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1\2_Vzdělávání\Vzdělávání AO\6_Školy_a_školská_zařízení_Ondrušová\Publikácia na web\23004219tabulky.xlsx\"/>
    </mc:Choice>
  </mc:AlternateContent>
  <bookViews>
    <workbookView xWindow="0" yWindow="0" windowWidth="28800" windowHeight="11700"/>
  </bookViews>
  <sheets>
    <sheet name="23004219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" l="1"/>
  <c r="N23" i="1"/>
  <c r="L23" i="1"/>
  <c r="J23" i="1"/>
  <c r="H23" i="1"/>
  <c r="F23" i="1"/>
  <c r="D23" i="1"/>
  <c r="C23" i="1"/>
  <c r="P22" i="1"/>
  <c r="N22" i="1"/>
  <c r="L22" i="1"/>
  <c r="J22" i="1"/>
  <c r="H22" i="1"/>
  <c r="F22" i="1"/>
  <c r="D22" i="1"/>
  <c r="C22" i="1"/>
  <c r="P21" i="1"/>
  <c r="N21" i="1"/>
  <c r="L21" i="1"/>
  <c r="J21" i="1"/>
  <c r="H21" i="1"/>
  <c r="F21" i="1"/>
  <c r="D21" i="1"/>
  <c r="C21" i="1"/>
  <c r="P20" i="1"/>
  <c r="N20" i="1"/>
  <c r="L20" i="1"/>
  <c r="J20" i="1"/>
  <c r="H20" i="1"/>
  <c r="F20" i="1"/>
  <c r="D20" i="1"/>
  <c r="C20" i="1"/>
  <c r="P19" i="1"/>
  <c r="N19" i="1"/>
  <c r="L19" i="1"/>
  <c r="J19" i="1"/>
  <c r="H19" i="1"/>
  <c r="F19" i="1"/>
  <c r="D19" i="1"/>
  <c r="C19" i="1"/>
  <c r="P18" i="1"/>
  <c r="N18" i="1"/>
  <c r="L18" i="1"/>
  <c r="J18" i="1"/>
  <c r="H18" i="1"/>
  <c r="F18" i="1"/>
  <c r="D18" i="1"/>
  <c r="C18" i="1"/>
</calcChain>
</file>

<file path=xl/sharedStrings.xml><?xml version="1.0" encoding="utf-8"?>
<sst xmlns="http://schemas.openxmlformats.org/spreadsheetml/2006/main" count="97" uniqueCount="39">
  <si>
    <r>
      <t xml:space="preserve">Tab. 22: Základní vzdělávání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- žáci v základním vzdělávání podle </t>
    </r>
    <r>
      <rPr>
        <b/>
        <sz val="10"/>
        <color theme="1"/>
        <rFont val="Arial"/>
        <family val="2"/>
        <charset val="238"/>
      </rPr>
      <t xml:space="preserve">stupně a typu školy </t>
    </r>
    <r>
      <rPr>
        <sz val="10"/>
        <color theme="1"/>
        <rFont val="Arial"/>
        <family val="2"/>
        <charset val="238"/>
      </rPr>
      <t>v časové řadě 2008/09 - 2018/19</t>
    </r>
  </si>
  <si>
    <t xml:space="preserve"> </t>
  </si>
  <si>
    <t>Školní 
rok</t>
  </si>
  <si>
    <t>Celkem</t>
  </si>
  <si>
    <t>z toho plnící si povinnou školní docházku</t>
  </si>
  <si>
    <t>podle stupně základního vzdělávání</t>
  </si>
  <si>
    <t>podle typu škol</t>
  </si>
  <si>
    <t>v zahraničí 
nebo na zahraniční škole v ČR</t>
  </si>
  <si>
    <r>
      <t>formou individuálního vzdělávání</t>
    </r>
    <r>
      <rPr>
        <vertAlign val="superscript"/>
        <sz val="8"/>
        <rFont val="Arial"/>
        <family val="2"/>
        <charset val="238"/>
      </rPr>
      <t>1)</t>
    </r>
  </si>
  <si>
    <r>
      <t>1. stupeň</t>
    </r>
    <r>
      <rPr>
        <vertAlign val="superscript"/>
        <sz val="8"/>
        <rFont val="Arial"/>
        <family val="2"/>
        <charset val="238"/>
      </rPr>
      <t>2)</t>
    </r>
  </si>
  <si>
    <r>
      <t>2. stupeň</t>
    </r>
    <r>
      <rPr>
        <vertAlign val="superscript"/>
        <sz val="8"/>
        <rFont val="Arial"/>
        <family val="2"/>
        <charset val="238"/>
      </rPr>
      <t>3)</t>
    </r>
  </si>
  <si>
    <t>základní 
školy</t>
  </si>
  <si>
    <r>
      <t>víceletá 
gymnázia</t>
    </r>
    <r>
      <rPr>
        <vertAlign val="superscript"/>
        <sz val="8"/>
        <color theme="1"/>
        <rFont val="Arial"/>
        <family val="2"/>
        <charset val="238"/>
      </rPr>
      <t>4)</t>
    </r>
  </si>
  <si>
    <r>
      <t>osmileté konzervatoře</t>
    </r>
    <r>
      <rPr>
        <vertAlign val="superscript"/>
        <sz val="8"/>
        <color theme="1"/>
        <rFont val="Arial"/>
        <family val="2"/>
        <charset val="238"/>
      </rPr>
      <t>5)</t>
    </r>
  </si>
  <si>
    <t>počet</t>
  </si>
  <si>
    <r>
      <t>%</t>
    </r>
    <r>
      <rPr>
        <i/>
        <vertAlign val="superscript"/>
        <sz val="8"/>
        <color theme="1"/>
        <rFont val="Arial"/>
        <family val="2"/>
        <charset val="238"/>
      </rPr>
      <t>6)</t>
    </r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</si>
  <si>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</si>
  <si>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</si>
  <si>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</si>
  <si>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</si>
  <si>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</si>
  <si>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</si>
  <si>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</si>
  <si>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</si>
  <si>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</si>
  <si>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</si>
  <si>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</si>
  <si>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Meziroční změna
(17/18 - 18/19)</t>
  </si>
  <si>
    <t>abs.</t>
  </si>
  <si>
    <t>x</t>
  </si>
  <si>
    <t>v %</t>
  </si>
  <si>
    <t>Změna za 5 let 
(13/14 - 18/19)</t>
  </si>
  <si>
    <t>Změna za 10 let 
(08/09 - 18/19)</t>
  </si>
  <si>
    <r>
      <t xml:space="preserve">1) </t>
    </r>
    <r>
      <rPr>
        <i/>
        <sz val="8"/>
        <color theme="1"/>
        <rFont val="Arial"/>
        <family val="2"/>
        <charset val="238"/>
      </rPr>
      <t>školní docházka podle § 41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</si>
  <si>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žáci v 1.–5. ročníku 9letého vzdělávacího programu a žáci v 1.–6. ročníku 10letého vzdělávacího programu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</si>
  <si>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žáci v 6.–9. ročníku 9letého vzdělávacího programu a žáci v 7.–10. ročníku 10letého vzdělávacího programu</t>
    </r>
  </si>
  <si>
    <r>
      <rPr>
        <i/>
        <vertAlign val="superscript"/>
        <sz val="8"/>
        <rFont val="Arial"/>
        <family val="2"/>
        <charset val="238"/>
      </rPr>
      <t>4)</t>
    </r>
    <r>
      <rPr>
        <i/>
        <sz val="8"/>
        <rFont val="Arial"/>
        <family val="2"/>
        <charset val="238"/>
      </rPr>
      <t xml:space="preserve"> žáci v 1.–4. ročníku osmiletého gymnázia a v 1.–2. ročníku šestiletého gymnázia, které odpovídají 6.–9. ročníku základních škol </t>
    </r>
  </si>
  <si>
    <r>
      <rPr>
        <i/>
        <vertAlign val="superscript"/>
        <sz val="8"/>
        <rFont val="Arial"/>
        <family val="2"/>
        <charset val="238"/>
      </rPr>
      <t>5)</t>
    </r>
    <r>
      <rPr>
        <i/>
        <sz val="8"/>
        <rFont val="Arial"/>
        <family val="2"/>
        <charset val="238"/>
      </rPr>
      <t xml:space="preserve"> žáci v 1.–4. ročníku osmileté konzervatoře, které odpovídají 6.–9. ročníku základních škol </t>
    </r>
  </si>
  <si>
    <r>
      <rPr>
        <i/>
        <vertAlign val="superscript"/>
        <sz val="8"/>
        <rFont val="Arial"/>
        <family val="2"/>
        <charset val="238"/>
      </rPr>
      <t>6)</t>
    </r>
    <r>
      <rPr>
        <i/>
        <sz val="8"/>
        <rFont val="Arial"/>
        <family val="2"/>
        <charset val="238"/>
      </rPr>
      <t xml:space="preserve"> podíl na celkovém počtu žáků v základním vzdělávání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</si>
</sst>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%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0" fontId="6" fillId="0" borderId="0" applyBorder="0" applyProtection="0"/>
  </cellStyleXfs>
  <cellXfs count="10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/>
    <xf numFmtId="0" fontId="4" fillId="0" borderId="0" xfId="2" applyAlignment="1" applyProtection="1"/>
    <xf numFmtId="0" fontId="5" fillId="0" borderId="0" xfId="0" applyFont="1"/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164" fontId="7" fillId="0" borderId="34" xfId="3" applyNumberFormat="1" applyFont="1" applyFill="1" applyBorder="1" applyAlignment="1" applyProtection="1">
      <alignment horizontal="right" vertical="center"/>
      <protection locked="0"/>
    </xf>
    <xf numFmtId="164" fontId="7" fillId="0" borderId="11" xfId="3" applyNumberFormat="1" applyFont="1" applyFill="1" applyBorder="1" applyAlignment="1" applyProtection="1">
      <alignment horizontal="right" vertical="center"/>
      <protection locked="0"/>
    </xf>
    <xf numFmtId="10" fontId="12" fillId="0" borderId="35" xfId="1" applyNumberFormat="1" applyFont="1" applyFill="1" applyBorder="1" applyAlignment="1" applyProtection="1">
      <alignment horizontal="right" vertical="center"/>
      <protection locked="0"/>
    </xf>
    <xf numFmtId="164" fontId="7" fillId="0" borderId="35" xfId="3" applyNumberFormat="1" applyFont="1" applyFill="1" applyBorder="1" applyAlignment="1" applyProtection="1">
      <alignment horizontal="right" vertical="center"/>
      <protection locked="0"/>
    </xf>
    <xf numFmtId="10" fontId="12" fillId="0" borderId="36" xfId="1" applyNumberFormat="1" applyFont="1" applyFill="1" applyBorder="1" applyAlignment="1" applyProtection="1">
      <alignment horizontal="right" vertical="center"/>
      <protection locked="0"/>
    </xf>
    <xf numFmtId="165" fontId="12" fillId="0" borderId="35" xfId="1" applyNumberFormat="1" applyFont="1" applyFill="1" applyBorder="1" applyAlignment="1" applyProtection="1">
      <alignment horizontal="right" vertical="center"/>
      <protection locked="0"/>
    </xf>
    <xf numFmtId="165" fontId="12" fillId="0" borderId="36" xfId="1" applyNumberFormat="1" applyFont="1" applyFill="1" applyBorder="1" applyAlignment="1" applyProtection="1">
      <alignment horizontal="right" vertical="center"/>
      <protection locked="0"/>
    </xf>
    <xf numFmtId="164" fontId="8" fillId="0" borderId="37" xfId="0" applyNumberFormat="1" applyFont="1" applyFill="1" applyBorder="1" applyAlignment="1">
      <alignment horizontal="right" vertical="center"/>
    </xf>
    <xf numFmtId="164" fontId="8" fillId="0" borderId="35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7" fillId="0" borderId="27" xfId="3" applyNumberFormat="1" applyFont="1" applyFill="1" applyBorder="1" applyAlignment="1" applyProtection="1">
      <alignment horizontal="right" vertical="center"/>
      <protection locked="0"/>
    </xf>
    <xf numFmtId="164" fontId="7" fillId="0" borderId="38" xfId="3" applyNumberFormat="1" applyFont="1" applyFill="1" applyBorder="1" applyAlignment="1" applyProtection="1">
      <alignment horizontal="right" vertical="center"/>
      <protection locked="0"/>
    </xf>
    <xf numFmtId="164" fontId="8" fillId="0" borderId="39" xfId="0" applyNumberFormat="1" applyFont="1" applyFill="1" applyBorder="1" applyAlignment="1">
      <alignment horizontal="right" vertical="center"/>
    </xf>
    <xf numFmtId="164" fontId="8" fillId="0" borderId="38" xfId="0" applyNumberFormat="1" applyFont="1" applyFill="1" applyBorder="1" applyAlignment="1">
      <alignment horizontal="right" vertical="center"/>
    </xf>
    <xf numFmtId="9" fontId="0" fillId="0" borderId="0" xfId="1" applyFont="1" applyAlignment="1">
      <alignment vertical="center"/>
    </xf>
    <xf numFmtId="0" fontId="7" fillId="2" borderId="40" xfId="4" applyFont="1" applyFill="1" applyBorder="1" applyAlignment="1" applyProtection="1">
      <alignment horizontal="center" vertical="center"/>
      <protection locked="0"/>
    </xf>
    <xf numFmtId="164" fontId="7" fillId="2" borderId="41" xfId="3" applyNumberFormat="1" applyFont="1" applyFill="1" applyBorder="1" applyAlignment="1" applyProtection="1">
      <alignment vertical="center"/>
      <protection locked="0"/>
    </xf>
    <xf numFmtId="164" fontId="7" fillId="2" borderId="42" xfId="3" applyNumberFormat="1" applyFont="1" applyFill="1" applyBorder="1" applyAlignment="1" applyProtection="1">
      <alignment vertical="center"/>
      <protection locked="0"/>
    </xf>
    <xf numFmtId="164" fontId="7" fillId="2" borderId="43" xfId="3" applyNumberFormat="1" applyFont="1" applyFill="1" applyBorder="1" applyAlignment="1" applyProtection="1">
      <alignment horizontal="center" vertical="center"/>
      <protection locked="0"/>
    </xf>
    <xf numFmtId="164" fontId="7" fillId="2" borderId="43" xfId="3" applyNumberFormat="1" applyFont="1" applyFill="1" applyBorder="1" applyAlignment="1" applyProtection="1">
      <alignment vertical="center"/>
      <protection locked="0"/>
    </xf>
    <xf numFmtId="164" fontId="7" fillId="2" borderId="44" xfId="3" applyNumberFormat="1" applyFont="1" applyFill="1" applyBorder="1" applyAlignment="1" applyProtection="1">
      <alignment horizontal="center" vertical="center"/>
      <protection locked="0"/>
    </xf>
    <xf numFmtId="164" fontId="7" fillId="2" borderId="45" xfId="3" applyNumberFormat="1" applyFont="1" applyFill="1" applyBorder="1" applyAlignment="1" applyProtection="1">
      <alignment vertical="center"/>
      <protection locked="0"/>
    </xf>
    <xf numFmtId="0" fontId="12" fillId="2" borderId="46" xfId="4" applyFont="1" applyFill="1" applyBorder="1" applyAlignment="1" applyProtection="1">
      <alignment horizontal="center" vertical="center"/>
      <protection locked="0"/>
    </xf>
    <xf numFmtId="165" fontId="7" fillId="2" borderId="47" xfId="1" applyNumberFormat="1" applyFont="1" applyFill="1" applyBorder="1" applyAlignment="1" applyProtection="1">
      <alignment vertical="center"/>
      <protection locked="0"/>
    </xf>
    <xf numFmtId="165" fontId="7" fillId="2" borderId="22" xfId="1" applyNumberFormat="1" applyFont="1" applyFill="1" applyBorder="1" applyAlignment="1" applyProtection="1">
      <alignment vertical="center"/>
      <protection locked="0"/>
    </xf>
    <xf numFmtId="165" fontId="7" fillId="2" borderId="23" xfId="1" applyNumberFormat="1" applyFont="1" applyFill="1" applyBorder="1" applyAlignment="1" applyProtection="1">
      <alignment horizontal="center" vertical="center"/>
      <protection locked="0"/>
    </xf>
    <xf numFmtId="165" fontId="7" fillId="2" borderId="23" xfId="1" applyNumberFormat="1" applyFont="1" applyFill="1" applyBorder="1" applyAlignment="1" applyProtection="1">
      <alignment vertical="center"/>
      <protection locked="0"/>
    </xf>
    <xf numFmtId="165" fontId="7" fillId="2" borderId="24" xfId="1" applyNumberFormat="1" applyFont="1" applyFill="1" applyBorder="1" applyAlignment="1" applyProtection="1">
      <alignment horizontal="center" vertical="center"/>
      <protection locked="0"/>
    </xf>
    <xf numFmtId="165" fontId="7" fillId="2" borderId="26" xfId="1" applyNumberFormat="1" applyFont="1" applyFill="1" applyBorder="1" applyAlignment="1" applyProtection="1">
      <alignment vertical="center"/>
      <protection locked="0"/>
    </xf>
    <xf numFmtId="0" fontId="7" fillId="2" borderId="48" xfId="4" applyFont="1" applyFill="1" applyBorder="1" applyAlignment="1" applyProtection="1">
      <alignment horizontal="center" vertical="center"/>
      <protection locked="0"/>
    </xf>
    <xf numFmtId="164" fontId="7" fillId="2" borderId="49" xfId="3" applyNumberFormat="1" applyFont="1" applyFill="1" applyBorder="1" applyAlignment="1" applyProtection="1">
      <alignment vertical="center"/>
      <protection locked="0"/>
    </xf>
    <xf numFmtId="164" fontId="7" fillId="2" borderId="50" xfId="3" applyNumberFormat="1" applyFont="1" applyFill="1" applyBorder="1" applyAlignment="1" applyProtection="1">
      <alignment vertical="center"/>
      <protection locked="0"/>
    </xf>
    <xf numFmtId="164" fontId="7" fillId="2" borderId="51" xfId="3" applyNumberFormat="1" applyFont="1" applyFill="1" applyBorder="1" applyAlignment="1" applyProtection="1">
      <alignment horizontal="center" vertical="center"/>
      <protection locked="0"/>
    </xf>
    <xf numFmtId="164" fontId="7" fillId="2" borderId="51" xfId="3" applyNumberFormat="1" applyFont="1" applyFill="1" applyBorder="1" applyAlignment="1" applyProtection="1">
      <alignment vertical="center"/>
      <protection locked="0"/>
    </xf>
    <xf numFmtId="164" fontId="7" fillId="2" borderId="52" xfId="3" applyNumberFormat="1" applyFont="1" applyFill="1" applyBorder="1" applyAlignment="1" applyProtection="1">
      <alignment horizontal="center" vertical="center"/>
      <protection locked="0"/>
    </xf>
    <xf numFmtId="164" fontId="7" fillId="2" borderId="53" xfId="3" applyNumberFormat="1" applyFont="1" applyFill="1" applyBorder="1" applyAlignment="1" applyProtection="1">
      <alignment vertical="center"/>
      <protection locked="0"/>
    </xf>
    <xf numFmtId="0" fontId="12" fillId="2" borderId="28" xfId="4" applyFont="1" applyFill="1" applyBorder="1" applyAlignment="1" applyProtection="1">
      <alignment horizontal="center" vertical="center"/>
      <protection locked="0"/>
    </xf>
    <xf numFmtId="165" fontId="7" fillId="2" borderId="54" xfId="1" applyNumberFormat="1" applyFont="1" applyFill="1" applyBorder="1" applyAlignment="1" applyProtection="1">
      <alignment vertical="center"/>
      <protection locked="0"/>
    </xf>
    <xf numFmtId="165" fontId="7" fillId="2" borderId="27" xfId="1" applyNumberFormat="1" applyFont="1" applyFill="1" applyBorder="1" applyAlignment="1" applyProtection="1">
      <alignment vertical="center"/>
      <protection locked="0"/>
    </xf>
    <xf numFmtId="165" fontId="7" fillId="2" borderId="38" xfId="1" applyNumberFormat="1" applyFont="1" applyFill="1" applyBorder="1" applyAlignment="1" applyProtection="1">
      <alignment horizontal="center" vertical="center"/>
      <protection locked="0"/>
    </xf>
    <xf numFmtId="165" fontId="7" fillId="2" borderId="38" xfId="1" applyNumberFormat="1" applyFont="1" applyFill="1" applyBorder="1" applyAlignment="1" applyProtection="1">
      <alignment vertical="center"/>
      <protection locked="0"/>
    </xf>
    <xf numFmtId="165" fontId="7" fillId="2" borderId="55" xfId="1" applyNumberFormat="1" applyFont="1" applyFill="1" applyBorder="1" applyAlignment="1" applyProtection="1">
      <alignment horizontal="center" vertical="center"/>
      <protection locked="0"/>
    </xf>
    <xf numFmtId="165" fontId="7" fillId="2" borderId="39" xfId="1" applyNumberFormat="1" applyFont="1" applyFill="1" applyBorder="1" applyAlignment="1" applyProtection="1">
      <alignment vertical="center"/>
      <protection locked="0"/>
    </xf>
    <xf numFmtId="0" fontId="11" fillId="0" borderId="0" xfId="4" applyFont="1"/>
    <xf numFmtId="0" fontId="12" fillId="0" borderId="0" xfId="4" applyFont="1" applyBorder="1" applyProtection="1">
      <protection locked="0"/>
    </xf>
    <xf numFmtId="0" fontId="12" fillId="0" borderId="0" xfId="4" applyFont="1"/>
    <xf numFmtId="0" fontId="5" fillId="0" borderId="0" xfId="4" applyFont="1" applyBorder="1" applyProtection="1">
      <protection locked="0"/>
    </xf>
    <xf numFmtId="0" fontId="8" fillId="2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3" fontId="7" fillId="2" borderId="14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5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3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15" xfId="3" quotePrefix="1" applyNumberFormat="1" applyFont="1" applyFill="1" applyBorder="1" applyAlignment="1" applyProtection="1">
      <alignment horizontal="center" vertical="center" wrapText="1"/>
      <protection locked="0"/>
    </xf>
    <xf numFmtId="3" fontId="7" fillId="3" borderId="16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4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17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7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9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7" fillId="0" borderId="11" xfId="4" applyFont="1" applyFill="1" applyBorder="1" applyAlignment="1" applyProtection="1">
      <alignment horizontal="center" vertical="center"/>
      <protection locked="0"/>
    </xf>
    <xf numFmtId="0" fontId="7" fillId="0" borderId="12" xfId="4" applyFont="1" applyFill="1" applyBorder="1" applyAlignment="1" applyProtection="1">
      <alignment horizontal="center" vertical="center"/>
      <protection locked="0"/>
    </xf>
    <xf numFmtId="3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7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8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3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3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5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6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7" fillId="0" borderId="27" xfId="4" applyFont="1" applyFill="1" applyBorder="1" applyAlignment="1" applyProtection="1">
      <alignment horizontal="center" vertical="center"/>
      <protection locked="0"/>
    </xf>
    <xf numFmtId="0" fontId="7" fillId="0" borderId="28" xfId="4" applyFont="1" applyFill="1" applyBorder="1" applyAlignment="1" applyProtection="1">
      <alignment horizontal="center" vertical="center"/>
      <protection locked="0"/>
    </xf>
    <xf numFmtId="0" fontId="7" fillId="2" borderId="1" xfId="4" applyFont="1" applyFill="1" applyBorder="1" applyAlignment="1" applyProtection="1">
      <alignment horizontal="center" vertical="center" wrapText="1"/>
      <protection locked="0"/>
    </xf>
    <xf numFmtId="0" fontId="7" fillId="3" borderId="22" xfId="4" applyFont="1" applyFill="1" applyBorder="1" applyAlignment="1" applyProtection="1">
      <alignment horizontal="center" vertical="center" wrapText="1"/>
      <protection locked="0"/>
    </xf>
    <xf numFmtId="0" fontId="7" fillId="2" borderId="14" xfId="4" applyFont="1" applyFill="1" applyBorder="1" applyAlignment="1" applyProtection="1">
      <alignment horizontal="center" vertical="center" wrapText="1"/>
      <protection locked="0"/>
    </xf>
    <xf numFmtId="0" fontId="7" fillId="3" borderId="27" xfId="4" applyFont="1" applyFill="1" applyBorder="1" applyAlignment="1" applyProtection="1">
      <alignment horizontal="center" vertical="center" wrapText="1"/>
      <protection locked="0"/>
    </xf>
  </cellXfs>
  <cellStyles count="5">
    <cellStyle name="Hypertextový odkaz" xfId="2" builtinId="8"/>
    <cellStyle name="Normální" xfId="0" builtinId="0"/>
    <cellStyle name="normální 2" xfId="3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zoomScaleNormal="100" workbookViewId="0"/>
  </sheetViews>
  <sheetFormatPr defaultRowHeight="15" x14ac:dyDescent="0.25"/>
  <cols>
    <col min="1" max="1" width="12.85546875" customWidth="1"/>
    <col min="2" max="2" width="5.7109375" customWidth="1"/>
    <col min="3" max="3" width="8.5703125" customWidth="1"/>
    <col min="4" max="4" width="7.85546875" customWidth="1"/>
    <col min="5" max="5" width="6.42578125" customWidth="1"/>
    <col min="6" max="6" width="8.140625" customWidth="1"/>
    <col min="7" max="7" width="6.42578125" customWidth="1"/>
    <col min="8" max="8" width="7.85546875" customWidth="1"/>
    <col min="9" max="9" width="7.140625" customWidth="1"/>
    <col min="10" max="10" width="7.85546875" customWidth="1"/>
    <col min="11" max="11" width="7.140625" customWidth="1"/>
    <col min="12" max="12" width="7.85546875" customWidth="1"/>
    <col min="13" max="13" width="7.140625" customWidth="1"/>
    <col min="14" max="14" width="7.85546875" customWidth="1"/>
    <col min="15" max="15" width="6.42578125" customWidth="1"/>
    <col min="16" max="16" width="7.85546875" customWidth="1"/>
    <col min="17" max="17" width="6.42578125" customWidth="1"/>
    <col min="18" max="18" width="7.5703125" customWidth="1"/>
  </cols>
  <sheetData>
    <row r="1" spans="1:19" s="3" customFormat="1" ht="17.25" customHeight="1" x14ac:dyDescent="0.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2"/>
    </row>
    <row r="2" spans="1:19" s="5" customFormat="1" ht="17.25" customHeight="1" thickBot="1" x14ac:dyDescent="0.3">
      <c r="A2" s="4"/>
      <c r="P2" s="5" t="s">
        <v>1</v>
      </c>
    </row>
    <row r="3" spans="1:19" ht="17.25" customHeight="1" x14ac:dyDescent="0.25">
      <c r="A3" s="80" t="s">
        <v>2</v>
      </c>
      <c r="B3" s="81"/>
      <c r="C3" s="86" t="s">
        <v>3</v>
      </c>
      <c r="D3" s="88" t="s">
        <v>4</v>
      </c>
      <c r="E3" s="89"/>
      <c r="F3" s="89"/>
      <c r="G3" s="90"/>
      <c r="H3" s="91" t="s">
        <v>5</v>
      </c>
      <c r="I3" s="92"/>
      <c r="J3" s="92"/>
      <c r="K3" s="93"/>
      <c r="L3" s="59" t="s">
        <v>6</v>
      </c>
      <c r="M3" s="60"/>
      <c r="N3" s="60"/>
      <c r="O3" s="60"/>
      <c r="P3" s="60"/>
      <c r="Q3" s="61"/>
    </row>
    <row r="4" spans="1:19" ht="17.25" customHeight="1" x14ac:dyDescent="0.25">
      <c r="A4" s="82"/>
      <c r="B4" s="83"/>
      <c r="C4" s="87"/>
      <c r="D4" s="62" t="s">
        <v>7</v>
      </c>
      <c r="E4" s="63"/>
      <c r="F4" s="66" t="s">
        <v>8</v>
      </c>
      <c r="G4" s="67"/>
      <c r="H4" s="69" t="s">
        <v>9</v>
      </c>
      <c r="I4" s="70"/>
      <c r="J4" s="72" t="s">
        <v>10</v>
      </c>
      <c r="K4" s="73"/>
      <c r="L4" s="74" t="s">
        <v>11</v>
      </c>
      <c r="M4" s="75"/>
      <c r="N4" s="94" t="s">
        <v>12</v>
      </c>
      <c r="O4" s="95"/>
      <c r="P4" s="94" t="s">
        <v>13</v>
      </c>
      <c r="Q4" s="96"/>
    </row>
    <row r="5" spans="1:19" ht="17.25" customHeight="1" x14ac:dyDescent="0.25">
      <c r="A5" s="82"/>
      <c r="B5" s="83"/>
      <c r="C5" s="87"/>
      <c r="D5" s="64"/>
      <c r="E5" s="65"/>
      <c r="F5" s="65"/>
      <c r="G5" s="68"/>
      <c r="H5" s="71"/>
      <c r="I5" s="70"/>
      <c r="J5" s="70"/>
      <c r="K5" s="73"/>
      <c r="L5" s="76"/>
      <c r="M5" s="77"/>
      <c r="N5" s="95"/>
      <c r="O5" s="95"/>
      <c r="P5" s="95"/>
      <c r="Q5" s="96"/>
    </row>
    <row r="6" spans="1:19" ht="13.5" customHeight="1" thickBot="1" x14ac:dyDescent="0.3">
      <c r="A6" s="84"/>
      <c r="B6" s="85"/>
      <c r="C6" s="6" t="s">
        <v>14</v>
      </c>
      <c r="D6" s="7" t="s">
        <v>14</v>
      </c>
      <c r="E6" s="8" t="s">
        <v>15</v>
      </c>
      <c r="F6" s="9" t="s">
        <v>14</v>
      </c>
      <c r="G6" s="10" t="s">
        <v>15</v>
      </c>
      <c r="H6" s="7" t="s">
        <v>14</v>
      </c>
      <c r="I6" s="8" t="s">
        <v>15</v>
      </c>
      <c r="J6" s="9" t="s">
        <v>14</v>
      </c>
      <c r="K6" s="10" t="s">
        <v>15</v>
      </c>
      <c r="L6" s="11" t="s">
        <v>14</v>
      </c>
      <c r="M6" s="8" t="s">
        <v>15</v>
      </c>
      <c r="N6" s="9" t="s">
        <v>14</v>
      </c>
      <c r="O6" s="8" t="s">
        <v>15</v>
      </c>
      <c r="P6" s="9" t="s">
        <v>14</v>
      </c>
      <c r="Q6" s="10" t="s">
        <v>15</v>
      </c>
    </row>
    <row r="7" spans="1:19" s="21" customFormat="1" ht="17.25" customHeight="1" x14ac:dyDescent="0.25">
      <c r="A7" s="78" t="s">
        <v>16</v>
      </c>
      <c r="B7" s="79"/>
      <c r="C7" s="12">
        <v>858627</v>
      </c>
      <c r="D7" s="13">
        <v>2744</v>
      </c>
      <c r="E7" s="14">
        <v>3.1957998059692974E-3</v>
      </c>
      <c r="F7" s="15">
        <v>433</v>
      </c>
      <c r="G7" s="16">
        <v>5.0429348250171497E-4</v>
      </c>
      <c r="H7" s="13">
        <v>458198</v>
      </c>
      <c r="I7" s="17">
        <v>0.53364033509311959</v>
      </c>
      <c r="J7" s="15">
        <v>400429</v>
      </c>
      <c r="K7" s="18">
        <v>0.46635966490688041</v>
      </c>
      <c r="L7" s="19">
        <v>816015</v>
      </c>
      <c r="M7" s="17">
        <v>0.95037193100147099</v>
      </c>
      <c r="N7" s="20">
        <v>42330</v>
      </c>
      <c r="O7" s="17">
        <v>4.9299637677361646E-2</v>
      </c>
      <c r="P7" s="20">
        <v>282</v>
      </c>
      <c r="Q7" s="16">
        <v>3.2843132116739862E-4</v>
      </c>
    </row>
    <row r="8" spans="1:19" s="21" customFormat="1" ht="17.25" customHeight="1" x14ac:dyDescent="0.25">
      <c r="A8" s="78" t="s">
        <v>17</v>
      </c>
      <c r="B8" s="79"/>
      <c r="C8" s="12">
        <v>836372</v>
      </c>
      <c r="D8" s="13">
        <v>3276</v>
      </c>
      <c r="E8" s="14">
        <v>3.916917352565605E-3</v>
      </c>
      <c r="F8" s="15">
        <v>473</v>
      </c>
      <c r="G8" s="16">
        <v>5.6553782288264079E-4</v>
      </c>
      <c r="H8" s="13">
        <v>460754</v>
      </c>
      <c r="I8" s="17">
        <v>0.55089601277900269</v>
      </c>
      <c r="J8" s="15">
        <v>375618</v>
      </c>
      <c r="K8" s="18">
        <v>0.44910398722099737</v>
      </c>
      <c r="L8" s="19">
        <v>794459</v>
      </c>
      <c r="M8" s="17">
        <v>0.94988713156346694</v>
      </c>
      <c r="N8" s="20">
        <v>41639</v>
      </c>
      <c r="O8" s="17">
        <v>4.9785263016935047E-2</v>
      </c>
      <c r="P8" s="20">
        <v>274</v>
      </c>
      <c r="Q8" s="16">
        <v>3.2760541959797791E-4</v>
      </c>
    </row>
    <row r="9" spans="1:19" s="21" customFormat="1" ht="17.25" customHeight="1" x14ac:dyDescent="0.25">
      <c r="A9" s="78" t="s">
        <v>18</v>
      </c>
      <c r="B9" s="79"/>
      <c r="C9" s="12">
        <v>830908</v>
      </c>
      <c r="D9" s="13">
        <v>3622</v>
      </c>
      <c r="E9" s="14">
        <v>4.3590866858906159E-3</v>
      </c>
      <c r="F9" s="15">
        <v>481</v>
      </c>
      <c r="G9" s="16">
        <v>5.7888478628199513E-4</v>
      </c>
      <c r="H9" s="13">
        <v>465380</v>
      </c>
      <c r="I9" s="17">
        <v>0.56008607451125758</v>
      </c>
      <c r="J9" s="15">
        <v>365528</v>
      </c>
      <c r="K9" s="18">
        <v>0.43991392548874242</v>
      </c>
      <c r="L9" s="19">
        <v>789486</v>
      </c>
      <c r="M9" s="17">
        <v>0.95014851222999419</v>
      </c>
      <c r="N9" s="20">
        <v>41152</v>
      </c>
      <c r="O9" s="17">
        <v>4.9526542047976428E-2</v>
      </c>
      <c r="P9" s="20">
        <v>270</v>
      </c>
      <c r="Q9" s="16">
        <v>3.2494572202939438E-4</v>
      </c>
    </row>
    <row r="10" spans="1:19" s="21" customFormat="1" ht="17.25" customHeight="1" x14ac:dyDescent="0.25">
      <c r="A10" s="78" t="s">
        <v>19</v>
      </c>
      <c r="B10" s="79"/>
      <c r="C10" s="12">
        <v>835796</v>
      </c>
      <c r="D10" s="13">
        <v>3905</v>
      </c>
      <c r="E10" s="14">
        <v>4.6721927360264945E-3</v>
      </c>
      <c r="F10" s="15">
        <v>553</v>
      </c>
      <c r="G10" s="16">
        <v>6.6164470756021807E-4</v>
      </c>
      <c r="H10" s="13">
        <v>474327</v>
      </c>
      <c r="I10" s="17">
        <v>0.5675152788479485</v>
      </c>
      <c r="J10" s="15">
        <v>361469</v>
      </c>
      <c r="K10" s="18">
        <v>0.43248472115205144</v>
      </c>
      <c r="L10" s="19">
        <v>794642</v>
      </c>
      <c r="M10" s="17">
        <v>0.95076071194406286</v>
      </c>
      <c r="N10" s="20">
        <v>40885</v>
      </c>
      <c r="O10" s="17">
        <v>4.8917439183724258E-2</v>
      </c>
      <c r="P10" s="20">
        <v>269</v>
      </c>
      <c r="Q10" s="16">
        <v>3.2184887221283664E-4</v>
      </c>
    </row>
    <row r="11" spans="1:19" s="21" customFormat="1" ht="17.25" customHeight="1" x14ac:dyDescent="0.25">
      <c r="A11" s="78" t="s">
        <v>20</v>
      </c>
      <c r="B11" s="79"/>
      <c r="C11" s="12">
        <v>848755</v>
      </c>
      <c r="D11" s="13">
        <v>4866</v>
      </c>
      <c r="E11" s="14">
        <v>5.7331031923228727E-3</v>
      </c>
      <c r="F11" s="15">
        <v>629</v>
      </c>
      <c r="G11" s="16">
        <v>7.410854722505317E-4</v>
      </c>
      <c r="H11" s="13">
        <v>488106</v>
      </c>
      <c r="I11" s="17">
        <v>0.57508468285901115</v>
      </c>
      <c r="J11" s="15">
        <v>360649</v>
      </c>
      <c r="K11" s="18">
        <v>0.42491531714098885</v>
      </c>
      <c r="L11" s="19">
        <v>807950</v>
      </c>
      <c r="M11" s="17">
        <v>0.95192370000765825</v>
      </c>
      <c r="N11" s="20">
        <v>40549</v>
      </c>
      <c r="O11" s="17">
        <v>4.7774681739724656E-2</v>
      </c>
      <c r="P11" s="20">
        <v>256</v>
      </c>
      <c r="Q11" s="16">
        <v>3.0161825261706851E-4</v>
      </c>
    </row>
    <row r="12" spans="1:19" s="21" customFormat="1" ht="17.25" customHeight="1" x14ac:dyDescent="0.25">
      <c r="A12" s="78" t="s">
        <v>21</v>
      </c>
      <c r="B12" s="79"/>
      <c r="C12" s="12">
        <v>868324</v>
      </c>
      <c r="D12" s="13">
        <v>5979</v>
      </c>
      <c r="E12" s="14">
        <v>6.8856786176588461E-3</v>
      </c>
      <c r="F12" s="15">
        <v>832</v>
      </c>
      <c r="G12" s="16">
        <v>9.5816768855864858E-4</v>
      </c>
      <c r="H12" s="13">
        <v>505983</v>
      </c>
      <c r="I12" s="17">
        <v>0.58271221341342627</v>
      </c>
      <c r="J12" s="15">
        <v>362341</v>
      </c>
      <c r="K12" s="18">
        <v>0.41728778658657367</v>
      </c>
      <c r="L12" s="19">
        <v>827654</v>
      </c>
      <c r="M12" s="17">
        <v>0.95316264435855735</v>
      </c>
      <c r="N12" s="20">
        <v>40419</v>
      </c>
      <c r="O12" s="17">
        <v>4.6548293033475983E-2</v>
      </c>
      <c r="P12" s="20">
        <v>251</v>
      </c>
      <c r="Q12" s="16">
        <v>2.8906260796661155E-4</v>
      </c>
    </row>
    <row r="13" spans="1:19" s="21" customFormat="1" ht="17.25" customHeight="1" x14ac:dyDescent="0.25">
      <c r="A13" s="78" t="s">
        <v>22</v>
      </c>
      <c r="B13" s="79"/>
      <c r="C13" s="12">
        <v>894815</v>
      </c>
      <c r="D13" s="13">
        <v>6862</v>
      </c>
      <c r="E13" s="14">
        <v>7.6686242407648505E-3</v>
      </c>
      <c r="F13" s="15">
        <v>1038</v>
      </c>
      <c r="G13" s="16">
        <v>1.1600163162217888E-3</v>
      </c>
      <c r="H13" s="13">
        <v>529604</v>
      </c>
      <c r="I13" s="17">
        <v>0.5918586523471332</v>
      </c>
      <c r="J13" s="15">
        <v>365211</v>
      </c>
      <c r="K13" s="18">
        <v>0.4081413476528668</v>
      </c>
      <c r="L13" s="19">
        <v>854137</v>
      </c>
      <c r="M13" s="17">
        <v>0.95454032397758193</v>
      </c>
      <c r="N13" s="20">
        <v>40409</v>
      </c>
      <c r="O13" s="17">
        <v>4.515905522370546E-2</v>
      </c>
      <c r="P13" s="20">
        <v>269</v>
      </c>
      <c r="Q13" s="16">
        <v>3.0062079871258303E-4</v>
      </c>
    </row>
    <row r="14" spans="1:19" s="21" customFormat="1" ht="17.25" customHeight="1" x14ac:dyDescent="0.25">
      <c r="A14" s="78" t="s">
        <v>23</v>
      </c>
      <c r="B14" s="79"/>
      <c r="C14" s="12">
        <v>921054</v>
      </c>
      <c r="D14" s="13">
        <v>7430</v>
      </c>
      <c r="E14" s="14">
        <v>8.0668451578300507E-3</v>
      </c>
      <c r="F14" s="15">
        <v>1339</v>
      </c>
      <c r="G14" s="16">
        <v>1.4537692686856579E-3</v>
      </c>
      <c r="H14" s="13">
        <v>551428</v>
      </c>
      <c r="I14" s="17">
        <v>0.5986923676570538</v>
      </c>
      <c r="J14" s="15">
        <v>369626</v>
      </c>
      <c r="K14" s="18">
        <v>0.40130763234294625</v>
      </c>
      <c r="L14" s="19">
        <v>880251</v>
      </c>
      <c r="M14" s="17">
        <v>0.95569966581763932</v>
      </c>
      <c r="N14" s="20">
        <v>40495</v>
      </c>
      <c r="O14" s="17">
        <v>4.3965934679182764E-2</v>
      </c>
      <c r="P14" s="20">
        <v>308</v>
      </c>
      <c r="Q14" s="16">
        <v>3.3439950317788102E-4</v>
      </c>
    </row>
    <row r="15" spans="1:19" s="21" customFormat="1" ht="17.25" customHeight="1" x14ac:dyDescent="0.25">
      <c r="A15" s="78" t="s">
        <v>24</v>
      </c>
      <c r="B15" s="79"/>
      <c r="C15" s="12">
        <v>947497</v>
      </c>
      <c r="D15" s="13">
        <v>8263</v>
      </c>
      <c r="E15" s="14">
        <v>8.7208719394362196E-3</v>
      </c>
      <c r="F15" s="15">
        <v>2067</v>
      </c>
      <c r="G15" s="16">
        <v>2.1815372502498689E-3</v>
      </c>
      <c r="H15" s="13">
        <v>568966</v>
      </c>
      <c r="I15" s="17">
        <v>0.60049372187985817</v>
      </c>
      <c r="J15" s="15">
        <v>378531</v>
      </c>
      <c r="K15" s="18">
        <v>0.39950627812014178</v>
      </c>
      <c r="L15" s="19">
        <v>906188</v>
      </c>
      <c r="M15" s="17">
        <v>0.95640197277669481</v>
      </c>
      <c r="N15" s="20">
        <v>40980</v>
      </c>
      <c r="O15" s="17">
        <v>4.3250796572442976E-2</v>
      </c>
      <c r="P15" s="20">
        <v>329</v>
      </c>
      <c r="Q15" s="16">
        <v>3.4723065086221907E-4</v>
      </c>
    </row>
    <row r="16" spans="1:19" s="21" customFormat="1" ht="17.25" customHeight="1" x14ac:dyDescent="0.25">
      <c r="A16" s="78" t="s">
        <v>25</v>
      </c>
      <c r="B16" s="79"/>
      <c r="C16" s="12">
        <v>967717</v>
      </c>
      <c r="D16" s="13">
        <v>8914</v>
      </c>
      <c r="E16" s="14">
        <v>9.2113706796511791E-3</v>
      </c>
      <c r="F16" s="15">
        <v>2591</v>
      </c>
      <c r="G16" s="16">
        <v>2.6774356552587172E-3</v>
      </c>
      <c r="H16" s="13">
        <v>575699</v>
      </c>
      <c r="I16" s="17">
        <v>0.59490429536734402</v>
      </c>
      <c r="J16" s="15">
        <v>392018</v>
      </c>
      <c r="K16" s="18">
        <v>0.40509570463265604</v>
      </c>
      <c r="L16" s="19">
        <v>926108</v>
      </c>
      <c r="M16" s="17">
        <v>0.95700292544204557</v>
      </c>
      <c r="N16" s="20">
        <v>41260</v>
      </c>
      <c r="O16" s="17">
        <v>4.2636431932062784E-2</v>
      </c>
      <c r="P16" s="20">
        <v>349</v>
      </c>
      <c r="Q16" s="16">
        <v>3.6064262589166049E-4</v>
      </c>
    </row>
    <row r="17" spans="1:19" s="21" customFormat="1" ht="17.25" customHeight="1" thickBot="1" x14ac:dyDescent="0.3">
      <c r="A17" s="97" t="s">
        <v>26</v>
      </c>
      <c r="B17" s="98"/>
      <c r="C17" s="12">
        <v>982878</v>
      </c>
      <c r="D17" s="22">
        <v>9274</v>
      </c>
      <c r="E17" s="14">
        <v>9.4355555826867634E-3</v>
      </c>
      <c r="F17" s="23">
        <v>3232</v>
      </c>
      <c r="G17" s="16">
        <v>3.2883023121893051E-3</v>
      </c>
      <c r="H17" s="22">
        <v>573442</v>
      </c>
      <c r="I17" s="17">
        <v>0.58343151438937491</v>
      </c>
      <c r="J17" s="23">
        <v>409436</v>
      </c>
      <c r="K17" s="18">
        <v>0.41656848561062515</v>
      </c>
      <c r="L17" s="24">
        <v>940928</v>
      </c>
      <c r="M17" s="17">
        <v>0.95731921967934985</v>
      </c>
      <c r="N17" s="25">
        <v>41611</v>
      </c>
      <c r="O17" s="17">
        <v>4.2335874849167447E-2</v>
      </c>
      <c r="P17" s="25">
        <v>339</v>
      </c>
      <c r="Q17" s="16">
        <v>3.4490547148272727E-4</v>
      </c>
      <c r="S17" s="26"/>
    </row>
    <row r="18" spans="1:19" s="21" customFormat="1" ht="17.25" customHeight="1" x14ac:dyDescent="0.25">
      <c r="A18" s="99" t="s">
        <v>27</v>
      </c>
      <c r="B18" s="27" t="s">
        <v>28</v>
      </c>
      <c r="C18" s="28">
        <f>C17-C16</f>
        <v>15161</v>
      </c>
      <c r="D18" s="29">
        <f t="shared" ref="D18" si="0">D17-D16</f>
        <v>360</v>
      </c>
      <c r="E18" s="30" t="s">
        <v>29</v>
      </c>
      <c r="F18" s="31">
        <f t="shared" ref="F18" si="1">F17-F16</f>
        <v>641</v>
      </c>
      <c r="G18" s="32" t="s">
        <v>29</v>
      </c>
      <c r="H18" s="29">
        <f t="shared" ref="H18" si="2">H17-H16</f>
        <v>-2257</v>
      </c>
      <c r="I18" s="30" t="s">
        <v>29</v>
      </c>
      <c r="J18" s="31">
        <f t="shared" ref="J18" si="3">J17-J16</f>
        <v>17418</v>
      </c>
      <c r="K18" s="32" t="s">
        <v>29</v>
      </c>
      <c r="L18" s="33">
        <f t="shared" ref="L18" si="4">L17-L16</f>
        <v>14820</v>
      </c>
      <c r="M18" s="30" t="s">
        <v>29</v>
      </c>
      <c r="N18" s="31">
        <f t="shared" ref="N18" si="5">N17-N16</f>
        <v>351</v>
      </c>
      <c r="O18" s="30" t="s">
        <v>29</v>
      </c>
      <c r="P18" s="31">
        <f t="shared" ref="P18" si="6">P17-P16</f>
        <v>-10</v>
      </c>
      <c r="Q18" s="32" t="s">
        <v>29</v>
      </c>
    </row>
    <row r="19" spans="1:19" s="21" customFormat="1" ht="17.25" customHeight="1" x14ac:dyDescent="0.25">
      <c r="A19" s="100"/>
      <c r="B19" s="34" t="s">
        <v>30</v>
      </c>
      <c r="C19" s="35">
        <f t="shared" ref="C19:H19" si="7">C17/C16-1</f>
        <v>1.5666770347116055E-2</v>
      </c>
      <c r="D19" s="36">
        <f t="shared" si="7"/>
        <v>4.038590980480139E-2</v>
      </c>
      <c r="E19" s="37" t="s">
        <v>29</v>
      </c>
      <c r="F19" s="38">
        <f t="shared" ref="F19" si="8">F17/F16-1</f>
        <v>0.24739482825164028</v>
      </c>
      <c r="G19" s="39" t="s">
        <v>29</v>
      </c>
      <c r="H19" s="36">
        <f t="shared" si="7"/>
        <v>-3.9204514859327855E-3</v>
      </c>
      <c r="I19" s="37" t="s">
        <v>29</v>
      </c>
      <c r="J19" s="38">
        <f t="shared" ref="J19" si="9">J17/J16-1</f>
        <v>4.4431633241330815E-2</v>
      </c>
      <c r="K19" s="39" t="s">
        <v>29</v>
      </c>
      <c r="L19" s="40">
        <f t="shared" ref="L19" si="10">L17/L16-1</f>
        <v>1.6002453277587536E-2</v>
      </c>
      <c r="M19" s="37" t="s">
        <v>29</v>
      </c>
      <c r="N19" s="38">
        <f t="shared" ref="N19" si="11">N17/N16-1</f>
        <v>8.5070285991275529E-3</v>
      </c>
      <c r="O19" s="37" t="s">
        <v>29</v>
      </c>
      <c r="P19" s="38">
        <f t="shared" ref="P19" si="12">P17/P16-1</f>
        <v>-2.8653295128939882E-2</v>
      </c>
      <c r="Q19" s="39" t="s">
        <v>29</v>
      </c>
    </row>
    <row r="20" spans="1:19" s="21" customFormat="1" ht="17.25" customHeight="1" x14ac:dyDescent="0.25">
      <c r="A20" s="101" t="s">
        <v>31</v>
      </c>
      <c r="B20" s="41" t="s">
        <v>28</v>
      </c>
      <c r="C20" s="42">
        <f t="shared" ref="C20:H20" si="13">C17-C12</f>
        <v>114554</v>
      </c>
      <c r="D20" s="43">
        <f t="shared" si="13"/>
        <v>3295</v>
      </c>
      <c r="E20" s="44" t="s">
        <v>29</v>
      </c>
      <c r="F20" s="45">
        <f t="shared" ref="F20" si="14">F17-F12</f>
        <v>2400</v>
      </c>
      <c r="G20" s="46" t="s">
        <v>29</v>
      </c>
      <c r="H20" s="43">
        <f t="shared" si="13"/>
        <v>67459</v>
      </c>
      <c r="I20" s="44" t="s">
        <v>29</v>
      </c>
      <c r="J20" s="45">
        <f t="shared" ref="J20" si="15">J17-J12</f>
        <v>47095</v>
      </c>
      <c r="K20" s="46" t="s">
        <v>29</v>
      </c>
      <c r="L20" s="47">
        <f t="shared" ref="L20" si="16">L17-L12</f>
        <v>113274</v>
      </c>
      <c r="M20" s="44" t="s">
        <v>29</v>
      </c>
      <c r="N20" s="45">
        <f t="shared" ref="N20" si="17">N17-N12</f>
        <v>1192</v>
      </c>
      <c r="O20" s="44" t="s">
        <v>29</v>
      </c>
      <c r="P20" s="45">
        <f t="shared" ref="P20" si="18">P17-P12</f>
        <v>88</v>
      </c>
      <c r="Q20" s="46" t="s">
        <v>29</v>
      </c>
    </row>
    <row r="21" spans="1:19" s="21" customFormat="1" ht="17.25" customHeight="1" x14ac:dyDescent="0.25">
      <c r="A21" s="100"/>
      <c r="B21" s="34" t="s">
        <v>30</v>
      </c>
      <c r="C21" s="35">
        <f t="shared" ref="C21:H21" si="19">C17/C12-1</f>
        <v>0.13192541033070615</v>
      </c>
      <c r="D21" s="36">
        <f t="shared" si="19"/>
        <v>0.55109550091988635</v>
      </c>
      <c r="E21" s="37" t="s">
        <v>29</v>
      </c>
      <c r="F21" s="38">
        <f t="shared" ref="F21" si="20">F17/F12-1</f>
        <v>2.8846153846153846</v>
      </c>
      <c r="G21" s="39" t="s">
        <v>29</v>
      </c>
      <c r="H21" s="36">
        <f t="shared" si="19"/>
        <v>0.13332266103801915</v>
      </c>
      <c r="I21" s="37" t="s">
        <v>29</v>
      </c>
      <c r="J21" s="38">
        <f t="shared" ref="J21" si="21">J17/J12-1</f>
        <v>0.12997425077482272</v>
      </c>
      <c r="K21" s="39" t="s">
        <v>29</v>
      </c>
      <c r="L21" s="40">
        <f t="shared" ref="L21" si="22">L17/L12-1</f>
        <v>0.13686153875895002</v>
      </c>
      <c r="M21" s="37" t="s">
        <v>29</v>
      </c>
      <c r="N21" s="38">
        <f t="shared" ref="N21" si="23">N17/N12-1</f>
        <v>2.9491080927286584E-2</v>
      </c>
      <c r="O21" s="37" t="s">
        <v>29</v>
      </c>
      <c r="P21" s="38">
        <f t="shared" ref="P21" si="24">P17/P12-1</f>
        <v>0.3505976095617529</v>
      </c>
      <c r="Q21" s="39" t="s">
        <v>29</v>
      </c>
    </row>
    <row r="22" spans="1:19" s="21" customFormat="1" ht="17.25" customHeight="1" x14ac:dyDescent="0.25">
      <c r="A22" s="101" t="s">
        <v>32</v>
      </c>
      <c r="B22" s="41" t="s">
        <v>28</v>
      </c>
      <c r="C22" s="42">
        <f t="shared" ref="C22:H22" si="25">C17-C7</f>
        <v>124251</v>
      </c>
      <c r="D22" s="43">
        <f t="shared" si="25"/>
        <v>6530</v>
      </c>
      <c r="E22" s="44" t="s">
        <v>29</v>
      </c>
      <c r="F22" s="45">
        <f t="shared" ref="F22" si="26">F17-F7</f>
        <v>2799</v>
      </c>
      <c r="G22" s="46" t="s">
        <v>29</v>
      </c>
      <c r="H22" s="43">
        <f t="shared" si="25"/>
        <v>115244</v>
      </c>
      <c r="I22" s="44" t="s">
        <v>29</v>
      </c>
      <c r="J22" s="45">
        <f t="shared" ref="J22" si="27">J17-J7</f>
        <v>9007</v>
      </c>
      <c r="K22" s="46" t="s">
        <v>29</v>
      </c>
      <c r="L22" s="47">
        <f t="shared" ref="L22" si="28">L17-L7</f>
        <v>124913</v>
      </c>
      <c r="M22" s="44" t="s">
        <v>29</v>
      </c>
      <c r="N22" s="45">
        <f t="shared" ref="N22" si="29">N17-N7</f>
        <v>-719</v>
      </c>
      <c r="O22" s="44" t="s">
        <v>29</v>
      </c>
      <c r="P22" s="45">
        <f t="shared" ref="P22" si="30">P17-P7</f>
        <v>57</v>
      </c>
      <c r="Q22" s="46" t="s">
        <v>29</v>
      </c>
    </row>
    <row r="23" spans="1:19" s="21" customFormat="1" ht="17.25" customHeight="1" thickBot="1" x14ac:dyDescent="0.3">
      <c r="A23" s="102"/>
      <c r="B23" s="48" t="s">
        <v>30</v>
      </c>
      <c r="C23" s="49">
        <f t="shared" ref="C23:H23" si="31">C17/C7-1</f>
        <v>0.14470893647649086</v>
      </c>
      <c r="D23" s="50">
        <f t="shared" si="31"/>
        <v>2.379737609329446</v>
      </c>
      <c r="E23" s="51" t="s">
        <v>29</v>
      </c>
      <c r="F23" s="52">
        <f t="shared" ref="F23" si="32">F17/F7-1</f>
        <v>6.4642032332563506</v>
      </c>
      <c r="G23" s="53" t="s">
        <v>29</v>
      </c>
      <c r="H23" s="50">
        <f t="shared" si="31"/>
        <v>0.25151572027813307</v>
      </c>
      <c r="I23" s="51" t="s">
        <v>29</v>
      </c>
      <c r="J23" s="52">
        <f t="shared" ref="J23" si="33">J17/J7-1</f>
        <v>2.2493375854396147E-2</v>
      </c>
      <c r="K23" s="53" t="s">
        <v>29</v>
      </c>
      <c r="L23" s="54">
        <f t="shared" ref="L23" si="34">L17/L7-1</f>
        <v>0.15307684295019097</v>
      </c>
      <c r="M23" s="51" t="s">
        <v>29</v>
      </c>
      <c r="N23" s="52">
        <f t="shared" ref="N23" si="35">N17/N7-1</f>
        <v>-1.6985589416489533E-2</v>
      </c>
      <c r="O23" s="51" t="s">
        <v>29</v>
      </c>
      <c r="P23" s="52">
        <f t="shared" ref="P23" si="36">P17/P7-1</f>
        <v>0.2021276595744681</v>
      </c>
      <c r="Q23" s="53" t="s">
        <v>29</v>
      </c>
    </row>
    <row r="24" spans="1:19" s="21" customFormat="1" ht="17.25" customHeight="1" x14ac:dyDescent="0.2">
      <c r="A24" s="55" t="s">
        <v>33</v>
      </c>
      <c r="B24" s="56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</row>
    <row r="25" spans="1:19" s="57" customFormat="1" ht="17.25" customHeight="1" x14ac:dyDescent="0.2">
      <c r="A25" s="58" t="s">
        <v>34</v>
      </c>
      <c r="B25" s="56"/>
    </row>
    <row r="26" spans="1:19" s="57" customFormat="1" ht="17.25" customHeight="1" x14ac:dyDescent="0.2">
      <c r="A26" s="58" t="s">
        <v>35</v>
      </c>
      <c r="B26" s="56"/>
    </row>
    <row r="27" spans="1:19" ht="17.25" customHeight="1" x14ac:dyDescent="0.25">
      <c r="A27" s="56" t="s">
        <v>36</v>
      </c>
    </row>
    <row r="28" spans="1:19" ht="17.25" customHeight="1" x14ac:dyDescent="0.25">
      <c r="A28" s="56" t="s">
        <v>37</v>
      </c>
    </row>
    <row r="29" spans="1:19" ht="17.25" customHeight="1" x14ac:dyDescent="0.25">
      <c r="A29" s="56" t="s">
        <v>38</v>
      </c>
    </row>
  </sheetData>
  <mergeCells count="26">
    <mergeCell ref="A17:B17"/>
    <mergeCell ref="A18:A19"/>
    <mergeCell ref="A20:A21"/>
    <mergeCell ref="A22:A23"/>
    <mergeCell ref="A11:B11"/>
    <mergeCell ref="A12:B12"/>
    <mergeCell ref="A13:B13"/>
    <mergeCell ref="A14:B14"/>
    <mergeCell ref="A15:B15"/>
    <mergeCell ref="A16:B16"/>
    <mergeCell ref="A10:B10"/>
    <mergeCell ref="A3:B6"/>
    <mergeCell ref="C3:C5"/>
    <mergeCell ref="D3:G3"/>
    <mergeCell ref="H3:K3"/>
    <mergeCell ref="A7:B7"/>
    <mergeCell ref="A8:B8"/>
    <mergeCell ref="A9:B9"/>
    <mergeCell ref="L3:Q3"/>
    <mergeCell ref="D4:E5"/>
    <mergeCell ref="F4:G5"/>
    <mergeCell ref="H4:I5"/>
    <mergeCell ref="J4:K5"/>
    <mergeCell ref="L4:M5"/>
    <mergeCell ref="N4:O5"/>
    <mergeCell ref="P4:Q5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Q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2300421922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2019-08-23T07:48:38Z</cp:lastPrinted>
  <dcterms:created xsi:type="dcterms:W3CDTF">2019-08-21T11:34:43Z</dcterms:created>
  <dcterms:modified xsi:type="dcterms:W3CDTF">2019-08-23T07:48:41Z</dcterms:modified>
</cp:coreProperties>
</file>