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8915" windowHeight="11535"/>
  </bookViews>
  <sheets>
    <sheet name="Tab. H.2" sheetId="6" r:id="rId1"/>
  </sheets>
  <definedNames>
    <definedName name="_xlnm.Print_Titles" localSheetId="0">'Tab. H.2'!$1:$4</definedName>
  </definedNames>
  <calcPr calcId="125725"/>
</workbook>
</file>

<file path=xl/calcChain.xml><?xml version="1.0" encoding="utf-8"?>
<calcChain xmlns="http://schemas.openxmlformats.org/spreadsheetml/2006/main">
  <c r="C104" i="6"/>
  <c r="D104"/>
  <c r="E104"/>
  <c r="F104"/>
  <c r="B104"/>
  <c r="C99"/>
  <c r="D99"/>
  <c r="E99"/>
  <c r="F99"/>
  <c r="B99"/>
  <c r="C95"/>
  <c r="D95"/>
  <c r="E95"/>
  <c r="F95"/>
  <c r="B95"/>
  <c r="C86"/>
  <c r="D86"/>
  <c r="E86"/>
  <c r="F86"/>
  <c r="B86"/>
  <c r="C78"/>
  <c r="D78"/>
  <c r="E78"/>
  <c r="F78"/>
  <c r="B78"/>
  <c r="C73"/>
  <c r="D73"/>
  <c r="E73"/>
  <c r="F73"/>
  <c r="B73"/>
  <c r="C66"/>
  <c r="D66"/>
  <c r="E66"/>
  <c r="F66"/>
  <c r="B66"/>
  <c r="C63"/>
  <c r="D63"/>
  <c r="E63"/>
  <c r="F63"/>
  <c r="B63"/>
  <c r="B57"/>
  <c r="C53"/>
  <c r="D53"/>
  <c r="E53"/>
  <c r="F53"/>
  <c r="B53"/>
  <c r="C49"/>
  <c r="D49"/>
  <c r="E49"/>
  <c r="F49"/>
  <c r="B49"/>
  <c r="C44"/>
  <c r="C11" s="1"/>
  <c r="D44"/>
  <c r="D11" s="1"/>
  <c r="E44"/>
  <c r="E11" s="1"/>
  <c r="F44"/>
  <c r="F11" s="1"/>
  <c r="B44"/>
  <c r="B11" s="1"/>
  <c r="C18"/>
  <c r="D18"/>
  <c r="E18"/>
  <c r="F18"/>
  <c r="B18"/>
  <c r="B7"/>
  <c r="D7"/>
  <c r="E7"/>
  <c r="F7"/>
  <c r="C7"/>
</calcChain>
</file>

<file path=xl/sharedStrings.xml><?xml version="1.0" encoding="utf-8"?>
<sst xmlns="http://schemas.openxmlformats.org/spreadsheetml/2006/main" count="170" uniqueCount="117">
  <si>
    <t>Sekce, oddíl CZ-NACE</t>
  </si>
  <si>
    <t>Kraj celkem</t>
  </si>
  <si>
    <t>v tom okresy</t>
  </si>
  <si>
    <t>Celkem</t>
  </si>
  <si>
    <t>v tom:</t>
  </si>
  <si>
    <t>A  Zemědělství, lesnictví a rybářství</t>
  </si>
  <si>
    <t>01  Rostlinná a živočišná výroba, myslivost
      a související činnosti</t>
  </si>
  <si>
    <t>02  Lesnictví a těžba dřeva</t>
  </si>
  <si>
    <t xml:space="preserve">03  Rybolov a akvakultura </t>
  </si>
  <si>
    <t>B–E Průmysl celkem</t>
  </si>
  <si>
    <t>B  Těžba a dobývání</t>
  </si>
  <si>
    <t xml:space="preserve">05  Těžba a úprava černého a hnědého uhlí </t>
  </si>
  <si>
    <t>06  Těžba ropy a zemního plynu</t>
  </si>
  <si>
    <t>07  Těžba a úprava rud</t>
  </si>
  <si>
    <t>08  Ostatní těžba a dobývání</t>
  </si>
  <si>
    <t>09  Podpůrné činnosti při těžbě</t>
  </si>
  <si>
    <t>C  Zpracovatelský průmysl</t>
  </si>
  <si>
    <t>10  Výroba potravinářských výrobků</t>
  </si>
  <si>
    <t>11  Výroba nápojů</t>
  </si>
  <si>
    <t>12  Výroba tabákových výrobků</t>
  </si>
  <si>
    <t xml:space="preserve">13  Výroba textilií </t>
  </si>
  <si>
    <t>14  Výroba oděvů</t>
  </si>
  <si>
    <t xml:space="preserve">15  Výroba usní a souvisejících výrobků </t>
  </si>
  <si>
    <t>17  Výroba papíru a výrobků z papíru</t>
  </si>
  <si>
    <t>18  Tisk a rozmnožování nahraných nosičů</t>
  </si>
  <si>
    <t>20  Výroba chemických látek a chemic. přípravků</t>
  </si>
  <si>
    <t>22  Výroba pryžových a plastových výrobků</t>
  </si>
  <si>
    <t>27  Výroba elektrických zařízení</t>
  </si>
  <si>
    <t>28  Výroba strojů a zařízení jinde neuvedených</t>
  </si>
  <si>
    <t>29  Výroba motorových vozidel (kromě 
      motocyklů), přívěsů a návěsů</t>
  </si>
  <si>
    <t>31  Výroba nábytku</t>
  </si>
  <si>
    <t>32  Ostatní zpracovatelský průmysl</t>
  </si>
  <si>
    <t>33  Opravy a instalace strojů a zařízení</t>
  </si>
  <si>
    <t>D  Výroba a rozvod elektřiny, plynu, tepla
     a klimatizovaného vzduchu</t>
  </si>
  <si>
    <t xml:space="preserve">36  Shromažďování, úprava a rozvod vody </t>
  </si>
  <si>
    <t>37  Činnosti související s odpadními vodami</t>
  </si>
  <si>
    <t>39  Sanace a jiné činnosti související s odpady</t>
  </si>
  <si>
    <t>F  Stavebnictví</t>
  </si>
  <si>
    <t>41  Výstavba budov</t>
  </si>
  <si>
    <t>42  Inženýrské stavitelství</t>
  </si>
  <si>
    <t xml:space="preserve">43  Specializované stavební činnosti </t>
  </si>
  <si>
    <t>G  Velkoobchod, maloobchod; opravy 
     a údržba motorových vozidel</t>
  </si>
  <si>
    <t xml:space="preserve">46  Velkoobchod, kromě motorových vozidel </t>
  </si>
  <si>
    <t xml:space="preserve">47  Maloobchod, kromě motorových vozidel </t>
  </si>
  <si>
    <t>H  Doprava a skladování</t>
  </si>
  <si>
    <t>49  Pozemní a potrubní doprava</t>
  </si>
  <si>
    <t>50  Vodní doprava</t>
  </si>
  <si>
    <t>51  Letecká doprava</t>
  </si>
  <si>
    <t>52  Skladování a vedlejší činnosti v dopravě</t>
  </si>
  <si>
    <t>53  Poštovní a kurýrní činnosti</t>
  </si>
  <si>
    <t>I  Ubytování, stravování a pohostinství</t>
  </si>
  <si>
    <t>55  Ubytování</t>
  </si>
  <si>
    <t>56  Stravování a pohostinství</t>
  </si>
  <si>
    <t>J  Informační a komunikační činnosti</t>
  </si>
  <si>
    <t>58 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</si>
  <si>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</si>
  <si>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</si>
  <si>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</si>
  <si>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</si>
  <si>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K  Peněžnictví a pojišťovnictví</t>
  </si>
  <si>
    <t>65  Pojištění, zajištění a penzijní financování,
      kromě povinného sociálního zabezpečení</t>
  </si>
  <si>
    <t>66  Ostatní finanční činnosti</t>
  </si>
  <si>
    <t>L  Činnosti v oblasti nemovitostí</t>
  </si>
  <si>
    <t>M  Profesní, vědecké a technické činnosti</t>
  </si>
  <si>
    <t>69  Právní a účetnické činnosti</t>
  </si>
  <si>
    <t>72  Výzkum a vývoj</t>
  </si>
  <si>
    <t>73  Reklama a průzkum trhu</t>
  </si>
  <si>
    <t>75  Veterinární činnosti</t>
  </si>
  <si>
    <t>N  Administrativní a podpůrné činnosti</t>
  </si>
  <si>
    <t>77  Činnosti v oblasti pronájmu a operativního
       leasingu</t>
  </si>
  <si>
    <t>78  Činnosti související se zaměstnáním</t>
  </si>
  <si>
    <t>80  Bezpečnostní a pátrací činnosti</t>
  </si>
  <si>
    <t>P  Vzdělávání</t>
  </si>
  <si>
    <t>Q  Zdravotní a sociální péče</t>
  </si>
  <si>
    <t>86  Zdravotní péče</t>
  </si>
  <si>
    <t>87  Pobytové služby sociální péče</t>
  </si>
  <si>
    <t>88  Ambulantní nebo terénní sociální služby</t>
  </si>
  <si>
    <t>R  Kulturní, zábavní a rekreační činnosti</t>
  </si>
  <si>
    <t>90  Tvůrčí, umělecké a zábavní činnosti</t>
  </si>
  <si>
    <t>92  Činnosti heren, kasin a sázkových kanceláří</t>
  </si>
  <si>
    <t xml:space="preserve">93  Sportovní, zábavní a rekreační činnosti </t>
  </si>
  <si>
    <t>S  Ostatní činnosti</t>
  </si>
  <si>
    <t>95  Opravy počítačů a výrobků pro osobní 
      potřebu a převážně pro domácnost</t>
  </si>
  <si>
    <t>96  Poskytování ostatních osobních služeb</t>
  </si>
  <si>
    <t>97  Činnosti domácností jako zaměstnavatelů 
      domácího personálu</t>
  </si>
  <si>
    <t>U  Činnosti exteritoriálních organizací a orgánů</t>
  </si>
  <si>
    <t>Bez uvedení činnosti</t>
  </si>
  <si>
    <t xml:space="preserve">19  Výr. koksu a rafinovaných ropných produktů </t>
  </si>
  <si>
    <t>16  Zprac. dřeva, výroba dřevěných, kork., 
      proutěných a slaměn. výrob., kromě náb.</t>
  </si>
  <si>
    <t>24  Výroba základních kovů, hutní 
      zpracování kovů; slévárenství</t>
  </si>
  <si>
    <t>26  Výroba počítačů, elektronic. a optických
      přístrojů a zařízení</t>
  </si>
  <si>
    <t>38  Shromažďování, sběr a odstraňování 
      odpadů, úprava odpadů k dalšímu využití</t>
  </si>
  <si>
    <t xml:space="preserve">45  Velkoobch., maloobch. a opravy motor. voz. </t>
  </si>
  <si>
    <t>74  Ostatní profesní, vědecké a technické čin.</t>
  </si>
  <si>
    <t>79  Činnosti cestovních agentur, kanceláří
      a jiné rezervační a související činnosti</t>
  </si>
  <si>
    <t>82  Administrativní, kancelářské a jiné 
      podpůrné činnosti pro podnikání</t>
  </si>
  <si>
    <t>O  Veřejná správa a obrana; povinné 
     sociální zabezpečení</t>
  </si>
  <si>
    <t>94  Činnosti organizací sdružujících osoby
      za účelem prosazování společ. zájmů</t>
  </si>
  <si>
    <t>98  Činnosti domác. produkujících blíže neurč. 
      výrobky a služby pro vlastní potřebu</t>
  </si>
  <si>
    <t>21  Výroba základních farmaceutických 
      výrobků a farmac. přípravků</t>
  </si>
  <si>
    <t>23  Výroba ost. nekovových minerál. výrobků</t>
  </si>
  <si>
    <t>25  Výroba kovových konstrukcí a kovoděl.
      výrobků, kromě strojů a zařízení</t>
  </si>
  <si>
    <t>30  Výroba ostatních dopravních prostředků
      a zařízení</t>
  </si>
  <si>
    <t>59  Čin. v obl. filmů, videozáznamů a televiz.
      programů, pořizování zvuk. nahrávek
      a hudební vydavatelské činnosti</t>
  </si>
  <si>
    <t>70  Činnosti vedení podniků; poradenství
      v oblasti řízení</t>
  </si>
  <si>
    <t>71  Architektonické a inženýrské činnosti;
      technické zkoušky a analýzy</t>
  </si>
  <si>
    <t xml:space="preserve">81  Činnosti související se stavbami
      a úpravou krajiny </t>
  </si>
  <si>
    <t>91  Činnosti knihoven, archivů, muzeí a jiných
      kulturních zařízení</t>
  </si>
  <si>
    <t>64  Finanční zprostředk., kromě pojišťovnictví 
      a penzijního financování</t>
  </si>
  <si>
    <t>T  Činnosti domácností jako zaměstnav., 
     činn. domác. produkujících výrobky 
     a služby pro vlastní potřebu</t>
  </si>
  <si>
    <t>E  Zásobování vodou; činnosti související
     s odpad. vodami, odpady a sanacemi</t>
  </si>
  <si>
    <t>Kroměříž</t>
  </si>
  <si>
    <t>Uherské Hradiště</t>
  </si>
  <si>
    <t>Vsetín</t>
  </si>
  <si>
    <t>Zlín</t>
  </si>
  <si>
    <t xml:space="preserve">- </t>
  </si>
  <si>
    <t>Tab. H.2 Ekonomické subjekty podle převažující činnosti ve Zlínském kraji a jeho okresech 
              k 31. 6. 2017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</si>
</sst>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0.0"/>
  </numFmts>
  <fonts count="2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0"/>
      <name val="Arial CE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4" applyNumberFormat="0" applyAlignment="0" applyProtection="0"/>
    <xf numFmtId="0" fontId="16" fillId="6" borderId="15" applyNumberFormat="0" applyAlignment="0" applyProtection="0"/>
    <xf numFmtId="0" fontId="17" fillId="6" borderId="14" applyNumberFormat="0" applyAlignment="0" applyProtection="0"/>
    <xf numFmtId="0" fontId="18" fillId="0" borderId="16" applyNumberFormat="0" applyFill="0" applyAlignment="0" applyProtection="0"/>
    <xf numFmtId="0" fontId="19" fillId="7" borderId="1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3" fillId="32" borderId="0" applyNumberFormat="0" applyBorder="0" applyAlignment="0" applyProtection="0"/>
    <xf numFmtId="0" fontId="6" fillId="0" borderId="0"/>
    <xf numFmtId="0" fontId="6" fillId="8" borderId="18" applyNumberFormat="0" applyFont="0" applyAlignment="0" applyProtection="0"/>
    <xf numFmtId="0" fontId="6" fillId="0" borderId="0"/>
  </cellStyleXfs>
  <cellXfs count="37">
    <xf numFmtId="0" fontId="0" fillId="0" borderId="0" xfId="0"/>
    <xf numFmtId="0" fontId="3" fillId="0" borderId="0" xfId="1" applyFont="1"/>
    <xf numFmtId="0" fontId="3" fillId="0" borderId="0" xfId="1" applyFont="1" applyFill="1"/>
    <xf numFmtId="3" fontId="4" fillId="0" borderId="0" xfId="1" applyNumberFormat="1" applyFont="1" applyBorder="1" applyAlignment="1">
      <alignment horizontal="right" wrapText="1"/>
    </xf>
    <xf numFmtId="0" fontId="5" fillId="0" borderId="0" xfId="1" applyFont="1"/>
    <xf numFmtId="0" fontId="3" fillId="0" borderId="0" xfId="1" applyFont="1" applyAlignment="1">
      <alignment horizontal="right"/>
    </xf>
    <xf numFmtId="165" fontId="5" fillId="0" borderId="0" xfId="1" applyNumberFormat="1" applyFont="1" applyFill="1" applyBorder="1" applyAlignment="1">
      <alignment horizontal="left" wrapText="1" indent="2"/>
    </xf>
    <xf numFmtId="165" fontId="5" fillId="0" borderId="0" xfId="1" applyNumberFormat="1" applyFont="1" applyFill="1" applyBorder="1" applyAlignment="1">
      <alignment horizontal="left" indent="2"/>
    </xf>
    <xf numFmtId="0" fontId="5" fillId="0" borderId="5" xfId="1" applyFont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left" wrapText="1" indent="1"/>
    </xf>
    <xf numFmtId="165" fontId="4" fillId="0" borderId="0" xfId="1" applyNumberFormat="1" applyFont="1" applyFill="1" applyBorder="1" applyAlignment="1">
      <alignment horizontal="left" indent="1"/>
    </xf>
    <xf numFmtId="2" fontId="5" fillId="0" borderId="0" xfId="1" applyNumberFormat="1" applyFont="1" applyFill="1" applyBorder="1" applyAlignment="1"/>
    <xf numFmtId="2" fontId="4" fillId="0" borderId="20" xfId="1" applyNumberFormat="1" applyFont="1" applyBorder="1" applyAlignment="1"/>
    <xf numFmtId="3" fontId="4" fillId="0" borderId="0" xfId="3" applyNumberFormat="1" applyFont="1"/>
    <xf numFmtId="0" fontId="5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64" fontId="5" fillId="0" borderId="6" xfId="1" quotePrefix="1" applyNumberFormat="1" applyFont="1" applyFill="1" applyBorder="1" applyAlignment="1">
      <alignment horizontal="right"/>
    </xf>
    <xf numFmtId="164" fontId="5" fillId="0" borderId="10" xfId="3" applyNumberFormat="1" applyFont="1" applyFill="1" applyBorder="1"/>
    <xf numFmtId="164" fontId="4" fillId="0" borderId="10" xfId="1" applyNumberFormat="1" applyFont="1" applyFill="1" applyBorder="1" applyAlignment="1">
      <alignment horizontal="right"/>
    </xf>
    <xf numFmtId="164" fontId="4" fillId="0" borderId="6" xfId="3" quotePrefix="1" applyNumberFormat="1" applyFont="1" applyFill="1" applyBorder="1" applyAlignment="1">
      <alignment horizontal="right"/>
    </xf>
    <xf numFmtId="164" fontId="4" fillId="0" borderId="6" xfId="1" applyNumberFormat="1" applyFont="1" applyFill="1" applyBorder="1" applyAlignment="1">
      <alignment horizontal="right"/>
    </xf>
    <xf numFmtId="164" fontId="4" fillId="0" borderId="1" xfId="3" applyNumberFormat="1" applyFont="1" applyFill="1" applyBorder="1"/>
    <xf numFmtId="164" fontId="5" fillId="0" borderId="6" xfId="3" quotePrefix="1" applyNumberFormat="1" applyFont="1" applyFill="1" applyBorder="1" applyAlignment="1">
      <alignment horizontal="right"/>
    </xf>
    <xf numFmtId="164" fontId="4" fillId="0" borderId="21" xfId="3" applyNumberFormat="1" applyFont="1" applyFill="1" applyBorder="1"/>
    <xf numFmtId="164" fontId="5" fillId="0" borderId="10" xfId="1" applyNumberFormat="1" applyFont="1" applyFill="1" applyBorder="1" applyAlignment="1">
      <alignment horizontal="right"/>
    </xf>
    <xf numFmtId="164" fontId="5" fillId="0" borderId="6" xfId="3" applyNumberFormat="1" applyFont="1" applyFill="1" applyBorder="1"/>
    <xf numFmtId="164" fontId="4" fillId="0" borderId="6" xfId="3" applyNumberFormat="1" applyFont="1" applyFill="1" applyBorder="1"/>
    <xf numFmtId="164" fontId="4" fillId="0" borderId="10" xfId="3" applyNumberFormat="1" applyFont="1" applyFill="1" applyBorder="1"/>
    <xf numFmtId="164" fontId="5" fillId="0" borderId="10" xfId="3" quotePrefix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164" fontId="3" fillId="0" borderId="0" xfId="1" applyNumberFormat="1" applyFont="1" applyAlignment="1">
      <alignment horizontal="right"/>
    </xf>
  </cellXfs>
  <cellStyles count="46">
    <cellStyle name="20 % – Zvýraznění1 2" xfId="20"/>
    <cellStyle name="20 % – Zvýraznění2 2" xfId="24"/>
    <cellStyle name="20 % – Zvýraznění3 2" xfId="28"/>
    <cellStyle name="20 % – Zvýraznění4 2" xfId="32"/>
    <cellStyle name="20 % – Zvýraznění5 2" xfId="36"/>
    <cellStyle name="20 % – Zvýraznění6 2" xfId="40"/>
    <cellStyle name="40 % – Zvýraznění1 2" xfId="21"/>
    <cellStyle name="40 % – Zvýraznění2 2" xfId="25"/>
    <cellStyle name="40 % – Zvýraznění3 2" xfId="29"/>
    <cellStyle name="40 % – Zvýraznění4 2" xfId="33"/>
    <cellStyle name="40 % – Zvýraznění5 2" xfId="37"/>
    <cellStyle name="40 % – Zvýraznění6 2" xfId="41"/>
    <cellStyle name="60 % – Zvýraznění1 2" xfId="22"/>
    <cellStyle name="60 % – Zvýraznění2 2" xfId="26"/>
    <cellStyle name="60 % – Zvýraznění3 2" xfId="30"/>
    <cellStyle name="60 % – Zvýraznění4 2" xfId="34"/>
    <cellStyle name="60 % – Zvýraznění5 2" xfId="38"/>
    <cellStyle name="60 % – Zvýraznění6 2" xfId="42"/>
    <cellStyle name="Celkem 2" xfId="18"/>
    <cellStyle name="Chybně 2" xfId="9"/>
    <cellStyle name="Kontrolní buňka 2" xfId="15"/>
    <cellStyle name="Nadpis 1 2" xfId="4"/>
    <cellStyle name="Nadpis 2 2" xfId="5"/>
    <cellStyle name="Nadpis 3 2" xfId="6"/>
    <cellStyle name="Nadpis 4 2" xfId="7"/>
    <cellStyle name="Název" xfId="2" builtinId="15" customBuiltin="1"/>
    <cellStyle name="Neutrální 2" xfId="10"/>
    <cellStyle name="normální" xfId="0" builtinId="0"/>
    <cellStyle name="normální 2" xfId="1"/>
    <cellStyle name="normální 2 2" xfId="43"/>
    <cellStyle name="normální 3" xfId="45"/>
    <cellStyle name="normální 4" xfId="3"/>
    <cellStyle name="Poznámka 2" xfId="44"/>
    <cellStyle name="Propojená buňka 2" xfId="14"/>
    <cellStyle name="Správně 2" xfId="8"/>
    <cellStyle name="Text upozornění 2" xfId="16"/>
    <cellStyle name="Vstup 2" xfId="11"/>
    <cellStyle name="Výpočet 2" xfId="13"/>
    <cellStyle name="Výstup 2" xfId="12"/>
    <cellStyle name="Vysvětlující text 2" xfId="17"/>
    <cellStyle name="Zvýraznění 1 2" xfId="19"/>
    <cellStyle name="Zvýraznění 2 2" xfId="23"/>
    <cellStyle name="Zvýraznění 3 2" xfId="27"/>
    <cellStyle name="Zvýraznění 4 2" xfId="31"/>
    <cellStyle name="Zvýraznění 5 2" xfId="35"/>
    <cellStyle name="Zvýraznění 6 2" xfId="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abSelected="1" zoomScaleNormal="100" workbookViewId="0">
      <selection sqref="A1:F1"/>
    </sheetView>
  </sheetViews>
  <sheetFormatPr defaultRowHeight="12.75"/>
  <cols>
    <col min="1" max="1" width="38.7109375" style="2" customWidth="1"/>
    <col min="2" max="2" width="8.85546875" style="5" customWidth="1"/>
    <col min="3" max="3" width="8.5703125" style="5" customWidth="1"/>
    <col min="4" max="4" width="8.7109375" style="5" customWidth="1"/>
    <col min="5" max="5" width="8.5703125" style="5" customWidth="1"/>
    <col min="6" max="6" width="9.28515625" style="5" customWidth="1"/>
    <col min="7" max="7" width="8.85546875" style="1" customWidth="1"/>
    <col min="8" max="16384" width="9.140625" style="1"/>
  </cols>
  <sheetData>
    <row r="1" spans="1:6" ht="28.5" customHeight="1">
      <c r="A1" s="15" t="s">
        <v>116</v>
      </c>
      <c r="B1" s="15"/>
      <c r="C1" s="15"/>
      <c r="D1" s="15"/>
      <c r="E1" s="15"/>
      <c r="F1" s="15"/>
    </row>
    <row r="2" spans="1:6" ht="13.5" thickBot="1">
      <c r="B2" s="3"/>
      <c r="C2" s="3"/>
      <c r="D2" s="3"/>
      <c r="E2" s="3"/>
      <c r="F2" s="3"/>
    </row>
    <row r="3" spans="1:6" s="4" customFormat="1" ht="13.5" customHeight="1">
      <c r="A3" s="16" t="s">
        <v>0</v>
      </c>
      <c r="B3" s="18" t="s">
        <v>1</v>
      </c>
      <c r="C3" s="20" t="s">
        <v>2</v>
      </c>
      <c r="D3" s="21"/>
      <c r="E3" s="21"/>
      <c r="F3" s="21"/>
    </row>
    <row r="4" spans="1:6" s="4" customFormat="1" ht="57.75" customHeight="1" thickBot="1">
      <c r="A4" s="17"/>
      <c r="B4" s="19"/>
      <c r="C4" s="8" t="s">
        <v>111</v>
      </c>
      <c r="D4" s="8" t="s">
        <v>112</v>
      </c>
      <c r="E4" s="8" t="s">
        <v>113</v>
      </c>
      <c r="F4" s="14" t="s">
        <v>114</v>
      </c>
    </row>
    <row r="5" spans="1:6" s="4" customFormat="1" ht="15" customHeight="1">
      <c r="A5" s="12" t="s">
        <v>3</v>
      </c>
      <c r="B5" s="29">
        <v>141687</v>
      </c>
      <c r="C5" s="29">
        <v>22773</v>
      </c>
      <c r="D5" s="29">
        <v>33022</v>
      </c>
      <c r="E5" s="29">
        <v>32957</v>
      </c>
      <c r="F5" s="27">
        <v>52935</v>
      </c>
    </row>
    <row r="6" spans="1:6" s="4" customFormat="1" ht="12.75" customHeight="1">
      <c r="A6" s="11" t="s">
        <v>4</v>
      </c>
      <c r="B6" s="35"/>
      <c r="C6" s="35"/>
      <c r="D6" s="35"/>
      <c r="E6" s="35"/>
      <c r="F6" s="30"/>
    </row>
    <row r="7" spans="1:6" s="4" customFormat="1" ht="15" customHeight="1">
      <c r="A7" s="10" t="s">
        <v>5</v>
      </c>
      <c r="B7" s="26">
        <f>SUM(B8:B10)</f>
        <v>7510</v>
      </c>
      <c r="C7" s="26">
        <f>SUM(C8:C10)</f>
        <v>1287</v>
      </c>
      <c r="D7" s="26">
        <f t="shared" ref="D7:F7" si="0">SUM(D8:D10)</f>
        <v>1622</v>
      </c>
      <c r="E7" s="26">
        <f t="shared" si="0"/>
        <v>2670</v>
      </c>
      <c r="F7" s="24">
        <f t="shared" si="0"/>
        <v>1931</v>
      </c>
    </row>
    <row r="8" spans="1:6" s="4" customFormat="1" ht="24" customHeight="1">
      <c r="A8" s="6" t="s">
        <v>6</v>
      </c>
      <c r="B8" s="32">
        <v>6815</v>
      </c>
      <c r="C8" s="31">
        <v>1201</v>
      </c>
      <c r="D8" s="31">
        <v>1510</v>
      </c>
      <c r="E8" s="31">
        <v>2420</v>
      </c>
      <c r="F8" s="23">
        <v>1684</v>
      </c>
    </row>
    <row r="9" spans="1:6" s="4" customFormat="1" ht="12.75" customHeight="1">
      <c r="A9" s="7" t="s">
        <v>7</v>
      </c>
      <c r="B9" s="32">
        <v>677</v>
      </c>
      <c r="C9" s="31">
        <v>84</v>
      </c>
      <c r="D9" s="31">
        <v>110</v>
      </c>
      <c r="E9" s="31">
        <v>244</v>
      </c>
      <c r="F9" s="23">
        <v>239</v>
      </c>
    </row>
    <row r="10" spans="1:6" s="4" customFormat="1" ht="12.75" customHeight="1">
      <c r="A10" s="7" t="s">
        <v>8</v>
      </c>
      <c r="B10" s="32">
        <v>18</v>
      </c>
      <c r="C10" s="31">
        <v>2</v>
      </c>
      <c r="D10" s="31">
        <v>2</v>
      </c>
      <c r="E10" s="31">
        <v>6</v>
      </c>
      <c r="F10" s="23">
        <v>8</v>
      </c>
    </row>
    <row r="11" spans="1:6" s="4" customFormat="1" ht="15" customHeight="1">
      <c r="A11" s="10" t="s">
        <v>9</v>
      </c>
      <c r="B11" s="32">
        <f>SUM(B44+B43+B18+B12)</f>
        <v>22272</v>
      </c>
      <c r="C11" s="32">
        <f t="shared" ref="C11:F11" si="1">SUM(C44+C43+C18+C12)</f>
        <v>3199</v>
      </c>
      <c r="D11" s="32">
        <f t="shared" si="1"/>
        <v>5713</v>
      </c>
      <c r="E11" s="32">
        <f t="shared" si="1"/>
        <v>5288</v>
      </c>
      <c r="F11" s="33">
        <f t="shared" si="1"/>
        <v>8072</v>
      </c>
    </row>
    <row r="12" spans="1:6" s="4" customFormat="1" ht="15" customHeight="1">
      <c r="A12" s="10" t="s">
        <v>10</v>
      </c>
      <c r="B12" s="26">
        <v>19</v>
      </c>
      <c r="C12" s="26">
        <v>2</v>
      </c>
      <c r="D12" s="26">
        <v>5</v>
      </c>
      <c r="E12" s="26">
        <v>6</v>
      </c>
      <c r="F12" s="24">
        <v>6</v>
      </c>
    </row>
    <row r="13" spans="1:6" s="4" customFormat="1" ht="12.75" customHeight="1">
      <c r="A13" s="7" t="s">
        <v>11</v>
      </c>
      <c r="B13" s="25" t="s">
        <v>115</v>
      </c>
      <c r="C13" s="28" t="s">
        <v>115</v>
      </c>
      <c r="D13" s="28" t="s">
        <v>115</v>
      </c>
      <c r="E13" s="28" t="s">
        <v>115</v>
      </c>
      <c r="F13" s="34" t="s">
        <v>115</v>
      </c>
    </row>
    <row r="14" spans="1:6" s="4" customFormat="1" ht="12.75" customHeight="1">
      <c r="A14" s="7" t="s">
        <v>12</v>
      </c>
      <c r="B14" s="25" t="s">
        <v>115</v>
      </c>
      <c r="C14" s="28" t="s">
        <v>115</v>
      </c>
      <c r="D14" s="28" t="s">
        <v>115</v>
      </c>
      <c r="E14" s="28" t="s">
        <v>115</v>
      </c>
      <c r="F14" s="34" t="s">
        <v>115</v>
      </c>
    </row>
    <row r="15" spans="1:6" s="4" customFormat="1" ht="12.75" customHeight="1">
      <c r="A15" s="7" t="s">
        <v>13</v>
      </c>
      <c r="B15" s="25" t="s">
        <v>115</v>
      </c>
      <c r="C15" s="28" t="s">
        <v>115</v>
      </c>
      <c r="D15" s="28" t="s">
        <v>115</v>
      </c>
      <c r="E15" s="28" t="s">
        <v>115</v>
      </c>
      <c r="F15" s="34" t="s">
        <v>115</v>
      </c>
    </row>
    <row r="16" spans="1:6" s="4" customFormat="1" ht="12.75" customHeight="1">
      <c r="A16" s="7" t="s">
        <v>14</v>
      </c>
      <c r="B16" s="32">
        <v>18</v>
      </c>
      <c r="C16" s="31">
        <v>2</v>
      </c>
      <c r="D16" s="31">
        <v>6</v>
      </c>
      <c r="E16" s="31">
        <v>5</v>
      </c>
      <c r="F16" s="23">
        <v>5</v>
      </c>
    </row>
    <row r="17" spans="1:6" s="4" customFormat="1" ht="12.75" customHeight="1">
      <c r="A17" s="7" t="s">
        <v>15</v>
      </c>
      <c r="B17" s="32">
        <v>1</v>
      </c>
      <c r="C17" s="28" t="s">
        <v>115</v>
      </c>
      <c r="D17" s="28" t="s">
        <v>115</v>
      </c>
      <c r="E17" s="31">
        <v>1</v>
      </c>
      <c r="F17" s="34" t="s">
        <v>115</v>
      </c>
    </row>
    <row r="18" spans="1:6" s="4" customFormat="1" ht="12.75" customHeight="1">
      <c r="A18" s="10" t="s">
        <v>16</v>
      </c>
      <c r="B18" s="26">
        <f>SUM(B19:B42)</f>
        <v>20755</v>
      </c>
      <c r="C18" s="26">
        <f t="shared" ref="C18:F18" si="2">SUM(C19:C42)</f>
        <v>2959</v>
      </c>
      <c r="D18" s="26">
        <f t="shared" si="2"/>
        <v>5204</v>
      </c>
      <c r="E18" s="26">
        <f t="shared" si="2"/>
        <v>5011</v>
      </c>
      <c r="F18" s="24">
        <f t="shared" si="2"/>
        <v>7581</v>
      </c>
    </row>
    <row r="19" spans="1:6" s="4" customFormat="1" ht="12.75" customHeight="1">
      <c r="A19" s="7" t="s">
        <v>17</v>
      </c>
      <c r="B19" s="32">
        <v>1062</v>
      </c>
      <c r="C19" s="31">
        <v>152</v>
      </c>
      <c r="D19" s="31">
        <v>295</v>
      </c>
      <c r="E19" s="31">
        <v>215</v>
      </c>
      <c r="F19" s="23">
        <v>400</v>
      </c>
    </row>
    <row r="20" spans="1:6" s="4" customFormat="1" ht="12.75" customHeight="1">
      <c r="A20" s="7" t="s">
        <v>18</v>
      </c>
      <c r="B20" s="32">
        <v>393</v>
      </c>
      <c r="C20" s="31">
        <v>93</v>
      </c>
      <c r="D20" s="31">
        <v>100</v>
      </c>
      <c r="E20" s="31">
        <v>135</v>
      </c>
      <c r="F20" s="23">
        <v>65</v>
      </c>
    </row>
    <row r="21" spans="1:6" s="4" customFormat="1" ht="12.75" customHeight="1">
      <c r="A21" s="7" t="s">
        <v>19</v>
      </c>
      <c r="B21" s="32">
        <v>0</v>
      </c>
      <c r="C21" s="31"/>
      <c r="D21" s="31"/>
      <c r="E21" s="31"/>
      <c r="F21" s="23"/>
    </row>
    <row r="22" spans="1:6" s="4" customFormat="1" ht="12.75" customHeight="1">
      <c r="A22" s="7" t="s">
        <v>20</v>
      </c>
      <c r="B22" s="32">
        <v>206</v>
      </c>
      <c r="C22" s="31">
        <v>27</v>
      </c>
      <c r="D22" s="31">
        <v>32</v>
      </c>
      <c r="E22" s="31">
        <v>108</v>
      </c>
      <c r="F22" s="23">
        <v>39</v>
      </c>
    </row>
    <row r="23" spans="1:6" s="4" customFormat="1" ht="12.75" customHeight="1">
      <c r="A23" s="7" t="s">
        <v>21</v>
      </c>
      <c r="B23" s="32">
        <v>2260</v>
      </c>
      <c r="C23" s="31">
        <v>363</v>
      </c>
      <c r="D23" s="31">
        <v>518</v>
      </c>
      <c r="E23" s="31">
        <v>483</v>
      </c>
      <c r="F23" s="23">
        <v>896</v>
      </c>
    </row>
    <row r="24" spans="1:6" s="4" customFormat="1" ht="12.75" customHeight="1">
      <c r="A24" s="7" t="s">
        <v>22</v>
      </c>
      <c r="B24" s="32">
        <v>163</v>
      </c>
      <c r="C24" s="31">
        <v>13</v>
      </c>
      <c r="D24" s="31">
        <v>38</v>
      </c>
      <c r="E24" s="31">
        <v>20</v>
      </c>
      <c r="F24" s="23">
        <v>92</v>
      </c>
    </row>
    <row r="25" spans="1:6" s="4" customFormat="1" ht="24" customHeight="1">
      <c r="A25" s="6" t="s">
        <v>88</v>
      </c>
      <c r="B25" s="32">
        <v>2445</v>
      </c>
      <c r="C25" s="31">
        <v>284</v>
      </c>
      <c r="D25" s="31">
        <v>464</v>
      </c>
      <c r="E25" s="31">
        <v>983</v>
      </c>
      <c r="F25" s="23">
        <v>714</v>
      </c>
    </row>
    <row r="26" spans="1:6" s="4" customFormat="1" ht="12.75" customHeight="1">
      <c r="A26" s="7" t="s">
        <v>23</v>
      </c>
      <c r="B26" s="32">
        <v>83</v>
      </c>
      <c r="C26" s="31">
        <v>12</v>
      </c>
      <c r="D26" s="31">
        <v>9</v>
      </c>
      <c r="E26" s="31">
        <v>21</v>
      </c>
      <c r="F26" s="23">
        <v>41</v>
      </c>
    </row>
    <row r="27" spans="1:6" s="4" customFormat="1" ht="12.75" customHeight="1">
      <c r="A27" s="7" t="s">
        <v>24</v>
      </c>
      <c r="B27" s="32">
        <v>324</v>
      </c>
      <c r="C27" s="31">
        <v>36</v>
      </c>
      <c r="D27" s="31">
        <v>69</v>
      </c>
      <c r="E27" s="31">
        <v>36</v>
      </c>
      <c r="F27" s="23">
        <v>183</v>
      </c>
    </row>
    <row r="28" spans="1:6" s="4" customFormat="1" ht="12.75" customHeight="1">
      <c r="A28" s="7" t="s">
        <v>87</v>
      </c>
      <c r="B28" s="32">
        <v>4</v>
      </c>
      <c r="C28" s="31"/>
      <c r="D28" s="31">
        <v>1</v>
      </c>
      <c r="E28" s="31"/>
      <c r="F28" s="23">
        <v>3</v>
      </c>
    </row>
    <row r="29" spans="1:6" s="4" customFormat="1" ht="12.75" customHeight="1">
      <c r="A29" s="7" t="s">
        <v>25</v>
      </c>
      <c r="B29" s="32">
        <v>179</v>
      </c>
      <c r="C29" s="31">
        <v>23</v>
      </c>
      <c r="D29" s="31">
        <v>41</v>
      </c>
      <c r="E29" s="31">
        <v>38</v>
      </c>
      <c r="F29" s="23">
        <v>77</v>
      </c>
    </row>
    <row r="30" spans="1:6" s="4" customFormat="1" ht="24" customHeight="1">
      <c r="A30" s="6" t="s">
        <v>99</v>
      </c>
      <c r="B30" s="32">
        <v>10</v>
      </c>
      <c r="C30" s="31"/>
      <c r="D30" s="31">
        <v>3</v>
      </c>
      <c r="E30" s="31">
        <v>1</v>
      </c>
      <c r="F30" s="23">
        <v>6</v>
      </c>
    </row>
    <row r="31" spans="1:6" s="4" customFormat="1" ht="12.75" customHeight="1">
      <c r="A31" s="7" t="s">
        <v>26</v>
      </c>
      <c r="B31" s="32">
        <v>519</v>
      </c>
      <c r="C31" s="31">
        <v>66</v>
      </c>
      <c r="D31" s="31">
        <v>72</v>
      </c>
      <c r="E31" s="31">
        <v>95</v>
      </c>
      <c r="F31" s="23">
        <v>286</v>
      </c>
    </row>
    <row r="32" spans="1:6" s="4" customFormat="1" ht="12.75" customHeight="1">
      <c r="A32" s="7" t="s">
        <v>100</v>
      </c>
      <c r="B32" s="32">
        <v>655</v>
      </c>
      <c r="C32" s="31">
        <v>70</v>
      </c>
      <c r="D32" s="31">
        <v>229</v>
      </c>
      <c r="E32" s="31">
        <v>201</v>
      </c>
      <c r="F32" s="23">
        <v>155</v>
      </c>
    </row>
    <row r="33" spans="1:6" s="4" customFormat="1" ht="24" customHeight="1">
      <c r="A33" s="6" t="s">
        <v>89</v>
      </c>
      <c r="B33" s="32">
        <v>80</v>
      </c>
      <c r="C33" s="31">
        <v>11</v>
      </c>
      <c r="D33" s="31">
        <v>17</v>
      </c>
      <c r="E33" s="31">
        <v>14</v>
      </c>
      <c r="F33" s="23">
        <v>38</v>
      </c>
    </row>
    <row r="34" spans="1:6" s="4" customFormat="1" ht="24" customHeight="1">
      <c r="A34" s="6" t="s">
        <v>101</v>
      </c>
      <c r="B34" s="32">
        <v>6709</v>
      </c>
      <c r="C34" s="31">
        <v>929</v>
      </c>
      <c r="D34" s="31">
        <v>2030</v>
      </c>
      <c r="E34" s="31">
        <v>1358</v>
      </c>
      <c r="F34" s="23">
        <v>2392</v>
      </c>
    </row>
    <row r="35" spans="1:6" s="4" customFormat="1" ht="24" customHeight="1">
      <c r="A35" s="6" t="s">
        <v>90</v>
      </c>
      <c r="B35" s="32">
        <v>132</v>
      </c>
      <c r="C35" s="31">
        <v>19</v>
      </c>
      <c r="D35" s="31">
        <v>30</v>
      </c>
      <c r="E35" s="31">
        <v>41</v>
      </c>
      <c r="F35" s="23">
        <v>42</v>
      </c>
    </row>
    <row r="36" spans="1:6" s="4" customFormat="1" ht="12.75" customHeight="1">
      <c r="A36" s="7" t="s">
        <v>27</v>
      </c>
      <c r="B36" s="32">
        <v>1016</v>
      </c>
      <c r="C36" s="31">
        <v>177</v>
      </c>
      <c r="D36" s="31">
        <v>237</v>
      </c>
      <c r="E36" s="31">
        <v>182</v>
      </c>
      <c r="F36" s="23">
        <v>420</v>
      </c>
    </row>
    <row r="37" spans="1:6" s="4" customFormat="1" ht="12.75" customHeight="1">
      <c r="A37" s="7" t="s">
        <v>28</v>
      </c>
      <c r="B37" s="32">
        <v>420</v>
      </c>
      <c r="C37" s="31">
        <v>51</v>
      </c>
      <c r="D37" s="31">
        <v>106</v>
      </c>
      <c r="E37" s="31">
        <v>103</v>
      </c>
      <c r="F37" s="23">
        <v>160</v>
      </c>
    </row>
    <row r="38" spans="1:6" ht="24" customHeight="1">
      <c r="A38" s="6" t="s">
        <v>29</v>
      </c>
      <c r="B38" s="32">
        <v>59</v>
      </c>
      <c r="C38" s="31">
        <v>12</v>
      </c>
      <c r="D38" s="31">
        <v>11</v>
      </c>
      <c r="E38" s="31">
        <v>8</v>
      </c>
      <c r="F38" s="23">
        <v>28</v>
      </c>
    </row>
    <row r="39" spans="1:6" ht="24" customHeight="1">
      <c r="A39" s="6" t="s">
        <v>102</v>
      </c>
      <c r="B39" s="32">
        <v>76</v>
      </c>
      <c r="C39" s="31">
        <v>7</v>
      </c>
      <c r="D39" s="31">
        <v>21</v>
      </c>
      <c r="E39" s="31">
        <v>14</v>
      </c>
      <c r="F39" s="23">
        <v>34</v>
      </c>
    </row>
    <row r="40" spans="1:6" ht="12.75" customHeight="1">
      <c r="A40" s="7" t="s">
        <v>30</v>
      </c>
      <c r="B40" s="32">
        <v>1062</v>
      </c>
      <c r="C40" s="31">
        <v>219</v>
      </c>
      <c r="D40" s="31">
        <v>238</v>
      </c>
      <c r="E40" s="31">
        <v>240</v>
      </c>
      <c r="F40" s="23">
        <v>365</v>
      </c>
    </row>
    <row r="41" spans="1:6" ht="12.75" customHeight="1">
      <c r="A41" s="7" t="s">
        <v>31</v>
      </c>
      <c r="B41" s="32">
        <v>1078</v>
      </c>
      <c r="C41" s="31">
        <v>122</v>
      </c>
      <c r="D41" s="31">
        <v>233</v>
      </c>
      <c r="E41" s="31">
        <v>275</v>
      </c>
      <c r="F41" s="23">
        <v>448</v>
      </c>
    </row>
    <row r="42" spans="1:6" ht="12.75" customHeight="1">
      <c r="A42" s="7" t="s">
        <v>32</v>
      </c>
      <c r="B42" s="32">
        <v>1820</v>
      </c>
      <c r="C42" s="31">
        <v>273</v>
      </c>
      <c r="D42" s="31">
        <v>410</v>
      </c>
      <c r="E42" s="31">
        <v>440</v>
      </c>
      <c r="F42" s="23">
        <v>697</v>
      </c>
    </row>
    <row r="43" spans="1:6" ht="24" customHeight="1">
      <c r="A43" s="9" t="s">
        <v>33</v>
      </c>
      <c r="B43" s="32">
        <v>1050</v>
      </c>
      <c r="C43" s="31">
        <v>157</v>
      </c>
      <c r="D43" s="31">
        <v>388</v>
      </c>
      <c r="E43" s="31">
        <v>177</v>
      </c>
      <c r="F43" s="23">
        <v>328</v>
      </c>
    </row>
    <row r="44" spans="1:6" ht="24" customHeight="1">
      <c r="A44" s="9" t="s">
        <v>110</v>
      </c>
      <c r="B44" s="26">
        <f>SUM(B45:B47)</f>
        <v>448</v>
      </c>
      <c r="C44" s="26">
        <f t="shared" ref="C44:F44" si="3">SUM(C45:C47)</f>
        <v>81</v>
      </c>
      <c r="D44" s="26">
        <f t="shared" si="3"/>
        <v>116</v>
      </c>
      <c r="E44" s="26">
        <f t="shared" si="3"/>
        <v>94</v>
      </c>
      <c r="F44" s="24">
        <f t="shared" si="3"/>
        <v>157</v>
      </c>
    </row>
    <row r="45" spans="1:6" ht="12.75" customHeight="1">
      <c r="A45" s="7" t="s">
        <v>34</v>
      </c>
      <c r="B45" s="32">
        <v>34</v>
      </c>
      <c r="C45" s="31">
        <v>4</v>
      </c>
      <c r="D45" s="31">
        <v>7</v>
      </c>
      <c r="E45" s="31">
        <v>11</v>
      </c>
      <c r="F45" s="23">
        <v>12</v>
      </c>
    </row>
    <row r="46" spans="1:6" ht="12.75" customHeight="1">
      <c r="A46" s="7" t="s">
        <v>35</v>
      </c>
      <c r="B46" s="32">
        <v>14</v>
      </c>
      <c r="C46" s="28" t="s">
        <v>115</v>
      </c>
      <c r="D46" s="31">
        <v>2</v>
      </c>
      <c r="E46" s="31">
        <v>3</v>
      </c>
      <c r="F46" s="23">
        <v>9</v>
      </c>
    </row>
    <row r="47" spans="1:6" ht="24" customHeight="1">
      <c r="A47" s="6" t="s">
        <v>91</v>
      </c>
      <c r="B47" s="32">
        <v>400</v>
      </c>
      <c r="C47" s="31">
        <v>77</v>
      </c>
      <c r="D47" s="31">
        <v>107</v>
      </c>
      <c r="E47" s="31">
        <v>80</v>
      </c>
      <c r="F47" s="23">
        <v>136</v>
      </c>
    </row>
    <row r="48" spans="1:6" ht="12.75" customHeight="1">
      <c r="A48" s="7" t="s">
        <v>36</v>
      </c>
      <c r="B48" s="28" t="s">
        <v>115</v>
      </c>
      <c r="C48" s="28" t="s">
        <v>115</v>
      </c>
      <c r="D48" s="28" t="s">
        <v>115</v>
      </c>
      <c r="E48" s="28" t="s">
        <v>115</v>
      </c>
      <c r="F48" s="34" t="s">
        <v>115</v>
      </c>
    </row>
    <row r="49" spans="1:6" ht="12.75" customHeight="1">
      <c r="A49" s="10" t="s">
        <v>37</v>
      </c>
      <c r="B49" s="26">
        <f>SUM(B50:B52)</f>
        <v>18477</v>
      </c>
      <c r="C49" s="26">
        <f t="shared" ref="C49:F49" si="4">SUM(C50:C52)</f>
        <v>3011</v>
      </c>
      <c r="D49" s="26">
        <f t="shared" si="4"/>
        <v>4484</v>
      </c>
      <c r="E49" s="26">
        <f t="shared" si="4"/>
        <v>4389</v>
      </c>
      <c r="F49" s="24">
        <f t="shared" si="4"/>
        <v>6593</v>
      </c>
    </row>
    <row r="50" spans="1:6" ht="12.75" customHeight="1">
      <c r="A50" s="7" t="s">
        <v>38</v>
      </c>
      <c r="B50" s="32">
        <v>7485</v>
      </c>
      <c r="C50" s="31">
        <v>1253</v>
      </c>
      <c r="D50" s="31">
        <v>2083</v>
      </c>
      <c r="E50" s="31">
        <v>1596</v>
      </c>
      <c r="F50" s="23">
        <v>2553</v>
      </c>
    </row>
    <row r="51" spans="1:6" ht="12.75" customHeight="1">
      <c r="A51" s="7" t="s">
        <v>39</v>
      </c>
      <c r="B51" s="32">
        <v>73</v>
      </c>
      <c r="C51" s="31">
        <v>12</v>
      </c>
      <c r="D51" s="31">
        <v>18</v>
      </c>
      <c r="E51" s="31">
        <v>23</v>
      </c>
      <c r="F51" s="23">
        <v>20</v>
      </c>
    </row>
    <row r="52" spans="1:6" ht="12.75" customHeight="1">
      <c r="A52" s="7" t="s">
        <v>40</v>
      </c>
      <c r="B52" s="32">
        <v>10919</v>
      </c>
      <c r="C52" s="31">
        <v>1746</v>
      </c>
      <c r="D52" s="31">
        <v>2383</v>
      </c>
      <c r="E52" s="31">
        <v>2770</v>
      </c>
      <c r="F52" s="23">
        <v>4020</v>
      </c>
    </row>
    <row r="53" spans="1:6" ht="24" customHeight="1">
      <c r="A53" s="9" t="s">
        <v>41</v>
      </c>
      <c r="B53" s="26">
        <f>SUM(B54:B56)</f>
        <v>30398</v>
      </c>
      <c r="C53" s="26">
        <f t="shared" ref="C53:F53" si="5">SUM(C54:C56)</f>
        <v>4810</v>
      </c>
      <c r="D53" s="26">
        <f t="shared" si="5"/>
        <v>7241</v>
      </c>
      <c r="E53" s="26">
        <f t="shared" si="5"/>
        <v>6760</v>
      </c>
      <c r="F53" s="24">
        <f t="shared" si="5"/>
        <v>11587</v>
      </c>
    </row>
    <row r="54" spans="1:6" ht="12.75" customHeight="1">
      <c r="A54" s="7" t="s">
        <v>92</v>
      </c>
      <c r="B54" s="32">
        <v>3120</v>
      </c>
      <c r="C54" s="31">
        <v>513</v>
      </c>
      <c r="D54" s="31">
        <v>740</v>
      </c>
      <c r="E54" s="31">
        <v>686</v>
      </c>
      <c r="F54" s="23">
        <v>1181</v>
      </c>
    </row>
    <row r="55" spans="1:6" ht="12.75" customHeight="1">
      <c r="A55" s="7" t="s">
        <v>42</v>
      </c>
      <c r="B55" s="32">
        <v>17933</v>
      </c>
      <c r="C55" s="31">
        <v>3084</v>
      </c>
      <c r="D55" s="31">
        <v>4100</v>
      </c>
      <c r="E55" s="31">
        <v>4351</v>
      </c>
      <c r="F55" s="23">
        <v>6398</v>
      </c>
    </row>
    <row r="56" spans="1:6" ht="12.75" customHeight="1">
      <c r="A56" s="7" t="s">
        <v>43</v>
      </c>
      <c r="B56" s="32">
        <v>9345</v>
      </c>
      <c r="C56" s="31">
        <v>1213</v>
      </c>
      <c r="D56" s="31">
        <v>2401</v>
      </c>
      <c r="E56" s="31">
        <v>1723</v>
      </c>
      <c r="F56" s="23">
        <v>4008</v>
      </c>
    </row>
    <row r="57" spans="1:6" ht="12.75" customHeight="1">
      <c r="A57" s="10" t="s">
        <v>44</v>
      </c>
      <c r="B57" s="26">
        <f>SUM(B58:B62)</f>
        <v>3405</v>
      </c>
      <c r="C57" s="26">
        <v>528</v>
      </c>
      <c r="D57" s="26">
        <v>752</v>
      </c>
      <c r="E57" s="26">
        <v>784</v>
      </c>
      <c r="F57" s="24">
        <v>1318</v>
      </c>
    </row>
    <row r="58" spans="1:6" ht="12.75" customHeight="1">
      <c r="A58" s="7" t="s">
        <v>45</v>
      </c>
      <c r="B58" s="32">
        <v>3038</v>
      </c>
      <c r="C58" s="31">
        <v>484</v>
      </c>
      <c r="D58" s="31">
        <v>668</v>
      </c>
      <c r="E58" s="31">
        <v>736</v>
      </c>
      <c r="F58" s="23">
        <v>1150</v>
      </c>
    </row>
    <row r="59" spans="1:6" ht="12.75" customHeight="1">
      <c r="A59" s="7" t="s">
        <v>46</v>
      </c>
      <c r="B59" s="28" t="s">
        <v>115</v>
      </c>
      <c r="C59" s="28" t="s">
        <v>115</v>
      </c>
      <c r="D59" s="28" t="s">
        <v>115</v>
      </c>
      <c r="E59" s="28" t="s">
        <v>115</v>
      </c>
      <c r="F59" s="34" t="s">
        <v>115</v>
      </c>
    </row>
    <row r="60" spans="1:6" ht="12.75" customHeight="1">
      <c r="A60" s="7" t="s">
        <v>47</v>
      </c>
      <c r="B60" s="28" t="s">
        <v>115</v>
      </c>
      <c r="C60" s="28" t="s">
        <v>115</v>
      </c>
      <c r="D60" s="28" t="s">
        <v>115</v>
      </c>
      <c r="E60" s="28" t="s">
        <v>115</v>
      </c>
      <c r="F60" s="34" t="s">
        <v>115</v>
      </c>
    </row>
    <row r="61" spans="1:6" ht="12.75" customHeight="1">
      <c r="A61" s="7" t="s">
        <v>48</v>
      </c>
      <c r="B61" s="32">
        <v>351</v>
      </c>
      <c r="C61" s="31">
        <v>31</v>
      </c>
      <c r="D61" s="31">
        <v>85</v>
      </c>
      <c r="E61" s="31">
        <v>57</v>
      </c>
      <c r="F61" s="23">
        <v>178</v>
      </c>
    </row>
    <row r="62" spans="1:6" ht="12.75" customHeight="1">
      <c r="A62" s="7" t="s">
        <v>49</v>
      </c>
      <c r="B62" s="32">
        <v>16</v>
      </c>
      <c r="C62" s="31">
        <v>5</v>
      </c>
      <c r="D62" s="31">
        <v>3</v>
      </c>
      <c r="E62" s="31">
        <v>3</v>
      </c>
      <c r="F62" s="23">
        <v>5</v>
      </c>
    </row>
    <row r="63" spans="1:6" ht="12.75" customHeight="1">
      <c r="A63" s="10" t="s">
        <v>50</v>
      </c>
      <c r="B63" s="26">
        <f>SUM(B64:B65)</f>
        <v>7238</v>
      </c>
      <c r="C63" s="26">
        <f t="shared" ref="C63:F63" si="6">SUM(C64:C65)</f>
        <v>1231</v>
      </c>
      <c r="D63" s="26">
        <f t="shared" si="6"/>
        <v>1534</v>
      </c>
      <c r="E63" s="26">
        <f t="shared" si="6"/>
        <v>1707</v>
      </c>
      <c r="F63" s="24">
        <f t="shared" si="6"/>
        <v>2766</v>
      </c>
    </row>
    <row r="64" spans="1:6" ht="12.75" customHeight="1">
      <c r="A64" s="7" t="s">
        <v>51</v>
      </c>
      <c r="B64" s="32">
        <v>563</v>
      </c>
      <c r="C64" s="31">
        <v>52</v>
      </c>
      <c r="D64" s="31">
        <v>64</v>
      </c>
      <c r="E64" s="31">
        <v>175</v>
      </c>
      <c r="F64" s="23">
        <v>272</v>
      </c>
    </row>
    <row r="65" spans="1:6" ht="12.75" customHeight="1">
      <c r="A65" s="7" t="s">
        <v>52</v>
      </c>
      <c r="B65" s="32">
        <v>6675</v>
      </c>
      <c r="C65" s="31">
        <v>1179</v>
      </c>
      <c r="D65" s="31">
        <v>1470</v>
      </c>
      <c r="E65" s="31">
        <v>1532</v>
      </c>
      <c r="F65" s="23">
        <v>2494</v>
      </c>
    </row>
    <row r="66" spans="1:6" ht="12.75" customHeight="1">
      <c r="A66" s="10" t="s">
        <v>53</v>
      </c>
      <c r="B66" s="26">
        <f>SUM(B67:B72)</f>
        <v>2336</v>
      </c>
      <c r="C66" s="26">
        <f t="shared" ref="C66:F66" si="7">SUM(C67:C72)</f>
        <v>277</v>
      </c>
      <c r="D66" s="26">
        <f t="shared" si="7"/>
        <v>520</v>
      </c>
      <c r="E66" s="26">
        <f t="shared" si="7"/>
        <v>462</v>
      </c>
      <c r="F66" s="24">
        <f t="shared" si="7"/>
        <v>1077</v>
      </c>
    </row>
    <row r="67" spans="1:6" ht="12.75" customHeight="1">
      <c r="A67" s="7" t="s">
        <v>54</v>
      </c>
      <c r="B67" s="32">
        <v>355</v>
      </c>
      <c r="C67" s="31">
        <v>45</v>
      </c>
      <c r="D67" s="31">
        <v>82</v>
      </c>
      <c r="E67" s="31">
        <v>58</v>
      </c>
      <c r="F67" s="23">
        <v>170</v>
      </c>
    </row>
    <row r="68" spans="1:6" ht="34.5" customHeight="1">
      <c r="A68" s="6" t="s">
        <v>103</v>
      </c>
      <c r="B68" s="32">
        <v>113</v>
      </c>
      <c r="C68" s="31">
        <v>12</v>
      </c>
      <c r="D68" s="31">
        <v>26</v>
      </c>
      <c r="E68" s="31">
        <v>15</v>
      </c>
      <c r="F68" s="23">
        <v>60</v>
      </c>
    </row>
    <row r="69" spans="1:6" ht="12.75" customHeight="1">
      <c r="A69" s="7" t="s">
        <v>55</v>
      </c>
      <c r="B69" s="32">
        <v>4</v>
      </c>
      <c r="C69" s="31"/>
      <c r="D69" s="31"/>
      <c r="E69" s="31">
        <v>3</v>
      </c>
      <c r="F69" s="23">
        <v>1</v>
      </c>
    </row>
    <row r="70" spans="1:6" ht="12.75" customHeight="1">
      <c r="A70" s="7" t="s">
        <v>56</v>
      </c>
      <c r="B70" s="32">
        <v>84</v>
      </c>
      <c r="C70" s="31">
        <v>16</v>
      </c>
      <c r="D70" s="31">
        <v>24</v>
      </c>
      <c r="E70" s="31">
        <v>18</v>
      </c>
      <c r="F70" s="23">
        <v>26</v>
      </c>
    </row>
    <row r="71" spans="1:6" ht="12.75" customHeight="1">
      <c r="A71" s="7" t="s">
        <v>57</v>
      </c>
      <c r="B71" s="32">
        <v>1581</v>
      </c>
      <c r="C71" s="31">
        <v>171</v>
      </c>
      <c r="D71" s="31">
        <v>348</v>
      </c>
      <c r="E71" s="31">
        <v>336</v>
      </c>
      <c r="F71" s="23">
        <v>726</v>
      </c>
    </row>
    <row r="72" spans="1:6" ht="12.75" customHeight="1">
      <c r="A72" s="7" t="s">
        <v>58</v>
      </c>
      <c r="B72" s="32">
        <v>199</v>
      </c>
      <c r="C72" s="31">
        <v>33</v>
      </c>
      <c r="D72" s="31">
        <v>40</v>
      </c>
      <c r="E72" s="31">
        <v>32</v>
      </c>
      <c r="F72" s="23">
        <v>94</v>
      </c>
    </row>
    <row r="73" spans="1:6" ht="12.75" customHeight="1">
      <c r="A73" s="10" t="s">
        <v>59</v>
      </c>
      <c r="B73" s="26">
        <f>SUM(B74:B76)</f>
        <v>4303</v>
      </c>
      <c r="C73" s="26">
        <f t="shared" ref="C73:F73" si="8">SUM(C74:C76)</f>
        <v>786</v>
      </c>
      <c r="D73" s="26">
        <f t="shared" si="8"/>
        <v>1345</v>
      </c>
      <c r="E73" s="26">
        <f t="shared" si="8"/>
        <v>851</v>
      </c>
      <c r="F73" s="24">
        <f t="shared" si="8"/>
        <v>1321</v>
      </c>
    </row>
    <row r="74" spans="1:6" ht="24" customHeight="1">
      <c r="A74" s="6" t="s">
        <v>108</v>
      </c>
      <c r="B74" s="32">
        <v>1061</v>
      </c>
      <c r="C74" s="31">
        <v>135</v>
      </c>
      <c r="D74" s="31">
        <v>413</v>
      </c>
      <c r="E74" s="31">
        <v>245</v>
      </c>
      <c r="F74" s="23">
        <v>268</v>
      </c>
    </row>
    <row r="75" spans="1:6" ht="24" customHeight="1">
      <c r="A75" s="6" t="s">
        <v>60</v>
      </c>
      <c r="B75" s="32">
        <v>1</v>
      </c>
      <c r="C75" s="31"/>
      <c r="D75" s="31"/>
      <c r="E75" s="31"/>
      <c r="F75" s="23">
        <v>1</v>
      </c>
    </row>
    <row r="76" spans="1:6" ht="15" customHeight="1">
      <c r="A76" s="7" t="s">
        <v>61</v>
      </c>
      <c r="B76" s="32">
        <v>3241</v>
      </c>
      <c r="C76" s="31">
        <v>651</v>
      </c>
      <c r="D76" s="31">
        <v>932</v>
      </c>
      <c r="E76" s="31">
        <v>606</v>
      </c>
      <c r="F76" s="23">
        <v>1052</v>
      </c>
    </row>
    <row r="77" spans="1:6" ht="12.75" customHeight="1">
      <c r="A77" s="10" t="s">
        <v>62</v>
      </c>
      <c r="B77" s="32">
        <v>4900</v>
      </c>
      <c r="C77" s="31">
        <v>901</v>
      </c>
      <c r="D77" s="31">
        <v>1041</v>
      </c>
      <c r="E77" s="31">
        <v>1035</v>
      </c>
      <c r="F77" s="23">
        <v>1923</v>
      </c>
    </row>
    <row r="78" spans="1:6" ht="12.75" customHeight="1">
      <c r="A78" s="10" t="s">
        <v>63</v>
      </c>
      <c r="B78" s="32">
        <f>SUM(B79:B85)</f>
        <v>14780</v>
      </c>
      <c r="C78" s="32">
        <f t="shared" ref="C78:F78" si="9">SUM(C79:C85)</f>
        <v>2177</v>
      </c>
      <c r="D78" s="32">
        <f t="shared" si="9"/>
        <v>3015</v>
      </c>
      <c r="E78" s="32">
        <f t="shared" si="9"/>
        <v>2916</v>
      </c>
      <c r="F78" s="33">
        <f t="shared" si="9"/>
        <v>6672</v>
      </c>
    </row>
    <row r="79" spans="1:6" ht="12.75" customHeight="1">
      <c r="A79" s="7" t="s">
        <v>64</v>
      </c>
      <c r="B79" s="32">
        <v>4164</v>
      </c>
      <c r="C79" s="31">
        <v>656</v>
      </c>
      <c r="D79" s="31">
        <v>917</v>
      </c>
      <c r="E79" s="31">
        <v>854</v>
      </c>
      <c r="F79" s="23">
        <v>1737</v>
      </c>
    </row>
    <row r="80" spans="1:6" ht="24" customHeight="1">
      <c r="A80" s="6" t="s">
        <v>104</v>
      </c>
      <c r="B80" s="32">
        <v>900</v>
      </c>
      <c r="C80" s="31">
        <v>103</v>
      </c>
      <c r="D80" s="31">
        <v>208</v>
      </c>
      <c r="E80" s="31">
        <v>147</v>
      </c>
      <c r="F80" s="23">
        <v>442</v>
      </c>
    </row>
    <row r="81" spans="1:6" ht="24" customHeight="1">
      <c r="A81" s="6" t="s">
        <v>105</v>
      </c>
      <c r="B81" s="32">
        <v>3040</v>
      </c>
      <c r="C81" s="31">
        <v>435</v>
      </c>
      <c r="D81" s="31">
        <v>628</v>
      </c>
      <c r="E81" s="31">
        <v>615</v>
      </c>
      <c r="F81" s="23">
        <v>1362</v>
      </c>
    </row>
    <row r="82" spans="1:6" ht="12.75" customHeight="1">
      <c r="A82" s="7" t="s">
        <v>65</v>
      </c>
      <c r="B82" s="32">
        <v>80</v>
      </c>
      <c r="C82" s="31">
        <v>9</v>
      </c>
      <c r="D82" s="31">
        <v>24</v>
      </c>
      <c r="E82" s="31">
        <v>21</v>
      </c>
      <c r="F82" s="23">
        <v>26</v>
      </c>
    </row>
    <row r="83" spans="1:6" ht="12.75" customHeight="1">
      <c r="A83" s="7" t="s">
        <v>66</v>
      </c>
      <c r="B83" s="32">
        <v>1283</v>
      </c>
      <c r="C83" s="31">
        <v>164</v>
      </c>
      <c r="D83" s="31">
        <v>224</v>
      </c>
      <c r="E83" s="31">
        <v>262</v>
      </c>
      <c r="F83" s="23">
        <v>633</v>
      </c>
    </row>
    <row r="84" spans="1:6" ht="12.75" customHeight="1">
      <c r="A84" s="7" t="s">
        <v>93</v>
      </c>
      <c r="B84" s="32">
        <v>5114</v>
      </c>
      <c r="C84" s="31">
        <v>760</v>
      </c>
      <c r="D84" s="31">
        <v>966</v>
      </c>
      <c r="E84" s="31">
        <v>980</v>
      </c>
      <c r="F84" s="23">
        <v>2408</v>
      </c>
    </row>
    <row r="85" spans="1:6" ht="12.75" customHeight="1">
      <c r="A85" s="7" t="s">
        <v>67</v>
      </c>
      <c r="B85" s="32">
        <v>199</v>
      </c>
      <c r="C85" s="31">
        <v>50</v>
      </c>
      <c r="D85" s="31">
        <v>48</v>
      </c>
      <c r="E85" s="31">
        <v>37</v>
      </c>
      <c r="F85" s="23">
        <v>64</v>
      </c>
    </row>
    <row r="86" spans="1:6" ht="12.75" customHeight="1">
      <c r="A86" s="10" t="s">
        <v>68</v>
      </c>
      <c r="B86" s="26">
        <f>SUM(B87:B92)</f>
        <v>1880</v>
      </c>
      <c r="C86" s="26">
        <f t="shared" ref="C86:F86" si="10">SUM(C87:C92)</f>
        <v>297</v>
      </c>
      <c r="D86" s="26">
        <f t="shared" si="10"/>
        <v>365</v>
      </c>
      <c r="E86" s="26">
        <f t="shared" si="10"/>
        <v>377</v>
      </c>
      <c r="F86" s="24">
        <f t="shared" si="10"/>
        <v>841</v>
      </c>
    </row>
    <row r="87" spans="1:6" ht="24" customHeight="1">
      <c r="A87" s="6" t="s">
        <v>69</v>
      </c>
      <c r="B87" s="32">
        <v>295</v>
      </c>
      <c r="C87" s="31">
        <v>45</v>
      </c>
      <c r="D87" s="31">
        <v>88</v>
      </c>
      <c r="E87" s="31">
        <v>49</v>
      </c>
      <c r="F87" s="23">
        <v>113</v>
      </c>
    </row>
    <row r="88" spans="1:6" ht="12.75" customHeight="1">
      <c r="A88" s="7" t="s">
        <v>70</v>
      </c>
      <c r="B88" s="32">
        <v>28</v>
      </c>
      <c r="C88" s="31">
        <v>3</v>
      </c>
      <c r="D88" s="31">
        <v>5</v>
      </c>
      <c r="E88" s="31">
        <v>8</v>
      </c>
      <c r="F88" s="23">
        <v>12</v>
      </c>
    </row>
    <row r="89" spans="1:6" ht="24" customHeight="1">
      <c r="A89" s="6" t="s">
        <v>94</v>
      </c>
      <c r="B89" s="32">
        <v>382</v>
      </c>
      <c r="C89" s="31">
        <v>54</v>
      </c>
      <c r="D89" s="31">
        <v>69</v>
      </c>
      <c r="E89" s="31">
        <v>85</v>
      </c>
      <c r="F89" s="23">
        <v>174</v>
      </c>
    </row>
    <row r="90" spans="1:6" ht="12.75" customHeight="1">
      <c r="A90" s="7" t="s">
        <v>71</v>
      </c>
      <c r="B90" s="32">
        <v>241</v>
      </c>
      <c r="C90" s="31">
        <v>29</v>
      </c>
      <c r="D90" s="31">
        <v>39</v>
      </c>
      <c r="E90" s="31">
        <v>66</v>
      </c>
      <c r="F90" s="23">
        <v>107</v>
      </c>
    </row>
    <row r="91" spans="1:6" ht="24" customHeight="1">
      <c r="A91" s="6" t="s">
        <v>106</v>
      </c>
      <c r="B91" s="32">
        <v>337</v>
      </c>
      <c r="C91" s="31">
        <v>61</v>
      </c>
      <c r="D91" s="31">
        <v>86</v>
      </c>
      <c r="E91" s="31">
        <v>75</v>
      </c>
      <c r="F91" s="23">
        <v>115</v>
      </c>
    </row>
    <row r="92" spans="1:6" ht="24" customHeight="1">
      <c r="A92" s="6" t="s">
        <v>95</v>
      </c>
      <c r="B92" s="32">
        <v>597</v>
      </c>
      <c r="C92" s="31">
        <v>105</v>
      </c>
      <c r="D92" s="31">
        <v>78</v>
      </c>
      <c r="E92" s="31">
        <v>94</v>
      </c>
      <c r="F92" s="23">
        <v>320</v>
      </c>
    </row>
    <row r="93" spans="1:6" ht="24" customHeight="1">
      <c r="A93" s="9" t="s">
        <v>96</v>
      </c>
      <c r="B93" s="32">
        <v>774</v>
      </c>
      <c r="C93" s="31">
        <v>195</v>
      </c>
      <c r="D93" s="31">
        <v>173</v>
      </c>
      <c r="E93" s="31">
        <v>182</v>
      </c>
      <c r="F93" s="23">
        <v>224</v>
      </c>
    </row>
    <row r="94" spans="1:6">
      <c r="A94" s="10" t="s">
        <v>72</v>
      </c>
      <c r="B94" s="32">
        <v>2141</v>
      </c>
      <c r="C94" s="31">
        <v>382</v>
      </c>
      <c r="D94" s="31">
        <v>461</v>
      </c>
      <c r="E94" s="31">
        <v>508</v>
      </c>
      <c r="F94" s="23">
        <v>790</v>
      </c>
    </row>
    <row r="95" spans="1:6" ht="12.75" customHeight="1">
      <c r="A95" s="10" t="s">
        <v>73</v>
      </c>
      <c r="B95" s="26">
        <f>SUM(B96:B98)</f>
        <v>1794</v>
      </c>
      <c r="C95" s="26">
        <f t="shared" ref="C95:F95" si="11">SUM(C96:C98)</f>
        <v>341</v>
      </c>
      <c r="D95" s="26">
        <f t="shared" si="11"/>
        <v>398</v>
      </c>
      <c r="E95" s="26">
        <f t="shared" si="11"/>
        <v>397</v>
      </c>
      <c r="F95" s="24">
        <f t="shared" si="11"/>
        <v>658</v>
      </c>
    </row>
    <row r="96" spans="1:6" ht="12.75" customHeight="1">
      <c r="A96" s="7" t="s">
        <v>74</v>
      </c>
      <c r="B96" s="32">
        <v>1653</v>
      </c>
      <c r="C96" s="31">
        <v>312</v>
      </c>
      <c r="D96" s="31">
        <v>369</v>
      </c>
      <c r="E96" s="31">
        <v>369</v>
      </c>
      <c r="F96" s="23">
        <v>603</v>
      </c>
    </row>
    <row r="97" spans="1:7" ht="12.75" customHeight="1">
      <c r="A97" s="7" t="s">
        <v>75</v>
      </c>
      <c r="B97" s="32">
        <v>50</v>
      </c>
      <c r="C97" s="31">
        <v>14</v>
      </c>
      <c r="D97" s="31">
        <v>10</v>
      </c>
      <c r="E97" s="31">
        <v>8</v>
      </c>
      <c r="F97" s="23">
        <v>18</v>
      </c>
    </row>
    <row r="98" spans="1:7" ht="12.75" customHeight="1">
      <c r="A98" s="7" t="s">
        <v>76</v>
      </c>
      <c r="B98" s="32">
        <v>91</v>
      </c>
      <c r="C98" s="31">
        <v>15</v>
      </c>
      <c r="D98" s="31">
        <v>19</v>
      </c>
      <c r="E98" s="31">
        <v>20</v>
      </c>
      <c r="F98" s="23">
        <v>37</v>
      </c>
    </row>
    <row r="99" spans="1:7" ht="12.75" customHeight="1">
      <c r="A99" s="10" t="s">
        <v>77</v>
      </c>
      <c r="B99" s="26">
        <f>SUM(B100:B103)</f>
        <v>3161</v>
      </c>
      <c r="C99" s="26">
        <f t="shared" ref="C99:F99" si="12">SUM(C100:C103)</f>
        <v>600</v>
      </c>
      <c r="D99" s="26">
        <f t="shared" si="12"/>
        <v>675</v>
      </c>
      <c r="E99" s="26">
        <f t="shared" si="12"/>
        <v>722</v>
      </c>
      <c r="F99" s="24">
        <f t="shared" si="12"/>
        <v>1164</v>
      </c>
    </row>
    <row r="100" spans="1:7" ht="12.75" customHeight="1">
      <c r="A100" s="7" t="s">
        <v>78</v>
      </c>
      <c r="B100" s="32">
        <v>409</v>
      </c>
      <c r="C100" s="31">
        <v>79</v>
      </c>
      <c r="D100" s="31">
        <v>98</v>
      </c>
      <c r="E100" s="31">
        <v>71</v>
      </c>
      <c r="F100" s="23">
        <v>161</v>
      </c>
    </row>
    <row r="101" spans="1:7" ht="24" customHeight="1">
      <c r="A101" s="6" t="s">
        <v>107</v>
      </c>
      <c r="B101" s="32">
        <v>26</v>
      </c>
      <c r="C101" s="31">
        <v>4</v>
      </c>
      <c r="D101" s="31">
        <v>7</v>
      </c>
      <c r="E101" s="31">
        <v>5</v>
      </c>
      <c r="F101" s="23">
        <v>10</v>
      </c>
    </row>
    <row r="102" spans="1:7" ht="12.75" customHeight="1">
      <c r="A102" s="7" t="s">
        <v>79</v>
      </c>
      <c r="B102" s="32">
        <v>30</v>
      </c>
      <c r="C102" s="31"/>
      <c r="D102" s="31">
        <v>6</v>
      </c>
      <c r="E102" s="31">
        <v>4</v>
      </c>
      <c r="F102" s="23">
        <v>20</v>
      </c>
    </row>
    <row r="103" spans="1:7" ht="12.75" customHeight="1">
      <c r="A103" s="7" t="s">
        <v>80</v>
      </c>
      <c r="B103" s="32">
        <v>2696</v>
      </c>
      <c r="C103" s="31">
        <v>517</v>
      </c>
      <c r="D103" s="31">
        <v>564</v>
      </c>
      <c r="E103" s="31">
        <v>642</v>
      </c>
      <c r="F103" s="23">
        <v>973</v>
      </c>
    </row>
    <row r="104" spans="1:7" ht="12.75" customHeight="1">
      <c r="A104" s="10" t="s">
        <v>81</v>
      </c>
      <c r="B104" s="26">
        <f>SUM(B105:B107)</f>
        <v>12098</v>
      </c>
      <c r="C104" s="26">
        <f t="shared" ref="C104:F104" si="13">SUM(C105:C107)</f>
        <v>2047</v>
      </c>
      <c r="D104" s="26">
        <f t="shared" si="13"/>
        <v>2869</v>
      </c>
      <c r="E104" s="26">
        <f t="shared" si="13"/>
        <v>2717</v>
      </c>
      <c r="F104" s="24">
        <f t="shared" si="13"/>
        <v>4465</v>
      </c>
    </row>
    <row r="105" spans="1:7" ht="24" customHeight="1">
      <c r="A105" s="6" t="s">
        <v>97</v>
      </c>
      <c r="B105" s="32">
        <v>4530</v>
      </c>
      <c r="C105" s="31">
        <v>800</v>
      </c>
      <c r="D105" s="31">
        <v>1118</v>
      </c>
      <c r="E105" s="31">
        <v>1018</v>
      </c>
      <c r="F105" s="23">
        <v>1594</v>
      </c>
    </row>
    <row r="106" spans="1:7" ht="24" customHeight="1">
      <c r="A106" s="6" t="s">
        <v>82</v>
      </c>
      <c r="B106" s="32">
        <v>2025</v>
      </c>
      <c r="C106" s="31">
        <v>374</v>
      </c>
      <c r="D106" s="31">
        <v>466</v>
      </c>
      <c r="E106" s="31">
        <v>473</v>
      </c>
      <c r="F106" s="23">
        <v>712</v>
      </c>
    </row>
    <row r="107" spans="1:7" ht="12.75" customHeight="1">
      <c r="A107" s="7" t="s">
        <v>83</v>
      </c>
      <c r="B107" s="32">
        <v>5543</v>
      </c>
      <c r="C107" s="31">
        <v>873</v>
      </c>
      <c r="D107" s="31">
        <v>1285</v>
      </c>
      <c r="E107" s="31">
        <v>1226</v>
      </c>
      <c r="F107" s="23">
        <v>2159</v>
      </c>
    </row>
    <row r="108" spans="1:7" ht="35.25" customHeight="1">
      <c r="A108" s="9" t="s">
        <v>109</v>
      </c>
      <c r="B108" s="22" t="s">
        <v>115</v>
      </c>
      <c r="C108" s="28" t="s">
        <v>115</v>
      </c>
      <c r="D108" s="28" t="s">
        <v>115</v>
      </c>
      <c r="E108" s="28" t="s">
        <v>115</v>
      </c>
      <c r="F108" s="34" t="s">
        <v>115</v>
      </c>
      <c r="G108" s="2"/>
    </row>
    <row r="109" spans="1:7" ht="24" customHeight="1">
      <c r="A109" s="6" t="s">
        <v>84</v>
      </c>
      <c r="B109" s="22" t="s">
        <v>115</v>
      </c>
      <c r="C109" s="28" t="s">
        <v>115</v>
      </c>
      <c r="D109" s="28" t="s">
        <v>115</v>
      </c>
      <c r="E109" s="28" t="s">
        <v>115</v>
      </c>
      <c r="F109" s="34" t="s">
        <v>115</v>
      </c>
      <c r="G109" s="13"/>
    </row>
    <row r="110" spans="1:7" ht="24" customHeight="1">
      <c r="A110" s="6" t="s">
        <v>98</v>
      </c>
      <c r="B110" s="22" t="s">
        <v>115</v>
      </c>
      <c r="C110" s="28" t="s">
        <v>115</v>
      </c>
      <c r="D110" s="28" t="s">
        <v>115</v>
      </c>
      <c r="E110" s="28" t="s">
        <v>115</v>
      </c>
      <c r="F110" s="34" t="s">
        <v>115</v>
      </c>
      <c r="G110" s="13"/>
    </row>
    <row r="111" spans="1:7" ht="12.75" customHeight="1">
      <c r="A111" s="10" t="s">
        <v>85</v>
      </c>
      <c r="B111" s="22" t="s">
        <v>115</v>
      </c>
      <c r="C111" s="28" t="s">
        <v>115</v>
      </c>
      <c r="D111" s="28" t="s">
        <v>115</v>
      </c>
      <c r="E111" s="28" t="s">
        <v>115</v>
      </c>
      <c r="F111" s="34" t="s">
        <v>115</v>
      </c>
    </row>
    <row r="112" spans="1:7">
      <c r="A112" s="10" t="s">
        <v>86</v>
      </c>
      <c r="B112" s="32">
        <v>4220</v>
      </c>
      <c r="C112" s="32">
        <v>712</v>
      </c>
      <c r="D112" s="32">
        <v>809</v>
      </c>
      <c r="E112" s="32">
        <v>1180</v>
      </c>
      <c r="F112" s="33">
        <v>1519</v>
      </c>
    </row>
    <row r="114" spans="2:2">
      <c r="B114" s="36"/>
    </row>
  </sheetData>
  <mergeCells count="4">
    <mergeCell ref="A1:F1"/>
    <mergeCell ref="A3:A4"/>
    <mergeCell ref="B3:B4"/>
    <mergeCell ref="C3:F3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ignoredErrors>
    <ignoredError sqref="B18:F18 C53:F53 B73:F73 B86:F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 H.2</vt:lpstr>
      <vt:lpstr>'Tab. H.2'!Názvy_tisku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Kovárnová</dc:creator>
  <cp:lastModifiedBy>polepilova33131</cp:lastModifiedBy>
  <cp:lastPrinted>2017-04-28T14:07:40Z</cp:lastPrinted>
  <dcterms:created xsi:type="dcterms:W3CDTF">2014-01-22T14:27:54Z</dcterms:created>
  <dcterms:modified xsi:type="dcterms:W3CDTF">2017-09-15T10:53:12Z</dcterms:modified>
</cp:coreProperties>
</file>