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4.1" sheetId="41" r:id="rId3"/>
    <sheet name="4.2" sheetId="42" r:id="rId4"/>
    <sheet name="4.3" sheetId="43" r:id="rId5"/>
  </sheets>
  <calcPr calcId="162913"/>
</workbook>
</file>

<file path=xl/calcChain.xml><?xml version="1.0" encoding="utf-8"?>
<calcChain xmlns="http://schemas.openxmlformats.org/spreadsheetml/2006/main">
  <c r="E23" i="41" l="1"/>
  <c r="F23" i="41"/>
  <c r="E22" i="41"/>
  <c r="F22" i="41"/>
  <c r="D23" i="41"/>
  <c r="D22" i="41"/>
  <c r="K21" i="43" l="1"/>
  <c r="L21" i="43"/>
  <c r="K19" i="43"/>
  <c r="L19" i="43"/>
  <c r="K20" i="43"/>
  <c r="L20" i="43"/>
  <c r="K18" i="43"/>
  <c r="L18" i="43"/>
  <c r="C18" i="43" l="1"/>
  <c r="H23" i="43"/>
  <c r="C23" i="43"/>
  <c r="H22" i="43"/>
  <c r="C22" i="43"/>
  <c r="J21" i="43"/>
  <c r="I21" i="43"/>
  <c r="H21" i="43"/>
  <c r="G21" i="43"/>
  <c r="F21" i="43"/>
  <c r="E21" i="43"/>
  <c r="D21" i="43"/>
  <c r="C21" i="43"/>
  <c r="J20" i="43"/>
  <c r="I20" i="43"/>
  <c r="H20" i="43"/>
  <c r="G20" i="43"/>
  <c r="F20" i="43"/>
  <c r="E20" i="43"/>
  <c r="D20" i="43"/>
  <c r="C20" i="43"/>
  <c r="J19" i="43"/>
  <c r="I19" i="43"/>
  <c r="H19" i="43"/>
  <c r="G19" i="43"/>
  <c r="F19" i="43"/>
  <c r="E19" i="43"/>
  <c r="D19" i="43"/>
  <c r="C19" i="43"/>
  <c r="J18" i="43"/>
  <c r="I18" i="43"/>
  <c r="H18" i="43"/>
  <c r="G18" i="43"/>
  <c r="F18" i="43"/>
  <c r="E18" i="43"/>
  <c r="D18" i="43"/>
  <c r="G23" i="41"/>
  <c r="H23" i="41"/>
  <c r="I23" i="41"/>
  <c r="J23" i="41"/>
  <c r="M23" i="41"/>
  <c r="N23" i="41"/>
  <c r="C23" i="41"/>
  <c r="D21" i="41"/>
  <c r="E21" i="41"/>
  <c r="F21" i="41"/>
  <c r="G21" i="41"/>
  <c r="H21" i="41"/>
  <c r="I21" i="41"/>
  <c r="J21" i="41"/>
  <c r="M21" i="41"/>
  <c r="N21" i="41"/>
  <c r="C21" i="41"/>
  <c r="D19" i="41"/>
  <c r="E19" i="41"/>
  <c r="F19" i="41"/>
  <c r="G19" i="41"/>
  <c r="H19" i="41"/>
  <c r="I19" i="41"/>
  <c r="J19" i="41"/>
  <c r="M19" i="41"/>
  <c r="N19" i="41"/>
  <c r="C19" i="41"/>
  <c r="N22" i="41"/>
  <c r="G22" i="41"/>
  <c r="H22" i="41"/>
  <c r="I22" i="41"/>
  <c r="J22" i="41"/>
  <c r="M22" i="41"/>
  <c r="C22" i="41"/>
  <c r="N20" i="41"/>
  <c r="D20" i="41"/>
  <c r="E20" i="41"/>
  <c r="F20" i="41"/>
  <c r="G20" i="41"/>
  <c r="H20" i="41"/>
  <c r="I20" i="41"/>
  <c r="J20" i="41"/>
  <c r="M20" i="41"/>
  <c r="C20" i="41"/>
  <c r="D18" i="41"/>
  <c r="E18" i="41"/>
  <c r="F18" i="41"/>
  <c r="G18" i="41"/>
  <c r="H18" i="41"/>
  <c r="I18" i="41"/>
  <c r="J18" i="41"/>
  <c r="M18" i="41"/>
  <c r="N18" i="41"/>
  <c r="C18" i="41"/>
</calcChain>
</file>

<file path=xl/sharedStrings.xml><?xml version="1.0" encoding="utf-8"?>
<sst xmlns="http://schemas.openxmlformats.org/spreadsheetml/2006/main" count="315" uniqueCount="75">
  <si>
    <t xml:space="preserve"> </t>
  </si>
  <si>
    <t>celkem</t>
  </si>
  <si>
    <t>z toho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</si>
  <si>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</si>
  <si>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</si>
  <si>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</si>
  <si>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</si>
  <si>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</si>
  <si>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</si>
  <si>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</si>
  <si>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</si>
  <si>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</si>
  <si>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</si>
  <si>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</si>
  <si>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</si>
  <si>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</si>
  <si>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</si>
  <si>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</si>
  <si>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</si>
  <si>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</si>
  <si>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</si>
  <si>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</si>
  <si>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</si>
  <si>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</si>
  <si>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</si>
  <si>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</si>
  <si>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</si>
  <si>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z toho dívky</t>
  </si>
  <si>
    <t>ostatní</t>
  </si>
  <si>
    <t>.</t>
  </si>
  <si>
    <t>x</t>
  </si>
  <si>
    <t>z toho
ženy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</si>
  <si>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</si>
  <si>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</si>
  <si>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</si>
  <si>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</si>
  <si>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hudba</t>
  </si>
  <si>
    <t>zpěv</t>
  </si>
  <si>
    <t>tanec</t>
  </si>
  <si>
    <t>dramatické 
umění</t>
  </si>
  <si>
    <t>2017/18</t>
  </si>
  <si>
    <t>-</t>
  </si>
  <si>
    <t>2018/19</t>
  </si>
  <si>
    <t>abs.</t>
  </si>
  <si>
    <t>v %</t>
  </si>
  <si>
    <t>zpět na obsah</t>
  </si>
  <si>
    <t>Školní 
rok</t>
  </si>
  <si>
    <t>Žáci</t>
  </si>
  <si>
    <t xml:space="preserve">Absolventi 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</si>
  <si>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</si>
  <si>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</si>
  <si>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</si>
  <si>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</si>
  <si>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</si>
  <si>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Školní
rok</t>
  </si>
  <si>
    <t xml:space="preserve">Území </t>
  </si>
  <si>
    <t>2019/20</t>
  </si>
  <si>
    <t>Český statistický úřad: Školy a školská zařízení za školní rok 2019/2020</t>
  </si>
  <si>
    <t>Absolventi za školní rok 2018/19</t>
  </si>
  <si>
    <t>Tab. 4.1: Konzervatoře – školy, žáci, nově přijatí, absolventi, učitelé, v časové řadě 2009/10–2019/20</t>
  </si>
  <si>
    <t>Tab. 4.2: Konzervatoře v krajském srovnání – školy, žáci, nově přijatí, absolventi, učitelé, ve školním roce 2019/20</t>
  </si>
  <si>
    <t>Tab. 4.3: Konzervatoře – žáci, nově přijatí, absolventi podle skupin oborů vzdělávání, v časové řadě 2009/10–2019/20</t>
  </si>
  <si>
    <r>
      <rPr>
        <b/>
        <sz val="10"/>
        <color theme="1"/>
        <rFont val="Arial"/>
        <family val="2"/>
        <charset val="238"/>
      </rPr>
      <t>Tab. 4.1: 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</si>
  <si>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 xml:space="preserve">Tab. 4.2: Konzervatoře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</si>
  <si>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rPr>
        <b/>
        <sz val="10"/>
        <color theme="1"/>
        <rFont val="Arial"/>
        <family val="2"/>
        <charset val="238"/>
      </rPr>
      <t>Tab. 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žáci, nově přijatí, absolventi</t>
    </r>
    <r>
      <rPr>
        <sz val="10"/>
        <color theme="1"/>
        <rFont val="Arial"/>
        <family val="2"/>
        <charset val="238"/>
      </rPr>
      <t xml:space="preserve"> podle skupin oborů vzdělávání, v časové řadě 2009/10–2019/20</t>
    </r>
  </si>
  <si>
    <t>4 Konzervatoře</t>
  </si>
  <si>
    <t>Nově přijatí
do 1. ročníku</t>
  </si>
  <si>
    <t>Nově přijatí do prvního ročníku</t>
  </si>
  <si>
    <t>Meziroční změna
(18/19–19/20)</t>
  </si>
  <si>
    <t>Změna za 5 let 
(14/15–19/20)</t>
  </si>
  <si>
    <t>Změna za 10 let 
(09/10–19/20)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</si>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</sst>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0"/>
      <color rgb="FF00B05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1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1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4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2" applyFont="1"/>
    <xf numFmtId="0" fontId="11" fillId="0" borderId="0" xfId="0" applyFont="1"/>
    <xf numFmtId="0" fontId="16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165" fontId="8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/>
    <xf numFmtId="165" fontId="6" fillId="0" borderId="30" xfId="0" applyNumberFormat="1" applyFont="1" applyFill="1" applyBorder="1" applyAlignment="1" applyProtection="1">
      <alignment horizontal="right" vertical="center"/>
    </xf>
    <xf numFmtId="0" fontId="9" fillId="0" borderId="0" xfId="2" applyFont="1" applyBorder="1" applyAlignment="1" applyProtection="1">
      <protection locked="0"/>
    </xf>
    <xf numFmtId="165" fontId="6" fillId="0" borderId="51" xfId="1" applyNumberFormat="1" applyFont="1" applyFill="1" applyBorder="1" applyAlignment="1" applyProtection="1">
      <protection locked="0"/>
    </xf>
    <xf numFmtId="165" fontId="6" fillId="0" borderId="44" xfId="40" applyNumberFormat="1" applyFont="1" applyFill="1" applyBorder="1" applyAlignment="1" applyProtection="1">
      <alignment vertical="center"/>
      <protection locked="0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65" fontId="6" fillId="0" borderId="15" xfId="1" applyNumberFormat="1" applyFont="1" applyFill="1" applyBorder="1" applyAlignment="1" applyProtection="1">
      <alignment vertical="center"/>
      <protection locked="0"/>
    </xf>
    <xf numFmtId="165" fontId="6" fillId="0" borderId="51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51" xfId="1" applyNumberFormat="1" applyFont="1" applyFill="1" applyBorder="1" applyAlignment="1" applyProtection="1">
      <alignment vertical="center"/>
      <protection locked="0"/>
    </xf>
    <xf numFmtId="165" fontId="9" fillId="0" borderId="0" xfId="2" applyNumberFormat="1" applyFont="1"/>
    <xf numFmtId="0" fontId="3" fillId="0" borderId="0" xfId="0" applyFont="1" applyFill="1"/>
    <xf numFmtId="165" fontId="17" fillId="0" borderId="39" xfId="1" applyNumberFormat="1" applyFont="1" applyFill="1" applyBorder="1" applyAlignment="1" applyProtection="1">
      <alignment horizontal="right" vertical="center"/>
      <protection locked="0"/>
    </xf>
    <xf numFmtId="165" fontId="6" fillId="0" borderId="44" xfId="0" applyNumberFormat="1" applyFont="1" applyFill="1" applyBorder="1" applyAlignment="1" applyProtection="1">
      <alignment horizontal="right"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8" fillId="0" borderId="29" xfId="0" applyNumberFormat="1" applyFont="1" applyFill="1" applyBorder="1" applyAlignment="1">
      <alignment horizontal="right" vertical="center"/>
    </xf>
    <xf numFmtId="165" fontId="6" fillId="0" borderId="51" xfId="0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8" fillId="0" borderId="17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30" xfId="1" applyNumberFormat="1" applyFont="1" applyFill="1" applyBorder="1" applyAlignment="1" applyProtection="1">
      <alignment horizontal="right" vertical="center"/>
      <protection locked="0"/>
    </xf>
    <xf numFmtId="165" fontId="6" fillId="0" borderId="30" xfId="1" applyNumberFormat="1" applyFont="1" applyFill="1" applyBorder="1" applyAlignment="1" applyProtection="1">
      <alignment horizontal="right"/>
      <protection locked="0"/>
    </xf>
    <xf numFmtId="165" fontId="6" fillId="0" borderId="52" xfId="0" applyNumberFormat="1" applyFont="1" applyFill="1" applyBorder="1" applyAlignment="1" applyProtection="1">
      <alignment horizontal="right" vertical="center"/>
    </xf>
    <xf numFmtId="0" fontId="9" fillId="0" borderId="0" xfId="2" applyFont="1"/>
    <xf numFmtId="0" fontId="4" fillId="0" borderId="0" xfId="2" applyFont="1" applyBorder="1" applyProtection="1">
      <protection locked="0"/>
    </xf>
    <xf numFmtId="165" fontId="5" fillId="0" borderId="30" xfId="27" applyNumberFormat="1" applyFont="1" applyFill="1" applyBorder="1" applyAlignment="1">
      <alignment horizontal="center" vertical="center"/>
    </xf>
    <xf numFmtId="165" fontId="5" fillId="0" borderId="52" xfId="27" applyNumberFormat="1" applyFont="1" applyFill="1" applyBorder="1" applyAlignment="1">
      <alignment horizontal="center" vertical="center"/>
    </xf>
    <xf numFmtId="165" fontId="5" fillId="0" borderId="51" xfId="27" applyNumberFormat="1" applyFont="1" applyFill="1" applyBorder="1" applyAlignment="1">
      <alignment horizontal="center" vertical="center"/>
    </xf>
    <xf numFmtId="165" fontId="8" fillId="0" borderId="52" xfId="0" applyNumberFormat="1" applyFont="1" applyBorder="1" applyAlignment="1">
      <alignment vertical="center"/>
    </xf>
    <xf numFmtId="165" fontId="8" fillId="0" borderId="32" xfId="0" applyNumberFormat="1" applyFont="1" applyFill="1" applyBorder="1" applyAlignment="1">
      <alignment horizontal="right" vertical="center"/>
    </xf>
    <xf numFmtId="165" fontId="6" fillId="0" borderId="30" xfId="1" applyNumberFormat="1" applyFont="1" applyFill="1" applyBorder="1" applyAlignment="1" applyProtection="1">
      <protection locked="0"/>
    </xf>
    <xf numFmtId="165" fontId="8" fillId="0" borderId="52" xfId="0" applyNumberFormat="1" applyFont="1" applyFill="1" applyBorder="1" applyAlignment="1"/>
    <xf numFmtId="171" fontId="0" fillId="0" borderId="0" xfId="0" applyNumberFormat="1"/>
    <xf numFmtId="165" fontId="6" fillId="0" borderId="51" xfId="0" applyNumberFormat="1" applyFont="1" applyFill="1" applyBorder="1" applyAlignment="1" applyProtection="1">
      <alignment vertical="center"/>
    </xf>
    <xf numFmtId="165" fontId="6" fillId="0" borderId="52" xfId="40" applyNumberFormat="1" applyFont="1" applyFill="1" applyBorder="1" applyAlignment="1" applyProtection="1">
      <alignment vertical="center"/>
      <protection locked="0"/>
    </xf>
    <xf numFmtId="165" fontId="6" fillId="0" borderId="17" xfId="40" applyNumberFormat="1" applyFont="1" applyFill="1" applyBorder="1" applyAlignment="1" applyProtection="1">
      <alignment vertical="center"/>
      <protection locked="0"/>
    </xf>
    <xf numFmtId="165" fontId="6" fillId="0" borderId="52" xfId="1" applyNumberFormat="1" applyFont="1" applyFill="1" applyBorder="1" applyAlignment="1" applyProtection="1">
      <protection locked="0"/>
    </xf>
    <xf numFmtId="165" fontId="6" fillId="0" borderId="51" xfId="1" applyNumberFormat="1" applyFont="1" applyFill="1" applyBorder="1" applyAlignment="1" applyProtection="1">
      <alignment horizontal="right"/>
      <protection locked="0"/>
    </xf>
    <xf numFmtId="165" fontId="6" fillId="0" borderId="15" xfId="1" applyNumberFormat="1" applyFont="1" applyFill="1" applyBorder="1" applyAlignment="1" applyProtection="1">
      <protection locked="0"/>
    </xf>
    <xf numFmtId="165" fontId="6" fillId="0" borderId="17" xfId="1" applyNumberFormat="1" applyFont="1" applyFill="1" applyBorder="1" applyAlignment="1" applyProtection="1">
      <protection locked="0"/>
    </xf>
    <xf numFmtId="165" fontId="6" fillId="0" borderId="16" xfId="1" applyNumberFormat="1" applyFont="1" applyFill="1" applyBorder="1" applyAlignment="1" applyProtection="1">
      <protection locked="0"/>
    </xf>
    <xf numFmtId="165" fontId="6" fillId="0" borderId="31" xfId="1" applyNumberFormat="1" applyFont="1" applyFill="1" applyBorder="1" applyAlignment="1" applyProtection="1">
      <protection locked="0"/>
    </xf>
    <xf numFmtId="165" fontId="6" fillId="0" borderId="32" xfId="1" applyNumberFormat="1" applyFont="1" applyFill="1" applyBorder="1" applyAlignment="1" applyProtection="1">
      <protection locked="0"/>
    </xf>
    <xf numFmtId="0" fontId="3" fillId="0" borderId="0" xfId="57" applyFont="1" applyAlignment="1" applyProtection="1"/>
    <xf numFmtId="165" fontId="6" fillId="0" borderId="44" xfId="27" applyNumberFormat="1" applyFont="1" applyFill="1" applyBorder="1" applyAlignment="1">
      <alignment horizontal="right" vertical="center"/>
    </xf>
    <xf numFmtId="165" fontId="6" fillId="0" borderId="52" xfId="27" applyNumberFormat="1" applyFont="1" applyFill="1" applyBorder="1" applyAlignment="1">
      <alignment horizontal="right" vertical="center"/>
    </xf>
    <xf numFmtId="0" fontId="22" fillId="0" borderId="0" xfId="57" applyAlignment="1" applyProtection="1"/>
    <xf numFmtId="165" fontId="6" fillId="0" borderId="66" xfId="1" applyNumberFormat="1" applyFont="1" applyFill="1" applyBorder="1" applyAlignment="1" applyProtection="1">
      <alignment vertical="center"/>
      <protection locked="0"/>
    </xf>
    <xf numFmtId="0" fontId="24" fillId="0" borderId="0" xfId="57" applyFont="1" applyAlignment="1" applyProtection="1"/>
    <xf numFmtId="165" fontId="17" fillId="0" borderId="30" xfId="1" applyNumberFormat="1" applyFont="1" applyFill="1" applyBorder="1" applyAlignment="1" applyProtection="1">
      <alignment horizontal="right" vertical="center"/>
      <protection locked="0"/>
    </xf>
    <xf numFmtId="165" fontId="8" fillId="0" borderId="66" xfId="0" applyNumberFormat="1" applyFont="1" applyBorder="1" applyAlignment="1">
      <alignment vertical="center"/>
    </xf>
    <xf numFmtId="165" fontId="5" fillId="0" borderId="66" xfId="27" applyNumberFormat="1" applyFont="1" applyFill="1" applyBorder="1" applyAlignment="1">
      <alignment horizontal="center" vertical="center"/>
    </xf>
    <xf numFmtId="165" fontId="6" fillId="0" borderId="66" xfId="1" applyNumberFormat="1" applyFont="1" applyFill="1" applyBorder="1" applyAlignment="1" applyProtection="1">
      <protection locked="0"/>
    </xf>
    <xf numFmtId="165" fontId="6" fillId="0" borderId="66" xfId="40" applyNumberFormat="1" applyFont="1" applyFill="1" applyBorder="1" applyAlignment="1" applyProtection="1">
      <alignment vertical="center"/>
      <protection locked="0"/>
    </xf>
    <xf numFmtId="165" fontId="6" fillId="0" borderId="16" xfId="40" applyNumberFormat="1" applyFont="1" applyFill="1" applyBorder="1" applyAlignment="1" applyProtection="1">
      <alignment vertical="center"/>
      <protection locked="0"/>
    </xf>
    <xf numFmtId="165" fontId="8" fillId="0" borderId="30" xfId="0" applyNumberFormat="1" applyFont="1" applyFill="1" applyBorder="1" applyAlignment="1">
      <alignment horizontal="center" vertical="center"/>
    </xf>
    <xf numFmtId="0" fontId="25" fillId="0" borderId="0" xfId="0" applyFont="1"/>
    <xf numFmtId="0" fontId="5" fillId="0" borderId="0" xfId="0" applyFont="1"/>
    <xf numFmtId="165" fontId="6" fillId="0" borderId="66" xfId="27" applyNumberFormat="1" applyFont="1" applyFill="1" applyBorder="1" applyAlignment="1">
      <alignment horizontal="right" vertical="center"/>
    </xf>
    <xf numFmtId="0" fontId="26" fillId="0" borderId="0" xfId="57" applyFont="1" applyAlignment="1" applyProtection="1"/>
    <xf numFmtId="3" fontId="8" fillId="0" borderId="30" xfId="0" applyNumberFormat="1" applyFont="1" applyFill="1" applyBorder="1" applyAlignment="1">
      <alignment horizontal="right" vertical="center"/>
    </xf>
    <xf numFmtId="165" fontId="8" fillId="0" borderId="51" xfId="0" applyNumberFormat="1" applyFont="1" applyFill="1" applyBorder="1" applyAlignment="1">
      <alignment horizontal="center" vertical="center"/>
    </xf>
    <xf numFmtId="165" fontId="6" fillId="0" borderId="44" xfId="1" applyNumberFormat="1" applyFont="1" applyFill="1" applyBorder="1" applyAlignment="1" applyProtection="1">
      <alignment horizontal="right"/>
      <protection locked="0"/>
    </xf>
    <xf numFmtId="165" fontId="6" fillId="4" borderId="54" xfId="1" applyNumberFormat="1" applyFont="1" applyFill="1" applyBorder="1" applyAlignment="1" applyProtection="1">
      <alignment vertical="center"/>
      <protection locked="0"/>
    </xf>
    <xf numFmtId="165" fontId="6" fillId="4" borderId="55" xfId="1" applyNumberFormat="1" applyFont="1" applyFill="1" applyBorder="1" applyAlignment="1" applyProtection="1">
      <alignment vertical="center"/>
      <protection locked="0"/>
    </xf>
    <xf numFmtId="165" fontId="6" fillId="4" borderId="53" xfId="1" applyNumberFormat="1" applyFont="1" applyFill="1" applyBorder="1" applyAlignment="1" applyProtection="1">
      <alignment vertical="center"/>
      <protection locked="0"/>
    </xf>
    <xf numFmtId="0" fontId="9" fillId="4" borderId="57" xfId="2" applyFont="1" applyFill="1" applyBorder="1" applyAlignment="1" applyProtection="1">
      <alignment horizontal="center" vertical="center"/>
      <protection locked="0"/>
    </xf>
    <xf numFmtId="171" fontId="6" fillId="4" borderId="58" xfId="58" applyNumberFormat="1" applyFont="1" applyFill="1" applyBorder="1" applyAlignment="1" applyProtection="1">
      <alignment vertical="center"/>
      <protection locked="0"/>
    </xf>
    <xf numFmtId="171" fontId="6" fillId="4" borderId="59" xfId="58" applyNumberFormat="1" applyFont="1" applyFill="1" applyBorder="1" applyAlignment="1" applyProtection="1">
      <alignment vertical="center"/>
      <protection locked="0"/>
    </xf>
    <xf numFmtId="171" fontId="6" fillId="4" borderId="57" xfId="58" applyNumberFormat="1" applyFont="1" applyFill="1" applyBorder="1" applyAlignment="1" applyProtection="1">
      <alignment vertical="center"/>
      <protection locked="0"/>
    </xf>
    <xf numFmtId="0" fontId="6" fillId="4" borderId="68" xfId="2" applyFont="1" applyFill="1" applyBorder="1" applyAlignment="1" applyProtection="1">
      <alignment horizontal="center" vertical="center"/>
      <protection locked="0"/>
    </xf>
    <xf numFmtId="165" fontId="6" fillId="4" borderId="69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0" fontId="9" fillId="4" borderId="47" xfId="2" applyFont="1" applyFill="1" applyBorder="1" applyAlignment="1" applyProtection="1">
      <alignment horizontal="center" vertical="center"/>
      <protection locked="0"/>
    </xf>
    <xf numFmtId="171" fontId="6" fillId="4" borderId="46" xfId="58" applyNumberFormat="1" applyFont="1" applyFill="1" applyBorder="1" applyAlignment="1" applyProtection="1">
      <alignment vertical="center"/>
      <protection locked="0"/>
    </xf>
    <xf numFmtId="171" fontId="6" fillId="4" borderId="45" xfId="58" applyNumberFormat="1" applyFont="1" applyFill="1" applyBorder="1" applyAlignment="1" applyProtection="1">
      <alignment vertical="center"/>
      <protection locked="0"/>
    </xf>
    <xf numFmtId="171" fontId="6" fillId="4" borderId="47" xfId="58" applyNumberFormat="1" applyFont="1" applyFill="1" applyBorder="1" applyAlignment="1" applyProtection="1">
      <alignment vertical="center"/>
      <protection locked="0"/>
    </xf>
    <xf numFmtId="0" fontId="6" fillId="4" borderId="61" xfId="2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0" fontId="9" fillId="4" borderId="16" xfId="2" applyFont="1" applyFill="1" applyBorder="1" applyAlignment="1" applyProtection="1">
      <alignment horizontal="center" vertical="center"/>
      <protection locked="0"/>
    </xf>
    <xf numFmtId="171" fontId="6" fillId="4" borderId="15" xfId="58" applyNumberFormat="1" applyFont="1" applyFill="1" applyBorder="1" applyAlignment="1" applyProtection="1">
      <alignment vertical="center"/>
      <protection locked="0"/>
    </xf>
    <xf numFmtId="171" fontId="6" fillId="4" borderId="17" xfId="58" applyNumberFormat="1" applyFont="1" applyFill="1" applyBorder="1" applyAlignment="1" applyProtection="1">
      <alignment vertical="center"/>
      <protection locked="0"/>
    </xf>
    <xf numFmtId="171" fontId="6" fillId="4" borderId="16" xfId="58" applyNumberFormat="1" applyFont="1" applyFill="1" applyBorder="1" applyAlignment="1" applyProtection="1">
      <alignment vertical="center"/>
      <protection locked="0"/>
    </xf>
    <xf numFmtId="165" fontId="6" fillId="4" borderId="56" xfId="1" applyNumberFormat="1" applyFont="1" applyFill="1" applyBorder="1" applyAlignment="1" applyProtection="1">
      <alignment vertical="center"/>
      <protection locked="0"/>
    </xf>
    <xf numFmtId="165" fontId="6" fillId="4" borderId="55" xfId="1" applyNumberFormat="1" applyFont="1" applyFill="1" applyBorder="1" applyAlignment="1" applyProtection="1">
      <alignment horizontal="center" vertical="center"/>
      <protection locked="0"/>
    </xf>
    <xf numFmtId="165" fontId="6" fillId="4" borderId="53" xfId="1" applyNumberFormat="1" applyFont="1" applyFill="1" applyBorder="1" applyAlignment="1" applyProtection="1">
      <alignment horizontal="center" vertical="center"/>
      <protection locked="0"/>
    </xf>
    <xf numFmtId="171" fontId="6" fillId="4" borderId="41" xfId="58" applyNumberFormat="1" applyFont="1" applyFill="1" applyBorder="1" applyAlignment="1" applyProtection="1">
      <alignment vertical="center"/>
      <protection locked="0"/>
    </xf>
    <xf numFmtId="171" fontId="6" fillId="4" borderId="45" xfId="58" applyNumberFormat="1" applyFont="1" applyFill="1" applyBorder="1" applyAlignment="1" applyProtection="1">
      <alignment horizontal="center" vertical="center"/>
      <protection locked="0"/>
    </xf>
    <xf numFmtId="171" fontId="6" fillId="4" borderId="47" xfId="58" applyNumberFormat="1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5" fontId="6" fillId="4" borderId="61" xfId="1" applyNumberFormat="1" applyFont="1" applyFill="1" applyBorder="1" applyAlignment="1" applyProtection="1">
      <alignment horizontal="center" vertical="center"/>
      <protection locked="0"/>
    </xf>
    <xf numFmtId="171" fontId="6" fillId="4" borderId="60" xfId="58" applyNumberFormat="1" applyFont="1" applyFill="1" applyBorder="1" applyAlignment="1" applyProtection="1">
      <alignment vertical="center"/>
      <protection locked="0"/>
    </xf>
    <xf numFmtId="171" fontId="6" fillId="4" borderId="59" xfId="58" applyNumberFormat="1" applyFont="1" applyFill="1" applyBorder="1" applyAlignment="1" applyProtection="1">
      <alignment horizontal="center" vertical="center"/>
      <protection locked="0"/>
    </xf>
    <xf numFmtId="171" fontId="6" fillId="4" borderId="57" xfId="58" applyNumberFormat="1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65" fontId="6" fillId="4" borderId="68" xfId="1" applyNumberFormat="1" applyFont="1" applyFill="1" applyBorder="1" applyAlignment="1" applyProtection="1">
      <alignment horizontal="center" vertical="center"/>
      <protection locked="0"/>
    </xf>
    <xf numFmtId="171" fontId="6" fillId="4" borderId="29" xfId="58" applyNumberFormat="1" applyFont="1" applyFill="1" applyBorder="1" applyAlignment="1" applyProtection="1">
      <alignment vertical="center"/>
      <protection locked="0"/>
    </xf>
    <xf numFmtId="171" fontId="6" fillId="4" borderId="17" xfId="58" applyNumberFormat="1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65" fontId="6" fillId="4" borderId="54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71" fontId="6" fillId="4" borderId="58" xfId="58" applyNumberFormat="1" applyFont="1" applyFill="1" applyBorder="1" applyAlignment="1" applyProtection="1">
      <alignment horizontal="center" vertical="center"/>
      <protection locked="0"/>
    </xf>
    <xf numFmtId="171" fontId="6" fillId="4" borderId="73" xfId="58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71" fontId="6" fillId="4" borderId="73" xfId="58" applyNumberFormat="1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69" xfId="1" applyNumberFormat="1" applyFont="1" applyFill="1" applyBorder="1" applyAlignment="1" applyProtection="1">
      <alignment horizontal="center" vertical="center"/>
      <protection locked="0"/>
    </xf>
    <xf numFmtId="171" fontId="6" fillId="4" borderId="46" xfId="58" applyNumberFormat="1" applyFont="1" applyFill="1" applyBorder="1" applyAlignment="1" applyProtection="1">
      <alignment horizontal="center" vertical="center"/>
      <protection locked="0"/>
    </xf>
    <xf numFmtId="171" fontId="6" fillId="4" borderId="34" xfId="58" applyNumberFormat="1" applyFont="1" applyFill="1" applyBorder="1" applyAlignment="1" applyProtection="1">
      <alignment horizontal="center" vertical="center"/>
      <protection locked="0"/>
    </xf>
    <xf numFmtId="171" fontId="6" fillId="4" borderId="15" xfId="58" applyNumberFormat="1" applyFont="1" applyFill="1" applyBorder="1" applyAlignment="1" applyProtection="1">
      <alignment horizontal="center" vertical="center"/>
      <protection locked="0"/>
    </xf>
    <xf numFmtId="171" fontId="6" fillId="4" borderId="32" xfId="58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71" fontId="6" fillId="4" borderId="34" xfId="58" applyNumberFormat="1" applyFont="1" applyFill="1" applyBorder="1" applyAlignment="1" applyProtection="1">
      <alignment vertical="center"/>
      <protection locked="0"/>
    </xf>
    <xf numFmtId="171" fontId="6" fillId="4" borderId="32" xfId="58" applyNumberFormat="1" applyFont="1" applyFill="1" applyBorder="1" applyAlignment="1" applyProtection="1">
      <alignment vertical="center"/>
      <protection locked="0"/>
    </xf>
    <xf numFmtId="165" fontId="6" fillId="4" borderId="15" xfId="1" applyNumberFormat="1" applyFont="1" applyFill="1" applyBorder="1" applyAlignment="1" applyProtection="1">
      <alignment horizontal="center" vertical="center"/>
      <protection locked="0"/>
    </xf>
    <xf numFmtId="165" fontId="6" fillId="4" borderId="16" xfId="1" applyNumberFormat="1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>
      <alignment horizontal="center" vertical="center"/>
    </xf>
    <xf numFmtId="171" fontId="6" fillId="4" borderId="29" xfId="58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right" vertical="center" wrapText="1"/>
    </xf>
    <xf numFmtId="165" fontId="6" fillId="0" borderId="78" xfId="1" applyNumberFormat="1" applyFont="1" applyFill="1" applyBorder="1" applyAlignment="1" applyProtection="1">
      <alignment horizontal="right" vertical="center"/>
      <protection locked="0"/>
    </xf>
    <xf numFmtId="165" fontId="8" fillId="0" borderId="78" xfId="0" applyNumberFormat="1" applyFont="1" applyFill="1" applyBorder="1" applyAlignment="1">
      <alignment horizontal="right" vertical="center"/>
    </xf>
    <xf numFmtId="165" fontId="6" fillId="0" borderId="79" xfId="2" applyNumberFormat="1" applyFont="1" applyFill="1" applyBorder="1" applyAlignment="1" applyProtection="1">
      <alignment horizontal="right" vertical="center"/>
      <protection locked="0"/>
    </xf>
    <xf numFmtId="165" fontId="17" fillId="0" borderId="78" xfId="1" applyNumberFormat="1" applyFont="1" applyFill="1" applyBorder="1" applyAlignment="1" applyProtection="1">
      <alignment vertical="center"/>
      <protection locked="0"/>
    </xf>
    <xf numFmtId="165" fontId="8" fillId="0" borderId="79" xfId="0" applyNumberFormat="1" applyFont="1" applyFill="1" applyBorder="1" applyAlignment="1">
      <alignment horizontal="right" vertical="center"/>
    </xf>
    <xf numFmtId="165" fontId="6" fillId="0" borderId="79" xfId="0" applyNumberFormat="1" applyFont="1" applyFill="1" applyBorder="1" applyAlignment="1" applyProtection="1">
      <alignment horizontal="right" vertical="center"/>
    </xf>
    <xf numFmtId="165" fontId="6" fillId="0" borderId="79" xfId="40" applyNumberFormat="1" applyFont="1" applyFill="1" applyBorder="1" applyAlignment="1" applyProtection="1">
      <alignment vertical="center"/>
      <protection locked="0"/>
    </xf>
    <xf numFmtId="165" fontId="6" fillId="0" borderId="79" xfId="1" applyNumberFormat="1" applyFont="1" applyFill="1" applyBorder="1" applyAlignment="1" applyProtection="1">
      <protection locked="0"/>
    </xf>
    <xf numFmtId="165" fontId="6" fillId="0" borderId="29" xfId="1" applyNumberFormat="1" applyFont="1" applyFill="1" applyBorder="1" applyAlignment="1" applyProtection="1">
      <protection locked="0"/>
    </xf>
    <xf numFmtId="3" fontId="8" fillId="0" borderId="29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165" fontId="6" fillId="0" borderId="79" xfId="1" applyNumberFormat="1" applyFont="1" applyFill="1" applyBorder="1" applyAlignment="1" applyProtection="1">
      <alignment horizontal="right" vertical="center"/>
      <protection locked="0"/>
    </xf>
    <xf numFmtId="165" fontId="5" fillId="0" borderId="79" xfId="27" applyNumberFormat="1" applyFont="1" applyFill="1" applyBorder="1" applyAlignment="1">
      <alignment horizontal="center" vertical="center"/>
    </xf>
    <xf numFmtId="165" fontId="5" fillId="0" borderId="78" xfId="27" applyNumberFormat="1" applyFont="1" applyFill="1" applyBorder="1" applyAlignment="1">
      <alignment horizontal="center" vertical="center"/>
    </xf>
    <xf numFmtId="165" fontId="5" fillId="0" borderId="32" xfId="27" applyNumberFormat="1" applyFont="1" applyFill="1" applyBorder="1" applyAlignment="1">
      <alignment horizontal="center" vertical="center"/>
    </xf>
    <xf numFmtId="165" fontId="5" fillId="0" borderId="0" xfId="27" applyNumberFormat="1" applyFont="1" applyFill="1" applyBorder="1" applyAlignment="1">
      <alignment horizontal="center" vertical="center"/>
    </xf>
    <xf numFmtId="165" fontId="5" fillId="0" borderId="31" xfId="27" applyNumberFormat="1" applyFont="1" applyFill="1" applyBorder="1" applyAlignment="1">
      <alignment horizontal="center" vertical="center"/>
    </xf>
    <xf numFmtId="3" fontId="6" fillId="0" borderId="79" xfId="1" applyNumberFormat="1" applyFont="1" applyFill="1" applyBorder="1" applyAlignment="1" applyProtection="1">
      <alignment horizontal="right" vertical="center"/>
      <protection locked="0"/>
    </xf>
    <xf numFmtId="3" fontId="8" fillId="0" borderId="79" xfId="0" applyNumberFormat="1" applyFont="1" applyFill="1" applyBorder="1" applyAlignment="1">
      <alignment horizontal="right" vertical="center"/>
    </xf>
    <xf numFmtId="165" fontId="6" fillId="0" borderId="29" xfId="40" applyNumberFormat="1" applyFont="1" applyFill="1" applyBorder="1" applyAlignment="1" applyProtection="1">
      <alignment vertical="center"/>
      <protection locked="0"/>
    </xf>
    <xf numFmtId="0" fontId="0" fillId="0" borderId="0" xfId="0"/>
    <xf numFmtId="171" fontId="6" fillId="4" borderId="14" xfId="58" applyNumberFormat="1" applyFont="1" applyFill="1" applyBorder="1" applyAlignment="1" applyProtection="1">
      <alignment vertical="center"/>
      <protection locked="0"/>
    </xf>
    <xf numFmtId="171" fontId="6" fillId="4" borderId="31" xfId="58" applyNumberFormat="1" applyFont="1" applyFill="1" applyBorder="1" applyAlignment="1" applyProtection="1">
      <alignment vertical="center"/>
      <protection locked="0"/>
    </xf>
    <xf numFmtId="165" fontId="17" fillId="0" borderId="39" xfId="1" applyNumberFormat="1" applyFont="1" applyFill="1" applyBorder="1" applyAlignment="1" applyProtection="1">
      <alignment vertical="center"/>
      <protection locked="0"/>
    </xf>
    <xf numFmtId="165" fontId="17" fillId="0" borderId="40" xfId="1" applyNumberFormat="1" applyFont="1" applyFill="1" applyBorder="1" applyAlignment="1" applyProtection="1">
      <alignment vertical="center"/>
      <protection locked="0"/>
    </xf>
    <xf numFmtId="165" fontId="17" fillId="0" borderId="30" xfId="1" applyNumberFormat="1" applyFont="1" applyFill="1" applyBorder="1" applyAlignment="1" applyProtection="1">
      <alignment vertical="center"/>
      <protection locked="0"/>
    </xf>
    <xf numFmtId="165" fontId="17" fillId="0" borderId="77" xfId="1" applyNumberFormat="1" applyFont="1" applyFill="1" applyBorder="1" applyAlignment="1" applyProtection="1">
      <alignment vertical="center"/>
      <protection locked="0"/>
    </xf>
    <xf numFmtId="165" fontId="17" fillId="0" borderId="76" xfId="1" applyNumberFormat="1" applyFont="1" applyFill="1" applyBorder="1" applyAlignment="1" applyProtection="1">
      <alignment vertical="center"/>
      <protection locked="0"/>
    </xf>
    <xf numFmtId="3" fontId="17" fillId="0" borderId="40" xfId="1" applyNumberFormat="1" applyFont="1" applyFill="1" applyBorder="1" applyAlignment="1" applyProtection="1">
      <alignment horizontal="right" vertical="center"/>
      <protection locked="0"/>
    </xf>
    <xf numFmtId="3" fontId="16" fillId="0" borderId="30" xfId="0" applyNumberFormat="1" applyFont="1" applyFill="1" applyBorder="1" applyAlignment="1">
      <alignment vertical="center"/>
    </xf>
    <xf numFmtId="0" fontId="29" fillId="0" borderId="0" xfId="57" applyFont="1" applyAlignment="1" applyProtection="1"/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3" borderId="46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5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0" xfId="2" applyFont="1" applyFill="1" applyBorder="1" applyAlignment="1" applyProtection="1">
      <alignment horizontal="center" vertical="center"/>
      <protection locked="0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78" xfId="2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>
      <alignment horizontal="center" vertical="center" wrapText="1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 applyProtection="1">
      <alignment horizontal="center"/>
      <protection locked="0"/>
    </xf>
    <xf numFmtId="0" fontId="6" fillId="0" borderId="7" xfId="2" applyFont="1" applyFill="1" applyBorder="1" applyAlignment="1" applyProtection="1">
      <alignment horizontal="center"/>
      <protection locked="0"/>
    </xf>
    <xf numFmtId="0" fontId="6" fillId="0" borderId="30" xfId="2" applyFont="1" applyFill="1" applyBorder="1" applyAlignment="1" applyProtection="1">
      <alignment horizontal="center"/>
      <protection locked="0"/>
    </xf>
    <xf numFmtId="0" fontId="6" fillId="0" borderId="14" xfId="2" applyFont="1" applyFill="1" applyBorder="1" applyAlignment="1" applyProtection="1">
      <alignment horizontal="center"/>
      <protection locked="0"/>
    </xf>
    <xf numFmtId="0" fontId="6" fillId="0" borderId="32" xfId="2" applyFont="1" applyFill="1" applyBorder="1" applyAlignment="1" applyProtection="1">
      <alignment horizontal="center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7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78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6"/>
  <sheetViews>
    <sheetView tabSelected="1" zoomScaleNormal="100" workbookViewId="0"/>
  </sheetViews>
  <sheetFormatPr defaultRowHeight="15" x14ac:dyDescent="0.25"/>
  <cols>
    <col min="1" max="1" width="143.7109375" style="4" customWidth="1"/>
  </cols>
  <sheetData>
    <row r="1" spans="1:12" s="34" customFormat="1" ht="19.5" customHeight="1" x14ac:dyDescent="0.25">
      <c r="A1" s="182" t="s">
        <v>57</v>
      </c>
    </row>
    <row r="2" spans="1:12" s="34" customFormat="1" ht="15" customHeight="1" x14ac:dyDescent="0.2">
      <c r="A2" s="65"/>
      <c r="B2" s="60"/>
      <c r="C2" s="60"/>
      <c r="D2" s="60"/>
      <c r="E2" s="60"/>
      <c r="F2" s="60"/>
      <c r="G2" s="60"/>
      <c r="H2" s="60"/>
      <c r="I2" s="60"/>
      <c r="J2" s="60"/>
    </row>
    <row r="3" spans="1:12" s="34" customFormat="1" ht="15" customHeight="1" x14ac:dyDescent="0.25">
      <c r="A3" s="183" t="s">
        <v>65</v>
      </c>
    </row>
    <row r="4" spans="1:12" s="74" customFormat="1" ht="15" customHeight="1" x14ac:dyDescent="0.25">
      <c r="A4" s="178" t="s">
        <v>59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2" s="74" customFormat="1" ht="15" customHeight="1" x14ac:dyDescent="0.25">
      <c r="A5" s="178" t="s">
        <v>60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2" s="74" customFormat="1" ht="15" customHeight="1" x14ac:dyDescent="0.25">
      <c r="A6" s="178" t="s">
        <v>61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</sheetData>
  <hyperlinks>
    <hyperlink ref="A4" location="'4.1'!A1" tooltip="T119" display="Tab. 4.1: Konzervatoře – školy, žáci, nově přijatí, absolventi, učitelé, v časové řadě 2009/10–2019/20"/>
    <hyperlink ref="A5" location="'4.2'!A1" tooltip="T120" display="Tab. 4.2: Konzervatoře v krajském srovnání – školy, žáci, nově přijatí, absolventi, učitelé, ve školním roce 2019/20"/>
    <hyperlink ref="A6" location="'4.3'!A1" tooltip="T121" display="Tab. 4.3: Konzervatoře – žáci, nově přijatí, absolventi podle skupin oborů vzdělávání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81" t="s">
        <v>71</v>
      </c>
    </row>
    <row r="3" spans="1:2" x14ac:dyDescent="0.25">
      <c r="A3" s="187" t="s">
        <v>41</v>
      </c>
      <c r="B3" s="186" t="s">
        <v>72</v>
      </c>
    </row>
    <row r="4" spans="1:2" x14ac:dyDescent="0.25">
      <c r="A4" s="187" t="s">
        <v>29</v>
      </c>
      <c r="B4" s="186" t="s">
        <v>73</v>
      </c>
    </row>
    <row r="5" spans="1:2" x14ac:dyDescent="0.25">
      <c r="A5" s="187" t="s">
        <v>30</v>
      </c>
      <c r="B5" s="186" t="s">
        <v>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V32"/>
  <sheetViews>
    <sheetView zoomScaleNormal="100" workbookViewId="0">
      <selection activeCell="N30" sqref="N30"/>
    </sheetView>
  </sheetViews>
  <sheetFormatPr defaultRowHeight="15" x14ac:dyDescent="0.25"/>
  <cols>
    <col min="1" max="1" width="14" customWidth="1"/>
    <col min="2" max="2" width="6.140625" style="36" customWidth="1"/>
    <col min="3" max="3" width="9.85546875" customWidth="1"/>
    <col min="4" max="20" width="7.5703125" customWidth="1"/>
  </cols>
  <sheetData>
    <row r="1" spans="1:20" s="34" customFormat="1" ht="17.25" customHeight="1" x14ac:dyDescent="0.2">
      <c r="A1" s="34" t="s">
        <v>62</v>
      </c>
      <c r="M1" s="76"/>
    </row>
    <row r="2" spans="1:20" s="2" customFormat="1" ht="17.25" customHeight="1" thickBot="1" x14ac:dyDescent="0.3">
      <c r="A2" s="63" t="s">
        <v>45</v>
      </c>
      <c r="B2" s="63"/>
      <c r="C2" s="35"/>
      <c r="D2" s="35"/>
      <c r="E2" s="35"/>
      <c r="F2" s="35"/>
      <c r="G2" s="35"/>
      <c r="H2" s="35"/>
      <c r="I2" s="35"/>
      <c r="J2" s="35"/>
      <c r="K2" s="35"/>
      <c r="L2" s="35"/>
      <c r="M2" s="35" t="s">
        <v>0</v>
      </c>
      <c r="N2" s="35"/>
    </row>
    <row r="3" spans="1:20" ht="23.25" customHeight="1" x14ac:dyDescent="0.25">
      <c r="A3" s="191" t="s">
        <v>46</v>
      </c>
      <c r="B3" s="192"/>
      <c r="C3" s="240" t="s">
        <v>50</v>
      </c>
      <c r="D3" s="220"/>
      <c r="E3" s="220"/>
      <c r="F3" s="221"/>
      <c r="G3" s="240" t="s">
        <v>47</v>
      </c>
      <c r="H3" s="221"/>
      <c r="I3" s="230" t="s">
        <v>66</v>
      </c>
      <c r="J3" s="231"/>
      <c r="K3" s="230" t="s">
        <v>48</v>
      </c>
      <c r="L3" s="231"/>
      <c r="M3" s="216" t="s">
        <v>51</v>
      </c>
      <c r="N3" s="221"/>
      <c r="P3" s="73"/>
    </row>
    <row r="4" spans="1:20" ht="17.25" customHeight="1" x14ac:dyDescent="0.25">
      <c r="A4" s="193"/>
      <c r="B4" s="194"/>
      <c r="C4" s="241" t="s">
        <v>1</v>
      </c>
      <c r="D4" s="246" t="s">
        <v>2</v>
      </c>
      <c r="E4" s="217"/>
      <c r="F4" s="249"/>
      <c r="G4" s="241" t="s">
        <v>1</v>
      </c>
      <c r="H4" s="244" t="s">
        <v>26</v>
      </c>
      <c r="I4" s="224" t="s">
        <v>1</v>
      </c>
      <c r="J4" s="234" t="s">
        <v>26</v>
      </c>
      <c r="K4" s="224" t="s">
        <v>1</v>
      </c>
      <c r="L4" s="234" t="s">
        <v>27</v>
      </c>
      <c r="M4" s="254" t="s">
        <v>1</v>
      </c>
      <c r="N4" s="234" t="s">
        <v>31</v>
      </c>
    </row>
    <row r="5" spans="1:20" ht="17.25" customHeight="1" x14ac:dyDescent="0.25">
      <c r="A5" s="193"/>
      <c r="B5" s="194"/>
      <c r="C5" s="248"/>
      <c r="D5" s="215" t="s">
        <v>33</v>
      </c>
      <c r="E5" s="215" t="s">
        <v>34</v>
      </c>
      <c r="F5" s="244" t="s">
        <v>28</v>
      </c>
      <c r="G5" s="248"/>
      <c r="H5" s="270"/>
      <c r="I5" s="255"/>
      <c r="J5" s="257"/>
      <c r="K5" s="255"/>
      <c r="L5" s="257"/>
      <c r="M5" s="256"/>
      <c r="N5" s="257"/>
    </row>
    <row r="6" spans="1:20" ht="17.25" customHeight="1" thickBot="1" x14ac:dyDescent="0.3">
      <c r="A6" s="193"/>
      <c r="B6" s="194"/>
      <c r="C6" s="243"/>
      <c r="D6" s="202"/>
      <c r="E6" s="202"/>
      <c r="F6" s="245"/>
      <c r="G6" s="243"/>
      <c r="H6" s="245"/>
      <c r="I6" s="225"/>
      <c r="J6" s="235"/>
      <c r="K6" s="225"/>
      <c r="L6" s="235"/>
      <c r="M6" s="203"/>
      <c r="N6" s="235"/>
    </row>
    <row r="7" spans="1:20" ht="17.25" customHeight="1" x14ac:dyDescent="0.25">
      <c r="A7" s="264" t="s">
        <v>3</v>
      </c>
      <c r="B7" s="265"/>
      <c r="C7" s="153">
        <v>17</v>
      </c>
      <c r="D7" s="69">
        <v>13</v>
      </c>
      <c r="E7" s="69">
        <v>5</v>
      </c>
      <c r="F7" s="53">
        <v>5</v>
      </c>
      <c r="G7" s="31">
        <v>3435</v>
      </c>
      <c r="H7" s="39">
        <v>2099</v>
      </c>
      <c r="I7" s="31">
        <v>598</v>
      </c>
      <c r="J7" s="39">
        <v>347</v>
      </c>
      <c r="K7" s="31">
        <v>387</v>
      </c>
      <c r="L7" s="15">
        <v>227</v>
      </c>
      <c r="M7" s="28">
        <v>997.9</v>
      </c>
      <c r="N7" s="39">
        <v>524.70000000000005</v>
      </c>
      <c r="Q7" s="32"/>
      <c r="R7" s="32"/>
      <c r="S7" s="32"/>
      <c r="T7" s="32"/>
    </row>
    <row r="8" spans="1:20" ht="17.25" customHeight="1" x14ac:dyDescent="0.25">
      <c r="A8" s="266" t="s">
        <v>4</v>
      </c>
      <c r="B8" s="267"/>
      <c r="C8" s="153">
        <v>18</v>
      </c>
      <c r="D8" s="69">
        <v>14</v>
      </c>
      <c r="E8" s="69">
        <v>5</v>
      </c>
      <c r="F8" s="53">
        <v>6</v>
      </c>
      <c r="G8" s="31">
        <v>3560</v>
      </c>
      <c r="H8" s="39">
        <v>2176</v>
      </c>
      <c r="I8" s="31">
        <v>615</v>
      </c>
      <c r="J8" s="39">
        <v>341</v>
      </c>
      <c r="K8" s="31">
        <v>373</v>
      </c>
      <c r="L8" s="15">
        <v>244</v>
      </c>
      <c r="M8" s="28">
        <v>1030</v>
      </c>
      <c r="N8" s="39">
        <v>515.5</v>
      </c>
      <c r="Q8" s="32"/>
      <c r="R8" s="32"/>
      <c r="S8" s="32"/>
      <c r="T8" s="32"/>
    </row>
    <row r="9" spans="1:20" ht="17.25" customHeight="1" x14ac:dyDescent="0.25">
      <c r="A9" s="266" t="s">
        <v>5</v>
      </c>
      <c r="B9" s="267"/>
      <c r="C9" s="153">
        <v>18</v>
      </c>
      <c r="D9" s="69">
        <v>14</v>
      </c>
      <c r="E9" s="69">
        <v>5</v>
      </c>
      <c r="F9" s="53">
        <v>6</v>
      </c>
      <c r="G9" s="31">
        <v>3557</v>
      </c>
      <c r="H9" s="39">
        <v>2171</v>
      </c>
      <c r="I9" s="31">
        <v>640</v>
      </c>
      <c r="J9" s="39">
        <v>381</v>
      </c>
      <c r="K9" s="31">
        <v>376</v>
      </c>
      <c r="L9" s="15">
        <v>237</v>
      </c>
      <c r="M9" s="28">
        <v>1120.7</v>
      </c>
      <c r="N9" s="39">
        <v>549.4</v>
      </c>
      <c r="Q9" s="32"/>
      <c r="R9" s="32"/>
      <c r="S9" s="32"/>
      <c r="T9" s="32"/>
    </row>
    <row r="10" spans="1:20" ht="17.25" customHeight="1" x14ac:dyDescent="0.25">
      <c r="A10" s="266" t="s">
        <v>6</v>
      </c>
      <c r="B10" s="267"/>
      <c r="C10" s="153">
        <v>18</v>
      </c>
      <c r="D10" s="69">
        <v>14</v>
      </c>
      <c r="E10" s="69">
        <v>5</v>
      </c>
      <c r="F10" s="53">
        <v>7</v>
      </c>
      <c r="G10" s="31">
        <v>3655</v>
      </c>
      <c r="H10" s="39">
        <v>2247</v>
      </c>
      <c r="I10" s="31">
        <v>692</v>
      </c>
      <c r="J10" s="39">
        <v>422</v>
      </c>
      <c r="K10" s="31">
        <v>394</v>
      </c>
      <c r="L10" s="15">
        <v>262</v>
      </c>
      <c r="M10" s="28">
        <v>1126.5999999999999</v>
      </c>
      <c r="N10" s="39">
        <v>560.9</v>
      </c>
      <c r="Q10" s="32"/>
      <c r="R10" s="32"/>
      <c r="S10" s="32"/>
      <c r="T10" s="32"/>
    </row>
    <row r="11" spans="1:20" ht="17.25" customHeight="1" x14ac:dyDescent="0.25">
      <c r="A11" s="266" t="s">
        <v>7</v>
      </c>
      <c r="B11" s="267"/>
      <c r="C11" s="153">
        <v>18</v>
      </c>
      <c r="D11" s="69">
        <v>14</v>
      </c>
      <c r="E11" s="69">
        <v>5</v>
      </c>
      <c r="F11" s="53">
        <v>7</v>
      </c>
      <c r="G11" s="31">
        <v>3690</v>
      </c>
      <c r="H11" s="39">
        <v>2285</v>
      </c>
      <c r="I11" s="31">
        <v>659</v>
      </c>
      <c r="J11" s="39">
        <v>406</v>
      </c>
      <c r="K11" s="31">
        <v>371</v>
      </c>
      <c r="L11" s="15">
        <v>246</v>
      </c>
      <c r="M11" s="28">
        <v>1157.9000000000001</v>
      </c>
      <c r="N11" s="39">
        <v>583.5</v>
      </c>
      <c r="Q11" s="32"/>
      <c r="R11" s="32"/>
      <c r="S11" s="32"/>
      <c r="T11" s="32"/>
    </row>
    <row r="12" spans="1:20" ht="17.25" customHeight="1" x14ac:dyDescent="0.25">
      <c r="A12" s="266" t="s">
        <v>8</v>
      </c>
      <c r="B12" s="267"/>
      <c r="C12" s="153">
        <v>18</v>
      </c>
      <c r="D12" s="69">
        <v>14</v>
      </c>
      <c r="E12" s="69">
        <v>5</v>
      </c>
      <c r="F12" s="53">
        <v>5</v>
      </c>
      <c r="G12" s="31">
        <v>3752</v>
      </c>
      <c r="H12" s="39">
        <v>2303</v>
      </c>
      <c r="I12" s="31">
        <v>694</v>
      </c>
      <c r="J12" s="39">
        <v>418</v>
      </c>
      <c r="K12" s="17">
        <v>381</v>
      </c>
      <c r="L12" s="47">
        <v>245</v>
      </c>
      <c r="M12" s="28">
        <v>1063.4000000000001</v>
      </c>
      <c r="N12" s="39">
        <v>530</v>
      </c>
      <c r="Q12" s="32"/>
      <c r="R12" s="32"/>
      <c r="S12" s="32"/>
      <c r="T12" s="32"/>
    </row>
    <row r="13" spans="1:20" ht="17.25" customHeight="1" x14ac:dyDescent="0.25">
      <c r="A13" s="266" t="s">
        <v>9</v>
      </c>
      <c r="B13" s="267"/>
      <c r="C13" s="155">
        <v>18</v>
      </c>
      <c r="D13" s="69">
        <v>14</v>
      </c>
      <c r="E13" s="69">
        <v>5</v>
      </c>
      <c r="F13" s="53">
        <v>5</v>
      </c>
      <c r="G13" s="17">
        <v>3733</v>
      </c>
      <c r="H13" s="53">
        <v>2314</v>
      </c>
      <c r="I13" s="17">
        <v>639</v>
      </c>
      <c r="J13" s="53">
        <v>386</v>
      </c>
      <c r="K13" s="54">
        <v>333</v>
      </c>
      <c r="L13" s="38">
        <v>220</v>
      </c>
      <c r="M13" s="79">
        <v>1062.9000000000001</v>
      </c>
      <c r="N13" s="48">
        <v>537.9</v>
      </c>
      <c r="Q13" s="32"/>
      <c r="R13" s="32"/>
      <c r="S13" s="32"/>
      <c r="T13" s="32"/>
    </row>
    <row r="14" spans="1:20" ht="17.25" customHeight="1" x14ac:dyDescent="0.25">
      <c r="A14" s="266" t="s">
        <v>10</v>
      </c>
      <c r="B14" s="267"/>
      <c r="C14" s="155">
        <v>18</v>
      </c>
      <c r="D14" s="69">
        <v>14</v>
      </c>
      <c r="E14" s="69">
        <v>5</v>
      </c>
      <c r="F14" s="53">
        <v>5</v>
      </c>
      <c r="G14" s="17">
        <v>3795</v>
      </c>
      <c r="H14" s="53">
        <v>2376</v>
      </c>
      <c r="I14" s="17">
        <v>675</v>
      </c>
      <c r="J14" s="53">
        <v>425</v>
      </c>
      <c r="K14" s="54">
        <v>367</v>
      </c>
      <c r="L14" s="38">
        <v>235</v>
      </c>
      <c r="M14" s="79">
        <v>1059.7</v>
      </c>
      <c r="N14" s="48">
        <v>538.6</v>
      </c>
      <c r="Q14" s="32"/>
      <c r="R14" s="32"/>
      <c r="S14" s="32"/>
      <c r="T14" s="32"/>
    </row>
    <row r="15" spans="1:20" ht="17.25" customHeight="1" x14ac:dyDescent="0.25">
      <c r="A15" s="266" t="s">
        <v>40</v>
      </c>
      <c r="B15" s="267"/>
      <c r="C15" s="155">
        <v>18</v>
      </c>
      <c r="D15" s="69">
        <v>14</v>
      </c>
      <c r="E15" s="69">
        <v>5</v>
      </c>
      <c r="F15" s="53">
        <v>5</v>
      </c>
      <c r="G15" s="17">
        <v>3781</v>
      </c>
      <c r="H15" s="53">
        <v>2430</v>
      </c>
      <c r="I15" s="17">
        <v>680</v>
      </c>
      <c r="J15" s="53">
        <v>444</v>
      </c>
      <c r="K15" s="22">
        <v>361</v>
      </c>
      <c r="L15" s="37">
        <v>231</v>
      </c>
      <c r="M15" s="79">
        <v>1040.8</v>
      </c>
      <c r="N15" s="48">
        <v>538</v>
      </c>
      <c r="Q15" s="32"/>
      <c r="R15" s="32"/>
      <c r="S15" s="32"/>
      <c r="T15" s="32"/>
    </row>
    <row r="16" spans="1:20" ht="17.25" customHeight="1" x14ac:dyDescent="0.25">
      <c r="A16" s="266" t="s">
        <v>42</v>
      </c>
      <c r="B16" s="267"/>
      <c r="C16" s="155">
        <v>18</v>
      </c>
      <c r="D16" s="69">
        <v>14</v>
      </c>
      <c r="E16" s="69">
        <v>5</v>
      </c>
      <c r="F16" s="53">
        <v>5</v>
      </c>
      <c r="G16" s="17">
        <v>3813</v>
      </c>
      <c r="H16" s="53">
        <v>2444</v>
      </c>
      <c r="I16" s="17">
        <v>697</v>
      </c>
      <c r="J16" s="53">
        <v>429</v>
      </c>
      <c r="K16" s="22">
        <v>347</v>
      </c>
      <c r="L16" s="37">
        <v>238</v>
      </c>
      <c r="M16" s="79">
        <v>1035.8</v>
      </c>
      <c r="N16" s="48">
        <v>541.79999999999995</v>
      </c>
      <c r="Q16" s="32"/>
      <c r="R16" s="32"/>
      <c r="S16" s="32"/>
      <c r="T16" s="32"/>
    </row>
    <row r="17" spans="1:22" s="36" customFormat="1" ht="17.25" customHeight="1" thickBot="1" x14ac:dyDescent="0.3">
      <c r="A17" s="268" t="s">
        <v>56</v>
      </c>
      <c r="B17" s="269"/>
      <c r="C17" s="156">
        <v>18</v>
      </c>
      <c r="D17" s="56">
        <v>14</v>
      </c>
      <c r="E17" s="56">
        <v>5</v>
      </c>
      <c r="F17" s="57">
        <v>4</v>
      </c>
      <c r="G17" s="55">
        <v>3836</v>
      </c>
      <c r="H17" s="58">
        <v>2414</v>
      </c>
      <c r="I17" s="55">
        <v>647</v>
      </c>
      <c r="J17" s="59">
        <v>386</v>
      </c>
      <c r="K17" s="78" t="s">
        <v>29</v>
      </c>
      <c r="L17" s="72" t="s">
        <v>29</v>
      </c>
      <c r="M17" s="79">
        <v>1069.8</v>
      </c>
      <c r="N17" s="48">
        <v>539</v>
      </c>
      <c r="Q17" s="32"/>
      <c r="R17" s="32"/>
      <c r="S17" s="32"/>
      <c r="T17" s="32"/>
    </row>
    <row r="18" spans="1:22" ht="17.25" customHeight="1" x14ac:dyDescent="0.25">
      <c r="A18" s="253" t="s">
        <v>68</v>
      </c>
      <c r="B18" s="87" t="s">
        <v>43</v>
      </c>
      <c r="C18" s="80">
        <f>C17-C16</f>
        <v>0</v>
      </c>
      <c r="D18" s="81">
        <f t="shared" ref="D18:N18" si="0">D17-D16</f>
        <v>0</v>
      </c>
      <c r="E18" s="81">
        <f t="shared" si="0"/>
        <v>0</v>
      </c>
      <c r="F18" s="104">
        <f t="shared" si="0"/>
        <v>-1</v>
      </c>
      <c r="G18" s="80">
        <f t="shared" si="0"/>
        <v>23</v>
      </c>
      <c r="H18" s="104">
        <f t="shared" si="0"/>
        <v>-30</v>
      </c>
      <c r="I18" s="80">
        <f t="shared" si="0"/>
        <v>-50</v>
      </c>
      <c r="J18" s="125">
        <f t="shared" si="0"/>
        <v>-43</v>
      </c>
      <c r="K18" s="124" t="s">
        <v>29</v>
      </c>
      <c r="L18" s="134" t="s">
        <v>29</v>
      </c>
      <c r="M18" s="104">
        <f t="shared" si="0"/>
        <v>34</v>
      </c>
      <c r="N18" s="125">
        <f t="shared" si="0"/>
        <v>-2.7999999999999545</v>
      </c>
      <c r="O18" s="3"/>
      <c r="Q18" s="32"/>
      <c r="R18" s="32"/>
      <c r="S18" s="32"/>
      <c r="T18" s="32"/>
    </row>
    <row r="19" spans="1:22" ht="17.25" customHeight="1" x14ac:dyDescent="0.25">
      <c r="A19" s="188"/>
      <c r="B19" s="83" t="s">
        <v>44</v>
      </c>
      <c r="C19" s="84">
        <f>C17/C16-1</f>
        <v>0</v>
      </c>
      <c r="D19" s="85">
        <f t="shared" ref="D19:N19" si="1">D17/D16-1</f>
        <v>0</v>
      </c>
      <c r="E19" s="85">
        <f t="shared" si="1"/>
        <v>0</v>
      </c>
      <c r="F19" s="113">
        <f t="shared" si="1"/>
        <v>-0.19999999999999996</v>
      </c>
      <c r="G19" s="84">
        <f t="shared" si="1"/>
        <v>6.0319958038290711E-3</v>
      </c>
      <c r="H19" s="113">
        <f t="shared" si="1"/>
        <v>-1.2274959083469761E-2</v>
      </c>
      <c r="I19" s="84">
        <f t="shared" si="1"/>
        <v>-7.1736011477761874E-2</v>
      </c>
      <c r="J19" s="127">
        <f t="shared" si="1"/>
        <v>-0.10023310023310028</v>
      </c>
      <c r="K19" s="126" t="s">
        <v>29</v>
      </c>
      <c r="L19" s="132" t="s">
        <v>29</v>
      </c>
      <c r="M19" s="113">
        <f t="shared" si="1"/>
        <v>3.2824869665958767E-2</v>
      </c>
      <c r="N19" s="127">
        <f t="shared" si="1"/>
        <v>-5.1679586563306845E-3</v>
      </c>
      <c r="Q19" s="32"/>
      <c r="R19" s="32"/>
      <c r="S19" s="32"/>
      <c r="T19" s="32"/>
    </row>
    <row r="20" spans="1:22" ht="17.25" customHeight="1" x14ac:dyDescent="0.25">
      <c r="A20" s="189" t="s">
        <v>69</v>
      </c>
      <c r="B20" s="87" t="s">
        <v>43</v>
      </c>
      <c r="C20" s="88">
        <f>C17-C12</f>
        <v>0</v>
      </c>
      <c r="D20" s="89">
        <f t="shared" ref="D20:M20" si="2">D17-D12</f>
        <v>0</v>
      </c>
      <c r="E20" s="89">
        <f t="shared" si="2"/>
        <v>0</v>
      </c>
      <c r="F20" s="116">
        <f t="shared" si="2"/>
        <v>-1</v>
      </c>
      <c r="G20" s="88">
        <f t="shared" si="2"/>
        <v>84</v>
      </c>
      <c r="H20" s="116">
        <f t="shared" si="2"/>
        <v>111</v>
      </c>
      <c r="I20" s="88">
        <f t="shared" si="2"/>
        <v>-47</v>
      </c>
      <c r="J20" s="140">
        <f t="shared" si="2"/>
        <v>-32</v>
      </c>
      <c r="K20" s="135" t="s">
        <v>29</v>
      </c>
      <c r="L20" s="131" t="s">
        <v>29</v>
      </c>
      <c r="M20" s="116">
        <f t="shared" si="2"/>
        <v>6.3999999999998636</v>
      </c>
      <c r="N20" s="140">
        <f>N17-N12</f>
        <v>9</v>
      </c>
      <c r="Q20" s="32"/>
      <c r="R20" s="32"/>
      <c r="S20" s="32"/>
      <c r="T20" s="32"/>
      <c r="V20" s="20"/>
    </row>
    <row r="21" spans="1:22" ht="17.25" customHeight="1" x14ac:dyDescent="0.25">
      <c r="A21" s="188"/>
      <c r="B21" s="91" t="s">
        <v>44</v>
      </c>
      <c r="C21" s="92">
        <f>C17/C12-1</f>
        <v>0</v>
      </c>
      <c r="D21" s="93">
        <f t="shared" ref="D21:N21" si="3">D17/D12-1</f>
        <v>0</v>
      </c>
      <c r="E21" s="93">
        <f t="shared" si="3"/>
        <v>0</v>
      </c>
      <c r="F21" s="107">
        <f t="shared" si="3"/>
        <v>-0.19999999999999996</v>
      </c>
      <c r="G21" s="92">
        <f t="shared" si="3"/>
        <v>2.2388059701492491E-2</v>
      </c>
      <c r="H21" s="107">
        <f t="shared" si="3"/>
        <v>4.8198002605297496E-2</v>
      </c>
      <c r="I21" s="92">
        <f t="shared" si="3"/>
        <v>-6.7723342939481235E-2</v>
      </c>
      <c r="J21" s="141">
        <f t="shared" si="3"/>
        <v>-7.6555023923444931E-2</v>
      </c>
      <c r="K21" s="136" t="s">
        <v>29</v>
      </c>
      <c r="L21" s="137" t="s">
        <v>29</v>
      </c>
      <c r="M21" s="107">
        <f t="shared" si="3"/>
        <v>6.0184314463040955E-3</v>
      </c>
      <c r="N21" s="141">
        <f t="shared" si="3"/>
        <v>1.6981132075471805E-2</v>
      </c>
      <c r="Q21" s="32"/>
      <c r="R21" s="32"/>
      <c r="S21" s="32"/>
      <c r="T21" s="32"/>
    </row>
    <row r="22" spans="1:22" ht="17.25" customHeight="1" x14ac:dyDescent="0.25">
      <c r="A22" s="189" t="s">
        <v>70</v>
      </c>
      <c r="B22" s="95" t="s">
        <v>43</v>
      </c>
      <c r="C22" s="123">
        <f>C17-C7</f>
        <v>1</v>
      </c>
      <c r="D22" s="98">
        <f>D17-D7</f>
        <v>1</v>
      </c>
      <c r="E22" s="96">
        <f t="shared" ref="E22:F22" si="4">E17-E7</f>
        <v>0</v>
      </c>
      <c r="F22" s="99">
        <f t="shared" si="4"/>
        <v>-1</v>
      </c>
      <c r="G22" s="110">
        <f t="shared" ref="G22:N22" si="5">G17-G7</f>
        <v>401</v>
      </c>
      <c r="H22" s="110">
        <f t="shared" si="5"/>
        <v>315</v>
      </c>
      <c r="I22" s="97">
        <f t="shared" si="5"/>
        <v>49</v>
      </c>
      <c r="J22" s="130">
        <f t="shared" si="5"/>
        <v>39</v>
      </c>
      <c r="K22" s="128" t="s">
        <v>29</v>
      </c>
      <c r="L22" s="112" t="s">
        <v>29</v>
      </c>
      <c r="M22" s="110">
        <f t="shared" si="5"/>
        <v>71.899999999999977</v>
      </c>
      <c r="N22" s="130">
        <f t="shared" si="5"/>
        <v>14.299999999999955</v>
      </c>
      <c r="Q22" s="32"/>
      <c r="R22" s="32"/>
      <c r="S22" s="32"/>
      <c r="T22" s="32"/>
    </row>
    <row r="23" spans="1:22" ht="17.25" customHeight="1" thickBot="1" x14ac:dyDescent="0.3">
      <c r="A23" s="190"/>
      <c r="B23" s="100" t="s">
        <v>44</v>
      </c>
      <c r="C23" s="169">
        <f>C17/C7-1</f>
        <v>5.8823529411764719E-2</v>
      </c>
      <c r="D23" s="102">
        <f>D17/D7-1</f>
        <v>7.6923076923076872E-2</v>
      </c>
      <c r="E23" s="170">
        <f t="shared" ref="E23:F23" si="6">E17/E7-1</f>
        <v>0</v>
      </c>
      <c r="F23" s="103">
        <f t="shared" si="6"/>
        <v>-0.19999999999999996</v>
      </c>
      <c r="G23" s="119">
        <f t="shared" ref="G23:N23" si="7">G17/G7-1</f>
        <v>0.11673944687045124</v>
      </c>
      <c r="H23" s="119">
        <f t="shared" si="7"/>
        <v>0.15007146260123871</v>
      </c>
      <c r="I23" s="101">
        <f t="shared" si="7"/>
        <v>8.1939799331103735E-2</v>
      </c>
      <c r="J23" s="142">
        <f t="shared" si="7"/>
        <v>0.11239193083573484</v>
      </c>
      <c r="K23" s="143" t="s">
        <v>29</v>
      </c>
      <c r="L23" s="144" t="s">
        <v>29</v>
      </c>
      <c r="M23" s="119">
        <f t="shared" si="7"/>
        <v>7.2051307746267224E-2</v>
      </c>
      <c r="N23" s="142">
        <f t="shared" si="7"/>
        <v>2.7253668763102645E-2</v>
      </c>
      <c r="Q23" s="32"/>
      <c r="R23" s="32"/>
      <c r="S23" s="32"/>
      <c r="T23" s="32"/>
    </row>
    <row r="24" spans="1:22" s="3" customFormat="1" ht="17.25" customHeight="1" x14ac:dyDescent="0.2">
      <c r="A24" s="185" t="s">
        <v>52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22" s="3" customFormat="1" ht="17.25" customHeight="1" x14ac:dyDescent="0.2">
      <c r="A25" s="184" t="s">
        <v>32</v>
      </c>
      <c r="B25" s="41"/>
    </row>
    <row r="27" spans="1:22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22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22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22" x14ac:dyDescent="0.25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22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22" x14ac:dyDescent="0.25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</sheetData>
  <mergeCells count="33">
    <mergeCell ref="M3:N3"/>
    <mergeCell ref="C4:C6"/>
    <mergeCell ref="D4:F4"/>
    <mergeCell ref="G4:G6"/>
    <mergeCell ref="H4:H6"/>
    <mergeCell ref="D5:D6"/>
    <mergeCell ref="E5:E6"/>
    <mergeCell ref="F5:F6"/>
    <mergeCell ref="I4:I6"/>
    <mergeCell ref="M4:M6"/>
    <mergeCell ref="N4:N6"/>
    <mergeCell ref="C3:F3"/>
    <mergeCell ref="G3:H3"/>
    <mergeCell ref="I3:J3"/>
    <mergeCell ref="A3:B6"/>
    <mergeCell ref="J4:J6"/>
    <mergeCell ref="K4:K6"/>
    <mergeCell ref="L4:L6"/>
    <mergeCell ref="K3:L3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A21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J18 M18:N18 C19:J19 M19:N19 C20:J20 M20:N20 C21:J21 M21:N21 C22 G22:J22 G23:J23 M22:N22 M23:N23 D22:F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R24"/>
  <sheetViews>
    <sheetView zoomScaleNormal="100" workbookViewId="0">
      <selection activeCell="A2" sqref="A2"/>
    </sheetView>
  </sheetViews>
  <sheetFormatPr defaultRowHeight="15" x14ac:dyDescent="0.25"/>
  <cols>
    <col min="1" max="1" width="19.85546875" customWidth="1"/>
    <col min="2" max="2" width="9.42578125" customWidth="1"/>
    <col min="3" max="19" width="7.5703125" customWidth="1"/>
  </cols>
  <sheetData>
    <row r="1" spans="1:18" s="1" customFormat="1" ht="17.25" customHeight="1" x14ac:dyDescent="0.2">
      <c r="A1" s="34" t="s">
        <v>63</v>
      </c>
      <c r="H1" s="26"/>
      <c r="M1" s="76"/>
    </row>
    <row r="2" spans="1:18" s="2" customFormat="1" ht="17.25" customHeight="1" thickBot="1" x14ac:dyDescent="0.3">
      <c r="A2" s="63" t="s">
        <v>45</v>
      </c>
      <c r="L2" s="2" t="s">
        <v>0</v>
      </c>
    </row>
    <row r="3" spans="1:18" s="11" customFormat="1" ht="22.5" customHeight="1" x14ac:dyDescent="0.25">
      <c r="A3" s="222" t="s">
        <v>55</v>
      </c>
      <c r="B3" s="205" t="s">
        <v>50</v>
      </c>
      <c r="C3" s="204"/>
      <c r="D3" s="204"/>
      <c r="E3" s="206"/>
      <c r="F3" s="240" t="s">
        <v>47</v>
      </c>
      <c r="G3" s="221"/>
      <c r="H3" s="230" t="s">
        <v>66</v>
      </c>
      <c r="I3" s="263"/>
      <c r="J3" s="240" t="s">
        <v>58</v>
      </c>
      <c r="K3" s="221"/>
      <c r="L3" s="216" t="s">
        <v>53</v>
      </c>
      <c r="M3" s="221"/>
    </row>
    <row r="4" spans="1:18" s="11" customFormat="1" ht="17.25" customHeight="1" x14ac:dyDescent="0.25">
      <c r="A4" s="228"/>
      <c r="B4" s="199" t="s">
        <v>1</v>
      </c>
      <c r="C4" s="201" t="s">
        <v>2</v>
      </c>
      <c r="D4" s="237"/>
      <c r="E4" s="239"/>
      <c r="F4" s="241" t="s">
        <v>1</v>
      </c>
      <c r="G4" s="244" t="s">
        <v>26</v>
      </c>
      <c r="H4" s="224" t="s">
        <v>1</v>
      </c>
      <c r="I4" s="229" t="s">
        <v>26</v>
      </c>
      <c r="J4" s="233" t="s">
        <v>1</v>
      </c>
      <c r="K4" s="234" t="s">
        <v>27</v>
      </c>
      <c r="L4" s="197" t="s">
        <v>1</v>
      </c>
      <c r="M4" s="234" t="s">
        <v>31</v>
      </c>
    </row>
    <row r="5" spans="1:18" s="11" customFormat="1" ht="17.25" customHeight="1" x14ac:dyDescent="0.25">
      <c r="A5" s="228"/>
      <c r="B5" s="238"/>
      <c r="C5" s="201" t="s">
        <v>33</v>
      </c>
      <c r="D5" s="201" t="s">
        <v>34</v>
      </c>
      <c r="E5" s="250" t="s">
        <v>28</v>
      </c>
      <c r="F5" s="242"/>
      <c r="G5" s="271"/>
      <c r="H5" s="272"/>
      <c r="I5" s="258"/>
      <c r="J5" s="226"/>
      <c r="K5" s="273"/>
      <c r="L5" s="247"/>
      <c r="M5" s="273"/>
    </row>
    <row r="6" spans="1:18" s="11" customFormat="1" ht="17.25" customHeight="1" thickBot="1" x14ac:dyDescent="0.3">
      <c r="A6" s="223"/>
      <c r="B6" s="200"/>
      <c r="C6" s="252"/>
      <c r="D6" s="252"/>
      <c r="E6" s="251"/>
      <c r="F6" s="243"/>
      <c r="G6" s="245"/>
      <c r="H6" s="225"/>
      <c r="I6" s="262"/>
      <c r="J6" s="227"/>
      <c r="K6" s="235"/>
      <c r="L6" s="198"/>
      <c r="M6" s="235"/>
    </row>
    <row r="7" spans="1:18" s="12" customFormat="1" ht="17.25" customHeight="1" x14ac:dyDescent="0.25">
      <c r="A7" s="5" t="s">
        <v>11</v>
      </c>
      <c r="B7" s="171">
        <v>18</v>
      </c>
      <c r="C7" s="172">
        <v>14</v>
      </c>
      <c r="D7" s="172">
        <v>5</v>
      </c>
      <c r="E7" s="173">
        <v>4</v>
      </c>
      <c r="F7" s="151">
        <v>3836</v>
      </c>
      <c r="G7" s="174">
        <v>2414</v>
      </c>
      <c r="H7" s="151">
        <v>647</v>
      </c>
      <c r="I7" s="175">
        <v>386</v>
      </c>
      <c r="J7" s="27">
        <v>347</v>
      </c>
      <c r="K7" s="66">
        <v>238</v>
      </c>
      <c r="L7" s="176">
        <v>1069.8</v>
      </c>
      <c r="M7" s="177">
        <v>539</v>
      </c>
    </row>
    <row r="8" spans="1:18" s="13" customFormat="1" ht="17.25" customHeight="1" x14ac:dyDescent="0.25">
      <c r="A8" s="6" t="s">
        <v>12</v>
      </c>
      <c r="B8" s="148">
        <v>8</v>
      </c>
      <c r="C8" s="159">
        <v>5</v>
      </c>
      <c r="D8" s="159">
        <v>3</v>
      </c>
      <c r="E8" s="160" t="s">
        <v>41</v>
      </c>
      <c r="F8" s="148">
        <v>1713</v>
      </c>
      <c r="G8" s="42" t="s">
        <v>41</v>
      </c>
      <c r="H8" s="148">
        <v>299</v>
      </c>
      <c r="I8" s="163" t="s">
        <v>41</v>
      </c>
      <c r="J8" s="148">
        <v>124</v>
      </c>
      <c r="K8" s="42" t="s">
        <v>41</v>
      </c>
      <c r="L8" s="165">
        <v>486.1</v>
      </c>
      <c r="M8" s="77">
        <v>237.4</v>
      </c>
      <c r="Q8" s="12"/>
      <c r="R8" s="12"/>
    </row>
    <row r="9" spans="1:18" s="13" customFormat="1" ht="17.25" customHeight="1" x14ac:dyDescent="0.25">
      <c r="A9" s="6" t="s">
        <v>13</v>
      </c>
      <c r="B9" s="161" t="s">
        <v>41</v>
      </c>
      <c r="C9" s="160" t="s">
        <v>41</v>
      </c>
      <c r="D9" s="160" t="s">
        <v>41</v>
      </c>
      <c r="E9" s="160" t="s">
        <v>41</v>
      </c>
      <c r="F9" s="161" t="s">
        <v>41</v>
      </c>
      <c r="G9" s="42" t="s">
        <v>41</v>
      </c>
      <c r="H9" s="161" t="s">
        <v>41</v>
      </c>
      <c r="I9" s="163" t="s">
        <v>41</v>
      </c>
      <c r="J9" s="161" t="s">
        <v>41</v>
      </c>
      <c r="K9" s="42" t="s">
        <v>41</v>
      </c>
      <c r="L9" s="160" t="s">
        <v>41</v>
      </c>
      <c r="M9" s="42" t="s">
        <v>41</v>
      </c>
      <c r="Q9" s="12"/>
      <c r="R9" s="12"/>
    </row>
    <row r="10" spans="1:18" s="13" customFormat="1" ht="17.25" customHeight="1" x14ac:dyDescent="0.25">
      <c r="A10" s="6" t="s">
        <v>14</v>
      </c>
      <c r="B10" s="148">
        <v>1</v>
      </c>
      <c r="C10" s="159">
        <v>1</v>
      </c>
      <c r="D10" s="160" t="s">
        <v>41</v>
      </c>
      <c r="E10" s="160" t="s">
        <v>41</v>
      </c>
      <c r="F10" s="148">
        <v>148</v>
      </c>
      <c r="G10" s="42" t="s">
        <v>41</v>
      </c>
      <c r="H10" s="148">
        <v>22</v>
      </c>
      <c r="I10" s="163" t="s">
        <v>41</v>
      </c>
      <c r="J10" s="148">
        <v>24</v>
      </c>
      <c r="K10" s="42" t="s">
        <v>41</v>
      </c>
      <c r="L10" s="166">
        <v>45.9</v>
      </c>
      <c r="M10" s="77">
        <v>24.9</v>
      </c>
      <c r="Q10" s="12"/>
      <c r="R10" s="12"/>
    </row>
    <row r="11" spans="1:18" s="13" customFormat="1" ht="17.25" customHeight="1" x14ac:dyDescent="0.25">
      <c r="A11" s="6" t="s">
        <v>15</v>
      </c>
      <c r="B11" s="148">
        <v>1</v>
      </c>
      <c r="C11" s="159">
        <v>1</v>
      </c>
      <c r="D11" s="160" t="s">
        <v>41</v>
      </c>
      <c r="E11" s="37">
        <v>1</v>
      </c>
      <c r="F11" s="148">
        <v>219</v>
      </c>
      <c r="G11" s="42" t="s">
        <v>41</v>
      </c>
      <c r="H11" s="148">
        <v>30</v>
      </c>
      <c r="I11" s="163" t="s">
        <v>41</v>
      </c>
      <c r="J11" s="148">
        <v>16</v>
      </c>
      <c r="K11" s="42" t="s">
        <v>41</v>
      </c>
      <c r="L11" s="165">
        <v>51</v>
      </c>
      <c r="M11" s="77">
        <v>23.7</v>
      </c>
      <c r="Q11" s="12"/>
      <c r="R11" s="12"/>
    </row>
    <row r="12" spans="1:18" s="13" customFormat="1" ht="17.25" customHeight="1" x14ac:dyDescent="0.25">
      <c r="A12" s="6" t="s">
        <v>16</v>
      </c>
      <c r="B12" s="161" t="s">
        <v>41</v>
      </c>
      <c r="C12" s="160" t="s">
        <v>41</v>
      </c>
      <c r="D12" s="160" t="s">
        <v>41</v>
      </c>
      <c r="E12" s="42" t="s">
        <v>41</v>
      </c>
      <c r="F12" s="161" t="s">
        <v>41</v>
      </c>
      <c r="G12" s="42" t="s">
        <v>41</v>
      </c>
      <c r="H12" s="161" t="s">
        <v>41</v>
      </c>
      <c r="I12" s="163" t="s">
        <v>41</v>
      </c>
      <c r="J12" s="161" t="s">
        <v>41</v>
      </c>
      <c r="K12" s="42" t="s">
        <v>41</v>
      </c>
      <c r="L12" s="160" t="s">
        <v>41</v>
      </c>
      <c r="M12" s="42" t="s">
        <v>41</v>
      </c>
      <c r="Q12" s="12"/>
      <c r="R12" s="12"/>
    </row>
    <row r="13" spans="1:18" s="13" customFormat="1" ht="17.25" customHeight="1" x14ac:dyDescent="0.25">
      <c r="A13" s="6" t="s">
        <v>17</v>
      </c>
      <c r="B13" s="148">
        <v>1</v>
      </c>
      <c r="C13" s="159">
        <v>1</v>
      </c>
      <c r="D13" s="160" t="s">
        <v>41</v>
      </c>
      <c r="E13" s="37">
        <v>1</v>
      </c>
      <c r="F13" s="148">
        <v>219</v>
      </c>
      <c r="G13" s="42" t="s">
        <v>41</v>
      </c>
      <c r="H13" s="148">
        <v>40</v>
      </c>
      <c r="I13" s="163" t="s">
        <v>41</v>
      </c>
      <c r="J13" s="148">
        <v>27</v>
      </c>
      <c r="K13" s="42" t="s">
        <v>41</v>
      </c>
      <c r="L13" s="166">
        <v>59.4</v>
      </c>
      <c r="M13" s="77">
        <v>32</v>
      </c>
      <c r="Q13" s="12"/>
      <c r="R13" s="12"/>
    </row>
    <row r="14" spans="1:18" s="13" customFormat="1" ht="17.25" customHeight="1" x14ac:dyDescent="0.25">
      <c r="A14" s="6" t="s">
        <v>18</v>
      </c>
      <c r="B14" s="161" t="s">
        <v>41</v>
      </c>
      <c r="C14" s="160" t="s">
        <v>41</v>
      </c>
      <c r="D14" s="160" t="s">
        <v>41</v>
      </c>
      <c r="E14" s="42" t="s">
        <v>41</v>
      </c>
      <c r="F14" s="161" t="s">
        <v>41</v>
      </c>
      <c r="G14" s="42" t="s">
        <v>41</v>
      </c>
      <c r="H14" s="161" t="s">
        <v>41</v>
      </c>
      <c r="I14" s="163" t="s">
        <v>41</v>
      </c>
      <c r="J14" s="161" t="s">
        <v>41</v>
      </c>
      <c r="K14" s="42" t="s">
        <v>41</v>
      </c>
      <c r="L14" s="160" t="s">
        <v>41</v>
      </c>
      <c r="M14" s="42" t="s">
        <v>41</v>
      </c>
      <c r="P14" s="23"/>
      <c r="Q14" s="12"/>
      <c r="R14" s="12"/>
    </row>
    <row r="15" spans="1:18" s="13" customFormat="1" ht="17.25" customHeight="1" x14ac:dyDescent="0.25">
      <c r="A15" s="6" t="s">
        <v>19</v>
      </c>
      <c r="B15" s="161" t="s">
        <v>41</v>
      </c>
      <c r="C15" s="160" t="s">
        <v>41</v>
      </c>
      <c r="D15" s="160" t="s">
        <v>41</v>
      </c>
      <c r="E15" s="42" t="s">
        <v>41</v>
      </c>
      <c r="F15" s="161" t="s">
        <v>41</v>
      </c>
      <c r="G15" s="42" t="s">
        <v>41</v>
      </c>
      <c r="H15" s="161" t="s">
        <v>41</v>
      </c>
      <c r="I15" s="163" t="s">
        <v>41</v>
      </c>
      <c r="J15" s="161" t="s">
        <v>41</v>
      </c>
      <c r="K15" s="42" t="s">
        <v>41</v>
      </c>
      <c r="L15" s="160" t="s">
        <v>41</v>
      </c>
      <c r="M15" s="42" t="s">
        <v>41</v>
      </c>
      <c r="Q15" s="12"/>
      <c r="R15" s="12"/>
    </row>
    <row r="16" spans="1:18" s="13" customFormat="1" ht="17.25" customHeight="1" x14ac:dyDescent="0.25">
      <c r="A16" s="6" t="s">
        <v>20</v>
      </c>
      <c r="B16" s="148">
        <v>1</v>
      </c>
      <c r="C16" s="159">
        <v>1</v>
      </c>
      <c r="D16" s="160" t="s">
        <v>41</v>
      </c>
      <c r="E16" s="37">
        <v>1</v>
      </c>
      <c r="F16" s="148">
        <v>243</v>
      </c>
      <c r="G16" s="42" t="s">
        <v>41</v>
      </c>
      <c r="H16" s="148">
        <v>40</v>
      </c>
      <c r="I16" s="163" t="s">
        <v>41</v>
      </c>
      <c r="J16" s="148">
        <v>42</v>
      </c>
      <c r="K16" s="42" t="s">
        <v>41</v>
      </c>
      <c r="L16" s="165">
        <v>60.4</v>
      </c>
      <c r="M16" s="77">
        <v>27.6</v>
      </c>
      <c r="Q16" s="12"/>
      <c r="R16" s="12"/>
    </row>
    <row r="17" spans="1:18" s="13" customFormat="1" ht="17.25" customHeight="1" x14ac:dyDescent="0.25">
      <c r="A17" s="6" t="s">
        <v>21</v>
      </c>
      <c r="B17" s="161" t="s">
        <v>41</v>
      </c>
      <c r="C17" s="160" t="s">
        <v>41</v>
      </c>
      <c r="D17" s="160" t="s">
        <v>41</v>
      </c>
      <c r="E17" s="42" t="s">
        <v>41</v>
      </c>
      <c r="F17" s="161" t="s">
        <v>41</v>
      </c>
      <c r="G17" s="42" t="s">
        <v>41</v>
      </c>
      <c r="H17" s="161" t="s">
        <v>41</v>
      </c>
      <c r="I17" s="163" t="s">
        <v>41</v>
      </c>
      <c r="J17" s="161" t="s">
        <v>41</v>
      </c>
      <c r="K17" s="42" t="s">
        <v>41</v>
      </c>
      <c r="L17" s="160" t="s">
        <v>41</v>
      </c>
      <c r="M17" s="42" t="s">
        <v>41</v>
      </c>
      <c r="Q17" s="12"/>
      <c r="R17" s="12"/>
    </row>
    <row r="18" spans="1:18" s="13" customFormat="1" ht="17.25" customHeight="1" x14ac:dyDescent="0.25">
      <c r="A18" s="6" t="s">
        <v>22</v>
      </c>
      <c r="B18" s="149">
        <v>2</v>
      </c>
      <c r="C18" s="152">
        <v>1</v>
      </c>
      <c r="D18" s="152">
        <v>1</v>
      </c>
      <c r="E18" s="42" t="s">
        <v>41</v>
      </c>
      <c r="F18" s="149">
        <v>493</v>
      </c>
      <c r="G18" s="42" t="s">
        <v>41</v>
      </c>
      <c r="H18" s="149">
        <v>84</v>
      </c>
      <c r="I18" s="163" t="s">
        <v>41</v>
      </c>
      <c r="J18" s="149">
        <v>54</v>
      </c>
      <c r="K18" s="42" t="s">
        <v>41</v>
      </c>
      <c r="L18" s="166">
        <v>142</v>
      </c>
      <c r="M18" s="77">
        <v>77.2</v>
      </c>
      <c r="Q18" s="12"/>
      <c r="R18" s="12"/>
    </row>
    <row r="19" spans="1:18" s="13" customFormat="1" ht="17.25" customHeight="1" x14ac:dyDescent="0.25">
      <c r="A19" s="6" t="s">
        <v>23</v>
      </c>
      <c r="B19" s="149">
        <v>1</v>
      </c>
      <c r="C19" s="152">
        <v>1</v>
      </c>
      <c r="D19" s="160" t="s">
        <v>41</v>
      </c>
      <c r="E19" s="42" t="s">
        <v>41</v>
      </c>
      <c r="F19" s="149">
        <v>128</v>
      </c>
      <c r="G19" s="42" t="s">
        <v>41</v>
      </c>
      <c r="H19" s="149">
        <v>24</v>
      </c>
      <c r="I19" s="163" t="s">
        <v>41</v>
      </c>
      <c r="J19" s="149">
        <v>10</v>
      </c>
      <c r="K19" s="42" t="s">
        <v>41</v>
      </c>
      <c r="L19" s="166">
        <v>35.9</v>
      </c>
      <c r="M19" s="77">
        <v>18.399999999999999</v>
      </c>
      <c r="Q19" s="12"/>
      <c r="R19" s="12"/>
    </row>
    <row r="20" spans="1:18" s="13" customFormat="1" ht="17.25" customHeight="1" x14ac:dyDescent="0.25">
      <c r="A20" s="6" t="s">
        <v>24</v>
      </c>
      <c r="B20" s="149">
        <v>1</v>
      </c>
      <c r="C20" s="152">
        <v>1</v>
      </c>
      <c r="D20" s="160" t="s">
        <v>41</v>
      </c>
      <c r="E20" s="42" t="s">
        <v>41</v>
      </c>
      <c r="F20" s="149">
        <v>184</v>
      </c>
      <c r="G20" s="42" t="s">
        <v>41</v>
      </c>
      <c r="H20" s="149">
        <v>30</v>
      </c>
      <c r="I20" s="163" t="s">
        <v>41</v>
      </c>
      <c r="J20" s="149">
        <v>22</v>
      </c>
      <c r="K20" s="42" t="s">
        <v>41</v>
      </c>
      <c r="L20" s="166">
        <v>50.9</v>
      </c>
      <c r="M20" s="77">
        <v>22.8</v>
      </c>
      <c r="Q20" s="12"/>
      <c r="R20" s="12"/>
    </row>
    <row r="21" spans="1:18" s="13" customFormat="1" ht="17.25" customHeight="1" thickBot="1" x14ac:dyDescent="0.3">
      <c r="A21" s="7" t="s">
        <v>25</v>
      </c>
      <c r="B21" s="29">
        <v>2</v>
      </c>
      <c r="C21" s="30">
        <v>2</v>
      </c>
      <c r="D21" s="30">
        <v>1</v>
      </c>
      <c r="E21" s="46">
        <v>1</v>
      </c>
      <c r="F21" s="29">
        <v>489</v>
      </c>
      <c r="G21" s="162" t="s">
        <v>41</v>
      </c>
      <c r="H21" s="29">
        <v>78</v>
      </c>
      <c r="I21" s="164" t="s">
        <v>41</v>
      </c>
      <c r="J21" s="29">
        <v>28</v>
      </c>
      <c r="K21" s="162" t="s">
        <v>41</v>
      </c>
      <c r="L21" s="157">
        <v>138.19999999999999</v>
      </c>
      <c r="M21" s="158">
        <v>75</v>
      </c>
      <c r="Q21" s="12"/>
      <c r="R21" s="12"/>
    </row>
    <row r="22" spans="1:18" s="40" customFormat="1" ht="17.25" customHeight="1" x14ac:dyDescent="0.2">
      <c r="A22" s="185" t="s">
        <v>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R22" s="12"/>
    </row>
    <row r="23" spans="1:18" s="3" customFormat="1" ht="17.25" customHeight="1" x14ac:dyDescent="0.2">
      <c r="A23" s="185" t="s">
        <v>35</v>
      </c>
      <c r="B23" s="25"/>
      <c r="C23" s="25"/>
      <c r="D23" s="25"/>
      <c r="E23" s="25"/>
    </row>
    <row r="24" spans="1:18" ht="17.25" customHeight="1" x14ac:dyDescent="0.25"/>
  </sheetData>
  <mergeCells count="19">
    <mergeCell ref="A3:A6"/>
    <mergeCell ref="B3:E3"/>
    <mergeCell ref="F3:G3"/>
    <mergeCell ref="H3:I3"/>
    <mergeCell ref="J3:K3"/>
    <mergeCell ref="I4:I6"/>
    <mergeCell ref="J4:J6"/>
    <mergeCell ref="K4:K6"/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Q26"/>
  <sheetViews>
    <sheetView zoomScaleNormal="100" workbookViewId="0">
      <selection activeCell="A2" sqref="A2"/>
    </sheetView>
  </sheetViews>
  <sheetFormatPr defaultRowHeight="15" x14ac:dyDescent="0.25"/>
  <cols>
    <col min="1" max="1" width="12.28515625" customWidth="1"/>
    <col min="2" max="2" width="4.7109375" style="36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10" customWidth="1"/>
    <col min="15" max="15" width="5.140625" style="10" customWidth="1"/>
    <col min="16" max="16" width="6" style="10" customWidth="1"/>
    <col min="17" max="17" width="8.5703125" style="10" customWidth="1"/>
  </cols>
  <sheetData>
    <row r="1" spans="1:17" s="1" customFormat="1" ht="17.25" customHeight="1" x14ac:dyDescent="0.2">
      <c r="A1" s="34" t="s">
        <v>64</v>
      </c>
      <c r="B1" s="34"/>
      <c r="P1" s="76"/>
    </row>
    <row r="2" spans="1:17" s="2" customFormat="1" ht="17.25" customHeight="1" thickBot="1" x14ac:dyDescent="0.3">
      <c r="A2" s="63" t="s">
        <v>45</v>
      </c>
      <c r="B2" s="63"/>
      <c r="M2" s="2" t="s">
        <v>0</v>
      </c>
    </row>
    <row r="3" spans="1:17" s="14" customFormat="1" ht="17.25" customHeight="1" x14ac:dyDescent="0.2">
      <c r="A3" s="207" t="s">
        <v>54</v>
      </c>
      <c r="B3" s="208"/>
      <c r="C3" s="259" t="s">
        <v>47</v>
      </c>
      <c r="D3" s="260"/>
      <c r="E3" s="260"/>
      <c r="F3" s="260"/>
      <c r="G3" s="261"/>
      <c r="H3" s="259" t="s">
        <v>67</v>
      </c>
      <c r="I3" s="260"/>
      <c r="J3" s="260"/>
      <c r="K3" s="260"/>
      <c r="L3" s="261"/>
      <c r="M3" s="259" t="s">
        <v>49</v>
      </c>
      <c r="N3" s="260"/>
      <c r="O3" s="260"/>
      <c r="P3" s="260"/>
      <c r="Q3" s="261"/>
    </row>
    <row r="4" spans="1:17" s="14" customFormat="1" ht="17.25" customHeight="1" x14ac:dyDescent="0.2">
      <c r="A4" s="226"/>
      <c r="B4" s="232"/>
      <c r="C4" s="236"/>
      <c r="D4" s="218"/>
      <c r="E4" s="218"/>
      <c r="F4" s="218"/>
      <c r="G4" s="219"/>
      <c r="H4" s="236"/>
      <c r="I4" s="218"/>
      <c r="J4" s="218"/>
      <c r="K4" s="218"/>
      <c r="L4" s="219"/>
      <c r="M4" s="236"/>
      <c r="N4" s="218"/>
      <c r="O4" s="218"/>
      <c r="P4" s="218"/>
      <c r="Q4" s="219"/>
    </row>
    <row r="5" spans="1:17" s="14" customFormat="1" ht="17.25" customHeight="1" x14ac:dyDescent="0.2">
      <c r="A5" s="226"/>
      <c r="B5" s="232"/>
      <c r="C5" s="209" t="s">
        <v>1</v>
      </c>
      <c r="D5" s="274" t="s">
        <v>2</v>
      </c>
      <c r="E5" s="275"/>
      <c r="F5" s="275"/>
      <c r="G5" s="276"/>
      <c r="H5" s="209" t="s">
        <v>1</v>
      </c>
      <c r="I5" s="274" t="s">
        <v>2</v>
      </c>
      <c r="J5" s="275"/>
      <c r="K5" s="275"/>
      <c r="L5" s="276"/>
      <c r="M5" s="209" t="s">
        <v>1</v>
      </c>
      <c r="N5" s="277" t="s">
        <v>2</v>
      </c>
      <c r="O5" s="275"/>
      <c r="P5" s="275"/>
      <c r="Q5" s="276"/>
    </row>
    <row r="6" spans="1:17" s="14" customFormat="1" ht="38.25" customHeight="1" thickBot="1" x14ac:dyDescent="0.25">
      <c r="A6" s="226"/>
      <c r="B6" s="232"/>
      <c r="C6" s="210"/>
      <c r="D6" s="121" t="s">
        <v>36</v>
      </c>
      <c r="E6" s="121" t="s">
        <v>37</v>
      </c>
      <c r="F6" s="121" t="s">
        <v>38</v>
      </c>
      <c r="G6" s="122" t="s">
        <v>39</v>
      </c>
      <c r="H6" s="210"/>
      <c r="I6" s="121" t="s">
        <v>36</v>
      </c>
      <c r="J6" s="121" t="s">
        <v>37</v>
      </c>
      <c r="K6" s="121" t="s">
        <v>38</v>
      </c>
      <c r="L6" s="122" t="s">
        <v>39</v>
      </c>
      <c r="M6" s="210"/>
      <c r="N6" s="145" t="s">
        <v>36</v>
      </c>
      <c r="O6" s="121" t="s">
        <v>37</v>
      </c>
      <c r="P6" s="121" t="s">
        <v>38</v>
      </c>
      <c r="Q6" s="122" t="s">
        <v>39</v>
      </c>
    </row>
    <row r="7" spans="1:17" s="13" customFormat="1" ht="17.25" customHeight="1" x14ac:dyDescent="0.25">
      <c r="A7" s="213" t="s">
        <v>3</v>
      </c>
      <c r="B7" s="214"/>
      <c r="C7" s="150">
        <v>3435</v>
      </c>
      <c r="D7" s="68" t="s">
        <v>29</v>
      </c>
      <c r="E7" s="68" t="s">
        <v>29</v>
      </c>
      <c r="F7" s="68" t="s">
        <v>29</v>
      </c>
      <c r="G7" s="43" t="s">
        <v>29</v>
      </c>
      <c r="H7" s="24">
        <v>598</v>
      </c>
      <c r="I7" s="68" t="s">
        <v>29</v>
      </c>
      <c r="J7" s="68" t="s">
        <v>29</v>
      </c>
      <c r="K7" s="68" t="s">
        <v>29</v>
      </c>
      <c r="L7" s="43" t="s">
        <v>29</v>
      </c>
      <c r="M7" s="50">
        <v>387</v>
      </c>
      <c r="N7" s="18">
        <v>276</v>
      </c>
      <c r="O7" s="70">
        <v>42</v>
      </c>
      <c r="P7" s="70">
        <v>53</v>
      </c>
      <c r="Q7" s="51">
        <v>16</v>
      </c>
    </row>
    <row r="8" spans="1:17" s="13" customFormat="1" ht="17.25" customHeight="1" x14ac:dyDescent="0.25">
      <c r="A8" s="195" t="s">
        <v>4</v>
      </c>
      <c r="B8" s="196"/>
      <c r="C8" s="154">
        <v>3560</v>
      </c>
      <c r="D8" s="70">
        <v>2219</v>
      </c>
      <c r="E8" s="70">
        <v>464</v>
      </c>
      <c r="F8" s="70">
        <v>557</v>
      </c>
      <c r="G8" s="51">
        <v>320</v>
      </c>
      <c r="H8" s="24">
        <v>615</v>
      </c>
      <c r="I8" s="68" t="s">
        <v>29</v>
      </c>
      <c r="J8" s="68" t="s">
        <v>29</v>
      </c>
      <c r="K8" s="68" t="s">
        <v>29</v>
      </c>
      <c r="L8" s="43" t="s">
        <v>29</v>
      </c>
      <c r="M8" s="50">
        <v>373</v>
      </c>
      <c r="N8" s="18">
        <v>256</v>
      </c>
      <c r="O8" s="70">
        <v>42</v>
      </c>
      <c r="P8" s="70">
        <v>52</v>
      </c>
      <c r="Q8" s="51">
        <v>23</v>
      </c>
    </row>
    <row r="9" spans="1:17" s="9" customFormat="1" ht="17.25" customHeight="1" x14ac:dyDescent="0.25">
      <c r="A9" s="195" t="s">
        <v>5</v>
      </c>
      <c r="B9" s="196"/>
      <c r="C9" s="154">
        <v>3557</v>
      </c>
      <c r="D9" s="70">
        <v>2215</v>
      </c>
      <c r="E9" s="70">
        <v>495</v>
      </c>
      <c r="F9" s="70">
        <v>528</v>
      </c>
      <c r="G9" s="51">
        <v>319</v>
      </c>
      <c r="H9" s="24">
        <v>640</v>
      </c>
      <c r="I9" s="64">
        <v>394</v>
      </c>
      <c r="J9" s="64">
        <v>104</v>
      </c>
      <c r="K9" s="67">
        <v>67</v>
      </c>
      <c r="L9" s="45">
        <v>75</v>
      </c>
      <c r="M9" s="50">
        <v>376</v>
      </c>
      <c r="N9" s="18">
        <v>270</v>
      </c>
      <c r="O9" s="70">
        <v>48</v>
      </c>
      <c r="P9" s="70">
        <v>39</v>
      </c>
      <c r="Q9" s="51">
        <v>19</v>
      </c>
    </row>
    <row r="10" spans="1:17" s="9" customFormat="1" ht="17.25" customHeight="1" x14ac:dyDescent="0.25">
      <c r="A10" s="195" t="s">
        <v>6</v>
      </c>
      <c r="B10" s="196"/>
      <c r="C10" s="154">
        <v>3655</v>
      </c>
      <c r="D10" s="70">
        <v>2238</v>
      </c>
      <c r="E10" s="70">
        <v>546</v>
      </c>
      <c r="F10" s="70">
        <v>515</v>
      </c>
      <c r="G10" s="51">
        <v>356</v>
      </c>
      <c r="H10" s="24">
        <v>692</v>
      </c>
      <c r="I10" s="64">
        <v>432</v>
      </c>
      <c r="J10" s="64">
        <v>117</v>
      </c>
      <c r="K10" s="67">
        <v>62</v>
      </c>
      <c r="L10" s="45">
        <v>81</v>
      </c>
      <c r="M10" s="50">
        <v>394</v>
      </c>
      <c r="N10" s="18">
        <v>266</v>
      </c>
      <c r="O10" s="70">
        <v>50</v>
      </c>
      <c r="P10" s="70">
        <v>57</v>
      </c>
      <c r="Q10" s="51">
        <v>21</v>
      </c>
    </row>
    <row r="11" spans="1:17" s="9" customFormat="1" ht="17.25" customHeight="1" x14ac:dyDescent="0.25">
      <c r="A11" s="195" t="s">
        <v>7</v>
      </c>
      <c r="B11" s="196"/>
      <c r="C11" s="154">
        <v>3690</v>
      </c>
      <c r="D11" s="70">
        <v>2229</v>
      </c>
      <c r="E11" s="70">
        <v>568</v>
      </c>
      <c r="F11" s="70">
        <v>548</v>
      </c>
      <c r="G11" s="51">
        <v>345</v>
      </c>
      <c r="H11" s="24">
        <v>659</v>
      </c>
      <c r="I11" s="64">
        <v>389</v>
      </c>
      <c r="J11" s="64">
        <v>117</v>
      </c>
      <c r="K11" s="67">
        <v>91</v>
      </c>
      <c r="L11" s="45">
        <v>62</v>
      </c>
      <c r="M11" s="50">
        <v>371</v>
      </c>
      <c r="N11" s="18">
        <v>246</v>
      </c>
      <c r="O11" s="70">
        <v>59</v>
      </c>
      <c r="P11" s="70">
        <v>30</v>
      </c>
      <c r="Q11" s="51">
        <v>36</v>
      </c>
    </row>
    <row r="12" spans="1:17" s="9" customFormat="1" ht="17.25" customHeight="1" x14ac:dyDescent="0.25">
      <c r="A12" s="195" t="s">
        <v>8</v>
      </c>
      <c r="B12" s="196"/>
      <c r="C12" s="154">
        <v>3752</v>
      </c>
      <c r="D12" s="70">
        <v>2242</v>
      </c>
      <c r="E12" s="70">
        <v>571</v>
      </c>
      <c r="F12" s="70">
        <v>594</v>
      </c>
      <c r="G12" s="51">
        <v>345</v>
      </c>
      <c r="H12" s="24">
        <v>694</v>
      </c>
      <c r="I12" s="64">
        <v>401</v>
      </c>
      <c r="J12" s="64">
        <v>124</v>
      </c>
      <c r="K12" s="67">
        <v>101</v>
      </c>
      <c r="L12" s="45">
        <v>68</v>
      </c>
      <c r="M12" s="24">
        <v>381</v>
      </c>
      <c r="N12" s="18">
        <v>275</v>
      </c>
      <c r="O12" s="70">
        <v>51</v>
      </c>
      <c r="P12" s="70">
        <v>30</v>
      </c>
      <c r="Q12" s="51">
        <v>25</v>
      </c>
    </row>
    <row r="13" spans="1:17" s="9" customFormat="1" ht="17.25" customHeight="1" x14ac:dyDescent="0.25">
      <c r="A13" s="195" t="s">
        <v>9</v>
      </c>
      <c r="B13" s="196"/>
      <c r="C13" s="154">
        <v>3733</v>
      </c>
      <c r="D13" s="70">
        <v>2151</v>
      </c>
      <c r="E13" s="70">
        <v>600</v>
      </c>
      <c r="F13" s="70">
        <v>677</v>
      </c>
      <c r="G13" s="51">
        <v>305</v>
      </c>
      <c r="H13" s="24">
        <v>639</v>
      </c>
      <c r="I13" s="64">
        <v>363</v>
      </c>
      <c r="J13" s="64">
        <v>110</v>
      </c>
      <c r="K13" s="67">
        <v>106</v>
      </c>
      <c r="L13" s="45">
        <v>60</v>
      </c>
      <c r="M13" s="24">
        <v>333</v>
      </c>
      <c r="N13" s="18">
        <v>224</v>
      </c>
      <c r="O13" s="70">
        <v>49</v>
      </c>
      <c r="P13" s="70">
        <v>44</v>
      </c>
      <c r="Q13" s="51">
        <v>16</v>
      </c>
    </row>
    <row r="14" spans="1:17" s="9" customFormat="1" ht="17.25" customHeight="1" x14ac:dyDescent="0.25">
      <c r="A14" s="195" t="s">
        <v>10</v>
      </c>
      <c r="B14" s="196"/>
      <c r="C14" s="154">
        <v>3795</v>
      </c>
      <c r="D14" s="70">
        <v>2123</v>
      </c>
      <c r="E14" s="70">
        <v>662</v>
      </c>
      <c r="F14" s="70">
        <v>699</v>
      </c>
      <c r="G14" s="51">
        <v>311</v>
      </c>
      <c r="H14" s="24">
        <v>675</v>
      </c>
      <c r="I14" s="64">
        <v>391</v>
      </c>
      <c r="J14" s="64">
        <v>105</v>
      </c>
      <c r="K14" s="67">
        <v>117</v>
      </c>
      <c r="L14" s="45">
        <v>62</v>
      </c>
      <c r="M14" s="24">
        <v>367</v>
      </c>
      <c r="N14" s="18">
        <v>238</v>
      </c>
      <c r="O14" s="70">
        <v>54</v>
      </c>
      <c r="P14" s="70">
        <v>48</v>
      </c>
      <c r="Q14" s="51">
        <v>27</v>
      </c>
    </row>
    <row r="15" spans="1:17" s="9" customFormat="1" ht="17.25" customHeight="1" x14ac:dyDescent="0.25">
      <c r="A15" s="195" t="s">
        <v>40</v>
      </c>
      <c r="B15" s="196"/>
      <c r="C15" s="154">
        <v>3781</v>
      </c>
      <c r="D15" s="70">
        <v>2087</v>
      </c>
      <c r="E15" s="70">
        <v>674</v>
      </c>
      <c r="F15" s="70">
        <v>705</v>
      </c>
      <c r="G15" s="51">
        <v>315</v>
      </c>
      <c r="H15" s="24">
        <v>680</v>
      </c>
      <c r="I15" s="64">
        <v>365</v>
      </c>
      <c r="J15" s="64">
        <v>137</v>
      </c>
      <c r="K15" s="67">
        <v>103</v>
      </c>
      <c r="L15" s="45">
        <v>75</v>
      </c>
      <c r="M15" s="24">
        <v>361</v>
      </c>
      <c r="N15" s="61">
        <v>246</v>
      </c>
      <c r="O15" s="75">
        <v>65</v>
      </c>
      <c r="P15" s="75">
        <v>36</v>
      </c>
      <c r="Q15" s="62">
        <v>14</v>
      </c>
    </row>
    <row r="16" spans="1:17" s="9" customFormat="1" ht="17.25" customHeight="1" x14ac:dyDescent="0.25">
      <c r="A16" s="195" t="s">
        <v>42</v>
      </c>
      <c r="B16" s="196"/>
      <c r="C16" s="154">
        <v>3813</v>
      </c>
      <c r="D16" s="70">
        <v>2110</v>
      </c>
      <c r="E16" s="70">
        <v>689</v>
      </c>
      <c r="F16" s="70">
        <v>700</v>
      </c>
      <c r="G16" s="51">
        <v>314</v>
      </c>
      <c r="H16" s="24">
        <v>697</v>
      </c>
      <c r="I16" s="64">
        <v>396</v>
      </c>
      <c r="J16" s="64">
        <v>130</v>
      </c>
      <c r="K16" s="67">
        <v>112</v>
      </c>
      <c r="L16" s="45">
        <v>59</v>
      </c>
      <c r="M16" s="24">
        <v>347</v>
      </c>
      <c r="N16" s="61">
        <v>235</v>
      </c>
      <c r="O16" s="75">
        <v>52</v>
      </c>
      <c r="P16" s="75">
        <v>41</v>
      </c>
      <c r="Q16" s="62">
        <v>19</v>
      </c>
    </row>
    <row r="17" spans="1:17" s="9" customFormat="1" ht="17.25" customHeight="1" thickBot="1" x14ac:dyDescent="0.3">
      <c r="A17" s="211" t="s">
        <v>56</v>
      </c>
      <c r="B17" s="212"/>
      <c r="C17" s="167">
        <v>3836</v>
      </c>
      <c r="D17" s="52">
        <v>2138</v>
      </c>
      <c r="E17" s="52">
        <v>698</v>
      </c>
      <c r="F17" s="52">
        <v>683</v>
      </c>
      <c r="G17" s="71">
        <v>317</v>
      </c>
      <c r="H17" s="21">
        <v>647</v>
      </c>
      <c r="I17" s="19">
        <v>373</v>
      </c>
      <c r="J17" s="19">
        <v>118</v>
      </c>
      <c r="K17" s="33">
        <v>93</v>
      </c>
      <c r="L17" s="8">
        <v>63</v>
      </c>
      <c r="M17" s="44" t="s">
        <v>29</v>
      </c>
      <c r="N17" s="68" t="s">
        <v>29</v>
      </c>
      <c r="O17" s="68" t="s">
        <v>29</v>
      </c>
      <c r="P17" s="68" t="s">
        <v>29</v>
      </c>
      <c r="Q17" s="43" t="s">
        <v>29</v>
      </c>
    </row>
    <row r="18" spans="1:17" ht="17.25" customHeight="1" x14ac:dyDescent="0.25">
      <c r="A18" s="253" t="s">
        <v>68</v>
      </c>
      <c r="B18" s="87" t="s">
        <v>43</v>
      </c>
      <c r="C18" s="80">
        <f>C17-C16</f>
        <v>23</v>
      </c>
      <c r="D18" s="81">
        <f t="shared" ref="D18:L18" si="0">D17-D16</f>
        <v>28</v>
      </c>
      <c r="E18" s="81">
        <f t="shared" si="0"/>
        <v>9</v>
      </c>
      <c r="F18" s="81">
        <f t="shared" si="0"/>
        <v>-17</v>
      </c>
      <c r="G18" s="125">
        <f t="shared" si="0"/>
        <v>3</v>
      </c>
      <c r="H18" s="80">
        <f t="shared" si="0"/>
        <v>-50</v>
      </c>
      <c r="I18" s="104">
        <f t="shared" si="0"/>
        <v>-23</v>
      </c>
      <c r="J18" s="81">
        <f t="shared" si="0"/>
        <v>-12</v>
      </c>
      <c r="K18" s="81">
        <f t="shared" si="0"/>
        <v>-19</v>
      </c>
      <c r="L18" s="82">
        <f t="shared" si="0"/>
        <v>4</v>
      </c>
      <c r="M18" s="124" t="s">
        <v>29</v>
      </c>
      <c r="N18" s="105" t="s">
        <v>29</v>
      </c>
      <c r="O18" s="105" t="s">
        <v>29</v>
      </c>
      <c r="P18" s="105" t="s">
        <v>29</v>
      </c>
      <c r="Q18" s="106" t="s">
        <v>29</v>
      </c>
    </row>
    <row r="19" spans="1:17" ht="17.25" customHeight="1" x14ac:dyDescent="0.25">
      <c r="A19" s="188"/>
      <c r="B19" s="83" t="s">
        <v>44</v>
      </c>
      <c r="C19" s="84">
        <f>C17/C16-1</f>
        <v>6.0319958038290711E-3</v>
      </c>
      <c r="D19" s="85">
        <f t="shared" ref="D19:L19" si="1">D17/D16-1</f>
        <v>1.3270142180094702E-2</v>
      </c>
      <c r="E19" s="85">
        <f t="shared" si="1"/>
        <v>1.3062409288824295E-2</v>
      </c>
      <c r="F19" s="85">
        <f t="shared" si="1"/>
        <v>-2.4285714285714244E-2</v>
      </c>
      <c r="G19" s="127">
        <f t="shared" si="1"/>
        <v>9.5541401273886439E-3</v>
      </c>
      <c r="H19" s="84">
        <f t="shared" si="1"/>
        <v>-7.1736011477761874E-2</v>
      </c>
      <c r="I19" s="113">
        <f t="shared" si="1"/>
        <v>-5.8080808080808066E-2</v>
      </c>
      <c r="J19" s="85">
        <f t="shared" si="1"/>
        <v>-9.2307692307692313E-2</v>
      </c>
      <c r="K19" s="85">
        <f t="shared" si="1"/>
        <v>-0.1696428571428571</v>
      </c>
      <c r="L19" s="86">
        <f t="shared" si="1"/>
        <v>6.7796610169491567E-2</v>
      </c>
      <c r="M19" s="126" t="s">
        <v>29</v>
      </c>
      <c r="N19" s="114" t="s">
        <v>29</v>
      </c>
      <c r="O19" s="114" t="s">
        <v>29</v>
      </c>
      <c r="P19" s="114" t="s">
        <v>29</v>
      </c>
      <c r="Q19" s="115" t="s">
        <v>29</v>
      </c>
    </row>
    <row r="20" spans="1:17" ht="17.25" customHeight="1" x14ac:dyDescent="0.25">
      <c r="A20" s="189" t="s">
        <v>69</v>
      </c>
      <c r="B20" s="87" t="s">
        <v>43</v>
      </c>
      <c r="C20" s="88">
        <f>C17-C12</f>
        <v>84</v>
      </c>
      <c r="D20" s="89">
        <f t="shared" ref="D20:L20" si="2">D17-D12</f>
        <v>-104</v>
      </c>
      <c r="E20" s="89">
        <f t="shared" si="2"/>
        <v>127</v>
      </c>
      <c r="F20" s="89">
        <f t="shared" si="2"/>
        <v>89</v>
      </c>
      <c r="G20" s="140">
        <f t="shared" si="2"/>
        <v>-28</v>
      </c>
      <c r="H20" s="88">
        <f t="shared" si="2"/>
        <v>-47</v>
      </c>
      <c r="I20" s="116">
        <f t="shared" si="2"/>
        <v>-28</v>
      </c>
      <c r="J20" s="89">
        <f t="shared" si="2"/>
        <v>-6</v>
      </c>
      <c r="K20" s="89">
        <f t="shared" si="2"/>
        <v>-8</v>
      </c>
      <c r="L20" s="90">
        <f t="shared" si="2"/>
        <v>-5</v>
      </c>
      <c r="M20" s="135" t="s">
        <v>29</v>
      </c>
      <c r="N20" s="117" t="s">
        <v>29</v>
      </c>
      <c r="O20" s="117" t="s">
        <v>29</v>
      </c>
      <c r="P20" s="117" t="s">
        <v>29</v>
      </c>
      <c r="Q20" s="118" t="s">
        <v>29</v>
      </c>
    </row>
    <row r="21" spans="1:17" ht="17.25" customHeight="1" x14ac:dyDescent="0.25">
      <c r="A21" s="188"/>
      <c r="B21" s="91" t="s">
        <v>44</v>
      </c>
      <c r="C21" s="92">
        <f>C17/C12-1</f>
        <v>2.2388059701492491E-2</v>
      </c>
      <c r="D21" s="93">
        <f t="shared" ref="D21:L21" si="3">D17/D12-1</f>
        <v>-4.6387154326494207E-2</v>
      </c>
      <c r="E21" s="93">
        <f t="shared" si="3"/>
        <v>0.222416812609457</v>
      </c>
      <c r="F21" s="93">
        <f t="shared" si="3"/>
        <v>0.14983164983164987</v>
      </c>
      <c r="G21" s="141">
        <f t="shared" si="3"/>
        <v>-8.1159420289855122E-2</v>
      </c>
      <c r="H21" s="92">
        <f t="shared" si="3"/>
        <v>-6.7723342939481235E-2</v>
      </c>
      <c r="I21" s="107">
        <f t="shared" si="3"/>
        <v>-6.9825436408977537E-2</v>
      </c>
      <c r="J21" s="93">
        <f t="shared" si="3"/>
        <v>-4.8387096774193505E-2</v>
      </c>
      <c r="K21" s="93">
        <f t="shared" si="3"/>
        <v>-7.9207920792079167E-2</v>
      </c>
      <c r="L21" s="94">
        <f t="shared" si="3"/>
        <v>-7.3529411764705843E-2</v>
      </c>
      <c r="M21" s="136" t="s">
        <v>29</v>
      </c>
      <c r="N21" s="108" t="s">
        <v>29</v>
      </c>
      <c r="O21" s="108" t="s">
        <v>29</v>
      </c>
      <c r="P21" s="108" t="s">
        <v>29</v>
      </c>
      <c r="Q21" s="109" t="s">
        <v>29</v>
      </c>
    </row>
    <row r="22" spans="1:17" ht="17.25" customHeight="1" x14ac:dyDescent="0.25">
      <c r="A22" s="189" t="s">
        <v>70</v>
      </c>
      <c r="B22" s="95" t="s">
        <v>43</v>
      </c>
      <c r="C22" s="97">
        <f>C17-C7</f>
        <v>401</v>
      </c>
      <c r="D22" s="111" t="s">
        <v>29</v>
      </c>
      <c r="E22" s="111" t="s">
        <v>29</v>
      </c>
      <c r="F22" s="111" t="s">
        <v>29</v>
      </c>
      <c r="G22" s="133" t="s">
        <v>29</v>
      </c>
      <c r="H22" s="97">
        <f t="shared" ref="H22" si="4">H17-H7</f>
        <v>49</v>
      </c>
      <c r="I22" s="129" t="s">
        <v>29</v>
      </c>
      <c r="J22" s="111" t="s">
        <v>29</v>
      </c>
      <c r="K22" s="129" t="s">
        <v>29</v>
      </c>
      <c r="L22" s="133" t="s">
        <v>29</v>
      </c>
      <c r="M22" s="128" t="s">
        <v>29</v>
      </c>
      <c r="N22" s="111" t="s">
        <v>29</v>
      </c>
      <c r="O22" s="111" t="s">
        <v>29</v>
      </c>
      <c r="P22" s="111" t="s">
        <v>29</v>
      </c>
      <c r="Q22" s="133" t="s">
        <v>29</v>
      </c>
    </row>
    <row r="23" spans="1:17" ht="17.25" customHeight="1" thickBot="1" x14ac:dyDescent="0.3">
      <c r="A23" s="190"/>
      <c r="B23" s="100" t="s">
        <v>44</v>
      </c>
      <c r="C23" s="101">
        <f>C17/C7-1</f>
        <v>0.11673944687045124</v>
      </c>
      <c r="D23" s="120" t="s">
        <v>29</v>
      </c>
      <c r="E23" s="120" t="s">
        <v>29</v>
      </c>
      <c r="F23" s="120" t="s">
        <v>29</v>
      </c>
      <c r="G23" s="139" t="s">
        <v>29</v>
      </c>
      <c r="H23" s="101">
        <f t="shared" ref="H23" si="5">H17/H7-1</f>
        <v>8.1939799331103735E-2</v>
      </c>
      <c r="I23" s="146" t="s">
        <v>29</v>
      </c>
      <c r="J23" s="120" t="s">
        <v>29</v>
      </c>
      <c r="K23" s="146" t="s">
        <v>29</v>
      </c>
      <c r="L23" s="139" t="s">
        <v>29</v>
      </c>
      <c r="M23" s="138" t="s">
        <v>29</v>
      </c>
      <c r="N23" s="120" t="s">
        <v>29</v>
      </c>
      <c r="O23" s="120" t="s">
        <v>29</v>
      </c>
      <c r="P23" s="120" t="s">
        <v>29</v>
      </c>
      <c r="Q23" s="139" t="s">
        <v>29</v>
      </c>
    </row>
    <row r="25" spans="1:17" x14ac:dyDescent="0.25">
      <c r="C25" s="179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80"/>
      <c r="Q25" s="180"/>
    </row>
    <row r="26" spans="1:17" x14ac:dyDescent="0.25">
      <c r="C26" s="179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80"/>
      <c r="Q26" s="180"/>
    </row>
  </sheetData>
  <mergeCells count="24"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L18 C19:L19 C20:L20 C21:L21 C22 H22 H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ZNAČKY</vt:lpstr>
      <vt:lpstr>4.1</vt:lpstr>
      <vt:lpstr>4.2</vt:lpstr>
      <vt:lpstr>4.3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2020-08-21T09:30:57Z</dcterms:modified>
</cp:coreProperties>
</file>