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sparova3676\Desktop\publikace\"/>
    </mc:Choice>
  </mc:AlternateContent>
  <bookViews>
    <workbookView xWindow="15075" yWindow="-240" windowWidth="4125" windowHeight="9180" tabRatio="633"/>
  </bookViews>
  <sheets>
    <sheet name="OBSAH" sheetId="1" r:id="rId1"/>
    <sheet name="ZNAČKY" sheetId="196" r:id="rId2"/>
    <sheet name="6.1.1" sheetId="213" r:id="rId3"/>
    <sheet name="6.1.2" sheetId="251" r:id="rId4"/>
    <sheet name="6.1.3" sheetId="298" r:id="rId5"/>
    <sheet name="6.1.4" sheetId="225" r:id="rId6"/>
    <sheet name="6.1.5" sheetId="299" r:id="rId7"/>
    <sheet name="6.1.6" sheetId="216" r:id="rId8"/>
    <sheet name="6.1.7" sheetId="300" r:id="rId9"/>
    <sheet name="6.1.8" sheetId="219" r:id="rId10"/>
    <sheet name="6.1.9" sheetId="301" r:id="rId11"/>
    <sheet name="6.1.10" sheetId="220" r:id="rId12"/>
    <sheet name="6.1.11" sheetId="302" r:id="rId13"/>
    <sheet name="6.1.12" sheetId="222" r:id="rId14"/>
    <sheet name="6.1.13" sheetId="303" r:id="rId15"/>
    <sheet name="6.1.14" sheetId="226" r:id="rId16"/>
    <sheet name="6.1.15" sheetId="254" r:id="rId17"/>
    <sheet name="6.1.16" sheetId="304" r:id="rId18"/>
    <sheet name="6.1.17" sheetId="253" r:id="rId19"/>
    <sheet name="6.1.18" sheetId="305" r:id="rId20"/>
    <sheet name="6.1.19" sheetId="295" r:id="rId21"/>
    <sheet name="6.1.20" sheetId="296" r:id="rId22"/>
    <sheet name="6.1.21" sheetId="264" r:id="rId23"/>
    <sheet name="6.1.22" sheetId="297" r:id="rId24"/>
    <sheet name="6.2.1" sheetId="265" r:id="rId25"/>
    <sheet name="6.2.2" sheetId="286" r:id="rId26"/>
    <sheet name="6.2.3" sheetId="287" r:id="rId27"/>
    <sheet name="6.2.4" sheetId="288" r:id="rId28"/>
    <sheet name="6.2.5" sheetId="289" r:id="rId29"/>
    <sheet name="6.2.6" sheetId="290" r:id="rId30"/>
    <sheet name="6.2.7" sheetId="291" r:id="rId31"/>
    <sheet name="6.2.8" sheetId="267" r:id="rId32"/>
    <sheet name="6.2.9" sheetId="292" r:id="rId33"/>
  </sheets>
  <calcPr calcId="162913"/>
</workbook>
</file>

<file path=xl/calcChain.xml><?xml version="1.0" encoding="utf-8"?>
<calcChain xmlns="http://schemas.openxmlformats.org/spreadsheetml/2006/main">
  <c r="E7" i="253" l="1"/>
  <c r="D7" i="253"/>
  <c r="D8" i="253"/>
  <c r="E8" i="253"/>
  <c r="D9" i="253"/>
  <c r="E9" i="253"/>
  <c r="D10" i="253"/>
  <c r="E10" i="253"/>
  <c r="D11" i="253"/>
  <c r="E11" i="253"/>
  <c r="D12" i="253"/>
  <c r="E12" i="253"/>
  <c r="D13" i="253"/>
  <c r="E13" i="253"/>
  <c r="D14" i="253"/>
  <c r="E14" i="253"/>
  <c r="D15" i="253"/>
  <c r="E15" i="253"/>
  <c r="D16" i="253"/>
  <c r="E16" i="253"/>
  <c r="D17" i="253"/>
  <c r="E17" i="253"/>
  <c r="D18" i="253"/>
  <c r="E18" i="253"/>
  <c r="D19" i="253"/>
  <c r="E19" i="253"/>
  <c r="D20" i="253"/>
  <c r="E20" i="253"/>
  <c r="D21" i="253"/>
  <c r="E21" i="253"/>
  <c r="T25" i="222"/>
  <c r="S25" i="222"/>
  <c r="R25" i="222"/>
  <c r="Q25" i="222"/>
  <c r="P25" i="222"/>
  <c r="O25" i="222"/>
  <c r="N25" i="222"/>
  <c r="M25" i="222"/>
  <c r="L25" i="222"/>
  <c r="I25" i="222"/>
  <c r="T24" i="222"/>
  <c r="S24" i="222"/>
  <c r="R24" i="222"/>
  <c r="Q24" i="222"/>
  <c r="P24" i="222"/>
  <c r="O24" i="222"/>
  <c r="N24" i="222"/>
  <c r="M24" i="222"/>
  <c r="L24" i="222"/>
  <c r="K24" i="222"/>
  <c r="J24" i="222"/>
  <c r="I24" i="222"/>
  <c r="T23" i="222"/>
  <c r="S23" i="222"/>
  <c r="R23" i="222"/>
  <c r="Q23" i="222"/>
  <c r="P23" i="222"/>
  <c r="O23" i="222"/>
  <c r="N23" i="222"/>
  <c r="L23" i="222"/>
  <c r="I23" i="222"/>
  <c r="T22" i="222"/>
  <c r="S22" i="222"/>
  <c r="R22" i="222"/>
  <c r="Q22" i="222"/>
  <c r="P22" i="222"/>
  <c r="O22" i="222"/>
  <c r="N22" i="222"/>
  <c r="M22" i="222"/>
  <c r="L22" i="222"/>
  <c r="K22" i="222"/>
  <c r="J22" i="222"/>
  <c r="I22" i="222"/>
  <c r="T21" i="222"/>
  <c r="S21" i="222"/>
  <c r="R21" i="222"/>
  <c r="Q21" i="222"/>
  <c r="P21" i="222"/>
  <c r="O21" i="222"/>
  <c r="N21" i="222"/>
  <c r="L21" i="222"/>
  <c r="J21" i="222"/>
  <c r="I21" i="222"/>
  <c r="T20" i="222"/>
  <c r="S20" i="222"/>
  <c r="R20" i="222"/>
  <c r="Q20" i="222"/>
  <c r="P20" i="222"/>
  <c r="O20" i="222"/>
  <c r="N20" i="222"/>
  <c r="M20" i="222"/>
  <c r="L20" i="222"/>
  <c r="K20" i="222"/>
  <c r="J20" i="222"/>
  <c r="I20" i="222"/>
  <c r="G22" i="222"/>
  <c r="H21" i="222"/>
  <c r="F23" i="222"/>
  <c r="G25" i="222"/>
  <c r="F25" i="222"/>
  <c r="E25" i="222"/>
  <c r="D25" i="222"/>
  <c r="C25" i="222"/>
  <c r="H24" i="222"/>
  <c r="G24" i="222"/>
  <c r="F24" i="222"/>
  <c r="E24" i="222"/>
  <c r="D24" i="222"/>
  <c r="C24" i="222"/>
  <c r="H23" i="222"/>
  <c r="G23" i="222"/>
  <c r="E23" i="222"/>
  <c r="D23" i="222"/>
  <c r="C23" i="222"/>
  <c r="H22" i="222"/>
  <c r="F22" i="222"/>
  <c r="E22" i="222"/>
  <c r="D22" i="222"/>
  <c r="C22" i="222"/>
  <c r="F21" i="222"/>
  <c r="E21" i="222"/>
  <c r="D21" i="222"/>
  <c r="C21" i="222"/>
  <c r="G20" i="222"/>
  <c r="F20" i="222"/>
  <c r="E20" i="222"/>
  <c r="D20" i="222"/>
  <c r="C20" i="222"/>
  <c r="T25" i="220"/>
  <c r="S25" i="220"/>
  <c r="R25" i="220"/>
  <c r="Q25" i="220"/>
  <c r="P25" i="220"/>
  <c r="O25" i="220"/>
  <c r="I25" i="220"/>
  <c r="T24" i="220"/>
  <c r="S24" i="220"/>
  <c r="R24" i="220"/>
  <c r="Q24" i="220"/>
  <c r="P24" i="220"/>
  <c r="O24" i="220"/>
  <c r="N24" i="220"/>
  <c r="M24" i="220"/>
  <c r="L24" i="220"/>
  <c r="K24" i="220"/>
  <c r="J24" i="220"/>
  <c r="I24" i="220"/>
  <c r="T23" i="220"/>
  <c r="S23" i="220"/>
  <c r="R23" i="220"/>
  <c r="Q23" i="220"/>
  <c r="P23" i="220"/>
  <c r="O23" i="220"/>
  <c r="L23" i="220"/>
  <c r="I23" i="220"/>
  <c r="T22" i="220"/>
  <c r="S22" i="220"/>
  <c r="R22" i="220"/>
  <c r="Q22" i="220"/>
  <c r="P22" i="220"/>
  <c r="O22" i="220"/>
  <c r="N22" i="220"/>
  <c r="M22" i="220"/>
  <c r="L22" i="220"/>
  <c r="K22" i="220"/>
  <c r="J22" i="220"/>
  <c r="I22" i="220"/>
  <c r="T21" i="220"/>
  <c r="S21" i="220"/>
  <c r="R21" i="220"/>
  <c r="Q21" i="220"/>
  <c r="P21" i="220"/>
  <c r="O21" i="220"/>
  <c r="L21" i="220"/>
  <c r="I21" i="220"/>
  <c r="T20" i="220"/>
  <c r="S20" i="220"/>
  <c r="R20" i="220"/>
  <c r="Q20" i="220"/>
  <c r="P20" i="220"/>
  <c r="O20" i="220"/>
  <c r="N20" i="220"/>
  <c r="M20" i="220"/>
  <c r="L20" i="220"/>
  <c r="K20" i="220"/>
  <c r="J20" i="220"/>
  <c r="I20" i="220"/>
  <c r="G23" i="220"/>
  <c r="H22" i="220"/>
  <c r="F21" i="220"/>
  <c r="G21" i="220"/>
  <c r="H20" i="220"/>
  <c r="G25" i="220"/>
  <c r="H25" i="220"/>
  <c r="F25" i="220"/>
  <c r="E25" i="220"/>
  <c r="D25" i="220"/>
  <c r="C25" i="220"/>
  <c r="G24" i="220"/>
  <c r="F24" i="220"/>
  <c r="E24" i="220"/>
  <c r="D24" i="220"/>
  <c r="C24" i="220"/>
  <c r="F23" i="220"/>
  <c r="E23" i="220"/>
  <c r="D23" i="220"/>
  <c r="C23" i="220"/>
  <c r="G22" i="220"/>
  <c r="F22" i="220"/>
  <c r="E22" i="220"/>
  <c r="D22" i="220"/>
  <c r="C22" i="220"/>
  <c r="H21" i="220"/>
  <c r="E21" i="220"/>
  <c r="D21" i="220"/>
  <c r="C21" i="220"/>
  <c r="G20" i="220"/>
  <c r="F20" i="220"/>
  <c r="E20" i="220"/>
  <c r="D20" i="220"/>
  <c r="C20" i="220"/>
  <c r="H23" i="219"/>
  <c r="F21" i="219"/>
  <c r="G23" i="219"/>
  <c r="G24" i="219"/>
  <c r="H25" i="219"/>
  <c r="I20" i="219"/>
  <c r="J20" i="219"/>
  <c r="K20" i="219"/>
  <c r="L20" i="219"/>
  <c r="M20" i="219"/>
  <c r="N20" i="219"/>
  <c r="O20" i="219"/>
  <c r="P20" i="219"/>
  <c r="Q20" i="219"/>
  <c r="R20" i="219"/>
  <c r="S20" i="219"/>
  <c r="T20" i="219"/>
  <c r="I21" i="219"/>
  <c r="J21" i="219"/>
  <c r="K21" i="219"/>
  <c r="L21" i="219"/>
  <c r="M21" i="219"/>
  <c r="N21" i="219"/>
  <c r="O21" i="219"/>
  <c r="P21" i="219"/>
  <c r="Q21" i="219"/>
  <c r="R21" i="219"/>
  <c r="S21" i="219"/>
  <c r="T21" i="219"/>
  <c r="I22" i="219"/>
  <c r="J22" i="219"/>
  <c r="K22" i="219"/>
  <c r="L22" i="219"/>
  <c r="M22" i="219"/>
  <c r="N22" i="219"/>
  <c r="O22" i="219"/>
  <c r="P22" i="219"/>
  <c r="Q22" i="219"/>
  <c r="R22" i="219"/>
  <c r="S22" i="219"/>
  <c r="T22" i="219"/>
  <c r="I23" i="219"/>
  <c r="K23" i="219"/>
  <c r="L23" i="219"/>
  <c r="M23" i="219"/>
  <c r="N23" i="219"/>
  <c r="O23" i="219"/>
  <c r="P23" i="219"/>
  <c r="Q23" i="219"/>
  <c r="R23" i="219"/>
  <c r="S23" i="219"/>
  <c r="T23" i="219"/>
  <c r="I24" i="219"/>
  <c r="J24" i="219"/>
  <c r="K24" i="219"/>
  <c r="L24" i="219"/>
  <c r="M24" i="219"/>
  <c r="N24" i="219"/>
  <c r="O24" i="219"/>
  <c r="P24" i="219"/>
  <c r="Q24" i="219"/>
  <c r="R24" i="219"/>
  <c r="S24" i="219"/>
  <c r="T24" i="219"/>
  <c r="I25" i="219"/>
  <c r="L25" i="219"/>
  <c r="M25" i="219"/>
  <c r="N25" i="219"/>
  <c r="O25" i="219"/>
  <c r="P25" i="219"/>
  <c r="Q25" i="219"/>
  <c r="R25" i="219"/>
  <c r="S25" i="219"/>
  <c r="T25" i="219"/>
  <c r="E25" i="219"/>
  <c r="D25" i="219"/>
  <c r="C25" i="219"/>
  <c r="E24" i="219"/>
  <c r="D24" i="219"/>
  <c r="C24" i="219"/>
  <c r="E23" i="219"/>
  <c r="D23" i="219"/>
  <c r="C23" i="219"/>
  <c r="E22" i="219"/>
  <c r="D22" i="219"/>
  <c r="C22" i="219"/>
  <c r="E21" i="219"/>
  <c r="D21" i="219"/>
  <c r="C21" i="219"/>
  <c r="E20" i="219"/>
  <c r="D20" i="219"/>
  <c r="C20" i="219"/>
  <c r="G22" i="219"/>
  <c r="H21" i="219"/>
  <c r="G21" i="219"/>
  <c r="H20" i="219"/>
  <c r="F20" i="219"/>
  <c r="H25" i="216"/>
  <c r="G25" i="216"/>
  <c r="F25" i="216"/>
  <c r="H24" i="216"/>
  <c r="G24" i="216"/>
  <c r="F24" i="216"/>
  <c r="H23" i="216"/>
  <c r="G23" i="216"/>
  <c r="F23" i="216"/>
  <c r="H22" i="216"/>
  <c r="G22" i="216"/>
  <c r="F22" i="216"/>
  <c r="H21" i="216"/>
  <c r="G21" i="216"/>
  <c r="F21" i="216"/>
  <c r="H20" i="216"/>
  <c r="G20" i="216"/>
  <c r="F20" i="216"/>
  <c r="N24" i="225"/>
  <c r="M24" i="225"/>
  <c r="L24" i="225"/>
  <c r="K24" i="225"/>
  <c r="J24" i="225"/>
  <c r="H24" i="225"/>
  <c r="G24" i="225"/>
  <c r="D24" i="225"/>
  <c r="C24" i="225"/>
  <c r="N23" i="225"/>
  <c r="M23" i="225"/>
  <c r="L23" i="225"/>
  <c r="K23" i="225"/>
  <c r="J23" i="225"/>
  <c r="I23" i="225"/>
  <c r="H23" i="225"/>
  <c r="G23" i="225"/>
  <c r="D23" i="225"/>
  <c r="C23" i="225"/>
  <c r="N22" i="225"/>
  <c r="M22" i="225"/>
  <c r="L22" i="225"/>
  <c r="K22" i="225"/>
  <c r="J22" i="225"/>
  <c r="I22" i="225"/>
  <c r="H22" i="225"/>
  <c r="G22" i="225"/>
  <c r="D22" i="225"/>
  <c r="C22" i="225"/>
  <c r="N21" i="225"/>
  <c r="M21" i="225"/>
  <c r="L21" i="225"/>
  <c r="K21" i="225"/>
  <c r="J21" i="225"/>
  <c r="I21" i="225"/>
  <c r="H21" i="225"/>
  <c r="G21" i="225"/>
  <c r="D21" i="225"/>
  <c r="C21" i="225"/>
  <c r="N20" i="225"/>
  <c r="M20" i="225"/>
  <c r="L20" i="225"/>
  <c r="K20" i="225"/>
  <c r="J20" i="225"/>
  <c r="I20" i="225"/>
  <c r="H20" i="225"/>
  <c r="G20" i="225"/>
  <c r="D20" i="225"/>
  <c r="C20" i="225"/>
  <c r="N19" i="225"/>
  <c r="M19" i="225"/>
  <c r="L19" i="225"/>
  <c r="K19" i="225"/>
  <c r="J19" i="225"/>
  <c r="I19" i="225"/>
  <c r="H19" i="225"/>
  <c r="G19" i="225"/>
  <c r="D19" i="225"/>
  <c r="C19" i="225"/>
  <c r="E24" i="225"/>
  <c r="E22" i="251"/>
  <c r="F20" i="251"/>
  <c r="F24" i="251"/>
  <c r="E24" i="251"/>
  <c r="E23" i="251"/>
  <c r="F22" i="251"/>
  <c r="E20" i="251"/>
  <c r="F19" i="251"/>
  <c r="E19" i="251"/>
  <c r="C22" i="213"/>
  <c r="C21" i="213"/>
  <c r="C20" i="213"/>
  <c r="C19" i="213"/>
  <c r="C18" i="213"/>
  <c r="C17" i="213"/>
  <c r="E17" i="213"/>
  <c r="E22" i="213"/>
  <c r="E21" i="213"/>
  <c r="E20" i="213"/>
  <c r="E19" i="213"/>
  <c r="E18" i="213"/>
  <c r="H20" i="222" l="1"/>
  <c r="H25" i="222"/>
  <c r="G21" i="222"/>
  <c r="H23" i="220"/>
  <c r="H24" i="220"/>
  <c r="F22" i="219"/>
  <c r="H22" i="219"/>
  <c r="G20" i="219"/>
  <c r="F23" i="219"/>
  <c r="F25" i="219"/>
  <c r="H24" i="219"/>
  <c r="G25" i="219"/>
  <c r="F24" i="219"/>
  <c r="E21" i="225"/>
  <c r="E19" i="225"/>
  <c r="F22" i="225"/>
  <c r="E23" i="225"/>
  <c r="F19" i="225"/>
  <c r="F21" i="225"/>
  <c r="F23" i="225"/>
  <c r="F24" i="225"/>
  <c r="F20" i="225"/>
  <c r="E20" i="225"/>
  <c r="E22" i="225"/>
  <c r="E21" i="251"/>
  <c r="F21" i="251"/>
  <c r="F23" i="251"/>
  <c r="O15" i="287" l="1"/>
  <c r="K24" i="216"/>
  <c r="J24" i="216"/>
  <c r="K22" i="216"/>
  <c r="J22" i="216"/>
  <c r="J20" i="299"/>
  <c r="J18" i="299"/>
  <c r="Q24" i="303"/>
  <c r="P24" i="303"/>
  <c r="O24" i="303"/>
  <c r="L24" i="303"/>
  <c r="Q23" i="303"/>
  <c r="P23" i="303"/>
  <c r="O23" i="303"/>
  <c r="N23" i="303"/>
  <c r="M23" i="303"/>
  <c r="L23" i="303"/>
  <c r="K24" i="303"/>
  <c r="J24" i="303"/>
  <c r="I24" i="303"/>
  <c r="K23" i="303"/>
  <c r="J23" i="303"/>
  <c r="I23" i="303"/>
  <c r="Q24" i="302"/>
  <c r="P24" i="302"/>
  <c r="O24" i="302"/>
  <c r="M24" i="302"/>
  <c r="L24" i="302"/>
  <c r="Q23" i="302"/>
  <c r="P23" i="302"/>
  <c r="O23" i="302"/>
  <c r="N23" i="302"/>
  <c r="M23" i="302"/>
  <c r="L23" i="302"/>
  <c r="K24" i="302"/>
  <c r="J24" i="302"/>
  <c r="I24" i="302"/>
  <c r="K23" i="302"/>
  <c r="J23" i="302"/>
  <c r="I23" i="302"/>
  <c r="Q24" i="301"/>
  <c r="P24" i="301"/>
  <c r="O24" i="301"/>
  <c r="M24" i="301"/>
  <c r="L24" i="301"/>
  <c r="Q23" i="301"/>
  <c r="P23" i="301"/>
  <c r="O23" i="301"/>
  <c r="M23" i="301"/>
  <c r="L23" i="301"/>
  <c r="K24" i="301"/>
  <c r="J24" i="301"/>
  <c r="I24" i="301"/>
  <c r="K23" i="301"/>
  <c r="J23" i="301"/>
  <c r="I23" i="301"/>
  <c r="O23" i="300"/>
  <c r="I23" i="300"/>
  <c r="Q24" i="300"/>
  <c r="P24" i="300"/>
  <c r="O24" i="300"/>
  <c r="Q23" i="300"/>
  <c r="P23" i="300"/>
  <c r="M24" i="300"/>
  <c r="L24" i="300"/>
  <c r="K24" i="300"/>
  <c r="J24" i="300"/>
  <c r="I24" i="300"/>
  <c r="M23" i="300"/>
  <c r="L23" i="300"/>
  <c r="K23" i="300"/>
  <c r="J23" i="300"/>
  <c r="N25" i="216"/>
  <c r="M25" i="216"/>
  <c r="L25" i="216"/>
  <c r="N24" i="216"/>
  <c r="M24" i="216"/>
  <c r="L24" i="216"/>
  <c r="I25" i="216"/>
  <c r="I24" i="216"/>
  <c r="H24" i="303" l="1"/>
  <c r="G24" i="303"/>
  <c r="F24" i="303"/>
  <c r="E24" i="303"/>
  <c r="D24" i="303"/>
  <c r="C24" i="303"/>
  <c r="H23" i="303"/>
  <c r="G23" i="303"/>
  <c r="F23" i="303"/>
  <c r="E23" i="303"/>
  <c r="D23" i="303"/>
  <c r="C23" i="303"/>
  <c r="Q22" i="303"/>
  <c r="P22" i="303"/>
  <c r="O22" i="303"/>
  <c r="J22" i="303"/>
  <c r="I22" i="303"/>
  <c r="H22" i="303"/>
  <c r="G22" i="303"/>
  <c r="F22" i="303"/>
  <c r="E22" i="303"/>
  <c r="D22" i="303"/>
  <c r="C22" i="303"/>
  <c r="Q21" i="303"/>
  <c r="P21" i="303"/>
  <c r="O21" i="303"/>
  <c r="N21" i="303"/>
  <c r="M21" i="303"/>
  <c r="L21" i="303"/>
  <c r="K21" i="303"/>
  <c r="J21" i="303"/>
  <c r="I21" i="303"/>
  <c r="H21" i="303"/>
  <c r="G21" i="303"/>
  <c r="F21" i="303"/>
  <c r="E21" i="303"/>
  <c r="D21" i="303"/>
  <c r="C21" i="303"/>
  <c r="Q20" i="303"/>
  <c r="P20" i="303"/>
  <c r="O20" i="303"/>
  <c r="I20" i="303"/>
  <c r="H20" i="303"/>
  <c r="G20" i="303"/>
  <c r="F20" i="303"/>
  <c r="E20" i="303"/>
  <c r="D20" i="303"/>
  <c r="C20" i="303"/>
  <c r="Q19" i="303"/>
  <c r="P19" i="303"/>
  <c r="O19" i="303"/>
  <c r="N19" i="303"/>
  <c r="M19" i="303"/>
  <c r="L19" i="303"/>
  <c r="K19" i="303"/>
  <c r="J19" i="303"/>
  <c r="I19" i="303"/>
  <c r="H19" i="303"/>
  <c r="G19" i="303"/>
  <c r="F19" i="303"/>
  <c r="E19" i="303"/>
  <c r="D19" i="303"/>
  <c r="C19" i="303"/>
  <c r="H24" i="302"/>
  <c r="G24" i="302"/>
  <c r="F24" i="302"/>
  <c r="E24" i="302"/>
  <c r="D24" i="302"/>
  <c r="C24" i="302"/>
  <c r="H23" i="302"/>
  <c r="G23" i="302"/>
  <c r="F23" i="302"/>
  <c r="E23" i="302"/>
  <c r="D23" i="302"/>
  <c r="C23" i="302"/>
  <c r="Q22" i="302"/>
  <c r="P22" i="302"/>
  <c r="O22" i="302"/>
  <c r="M22" i="302"/>
  <c r="L22" i="302"/>
  <c r="K22" i="302"/>
  <c r="J22" i="302"/>
  <c r="I22" i="302"/>
  <c r="H22" i="302"/>
  <c r="G22" i="302"/>
  <c r="F22" i="302"/>
  <c r="E22" i="302"/>
  <c r="D22" i="302"/>
  <c r="C22" i="302"/>
  <c r="Q21" i="302"/>
  <c r="P21" i="302"/>
  <c r="O21" i="302"/>
  <c r="N21" i="302"/>
  <c r="M21" i="302"/>
  <c r="L21" i="302"/>
  <c r="K21" i="302"/>
  <c r="J21" i="302"/>
  <c r="I21" i="302"/>
  <c r="H21" i="302"/>
  <c r="G21" i="302"/>
  <c r="F21" i="302"/>
  <c r="E21" i="302"/>
  <c r="D21" i="302"/>
  <c r="C21" i="302"/>
  <c r="Q20" i="302"/>
  <c r="P20" i="302"/>
  <c r="O20" i="302"/>
  <c r="M20" i="302"/>
  <c r="L20" i="302"/>
  <c r="K20" i="302"/>
  <c r="J20" i="302"/>
  <c r="I20" i="302"/>
  <c r="H20" i="302"/>
  <c r="G20" i="302"/>
  <c r="F20" i="302"/>
  <c r="E20" i="302"/>
  <c r="D20" i="302"/>
  <c r="C20" i="302"/>
  <c r="Q19" i="302"/>
  <c r="P19" i="302"/>
  <c r="O19" i="302"/>
  <c r="N19" i="302"/>
  <c r="M19" i="302"/>
  <c r="L19" i="302"/>
  <c r="K19" i="302"/>
  <c r="J19" i="302"/>
  <c r="I19" i="302"/>
  <c r="H19" i="302"/>
  <c r="G19" i="302"/>
  <c r="F19" i="302"/>
  <c r="E19" i="302"/>
  <c r="D19" i="302"/>
  <c r="C19" i="302"/>
  <c r="H24" i="301"/>
  <c r="G24" i="301"/>
  <c r="F24" i="301"/>
  <c r="E24" i="301"/>
  <c r="D24" i="301"/>
  <c r="C24" i="301"/>
  <c r="H23" i="301"/>
  <c r="G23" i="301"/>
  <c r="F23" i="301"/>
  <c r="E23" i="301"/>
  <c r="D23" i="301"/>
  <c r="C23" i="301"/>
  <c r="Q22" i="301"/>
  <c r="P22" i="301"/>
  <c r="O22" i="301"/>
  <c r="M22" i="301"/>
  <c r="L22" i="301"/>
  <c r="K22" i="301"/>
  <c r="J22" i="301"/>
  <c r="I22" i="301"/>
  <c r="H22" i="301"/>
  <c r="G22" i="301"/>
  <c r="F22" i="301"/>
  <c r="E22" i="301"/>
  <c r="D22" i="301"/>
  <c r="C22" i="301"/>
  <c r="Q21" i="301"/>
  <c r="P21" i="301"/>
  <c r="O21" i="301"/>
  <c r="M21" i="301"/>
  <c r="L21" i="301"/>
  <c r="K21" i="301"/>
  <c r="J21" i="301"/>
  <c r="I21" i="301"/>
  <c r="H21" i="301"/>
  <c r="G21" i="301"/>
  <c r="F21" i="301"/>
  <c r="E21" i="301"/>
  <c r="D21" i="301"/>
  <c r="C21" i="301"/>
  <c r="Q20" i="301"/>
  <c r="P20" i="301"/>
  <c r="O20" i="301"/>
  <c r="M20" i="301"/>
  <c r="L20" i="301"/>
  <c r="K20" i="301"/>
  <c r="J20" i="301"/>
  <c r="I20" i="301"/>
  <c r="H20" i="301"/>
  <c r="G20" i="301"/>
  <c r="F20" i="301"/>
  <c r="E20" i="301"/>
  <c r="D20" i="301"/>
  <c r="C20" i="301"/>
  <c r="Q19" i="301"/>
  <c r="P19" i="301"/>
  <c r="O19" i="301"/>
  <c r="M19" i="301"/>
  <c r="L19" i="301"/>
  <c r="K19" i="301"/>
  <c r="J19" i="301"/>
  <c r="I19" i="301"/>
  <c r="H19" i="301"/>
  <c r="G19" i="301"/>
  <c r="F19" i="301"/>
  <c r="E19" i="301"/>
  <c r="D19" i="301"/>
  <c r="C19" i="301"/>
  <c r="H24" i="300"/>
  <c r="G24" i="300"/>
  <c r="F24" i="300"/>
  <c r="E24" i="300"/>
  <c r="D24" i="300"/>
  <c r="C24" i="300"/>
  <c r="H23" i="300"/>
  <c r="G23" i="300"/>
  <c r="F23" i="300"/>
  <c r="E23" i="300"/>
  <c r="D23" i="300"/>
  <c r="C23" i="300"/>
  <c r="Q22" i="300"/>
  <c r="P22" i="300"/>
  <c r="O22" i="300"/>
  <c r="M22" i="300"/>
  <c r="L22" i="300"/>
  <c r="K22" i="300"/>
  <c r="J22" i="300"/>
  <c r="I22" i="300"/>
  <c r="H22" i="300"/>
  <c r="G22" i="300"/>
  <c r="F22" i="300"/>
  <c r="E22" i="300"/>
  <c r="D22" i="300"/>
  <c r="C22" i="300"/>
  <c r="Q21" i="300"/>
  <c r="P21" i="300"/>
  <c r="O21" i="300"/>
  <c r="M21" i="300"/>
  <c r="L21" i="300"/>
  <c r="K21" i="300"/>
  <c r="J21" i="300"/>
  <c r="I21" i="300"/>
  <c r="H21" i="300"/>
  <c r="G21" i="300"/>
  <c r="F21" i="300"/>
  <c r="E21" i="300"/>
  <c r="D21" i="300"/>
  <c r="C21" i="300"/>
  <c r="Q20" i="300"/>
  <c r="P20" i="300"/>
  <c r="O20" i="300"/>
  <c r="M20" i="300"/>
  <c r="L20" i="300"/>
  <c r="K20" i="300"/>
  <c r="J20" i="300"/>
  <c r="I20" i="300"/>
  <c r="H20" i="300"/>
  <c r="G20" i="300"/>
  <c r="F20" i="300"/>
  <c r="E20" i="300"/>
  <c r="D20" i="300"/>
  <c r="C20" i="300"/>
  <c r="Q19" i="300"/>
  <c r="P19" i="300"/>
  <c r="O19" i="300"/>
  <c r="M19" i="300"/>
  <c r="L19" i="300"/>
  <c r="K19" i="300"/>
  <c r="J19" i="300"/>
  <c r="I19" i="300"/>
  <c r="H19" i="300"/>
  <c r="G19" i="300"/>
  <c r="F19" i="300"/>
  <c r="E19" i="300"/>
  <c r="D19" i="300"/>
  <c r="C19" i="300"/>
  <c r="L23" i="299"/>
  <c r="K23" i="299"/>
  <c r="I23" i="299"/>
  <c r="H23" i="299"/>
  <c r="G23" i="299"/>
  <c r="F23" i="299"/>
  <c r="E23" i="299"/>
  <c r="D23" i="299"/>
  <c r="C23" i="299"/>
  <c r="L22" i="299"/>
  <c r="K22" i="299"/>
  <c r="J22" i="299"/>
  <c r="I22" i="299"/>
  <c r="H22" i="299"/>
  <c r="G22" i="299"/>
  <c r="F22" i="299"/>
  <c r="E22" i="299"/>
  <c r="D22" i="299"/>
  <c r="C22" i="299"/>
  <c r="L21" i="299"/>
  <c r="K21" i="299"/>
  <c r="I21" i="299"/>
  <c r="H21" i="299"/>
  <c r="G21" i="299"/>
  <c r="F21" i="299"/>
  <c r="E21" i="299"/>
  <c r="D21" i="299"/>
  <c r="C21" i="299"/>
  <c r="L20" i="299"/>
  <c r="K20" i="299"/>
  <c r="I20" i="299"/>
  <c r="H20" i="299"/>
  <c r="G20" i="299"/>
  <c r="F20" i="299"/>
  <c r="E20" i="299"/>
  <c r="D20" i="299"/>
  <c r="C20" i="299"/>
  <c r="L19" i="299"/>
  <c r="K19" i="299"/>
  <c r="I19" i="299"/>
  <c r="H19" i="299"/>
  <c r="G19" i="299"/>
  <c r="F19" i="299"/>
  <c r="E19" i="299"/>
  <c r="D19" i="299"/>
  <c r="C19" i="299"/>
  <c r="L18" i="299"/>
  <c r="K18" i="299"/>
  <c r="I18" i="299"/>
  <c r="H18" i="299"/>
  <c r="G18" i="299"/>
  <c r="F18" i="299"/>
  <c r="E18" i="299"/>
  <c r="D18" i="299"/>
  <c r="C18" i="299"/>
  <c r="L23" i="298"/>
  <c r="K23" i="298"/>
  <c r="J23" i="298"/>
  <c r="I23" i="298"/>
  <c r="H23" i="298"/>
  <c r="G23" i="298"/>
  <c r="F23" i="298"/>
  <c r="E23" i="298"/>
  <c r="D23" i="298"/>
  <c r="C23" i="298"/>
  <c r="L22" i="298"/>
  <c r="K22" i="298"/>
  <c r="J22" i="298"/>
  <c r="I22" i="298"/>
  <c r="H22" i="298"/>
  <c r="G22" i="298"/>
  <c r="F22" i="298"/>
  <c r="E22" i="298"/>
  <c r="D22" i="298"/>
  <c r="C22" i="298"/>
  <c r="L21" i="298"/>
  <c r="K21" i="298"/>
  <c r="J21" i="298"/>
  <c r="I21" i="298"/>
  <c r="H21" i="298"/>
  <c r="G21" i="298"/>
  <c r="F21" i="298"/>
  <c r="E21" i="298"/>
  <c r="D21" i="298"/>
  <c r="C21" i="298"/>
  <c r="L20" i="298"/>
  <c r="K20" i="298"/>
  <c r="J20" i="298"/>
  <c r="I20" i="298"/>
  <c r="H20" i="298"/>
  <c r="G20" i="298"/>
  <c r="F20" i="298"/>
  <c r="E20" i="298"/>
  <c r="D20" i="298"/>
  <c r="C20" i="298"/>
  <c r="L19" i="298"/>
  <c r="K19" i="298"/>
  <c r="J19" i="298"/>
  <c r="I19" i="298"/>
  <c r="H19" i="298"/>
  <c r="G19" i="298"/>
  <c r="F19" i="298"/>
  <c r="E19" i="298"/>
  <c r="D19" i="298"/>
  <c r="C19" i="298"/>
  <c r="L18" i="298"/>
  <c r="K18" i="298"/>
  <c r="J18" i="298"/>
  <c r="I18" i="298"/>
  <c r="H18" i="298"/>
  <c r="G18" i="298"/>
  <c r="F18" i="298"/>
  <c r="E18" i="298"/>
  <c r="D18" i="298"/>
  <c r="C18" i="298"/>
  <c r="J24" i="251" l="1"/>
  <c r="R19" i="292" l="1"/>
  <c r="Q19" i="292"/>
  <c r="P19" i="292"/>
  <c r="O19" i="292"/>
  <c r="N19" i="292"/>
  <c r="M19" i="292"/>
  <c r="R18" i="292"/>
  <c r="Q18" i="292"/>
  <c r="P18" i="292"/>
  <c r="O18" i="292"/>
  <c r="N18" i="292"/>
  <c r="M18" i="292"/>
  <c r="R17" i="292"/>
  <c r="Q17" i="292"/>
  <c r="P17" i="292"/>
  <c r="O17" i="292"/>
  <c r="N17" i="292"/>
  <c r="M17" i="292"/>
  <c r="R16" i="292"/>
  <c r="Q16" i="292"/>
  <c r="P16" i="292"/>
  <c r="O16" i="292"/>
  <c r="N16" i="292"/>
  <c r="M16" i="292"/>
  <c r="R15" i="292"/>
  <c r="Q15" i="292"/>
  <c r="P15" i="292"/>
  <c r="O15" i="292"/>
  <c r="N15" i="292"/>
  <c r="M15" i="292"/>
  <c r="R14" i="292"/>
  <c r="Q14" i="292"/>
  <c r="P14" i="292"/>
  <c r="O14" i="292"/>
  <c r="N14" i="292"/>
  <c r="M14" i="292"/>
  <c r="R13" i="292"/>
  <c r="Q13" i="292"/>
  <c r="P13" i="292"/>
  <c r="O13" i="292"/>
  <c r="N13" i="292"/>
  <c r="M13" i="292"/>
  <c r="R12" i="292"/>
  <c r="Q12" i="292"/>
  <c r="P12" i="292"/>
  <c r="O12" i="292"/>
  <c r="N12" i="292"/>
  <c r="M12" i="292"/>
  <c r="R11" i="292"/>
  <c r="Q11" i="292"/>
  <c r="P11" i="292"/>
  <c r="O11" i="292"/>
  <c r="N11" i="292"/>
  <c r="M11" i="292"/>
  <c r="R10" i="292"/>
  <c r="Q10" i="292"/>
  <c r="P10" i="292"/>
  <c r="O10" i="292"/>
  <c r="N10" i="292"/>
  <c r="M10" i="292"/>
  <c r="R9" i="292"/>
  <c r="Q9" i="292"/>
  <c r="P9" i="292"/>
  <c r="O9" i="292"/>
  <c r="N9" i="292"/>
  <c r="M9" i="292"/>
  <c r="R8" i="292"/>
  <c r="Q8" i="292"/>
  <c r="P8" i="292"/>
  <c r="O8" i="292"/>
  <c r="N8" i="292"/>
  <c r="M8" i="292"/>
  <c r="R7" i="292"/>
  <c r="Q7" i="292"/>
  <c r="P7" i="292"/>
  <c r="O7" i="292"/>
  <c r="N7" i="292"/>
  <c r="M7" i="292"/>
  <c r="R6" i="292"/>
  <c r="Q6" i="292"/>
  <c r="P6" i="292"/>
  <c r="O6" i="292"/>
  <c r="N6" i="292"/>
  <c r="M6" i="292"/>
  <c r="R5" i="292"/>
  <c r="Q5" i="292"/>
  <c r="P5" i="292"/>
  <c r="O5" i="292"/>
  <c r="N5" i="292"/>
  <c r="M5" i="292"/>
  <c r="N19" i="291"/>
  <c r="M19" i="291"/>
  <c r="L19" i="291"/>
  <c r="K19" i="291"/>
  <c r="N18" i="291"/>
  <c r="M18" i="291"/>
  <c r="L18" i="291"/>
  <c r="K18" i="291"/>
  <c r="N17" i="291"/>
  <c r="M17" i="291"/>
  <c r="L17" i="291"/>
  <c r="K17" i="291"/>
  <c r="N16" i="291"/>
  <c r="M16" i="291"/>
  <c r="L16" i="291"/>
  <c r="K16" i="291"/>
  <c r="N15" i="291"/>
  <c r="M15" i="291"/>
  <c r="L15" i="291"/>
  <c r="K15" i="291"/>
  <c r="N14" i="291"/>
  <c r="M14" i="291"/>
  <c r="L14" i="291"/>
  <c r="K14" i="291"/>
  <c r="N13" i="291"/>
  <c r="M13" i="291"/>
  <c r="L13" i="291"/>
  <c r="K13" i="291"/>
  <c r="N12" i="291"/>
  <c r="M12" i="291"/>
  <c r="L12" i="291"/>
  <c r="K12" i="291"/>
  <c r="N11" i="291"/>
  <c r="M11" i="291"/>
  <c r="L11" i="291"/>
  <c r="K11" i="291"/>
  <c r="N10" i="291"/>
  <c r="M10" i="291"/>
  <c r="L10" i="291"/>
  <c r="K10" i="291"/>
  <c r="N9" i="291"/>
  <c r="M9" i="291"/>
  <c r="L9" i="291"/>
  <c r="K9" i="291"/>
  <c r="N8" i="291"/>
  <c r="M8" i="291"/>
  <c r="L8" i="291"/>
  <c r="K8" i="291"/>
  <c r="N7" i="291"/>
  <c r="M7" i="291"/>
  <c r="L7" i="291"/>
  <c r="K7" i="291"/>
  <c r="N6" i="291"/>
  <c r="M6" i="291"/>
  <c r="L6" i="291"/>
  <c r="K6" i="291"/>
  <c r="N5" i="291"/>
  <c r="M5" i="291"/>
  <c r="L5" i="291"/>
  <c r="K5" i="291"/>
  <c r="N19" i="290"/>
  <c r="M19" i="290"/>
  <c r="L19" i="290"/>
  <c r="K19" i="290"/>
  <c r="N18" i="290"/>
  <c r="M18" i="290"/>
  <c r="L18" i="290"/>
  <c r="K18" i="290"/>
  <c r="N17" i="290"/>
  <c r="M17" i="290"/>
  <c r="L17" i="290"/>
  <c r="K17" i="290"/>
  <c r="N16" i="290"/>
  <c r="M16" i="290"/>
  <c r="L16" i="290"/>
  <c r="K16" i="290"/>
  <c r="N15" i="290"/>
  <c r="M15" i="290"/>
  <c r="L15" i="290"/>
  <c r="K15" i="290"/>
  <c r="N14" i="290"/>
  <c r="M14" i="290"/>
  <c r="L14" i="290"/>
  <c r="K14" i="290"/>
  <c r="N13" i="290"/>
  <c r="M13" i="290"/>
  <c r="L13" i="290"/>
  <c r="K13" i="290"/>
  <c r="N12" i="290"/>
  <c r="M12" i="290"/>
  <c r="L12" i="290"/>
  <c r="K12" i="290"/>
  <c r="N11" i="290"/>
  <c r="M11" i="290"/>
  <c r="L11" i="290"/>
  <c r="K11" i="290"/>
  <c r="N10" i="290"/>
  <c r="M10" i="290"/>
  <c r="L10" i="290"/>
  <c r="K10" i="290"/>
  <c r="N9" i="290"/>
  <c r="M9" i="290"/>
  <c r="L9" i="290"/>
  <c r="K9" i="290"/>
  <c r="N8" i="290"/>
  <c r="M8" i="290"/>
  <c r="L8" i="290"/>
  <c r="K8" i="290"/>
  <c r="N7" i="290"/>
  <c r="M7" i="290"/>
  <c r="L7" i="290"/>
  <c r="K7" i="290"/>
  <c r="N6" i="290"/>
  <c r="M6" i="290"/>
  <c r="L6" i="290"/>
  <c r="K6" i="290"/>
  <c r="N5" i="290"/>
  <c r="M5" i="290"/>
  <c r="L5" i="290"/>
  <c r="K5" i="290"/>
  <c r="P17" i="287"/>
  <c r="N17" i="287"/>
  <c r="M17" i="287"/>
  <c r="L17" i="287"/>
  <c r="K17" i="287"/>
  <c r="J17" i="287"/>
  <c r="I17" i="287"/>
  <c r="H17" i="287"/>
  <c r="G17" i="287"/>
  <c r="F17" i="287"/>
  <c r="D17" i="287"/>
  <c r="C17" i="287"/>
  <c r="P16" i="287"/>
  <c r="O16" i="287"/>
  <c r="N16" i="287"/>
  <c r="M16" i="287"/>
  <c r="L16" i="287"/>
  <c r="K16" i="287"/>
  <c r="J16" i="287"/>
  <c r="I16" i="287"/>
  <c r="H16" i="287"/>
  <c r="G16" i="287"/>
  <c r="F16" i="287"/>
  <c r="E16" i="287"/>
  <c r="D16" i="287"/>
  <c r="C16" i="287"/>
  <c r="P15" i="287"/>
  <c r="N15" i="287"/>
  <c r="L15" i="287"/>
  <c r="K15" i="287"/>
  <c r="J15" i="287"/>
  <c r="I15" i="287"/>
  <c r="H15" i="287"/>
  <c r="G15" i="287"/>
  <c r="F15" i="287"/>
  <c r="E15" i="287"/>
  <c r="D15" i="287"/>
  <c r="C15" i="287"/>
  <c r="P14" i="287"/>
  <c r="O14" i="287"/>
  <c r="O17" i="287" s="1"/>
  <c r="N14" i="287"/>
  <c r="M14" i="287"/>
  <c r="L14" i="287"/>
  <c r="K14" i="287"/>
  <c r="J14" i="287"/>
  <c r="I14" i="287"/>
  <c r="H14" i="287"/>
  <c r="G14" i="287"/>
  <c r="F14" i="287"/>
  <c r="E14" i="287"/>
  <c r="E17" i="287" s="1"/>
  <c r="D14" i="287"/>
  <c r="C14" i="287"/>
  <c r="I16" i="286"/>
  <c r="H16" i="286"/>
  <c r="G16" i="286"/>
  <c r="F16" i="286"/>
  <c r="E16" i="286"/>
  <c r="D16" i="286"/>
  <c r="C16" i="286"/>
  <c r="I15" i="286"/>
  <c r="H15" i="286"/>
  <c r="G15" i="286"/>
  <c r="F15" i="286"/>
  <c r="E15" i="286"/>
  <c r="D15" i="286"/>
  <c r="C15" i="286"/>
  <c r="I14" i="286"/>
  <c r="H14" i="286"/>
  <c r="G14" i="286"/>
  <c r="F14" i="286"/>
  <c r="E14" i="286"/>
  <c r="D14" i="286"/>
  <c r="C14" i="286"/>
  <c r="I13" i="286"/>
  <c r="H13" i="286"/>
  <c r="G13" i="286"/>
  <c r="F13" i="286"/>
  <c r="E13" i="286"/>
  <c r="D13" i="286"/>
  <c r="C13" i="286"/>
  <c r="T25" i="216" l="1"/>
  <c r="S25" i="216"/>
  <c r="R25" i="216"/>
  <c r="Q25" i="216"/>
  <c r="P25" i="216"/>
  <c r="O25" i="216"/>
  <c r="E25" i="216"/>
  <c r="D25" i="216"/>
  <c r="C25" i="216"/>
  <c r="T24" i="216"/>
  <c r="S24" i="216"/>
  <c r="R24" i="216"/>
  <c r="Q24" i="216"/>
  <c r="P24" i="216"/>
  <c r="O24" i="216"/>
  <c r="E24" i="216"/>
  <c r="D24" i="216"/>
  <c r="C24" i="216"/>
  <c r="T23" i="216"/>
  <c r="S23" i="216"/>
  <c r="R23" i="216"/>
  <c r="Q23" i="216"/>
  <c r="P23" i="216"/>
  <c r="O23" i="216"/>
  <c r="N23" i="216"/>
  <c r="M23" i="216"/>
  <c r="L23" i="216"/>
  <c r="K23" i="216"/>
  <c r="I23" i="216"/>
  <c r="E23" i="216"/>
  <c r="D23" i="216"/>
  <c r="C23" i="216"/>
  <c r="T22" i="216"/>
  <c r="S22" i="216"/>
  <c r="R22" i="216"/>
  <c r="Q22" i="216"/>
  <c r="P22" i="216"/>
  <c r="O22" i="216"/>
  <c r="N22" i="216"/>
  <c r="M22" i="216"/>
  <c r="L22" i="216"/>
  <c r="I22" i="216"/>
  <c r="E22" i="216"/>
  <c r="D22" i="216"/>
  <c r="C22" i="216"/>
  <c r="T21" i="216"/>
  <c r="S21" i="216"/>
  <c r="R21" i="216"/>
  <c r="Q21" i="216"/>
  <c r="P21" i="216"/>
  <c r="O21" i="216"/>
  <c r="N21" i="216"/>
  <c r="M21" i="216"/>
  <c r="L21" i="216"/>
  <c r="K21" i="216"/>
  <c r="J21" i="216"/>
  <c r="I21" i="216"/>
  <c r="E21" i="216"/>
  <c r="D21" i="216"/>
  <c r="C21" i="216"/>
  <c r="T20" i="216"/>
  <c r="S20" i="216"/>
  <c r="R20" i="216"/>
  <c r="Q20" i="216"/>
  <c r="P20" i="216"/>
  <c r="O20" i="216"/>
  <c r="N20" i="216"/>
  <c r="M20" i="216"/>
  <c r="L20" i="216"/>
  <c r="K20" i="216"/>
  <c r="J20" i="216"/>
  <c r="I20" i="216"/>
  <c r="E20" i="216"/>
  <c r="D20" i="216"/>
  <c r="C20" i="216"/>
  <c r="N24" i="251"/>
  <c r="M24" i="251"/>
  <c r="L24" i="251"/>
  <c r="K24" i="251"/>
  <c r="H24" i="251"/>
  <c r="G24" i="251"/>
  <c r="D24" i="251"/>
  <c r="C24" i="251"/>
  <c r="N23" i="251"/>
  <c r="M23" i="251"/>
  <c r="L23" i="251"/>
  <c r="K23" i="251"/>
  <c r="J23" i="251"/>
  <c r="I23" i="251"/>
  <c r="H23" i="251"/>
  <c r="G23" i="251"/>
  <c r="D23" i="251"/>
  <c r="C23" i="251"/>
  <c r="N22" i="251"/>
  <c r="M22" i="251"/>
  <c r="L22" i="251"/>
  <c r="K22" i="251"/>
  <c r="J22" i="251"/>
  <c r="I22" i="251"/>
  <c r="H22" i="251"/>
  <c r="G22" i="251"/>
  <c r="D22" i="251"/>
  <c r="C22" i="251"/>
  <c r="N21" i="251"/>
  <c r="M21" i="251"/>
  <c r="L21" i="251"/>
  <c r="K21" i="251"/>
  <c r="J21" i="251"/>
  <c r="I21" i="251"/>
  <c r="H21" i="251"/>
  <c r="G21" i="251"/>
  <c r="D21" i="251"/>
  <c r="C21" i="251"/>
  <c r="N20" i="251"/>
  <c r="M20" i="251"/>
  <c r="L20" i="251"/>
  <c r="K20" i="251"/>
  <c r="J20" i="251"/>
  <c r="I20" i="251"/>
  <c r="H20" i="251"/>
  <c r="G20" i="251"/>
  <c r="D20" i="251"/>
  <c r="C20" i="251"/>
  <c r="N19" i="251"/>
  <c r="M19" i="251"/>
  <c r="L19" i="251"/>
  <c r="K19" i="251"/>
  <c r="J19" i="251"/>
  <c r="I19" i="251"/>
  <c r="H19" i="251"/>
  <c r="G19" i="251"/>
  <c r="D19" i="251"/>
  <c r="C19" i="251"/>
  <c r="N22" i="213"/>
  <c r="M22" i="213"/>
  <c r="L22" i="213"/>
  <c r="K22" i="213"/>
  <c r="J22" i="213"/>
  <c r="I22" i="213"/>
  <c r="H22" i="213"/>
  <c r="G22" i="213"/>
  <c r="F22" i="213"/>
  <c r="D22" i="213"/>
  <c r="N21" i="213"/>
  <c r="M21" i="213"/>
  <c r="L21" i="213"/>
  <c r="K21" i="213"/>
  <c r="J21" i="213"/>
  <c r="I21" i="213"/>
  <c r="H21" i="213"/>
  <c r="G21" i="213"/>
  <c r="F21" i="213"/>
  <c r="D21" i="213"/>
  <c r="N20" i="213"/>
  <c r="M20" i="213"/>
  <c r="L20" i="213"/>
  <c r="K20" i="213"/>
  <c r="J20" i="213"/>
  <c r="I20" i="213"/>
  <c r="H20" i="213"/>
  <c r="G20" i="213"/>
  <c r="F20" i="213"/>
  <c r="D20" i="213"/>
  <c r="N19" i="213"/>
  <c r="M19" i="213"/>
  <c r="L19" i="213"/>
  <c r="K19" i="213"/>
  <c r="J19" i="213"/>
  <c r="I19" i="213"/>
  <c r="H19" i="213"/>
  <c r="G19" i="213"/>
  <c r="F19" i="213"/>
  <c r="D19" i="213"/>
  <c r="N18" i="213"/>
  <c r="M18" i="213"/>
  <c r="L18" i="213"/>
  <c r="K18" i="213"/>
  <c r="J18" i="213"/>
  <c r="I18" i="213"/>
  <c r="H18" i="213"/>
  <c r="G18" i="213"/>
  <c r="F18" i="213"/>
  <c r="D18" i="213"/>
  <c r="N17" i="213"/>
  <c r="M17" i="213"/>
  <c r="L17" i="213"/>
  <c r="K17" i="213"/>
  <c r="J17" i="213"/>
  <c r="I17" i="213"/>
  <c r="H17" i="213"/>
  <c r="G17" i="213"/>
  <c r="F17" i="213"/>
  <c r="D17" i="213"/>
  <c r="R19" i="267" l="1"/>
  <c r="Q19" i="267"/>
  <c r="P19" i="267"/>
  <c r="O19" i="267"/>
  <c r="N19" i="267"/>
  <c r="M19" i="267"/>
  <c r="R18" i="267"/>
  <c r="Q18" i="267"/>
  <c r="P18" i="267"/>
  <c r="O18" i="267"/>
  <c r="N18" i="267"/>
  <c r="M18" i="267"/>
  <c r="R17" i="267"/>
  <c r="Q17" i="267"/>
  <c r="P17" i="267"/>
  <c r="O17" i="267"/>
  <c r="N17" i="267"/>
  <c r="M17" i="267"/>
  <c r="R16" i="267"/>
  <c r="Q16" i="267"/>
  <c r="P16" i="267"/>
  <c r="O16" i="267"/>
  <c r="N16" i="267"/>
  <c r="M16" i="267"/>
  <c r="R15" i="267"/>
  <c r="Q15" i="267"/>
  <c r="P15" i="267"/>
  <c r="O15" i="267"/>
  <c r="N15" i="267"/>
  <c r="M15" i="267"/>
  <c r="R14" i="267"/>
  <c r="Q14" i="267"/>
  <c r="P14" i="267"/>
  <c r="O14" i="267"/>
  <c r="N14" i="267"/>
  <c r="M14" i="267"/>
  <c r="R13" i="267"/>
  <c r="Q13" i="267"/>
  <c r="P13" i="267"/>
  <c r="O13" i="267"/>
  <c r="N13" i="267"/>
  <c r="M13" i="267"/>
  <c r="R12" i="267"/>
  <c r="Q12" i="267"/>
  <c r="P12" i="267"/>
  <c r="O12" i="267"/>
  <c r="N12" i="267"/>
  <c r="M12" i="267"/>
  <c r="R11" i="267"/>
  <c r="Q11" i="267"/>
  <c r="P11" i="267"/>
  <c r="O11" i="267"/>
  <c r="N11" i="267"/>
  <c r="M11" i="267"/>
  <c r="R10" i="267"/>
  <c r="Q10" i="267"/>
  <c r="P10" i="267"/>
  <c r="O10" i="267"/>
  <c r="N10" i="267"/>
  <c r="M10" i="267"/>
  <c r="R9" i="267"/>
  <c r="Q9" i="267"/>
  <c r="P9" i="267"/>
  <c r="O9" i="267"/>
  <c r="N9" i="267"/>
  <c r="M9" i="267"/>
  <c r="R8" i="267"/>
  <c r="Q8" i="267"/>
  <c r="P8" i="267"/>
  <c r="O8" i="267"/>
  <c r="N8" i="267"/>
  <c r="M8" i="267"/>
  <c r="R7" i="267"/>
  <c r="Q7" i="267"/>
  <c r="P7" i="267"/>
  <c r="O7" i="267"/>
  <c r="N7" i="267"/>
  <c r="M7" i="267"/>
  <c r="R6" i="267"/>
  <c r="Q6" i="267"/>
  <c r="P6" i="267"/>
  <c r="O6" i="267"/>
  <c r="N6" i="267"/>
  <c r="M6" i="267"/>
  <c r="R5" i="267"/>
  <c r="Q5" i="267"/>
  <c r="P5" i="267"/>
  <c r="O5" i="267"/>
  <c r="N5" i="267"/>
  <c r="M5" i="267"/>
  <c r="R19" i="265"/>
  <c r="Q19" i="265"/>
  <c r="P19" i="265"/>
  <c r="O19" i="265"/>
  <c r="N19" i="265"/>
  <c r="M19" i="265"/>
  <c r="R18" i="265"/>
  <c r="Q18" i="265"/>
  <c r="P18" i="265"/>
  <c r="O18" i="265"/>
  <c r="N18" i="265"/>
  <c r="M18" i="265"/>
  <c r="R17" i="265"/>
  <c r="Q17" i="265"/>
  <c r="P17" i="265"/>
  <c r="O17" i="265"/>
  <c r="N17" i="265"/>
  <c r="M17" i="265"/>
  <c r="R16" i="265"/>
  <c r="Q16" i="265"/>
  <c r="P16" i="265"/>
  <c r="O16" i="265"/>
  <c r="N16" i="265"/>
  <c r="M16" i="265"/>
  <c r="R15" i="265"/>
  <c r="Q15" i="265"/>
  <c r="P15" i="265"/>
  <c r="O15" i="265"/>
  <c r="N15" i="265"/>
  <c r="M15" i="265"/>
  <c r="R14" i="265"/>
  <c r="Q14" i="265"/>
  <c r="P14" i="265"/>
  <c r="O14" i="265"/>
  <c r="N14" i="265"/>
  <c r="M14" i="265"/>
  <c r="R13" i="265"/>
  <c r="Q13" i="265"/>
  <c r="P13" i="265"/>
  <c r="O13" i="265"/>
  <c r="N13" i="265"/>
  <c r="M13" i="265"/>
  <c r="R12" i="265"/>
  <c r="Q12" i="265"/>
  <c r="P12" i="265"/>
  <c r="O12" i="265"/>
  <c r="N12" i="265"/>
  <c r="M12" i="265"/>
  <c r="R11" i="265"/>
  <c r="Q11" i="265"/>
  <c r="P11" i="265"/>
  <c r="O11" i="265"/>
  <c r="N11" i="265"/>
  <c r="M11" i="265"/>
  <c r="R10" i="265"/>
  <c r="Q10" i="265"/>
  <c r="P10" i="265"/>
  <c r="O10" i="265"/>
  <c r="N10" i="265"/>
  <c r="M10" i="265"/>
  <c r="R9" i="265"/>
  <c r="Q9" i="265"/>
  <c r="P9" i="265"/>
  <c r="O9" i="265"/>
  <c r="N9" i="265"/>
  <c r="M9" i="265"/>
  <c r="R8" i="265"/>
  <c r="Q8" i="265"/>
  <c r="P8" i="265"/>
  <c r="O8" i="265"/>
  <c r="N8" i="265"/>
  <c r="M8" i="265"/>
  <c r="R7" i="265"/>
  <c r="Q7" i="265"/>
  <c r="P7" i="265"/>
  <c r="O7" i="265"/>
  <c r="N7" i="265"/>
  <c r="M7" i="265"/>
  <c r="R6" i="265"/>
  <c r="Q6" i="265"/>
  <c r="P6" i="265"/>
  <c r="O6" i="265"/>
  <c r="N6" i="265"/>
  <c r="M6" i="265"/>
  <c r="R5" i="265"/>
  <c r="Q5" i="265"/>
  <c r="P5" i="265"/>
  <c r="O5" i="265"/>
  <c r="N5" i="265"/>
  <c r="M5" i="265"/>
</calcChain>
</file>

<file path=xl/sharedStrings.xml><?xml version="1.0" encoding="utf-8"?>
<sst xmlns="http://schemas.openxmlformats.org/spreadsheetml/2006/main" count="1685" uniqueCount="246">
  <si>
    <t>celkem</t>
  </si>
  <si>
    <t>ženy</t>
  </si>
  <si>
    <t>2014/15</t>
  </si>
  <si>
    <t>2015/16</t>
  </si>
  <si>
    <t>2016/17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</si>
  <si>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</si>
  <si>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</si>
  <si>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</si>
  <si>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</si>
  <si>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</si>
  <si>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</si>
  <si>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</si>
  <si>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</si>
  <si>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</si>
  <si>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</si>
  <si>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</si>
  <si>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</si>
  <si>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</si>
  <si>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</si>
  <si>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</t>
  </si>
  <si>
    <t>v tom</t>
  </si>
  <si>
    <t>z toho ženy</t>
  </si>
  <si>
    <t>.</t>
  </si>
  <si>
    <t>x</t>
  </si>
  <si>
    <t>Celkem</t>
  </si>
  <si>
    <t>soukromé</t>
  </si>
  <si>
    <t>2017/18</t>
  </si>
  <si>
    <t>muži</t>
  </si>
  <si>
    <t>-</t>
  </si>
  <si>
    <t>2018/19</t>
  </si>
  <si>
    <t>Území</t>
  </si>
  <si>
    <t>abs.</t>
  </si>
  <si>
    <t>v %</t>
  </si>
  <si>
    <t>Školní rok</t>
  </si>
  <si>
    <t>2019/20</t>
  </si>
  <si>
    <t>1. stupeň</t>
  </si>
  <si>
    <t>2. stupeň</t>
  </si>
  <si>
    <t>MŠMT – Ministerstvo školství, mládeže a tělovýchovy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</si>
  <si>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</si>
  <si>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</si>
  <si>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</si>
  <si>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</si>
  <si>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t>2020/21</t>
  </si>
  <si>
    <t>Mateřské školy</t>
  </si>
  <si>
    <t>Střední školy</t>
  </si>
  <si>
    <t>Konzervatoře</t>
  </si>
  <si>
    <t>Vyšší odborné školy</t>
  </si>
  <si>
    <t>X</t>
  </si>
  <si>
    <t>s kvalifikací</t>
  </si>
  <si>
    <r>
      <rPr>
        <vertAlign val="superscript"/>
        <sz val="8"/>
        <color theme="1"/>
        <rFont val="Arial"/>
        <family val="2"/>
        <charset val="238"/>
      </rPr>
      <t xml:space="preserve">2) </t>
    </r>
    <r>
      <rPr>
        <sz val="8"/>
        <color theme="1"/>
        <rFont val="Arial"/>
        <family val="2"/>
        <charset val="238"/>
      </rPr>
      <t>nesplňují požadavky stanovené zákonem č. 563/2004 Sb., o pedagogických pracovnících, ve znění pozdějších předpisů a příslušných výjimek</t>
    </r>
  </si>
  <si>
    <t>Zdroj dat: Ministerstvo školství, mládeže a tělovýchovy</t>
  </si>
  <si>
    <t>2021/22</t>
  </si>
  <si>
    <r>
      <t>na nižším stupni gymnázií</t>
    </r>
    <r>
      <rPr>
        <vertAlign val="superscript"/>
        <sz val="8"/>
        <rFont val="Arial"/>
        <family val="2"/>
        <charset val="238"/>
      </rPr>
      <t>2)</t>
    </r>
  </si>
  <si>
    <t>bez kvali-fikace</t>
  </si>
  <si>
    <r>
      <t>na nižším stupni gymnázií</t>
    </r>
    <r>
      <rPr>
        <vertAlign val="superscript"/>
        <sz val="8"/>
        <rFont val="Arial"/>
        <family val="2"/>
        <charset val="238"/>
      </rPr>
      <t>3)</t>
    </r>
  </si>
  <si>
    <t xml:space="preserve">církevní </t>
  </si>
  <si>
    <r>
      <t>z toho na nižším stupni gymnázií</t>
    </r>
    <r>
      <rPr>
        <vertAlign val="superscript"/>
        <sz val="8"/>
        <rFont val="Arial"/>
        <family val="2"/>
        <charset val="238"/>
      </rPr>
      <t>2)</t>
    </r>
  </si>
  <si>
    <t>Základní školy</t>
  </si>
  <si>
    <t>bez kvalifikace</t>
  </si>
  <si>
    <t>s kvali-fikací</t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</si>
  <si>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zahrnuje 1.-4. ročník osmiletého programu a 1.-2. ročník šestiletého programu gymnázií, které spadají do povinné školní docházky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</si>
  <si>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zahrnuje 1.-4. ročník osmiletého programu a 1.-2. ročník šestiletého programu gymnázií, které spadají do povinné školní docházky</t>
    </r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</si>
  <si>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zahrnuje 1.-4. ročník osmiletého programu a 1.-2. ročník šestiletého programu gymnázií, které spadají do povinné školní docházky.</t>
    </r>
  </si>
  <si>
    <r>
      <rPr>
        <vertAlign val="superscript"/>
        <sz val="8"/>
        <color theme="1"/>
        <rFont val="Arial"/>
        <family val="2"/>
        <charset val="238"/>
      </rPr>
      <t xml:space="preserve">2) </t>
    </r>
    <r>
      <rPr>
        <sz val="8"/>
        <color theme="1"/>
        <rFont val="Arial"/>
        <family val="2"/>
        <charset val="238"/>
      </rPr>
      <t>učitelé bez kvalifikace nesplňují požadavky stanovené zákonem č. 563/2004 Sb., o pedagogických pracovnících, ve znění pozdějších předpisů a příslušných výjimek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</si>
  <si>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přepočtení na počet plných úvazků</t>
    </r>
  </si>
  <si>
    <r>
      <rPr>
        <vertAlign val="superscript"/>
        <sz val="8"/>
        <color theme="1"/>
        <rFont val="Arial"/>
        <family val="2"/>
        <charset val="238"/>
      </rPr>
      <t xml:space="preserve">1) </t>
    </r>
    <r>
      <rPr>
        <sz val="8"/>
        <color theme="1"/>
        <rFont val="Arial"/>
        <family val="2"/>
        <charset val="238"/>
      </rPr>
      <t>přepočtení na počet plných úvazků</t>
    </r>
  </si>
  <si>
    <t>2022/23</t>
  </si>
  <si>
    <t>–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</si>
  <si>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přepočtené na počet plných úvazků</t>
    </r>
  </si>
  <si>
    <t>2023/24</t>
  </si>
  <si>
    <t>Rok</t>
  </si>
  <si>
    <t>35-39</t>
  </si>
  <si>
    <t>40-44</t>
  </si>
  <si>
    <t>45-49</t>
  </si>
  <si>
    <t>50-54</t>
  </si>
  <si>
    <t>55-59</t>
  </si>
  <si>
    <t>60-64</t>
  </si>
  <si>
    <t>65+</t>
  </si>
  <si>
    <t>25-29</t>
  </si>
  <si>
    <t>30-34</t>
  </si>
  <si>
    <t>Řídící pracovníci pro pedagogické záležitosti  - rozložení dle věku (v %)</t>
  </si>
  <si>
    <t>6 Pedagogičtí pracovníci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</si>
  <si>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přepočtení na počet plných úvazků</t>
    </r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</si>
  <si>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přepočtení na počet plných úvazků; do speciálních pedagogů nejsou započteni učitelé se speciálně pedagogickou kvalifikací.</t>
    </r>
  </si>
  <si>
    <t>Učitelé/učitelky bez řídících pracovníků - rozložení dle věku (v %)</t>
  </si>
  <si>
    <t>6.2 Asistenti pedagoga, psychologové a speciální pedagogové</t>
  </si>
  <si>
    <t>přípravné třídy</t>
  </si>
  <si>
    <t>přípravný stupeň</t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</si>
  <si>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zahrnuje 1.-4. ročník osmiletého programu taneční konzervatože, které spadají do povinné školní docházky</t>
    </r>
  </si>
  <si>
    <t>Základní školy 
- přípravné třídy</t>
  </si>
  <si>
    <t>Základní školy 
- přípravný stupeň</t>
  </si>
  <si>
    <r>
      <t>na nižším stupni</t>
    </r>
    <r>
      <rPr>
        <vertAlign val="superscript"/>
        <sz val="8"/>
        <rFont val="Arial"/>
        <family val="2"/>
        <charset val="238"/>
      </rPr>
      <t>3)</t>
    </r>
  </si>
  <si>
    <r>
      <rPr>
        <vertAlign val="superscript"/>
        <sz val="8"/>
        <color theme="1"/>
        <rFont val="Arial"/>
        <family val="2"/>
        <charset val="238"/>
      </rPr>
      <t>4)</t>
    </r>
    <r>
      <rPr>
        <sz val="8"/>
        <color theme="1"/>
        <rFont val="Arial"/>
        <family val="2"/>
        <charset val="238"/>
      </rPr>
      <t xml:space="preserve"> zahrnuje 1.-4. ročník osmiletého programu taneční konzervatože, které spadají do povinné školní docházky</t>
    </r>
  </si>
  <si>
    <r>
      <t>na nižším stupni</t>
    </r>
    <r>
      <rPr>
        <vertAlign val="superscript"/>
        <sz val="8"/>
        <rFont val="Arial"/>
        <family val="2"/>
        <charset val="238"/>
      </rPr>
      <t>4)</t>
    </r>
  </si>
  <si>
    <t>1. a 2. stupeň</t>
  </si>
  <si>
    <t xml:space="preserve">Střední školy </t>
  </si>
  <si>
    <t>6.1 Učitelé mateřských až vyšších odborných škol</t>
  </si>
  <si>
    <t>mateřské školy</t>
  </si>
  <si>
    <t>přípravný stupeň základních škol speciálních</t>
  </si>
  <si>
    <t>střední školy</t>
  </si>
  <si>
    <t>konzervatoře</t>
  </si>
  <si>
    <t>vyšší odborné školy</t>
  </si>
  <si>
    <t>základní školy 
- 1. a 2. stupeň</t>
  </si>
  <si>
    <t>Základní školy 
- 1. a 2. stupeň</t>
  </si>
  <si>
    <t>ředitelé</t>
  </si>
  <si>
    <t>základní školy</t>
  </si>
  <si>
    <r>
      <t>zástupci ředitelů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</si>
  <si>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Je-li zástupce ustanoven pro více škol, je v celku uveden jen jednou a u ostatních druhů škol tolikrát, pro kolik škol je ustanoven jako zástupce.</t>
    </r>
  </si>
  <si>
    <t xml:space="preserve">  v mateřské škole</t>
  </si>
  <si>
    <t xml:space="preserve">  v přípravném stupni ZŠ speciální </t>
  </si>
  <si>
    <t xml:space="preserve">  v přípravné třídě ZŠ </t>
  </si>
  <si>
    <t xml:space="preserve">  na 1. st. ZŠ</t>
  </si>
  <si>
    <t xml:space="preserve">  na 2. st. ZŠ</t>
  </si>
  <si>
    <t xml:space="preserve">  ve střední škole</t>
  </si>
  <si>
    <t xml:space="preserve">  v konzervatoři</t>
  </si>
  <si>
    <t xml:space="preserve">  ve vyšší odborné škole</t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</si>
  <si>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  <charset val="238"/>
      </rPr>
      <t>Počet učitelů v 1. roce adaptačního období, a to od vzniku prvního pracovního poměru na pozici učitele do skončení 1 roku trvání pracovního poměru k právnické osobě vykonávající činnost školy.</t>
    </r>
  </si>
  <si>
    <r>
      <t xml:space="preserve">      z toho na nižším stupni</t>
    </r>
    <r>
      <rPr>
        <vertAlign val="superscript"/>
        <sz val="8"/>
        <rFont val="Arial"/>
        <family val="2"/>
        <charset val="238"/>
      </rPr>
      <t>3)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</si>
  <si>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učitelé působící v 1.-4. ročníku osmiletého gymnázia či osmileté konzervatoře nebo v 1. a 2. ročníku šestiletého gymnázia</t>
    </r>
  </si>
  <si>
    <t>Učitelé dle pohlaví a kvalifikace v časové řadě</t>
  </si>
  <si>
    <t>Začínající učitelé a učitelé dle věku</t>
  </si>
  <si>
    <t>Učitelé dle pohlaví a kvalifikace a vedoucí pracovníci škol v krajském srovnání</t>
  </si>
  <si>
    <t>Předškolní výchova</t>
  </si>
  <si>
    <t>Střední školy a konzervatoře</t>
  </si>
  <si>
    <r>
      <t>Základní školy</t>
    </r>
    <r>
      <rPr>
        <vertAlign val="superscript"/>
        <sz val="8"/>
        <rFont val="Arial"/>
        <family val="2"/>
        <charset val="238"/>
      </rPr>
      <t>1)</t>
    </r>
  </si>
  <si>
    <r>
      <t>Střední školy a konzervatoře</t>
    </r>
    <r>
      <rPr>
        <vertAlign val="superscript"/>
        <sz val="8"/>
        <rFont val="Arial"/>
        <family val="2"/>
        <charset val="238"/>
      </rPr>
      <t>1)</t>
    </r>
  </si>
  <si>
    <r>
      <t>Vyšší odborné školy</t>
    </r>
    <r>
      <rPr>
        <vertAlign val="superscript"/>
        <sz val="8"/>
        <rFont val="Arial"/>
        <family val="2"/>
        <charset val="238"/>
      </rPr>
      <t>1)</t>
    </r>
  </si>
  <si>
    <r>
      <rPr>
        <i/>
        <vertAlign val="superscript"/>
        <sz val="10"/>
        <rFont val="Calibri"/>
        <family val="2"/>
        <charset val="238"/>
        <scheme val="minor"/>
      </rPr>
      <t xml:space="preserve">1) </t>
    </r>
    <r>
      <rPr>
        <i/>
        <sz val="10"/>
        <rFont val="Calibri"/>
        <family val="2"/>
        <charset val="238"/>
        <scheme val="minor"/>
      </rPr>
      <t>kromě těch působících ve školách určených výhradně pro žáky se speciálními vzdělávacími potřebami</t>
    </r>
  </si>
  <si>
    <t>2024/25</t>
  </si>
  <si>
    <t>Meziroční změna
(23/24–24/25)</t>
  </si>
  <si>
    <t>Změna za 5 let 
(19/20–24/25)</t>
  </si>
  <si>
    <t>Změna za 10 let 
(14/15–24/25)</t>
  </si>
  <si>
    <t>Změna 
za 10 let 
(14/15–24/25)</t>
  </si>
  <si>
    <t>Změna 
za 5 let 
(19/20–24/25)</t>
  </si>
  <si>
    <r>
      <t>Tab. 6.1.1: Mateřské až vyšší odborné školy – učitelé celkem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druhu školy a úrovně vzdělávání </t>
    </r>
    <r>
      <rPr>
        <sz val="10"/>
        <color theme="1"/>
        <rFont val="Arial"/>
        <family val="2"/>
        <charset val="238"/>
      </rPr>
      <t>v časové řadě 2014/15–2024/25</t>
    </r>
  </si>
  <si>
    <r>
      <t>Tab. 6.1.2: Mateřské až základní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pohlaví a úrovně vzdělávání </t>
    </r>
    <r>
      <rPr>
        <sz val="10"/>
        <color theme="1"/>
        <rFont val="Arial"/>
        <family val="2"/>
        <charset val="238"/>
      </rPr>
      <t>v časové řadě 2014/15–2024/25</t>
    </r>
  </si>
  <si>
    <r>
      <t>Tab. 6.1.3: Střední až vyšší odborné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pohlaví a úrovně vzdělávání </t>
    </r>
    <r>
      <rPr>
        <sz val="10"/>
        <color theme="1"/>
        <rFont val="Arial"/>
        <family val="2"/>
        <charset val="238"/>
      </rPr>
      <t>v časové řadě 2014/15–2024/25</t>
    </r>
  </si>
  <si>
    <r>
      <t>Tab. 6.1.4: Mateřské až základní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kvalifikace</t>
    </r>
    <r>
      <rPr>
        <b/>
        <vertAlign val="superscript"/>
        <sz val="10"/>
        <color theme="1"/>
        <rFont val="Arial"/>
        <family val="2"/>
        <charset val="238"/>
      </rPr>
      <t>2)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a úrovně vzdělávání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</si>
  <si>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>Tab. 6.1.5: Střední až vyšší odborné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kvalifikace</t>
    </r>
    <r>
      <rPr>
        <b/>
        <vertAlign val="superscript"/>
        <sz val="10"/>
        <color theme="1"/>
        <rFont val="Arial"/>
        <family val="2"/>
        <charset val="238"/>
      </rPr>
      <t>2)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a úrovně vzdělávání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</si>
  <si>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>Tab. 6.1.6: Mateřské až základní školy – učitelé celkem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zřizovatele a úrovně vzdělávání </t>
    </r>
    <r>
      <rPr>
        <sz val="10"/>
        <color theme="1"/>
        <rFont val="Arial"/>
        <family val="2"/>
        <charset val="238"/>
      </rPr>
      <t>v časové řadě 2014/15–2024/25</t>
    </r>
  </si>
  <si>
    <r>
      <t>Tab. 6.1.7: Střední až vyšší odborné školy – učitelé celkem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zřizovatele a úrovně vzdělávání </t>
    </r>
    <r>
      <rPr>
        <sz val="10"/>
        <color theme="1"/>
        <rFont val="Arial"/>
        <family val="2"/>
        <charset val="238"/>
      </rPr>
      <t>v časové řadě 2014/15–2024/25</t>
    </r>
  </si>
  <si>
    <r>
      <t>Tab. 6.1.8: Mateřské až základní školy – učitelky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ženy dle zřizovatele a úrovně vzdělávání </t>
    </r>
    <r>
      <rPr>
        <sz val="10"/>
        <color theme="1"/>
        <rFont val="Arial"/>
        <family val="2"/>
        <charset val="238"/>
      </rPr>
      <t>v časové řadě 2014/15–2024/25</t>
    </r>
  </si>
  <si>
    <r>
      <t>Tab. 6.1.9: Střední až vyšší odborné školy – učitelky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ženy dle zřizovatele a úrovně vzdělávání </t>
    </r>
    <r>
      <rPr>
        <sz val="10"/>
        <color theme="1"/>
        <rFont val="Arial"/>
        <family val="2"/>
        <charset val="238"/>
      </rPr>
      <t>v časové řadě 2014/15–2024/25</t>
    </r>
  </si>
  <si>
    <r>
      <t>Tab. 6.1.10: Mateřské až základní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muži dle zřizovatele a úrovně vzdělávání </t>
    </r>
    <r>
      <rPr>
        <sz val="10"/>
        <color theme="1"/>
        <rFont val="Arial"/>
        <family val="2"/>
        <charset val="238"/>
      </rPr>
      <t>v časové řadě 2014/15–2024/25</t>
    </r>
  </si>
  <si>
    <r>
      <t>Tab. 6.1.11: Střední až vyšší odborné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muži dle zřizovatele a úrovně vzdělávání </t>
    </r>
    <r>
      <rPr>
        <sz val="10"/>
        <color theme="1"/>
        <rFont val="Arial"/>
        <family val="2"/>
        <charset val="238"/>
      </rPr>
      <t>v časové řadě 2014/15–2024/25</t>
    </r>
  </si>
  <si>
    <r>
      <t>Tab. 6.1.12: Mateřské až základní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bez kvalifikace</t>
    </r>
    <r>
      <rPr>
        <b/>
        <vertAlign val="superscript"/>
        <sz val="10"/>
        <color theme="1"/>
        <rFont val="Arial"/>
        <family val="2"/>
        <charset val="238"/>
      </rPr>
      <t>2)</t>
    </r>
    <r>
      <rPr>
        <b/>
        <sz val="10"/>
        <color theme="1"/>
        <rFont val="Arial"/>
        <family val="2"/>
        <charset val="238"/>
      </rPr>
      <t xml:space="preserve"> dle zřizovatele a úrovně vzdělávání </t>
    </r>
    <r>
      <rPr>
        <sz val="10"/>
        <color theme="1"/>
        <rFont val="Arial"/>
        <family val="2"/>
        <charset val="238"/>
      </rPr>
      <t>v časové řadě 2014/15–2024/25</t>
    </r>
  </si>
  <si>
    <r>
      <t>Tab. 6.1.13: Střední až vyšší odborné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bez kvalifikace</t>
    </r>
    <r>
      <rPr>
        <b/>
        <vertAlign val="superscript"/>
        <sz val="10"/>
        <color theme="1"/>
        <rFont val="Arial"/>
        <family val="2"/>
        <charset val="238"/>
      </rPr>
      <t>2)</t>
    </r>
    <r>
      <rPr>
        <b/>
        <sz val="10"/>
        <color theme="1"/>
        <rFont val="Arial"/>
        <family val="2"/>
        <charset val="238"/>
      </rPr>
      <t xml:space="preserve"> dle zřizovatele a úrovně vzdělávání </t>
    </r>
    <r>
      <rPr>
        <sz val="10"/>
        <color theme="1"/>
        <rFont val="Arial"/>
        <family val="2"/>
        <charset val="238"/>
      </rPr>
      <t>v časové řadě 2014/15–2024/25</t>
    </r>
  </si>
  <si>
    <r>
      <t>Tab. 6.2.1: Asistenti pedagoga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v regionálním školství – dle kraje, 2014/15–2024/25</t>
    </r>
  </si>
  <si>
    <r>
      <t>Tab. 6.2.9: Speciální pedagogové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v regionálním školství – dle kraje, 2014/15–2024/25</t>
    </r>
  </si>
  <si>
    <r>
      <t>Tab. 6.2.8: Psychologové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v regionálním školství – dle kraje, 2014/15–2024/25</t>
    </r>
  </si>
  <si>
    <r>
      <t>Tab. 6.1.14: Mateřské až vyšší odborné školy v krajském srovnání – učitelé celkem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úrovně vzdělávání</t>
    </r>
    <r>
      <rPr>
        <sz val="10"/>
        <color theme="1"/>
        <rFont val="Arial"/>
        <family val="2"/>
        <charset val="238"/>
      </rPr>
      <t xml:space="preserve"> v</t>
    </r>
    <r>
      <rPr>
        <b/>
        <sz val="10"/>
        <color theme="1"/>
        <rFont val="Arial"/>
        <family val="2"/>
        <charset val="238"/>
      </rPr>
      <t>e školním roce 2024/25</t>
    </r>
  </si>
  <si>
    <r>
      <t>Tab. 6.1.15: Mateřské až základní školy v krajském srovnání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pohlaví a úrovně vzdělávání ve školním roce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2024/25</t>
    </r>
  </si>
  <si>
    <r>
      <t>Tab. 6.1.16: Střední až vyšší odborné školy v krajském srovnání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pohlaví a úrovně vzdělávání ve školním roce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2024/25</t>
    </r>
  </si>
  <si>
    <r>
      <t>Tab. 6.1.17: Mateřské až základní školy v krajském srovnání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kvalifikace</t>
    </r>
    <r>
      <rPr>
        <b/>
        <vertAlign val="superscript"/>
        <sz val="10"/>
        <color theme="1"/>
        <rFont val="Arial"/>
        <family val="2"/>
        <charset val="238"/>
      </rPr>
      <t>2)</t>
    </r>
    <r>
      <rPr>
        <b/>
        <sz val="10"/>
        <color theme="1"/>
        <rFont val="Arial"/>
        <family val="2"/>
        <charset val="238"/>
      </rPr>
      <t xml:space="preserve"> a úrovně vzdělávání ve školním roce 2024/25</t>
    </r>
  </si>
  <si>
    <r>
      <t>Tab. 6.1.18: Střední až vyšší odborné školy v krajském srovnání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kvalifikace</t>
    </r>
    <r>
      <rPr>
        <b/>
        <vertAlign val="superscript"/>
        <sz val="10"/>
        <color theme="1"/>
        <rFont val="Arial"/>
        <family val="2"/>
        <charset val="238"/>
      </rPr>
      <t>2)</t>
    </r>
    <r>
      <rPr>
        <b/>
        <sz val="10"/>
        <color theme="1"/>
        <rFont val="Arial"/>
        <family val="2"/>
        <charset val="238"/>
      </rPr>
      <t xml:space="preserve"> a úrovně vzdělávání ve školním roce 2024/25</t>
    </r>
  </si>
  <si>
    <t>Tab. 6.1.19: Mateřské až vyšší odborné školy v krajském srovnání – vedoucí pracovníci ve fyzických osobách ve školním roce 2024/25</t>
  </si>
  <si>
    <r>
      <t>Tab. 6.1.20: Mateřské až vyšší odborné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v prvním roce adaptačního období</t>
    </r>
    <r>
      <rPr>
        <b/>
        <vertAlign val="superscript"/>
        <sz val="10"/>
        <color theme="1"/>
        <rFont val="Arial"/>
        <family val="2"/>
        <charset val="238"/>
      </rPr>
      <t xml:space="preserve">2) </t>
    </r>
    <r>
      <rPr>
        <b/>
        <sz val="10"/>
        <color theme="1"/>
        <rFont val="Arial"/>
        <family val="2"/>
        <charset val="238"/>
      </rPr>
      <t>dle druhu školy a úrovně vzdělávání, 2017/18 - 2024/25</t>
    </r>
  </si>
  <si>
    <r>
      <t>Tab. 6.2.3: Mateřské až vyšší odborné školy – asistenti pedagoga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pohlaví a úrovně vzdělávání </t>
    </r>
    <r>
      <rPr>
        <sz val="10"/>
        <color theme="1"/>
        <rFont val="Arial"/>
        <family val="2"/>
        <charset val="238"/>
      </rPr>
      <t>v časové řadě 2016/17–2024/25</t>
    </r>
  </si>
  <si>
    <r>
      <t>Tab. 6.2.4: Mateřské až vyšší odborné školy v krajském srovnání – asistenti pedagoga celkem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úrovně vzdělávání</t>
    </r>
    <r>
      <rPr>
        <sz val="10"/>
        <color theme="1"/>
        <rFont val="Arial"/>
        <family val="2"/>
        <charset val="238"/>
      </rPr>
      <t xml:space="preserve"> v</t>
    </r>
    <r>
      <rPr>
        <b/>
        <sz val="10"/>
        <color theme="1"/>
        <rFont val="Arial"/>
        <family val="2"/>
        <charset val="238"/>
      </rPr>
      <t>e školním roce 2024/25</t>
    </r>
  </si>
  <si>
    <r>
      <t>Tab. 6.2.5: Mateřské až vyšší odborné školy v krajském srovnání – asistenti pedagoga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pohlaví a úrovně vzdělávání ve školním roce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2024/25</t>
    </r>
  </si>
  <si>
    <t>Český statistický úřad: Školy a školská zařízení za školní rok 2024/2025</t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</si>
  <si>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zahrnuje 1.-4. ročník osmiletého programu taneční konzervatoře, které spadají do povinné školní docházky</t>
    </r>
  </si>
  <si>
    <r>
      <rPr>
        <vertAlign val="superscript"/>
        <sz val="8"/>
        <color theme="1"/>
        <rFont val="Arial"/>
        <family val="2"/>
        <charset val="238"/>
      </rPr>
      <t>4)</t>
    </r>
    <r>
      <rPr>
        <sz val="8"/>
        <color theme="1"/>
        <rFont val="Arial"/>
        <family val="2"/>
        <charset val="238"/>
      </rPr>
      <t xml:space="preserve"> zahrnuje 1.-4. ročník osmiletého programu taneční konzervatoře, které spadají do povinné školní docházky</t>
    </r>
  </si>
  <si>
    <t>Pozn.: Pro sledování vývoje celkového počtu učitelů mateřských, základních a středních škol v čase v dělení na kraje viz tabulky v kapitolách za příslušný druh školy.</t>
  </si>
  <si>
    <t>Tab. 6.1.1</t>
  </si>
  <si>
    <t>Tab. 6.1.2</t>
  </si>
  <si>
    <t>Tab. 6.1.3</t>
  </si>
  <si>
    <t>Tab. 6.1.4</t>
  </si>
  <si>
    <t>Tab. 6.1.5</t>
  </si>
  <si>
    <t>Tab. 6.1.6</t>
  </si>
  <si>
    <t>Tab. 6.1.7</t>
  </si>
  <si>
    <t>Tab. 6.1.8</t>
  </si>
  <si>
    <t>Tab. 6.1.9</t>
  </si>
  <si>
    <t>Tab. 6.1.10</t>
  </si>
  <si>
    <t>Tab. 6.1.11</t>
  </si>
  <si>
    <t>Tab. 6.1.12</t>
  </si>
  <si>
    <t>Tab. 6.1.13</t>
  </si>
  <si>
    <t>Tab. 6.1.14</t>
  </si>
  <si>
    <t>Tab. 6.1.15</t>
  </si>
  <si>
    <t>Tab. 6.1.16</t>
  </si>
  <si>
    <t>Tab. 6.1.17</t>
  </si>
  <si>
    <t>Tab. 6.1.18</t>
  </si>
  <si>
    <t>Tab. 6.1.19</t>
  </si>
  <si>
    <t>Tab. 6.1.20</t>
  </si>
  <si>
    <t>Tab. 6.1.21</t>
  </si>
  <si>
    <t>Tab. 6.1.22</t>
  </si>
  <si>
    <t>Tab. 6.2.1</t>
  </si>
  <si>
    <t>Tab. 6.2.2</t>
  </si>
  <si>
    <t>Tab. 6.2.3</t>
  </si>
  <si>
    <t>Tab. 6.2.4</t>
  </si>
  <si>
    <t>Tab. 6.2.5</t>
  </si>
  <si>
    <t>Tab. 6.2.6</t>
  </si>
  <si>
    <t>Tab. 6.2.7</t>
  </si>
  <si>
    <t>Tab. 6.2.8</t>
  </si>
  <si>
    <t>Tab. 6.2.9</t>
  </si>
  <si>
    <r>
      <t xml:space="preserve"> Mateřské až vyšší odborné školy – </t>
    </r>
    <r>
      <rPr>
        <b/>
        <sz val="10"/>
        <color theme="1"/>
        <rFont val="Arial"/>
        <family val="2"/>
        <charset val="238"/>
      </rPr>
      <t>učitelé celkem</t>
    </r>
    <r>
      <rPr>
        <sz val="10"/>
        <color theme="1"/>
        <rFont val="Arial"/>
        <family val="2"/>
        <charset val="238"/>
      </rPr>
      <t xml:space="preserve"> dle úrovně vzdělávání v časové řadě 2014/15–2024/25</t>
    </r>
  </si>
  <si>
    <r>
      <t xml:space="preserve"> Mateřské až základní školy – </t>
    </r>
    <r>
      <rPr>
        <b/>
        <sz val="10"/>
        <color theme="1"/>
        <rFont val="Arial"/>
        <family val="2"/>
        <charset val="238"/>
      </rPr>
      <t>učitelé dle pohlaví</t>
    </r>
    <r>
      <rPr>
        <sz val="10"/>
        <color theme="1"/>
        <rFont val="Arial"/>
        <family val="2"/>
        <charset val="238"/>
      </rPr>
      <t xml:space="preserve"> a úrovně vzdělávání v časové řadě 2014/15–2024/25</t>
    </r>
  </si>
  <si>
    <r>
      <t xml:space="preserve"> Střední až vyšší odborné školy – </t>
    </r>
    <r>
      <rPr>
        <b/>
        <sz val="10"/>
        <color theme="1"/>
        <rFont val="Arial"/>
        <family val="2"/>
        <charset val="238"/>
      </rPr>
      <t xml:space="preserve">učitelé dle pohlaví </t>
    </r>
    <r>
      <rPr>
        <sz val="10"/>
        <color theme="1"/>
        <rFont val="Arial"/>
        <family val="2"/>
        <charset val="238"/>
      </rPr>
      <t>a úrovně vzdělávání v časové řadě 2014/15–2024/25</t>
    </r>
  </si>
  <si>
    <r>
      <t xml:space="preserve"> Mateřské až základní školy – </t>
    </r>
    <r>
      <rPr>
        <b/>
        <sz val="10"/>
        <color theme="1"/>
        <rFont val="Arial"/>
        <family val="2"/>
        <charset val="238"/>
      </rPr>
      <t xml:space="preserve">učitelé dle kvalifikace </t>
    </r>
    <r>
      <rPr>
        <sz val="10"/>
        <color theme="1"/>
        <rFont val="Arial"/>
        <family val="2"/>
        <charset val="238"/>
      </rPr>
      <t>a úrovně vzdělávání v časové řadě 2014/15–2024/25</t>
    </r>
  </si>
  <si>
    <r>
      <t xml:space="preserve"> Střední až vyšší odborné školy – </t>
    </r>
    <r>
      <rPr>
        <b/>
        <sz val="10"/>
        <color theme="1"/>
        <rFont val="Arial"/>
        <family val="2"/>
        <charset val="238"/>
      </rPr>
      <t>učitelé dle kvalifikace</t>
    </r>
    <r>
      <rPr>
        <sz val="10"/>
        <color theme="1"/>
        <rFont val="Arial"/>
        <family val="2"/>
        <charset val="238"/>
      </rPr>
      <t xml:space="preserve"> a úrovně vzdělávání v časové řadě 2014/15–2024/25</t>
    </r>
  </si>
  <si>
    <r>
      <t xml:space="preserve"> Mateřské až základní školy – </t>
    </r>
    <r>
      <rPr>
        <b/>
        <sz val="10"/>
        <color theme="1"/>
        <rFont val="Arial"/>
        <family val="2"/>
        <charset val="238"/>
      </rPr>
      <t>učitelé celkem dle zřizovatel</t>
    </r>
    <r>
      <rPr>
        <sz val="10"/>
        <color theme="1"/>
        <rFont val="Arial"/>
        <family val="2"/>
        <charset val="238"/>
      </rPr>
      <t>e a úrovně vzdělávání v časové řadě 2014/15–2024/25</t>
    </r>
  </si>
  <si>
    <r>
      <t xml:space="preserve"> Střední až vyšší odborné školy – </t>
    </r>
    <r>
      <rPr>
        <b/>
        <sz val="10"/>
        <color theme="1"/>
        <rFont val="Arial"/>
        <family val="2"/>
        <charset val="238"/>
      </rPr>
      <t>učitelé celkem dle zřizovatele</t>
    </r>
    <r>
      <rPr>
        <sz val="10"/>
        <color theme="1"/>
        <rFont val="Arial"/>
        <family val="2"/>
        <charset val="238"/>
      </rPr>
      <t xml:space="preserve"> a úrovně vzdělávání v časové řadě 2014/15–2024/25</t>
    </r>
  </si>
  <si>
    <r>
      <t xml:space="preserve"> Mateřské až základní školy – </t>
    </r>
    <r>
      <rPr>
        <b/>
        <sz val="10"/>
        <color theme="1"/>
        <rFont val="Arial"/>
        <family val="2"/>
        <charset val="238"/>
      </rPr>
      <t>učitelky ženy dle zřizovatele</t>
    </r>
    <r>
      <rPr>
        <sz val="10"/>
        <color theme="1"/>
        <rFont val="Arial"/>
        <family val="2"/>
        <charset val="238"/>
      </rPr>
      <t xml:space="preserve"> a úrovně vzdělávání v časové řadě 2014/15–2024/25</t>
    </r>
  </si>
  <si>
    <r>
      <t xml:space="preserve"> Střední až vyšší odborné školy – </t>
    </r>
    <r>
      <rPr>
        <b/>
        <sz val="10"/>
        <color theme="1"/>
        <rFont val="Arial"/>
        <family val="2"/>
        <charset val="238"/>
      </rPr>
      <t>učitelky ženy dle zřizovatele</t>
    </r>
    <r>
      <rPr>
        <sz val="10"/>
        <color theme="1"/>
        <rFont val="Arial"/>
        <family val="2"/>
        <charset val="238"/>
      </rPr>
      <t xml:space="preserve"> a úrovně vzdělávání v časové řadě 2014/15–2024/25</t>
    </r>
  </si>
  <si>
    <r>
      <t xml:space="preserve"> Mateřské až vzákladní školy – </t>
    </r>
    <r>
      <rPr>
        <b/>
        <sz val="10"/>
        <color theme="1"/>
        <rFont val="Arial"/>
        <family val="2"/>
        <charset val="238"/>
      </rPr>
      <t>učitelé muži dle zřizovatele</t>
    </r>
    <r>
      <rPr>
        <sz val="10"/>
        <color theme="1"/>
        <rFont val="Arial"/>
        <family val="2"/>
        <charset val="238"/>
      </rPr>
      <t xml:space="preserve"> a úrovně vzdělávání v časové řadě 2014/15–2024/25</t>
    </r>
  </si>
  <si>
    <r>
      <t xml:space="preserve"> Střední až vyšší odborné školy – </t>
    </r>
    <r>
      <rPr>
        <b/>
        <sz val="10"/>
        <color theme="1"/>
        <rFont val="Arial"/>
        <family val="2"/>
        <charset val="238"/>
      </rPr>
      <t>učitelé muži dle zřizovatele</t>
    </r>
    <r>
      <rPr>
        <sz val="10"/>
        <color theme="1"/>
        <rFont val="Arial"/>
        <family val="2"/>
        <charset val="238"/>
      </rPr>
      <t xml:space="preserve"> a úrovně vzdělávání v časové řadě 2014/15–2024/25</t>
    </r>
  </si>
  <si>
    <r>
      <t xml:space="preserve"> Mateřské až základní školy – </t>
    </r>
    <r>
      <rPr>
        <b/>
        <sz val="10"/>
        <color theme="1"/>
        <rFont val="Arial"/>
        <family val="2"/>
        <charset val="238"/>
      </rPr>
      <t>učitelé bez kvalifikace dle zřizovatele</t>
    </r>
    <r>
      <rPr>
        <sz val="10"/>
        <color theme="1"/>
        <rFont val="Arial"/>
        <family val="2"/>
        <charset val="238"/>
      </rPr>
      <t xml:space="preserve"> a úrovně vzdělávání v časové řadě 2014/15–2024/25</t>
    </r>
  </si>
  <si>
    <r>
      <t xml:space="preserve">Střední až vyšší odborné školy – </t>
    </r>
    <r>
      <rPr>
        <b/>
        <sz val="10"/>
        <color theme="1"/>
        <rFont val="Arial"/>
        <family val="2"/>
        <charset val="238"/>
      </rPr>
      <t>učitelé bez kvalifikace dle zřizovatele</t>
    </r>
    <r>
      <rPr>
        <sz val="10"/>
        <color theme="1"/>
        <rFont val="Arial"/>
        <family val="2"/>
        <charset val="238"/>
      </rPr>
      <t xml:space="preserve"> a úrovně vzdělávání v časové řadě 2014/15–2024/25</t>
    </r>
  </si>
  <si>
    <r>
      <t xml:space="preserve"> Mateřské až vyšší odborné školy v krajském srovnání – </t>
    </r>
    <r>
      <rPr>
        <b/>
        <sz val="10"/>
        <color theme="1"/>
        <rFont val="Arial"/>
        <family val="2"/>
        <charset val="238"/>
      </rPr>
      <t xml:space="preserve">učitelé celkem </t>
    </r>
    <r>
      <rPr>
        <sz val="10"/>
        <color theme="1"/>
        <rFont val="Arial"/>
        <family val="2"/>
        <charset val="238"/>
      </rPr>
      <t>dle úrovně vzdělávání ve školním roce 2024/25</t>
    </r>
  </si>
  <si>
    <r>
      <t xml:space="preserve"> Mateřské až základní školy v krajském srovnání – </t>
    </r>
    <r>
      <rPr>
        <b/>
        <sz val="10"/>
        <color theme="1"/>
        <rFont val="Arial"/>
        <family val="2"/>
        <charset val="238"/>
      </rPr>
      <t xml:space="preserve">učitelé dle pohlaví </t>
    </r>
    <r>
      <rPr>
        <sz val="10"/>
        <color theme="1"/>
        <rFont val="Arial"/>
        <family val="2"/>
        <charset val="238"/>
      </rPr>
      <t>a úrovně vzdělávání ve školním roce 2024/25</t>
    </r>
  </si>
  <si>
    <r>
      <t xml:space="preserve"> Střední až vyšší odborné školy v krajském srovnání – </t>
    </r>
    <r>
      <rPr>
        <b/>
        <sz val="10"/>
        <color theme="1"/>
        <rFont val="Arial"/>
        <family val="2"/>
        <charset val="238"/>
      </rPr>
      <t>učitelé dle pohlaví</t>
    </r>
    <r>
      <rPr>
        <sz val="10"/>
        <color theme="1"/>
        <rFont val="Arial"/>
        <family val="2"/>
        <charset val="238"/>
      </rPr>
      <t xml:space="preserve"> a úrovně vzdělávání ve školním roce 2024/25</t>
    </r>
  </si>
  <si>
    <r>
      <t xml:space="preserve"> Mateřské až základní školy v krajském srovnání – </t>
    </r>
    <r>
      <rPr>
        <b/>
        <sz val="10"/>
        <color theme="1"/>
        <rFont val="Arial"/>
        <family val="2"/>
        <charset val="238"/>
      </rPr>
      <t>učitelé dle kvalifikace</t>
    </r>
    <r>
      <rPr>
        <sz val="10"/>
        <color theme="1"/>
        <rFont val="Arial"/>
        <family val="2"/>
        <charset val="238"/>
      </rPr>
      <t xml:space="preserve"> a úrovně vzdělávání ve školním roce 2024/25</t>
    </r>
  </si>
  <si>
    <r>
      <t xml:space="preserve"> Střední až vyšší odborné školy v krajském srovnání – </t>
    </r>
    <r>
      <rPr>
        <b/>
        <sz val="10"/>
        <color theme="1"/>
        <rFont val="Arial"/>
        <family val="2"/>
        <charset val="238"/>
      </rPr>
      <t>učitelé dle kvalifikace</t>
    </r>
    <r>
      <rPr>
        <sz val="10"/>
        <color theme="1"/>
        <rFont val="Arial"/>
        <family val="2"/>
        <charset val="238"/>
      </rPr>
      <t xml:space="preserve"> a úrovně vzdělávání ve školním roce 2024/25</t>
    </r>
  </si>
  <si>
    <r>
      <t xml:space="preserve"> Mateřské až vyšší odborné školy v krajském srovnání – </t>
    </r>
    <r>
      <rPr>
        <b/>
        <sz val="10"/>
        <color theme="1"/>
        <rFont val="Arial"/>
        <family val="2"/>
        <charset val="238"/>
      </rPr>
      <t>vedoucí pracovníci</t>
    </r>
    <r>
      <rPr>
        <sz val="10"/>
        <color theme="1"/>
        <rFont val="Arial"/>
        <family val="2"/>
        <charset val="238"/>
      </rPr>
      <t xml:space="preserve"> ve fyzických osobách ve školním roce 2024/25</t>
    </r>
  </si>
  <si>
    <r>
      <t xml:space="preserve"> Mateřské až vyšší odborné školy – </t>
    </r>
    <r>
      <rPr>
        <b/>
        <sz val="10"/>
        <color theme="1"/>
        <rFont val="Arial"/>
        <family val="2"/>
        <charset val="238"/>
      </rPr>
      <t>učitelé v prvním roce adaptačního období</t>
    </r>
    <r>
      <rPr>
        <sz val="10"/>
        <color theme="1"/>
        <rFont val="Arial"/>
        <family val="2"/>
        <charset val="238"/>
      </rPr>
      <t>, 2017/18 - 2024/25</t>
    </r>
  </si>
  <si>
    <r>
      <t xml:space="preserve"> </t>
    </r>
    <r>
      <rPr>
        <b/>
        <sz val="10"/>
        <color theme="1"/>
        <rFont val="Arial"/>
        <family val="2"/>
        <charset val="238"/>
      </rPr>
      <t>Asistenti pedagoga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 regionálním školstv</t>
    </r>
    <r>
      <rPr>
        <sz val="10"/>
        <color theme="1"/>
        <rFont val="Arial"/>
        <family val="2"/>
        <charset val="238"/>
      </rPr>
      <t>í – dle kraje, 2014/15 - 2024/25</t>
    </r>
  </si>
  <si>
    <r>
      <t xml:space="preserve"> Mateřské až vyšší odborné školy – </t>
    </r>
    <r>
      <rPr>
        <b/>
        <sz val="10"/>
        <color theme="1"/>
        <rFont val="Arial"/>
        <family val="2"/>
        <charset val="238"/>
      </rPr>
      <t>asistenti pedagoga dle pohlaví</t>
    </r>
    <r>
      <rPr>
        <sz val="10"/>
        <color theme="1"/>
        <rFont val="Arial"/>
        <family val="2"/>
        <charset val="238"/>
      </rPr>
      <t xml:space="preserve"> v časové řadě 2016/17–2024/25</t>
    </r>
  </si>
  <si>
    <r>
      <t xml:space="preserve"> Mateřské až vyšší odborné školy v krajském srovnání – </t>
    </r>
    <r>
      <rPr>
        <b/>
        <sz val="10"/>
        <color theme="1"/>
        <rFont val="Arial"/>
        <family val="2"/>
        <charset val="238"/>
      </rPr>
      <t>asistenti pedagoga celkem</t>
    </r>
    <r>
      <rPr>
        <sz val="10"/>
        <color theme="1"/>
        <rFont val="Arial"/>
        <family val="2"/>
        <charset val="238"/>
      </rPr>
      <t xml:space="preserve"> ve školním roce 2024/25</t>
    </r>
  </si>
  <si>
    <r>
      <t xml:space="preserve"> Mateřské až vyšší odborné školy v krajském srovnání – </t>
    </r>
    <r>
      <rPr>
        <b/>
        <sz val="10"/>
        <color theme="1"/>
        <rFont val="Arial"/>
        <family val="2"/>
        <charset val="238"/>
      </rPr>
      <t xml:space="preserve">asistenti pedagoga dle pohlaví </t>
    </r>
    <r>
      <rPr>
        <sz val="10"/>
        <color theme="1"/>
        <rFont val="Arial"/>
        <family val="2"/>
        <charset val="238"/>
      </rPr>
      <t>ve školním roce 2024/25</t>
    </r>
  </si>
  <si>
    <r>
      <t>Tab. 6.2.6: Mateřské školy v krajském srovnání - asistenti pedagoga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, 2016/17 - 2024/25</t>
    </r>
  </si>
  <si>
    <r>
      <t xml:space="preserve"> </t>
    </r>
    <r>
      <rPr>
        <b/>
        <sz val="10"/>
        <color theme="1"/>
        <rFont val="Arial"/>
        <family val="2"/>
        <charset val="238"/>
      </rPr>
      <t>Psychologové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v regionálním školství </t>
    </r>
    <r>
      <rPr>
        <sz val="10"/>
        <color theme="1"/>
        <rFont val="Arial"/>
        <family val="2"/>
        <charset val="238"/>
      </rPr>
      <t>– dle kraje, v časové řadě 2014/15 - 2024/25</t>
    </r>
  </si>
  <si>
    <r>
      <t xml:space="preserve"> </t>
    </r>
    <r>
      <rPr>
        <b/>
        <sz val="10"/>
        <color theme="1"/>
        <rFont val="Arial"/>
        <family val="2"/>
        <charset val="238"/>
      </rPr>
      <t xml:space="preserve">Speciální pedagogové v regionálním školství </t>
    </r>
    <r>
      <rPr>
        <sz val="10"/>
        <color theme="1"/>
        <rFont val="Arial"/>
        <family val="2"/>
        <charset val="238"/>
      </rPr>
      <t>– dle kraje, v časové řadě 2014/15 - 2024/25</t>
    </r>
  </si>
  <si>
    <t>Pozn.: Součet za jednotlivé druhy škol, resp. vzdělávání se liší od součtu celkového přepočteného počtu učitelů z důvodu zaokrouhlení dat u jednotlivých škol.</t>
  </si>
  <si>
    <t>Česko</t>
  </si>
  <si>
    <t>Zpět na obsah</t>
  </si>
  <si>
    <t>Zdroj: zpracováno z dat MŠMT</t>
  </si>
  <si>
    <t>Zdroj: zpracováno z dat MŠMT, Genderová problematicka zaměstnanců ve školství</t>
  </si>
  <si>
    <t>veřejné</t>
  </si>
  <si>
    <r>
      <t>z toho nižší stupeň</t>
    </r>
    <r>
      <rPr>
        <vertAlign val="superscript"/>
        <sz val="8"/>
        <rFont val="Arial"/>
        <family val="2"/>
        <charset val="238"/>
      </rPr>
      <t>2)</t>
    </r>
  </si>
  <si>
    <r>
      <t>z toho nižší stupeň3</t>
    </r>
    <r>
      <rPr>
        <vertAlign val="superscript"/>
        <sz val="8"/>
        <rFont val="Arial"/>
        <family val="2"/>
        <charset val="238"/>
      </rPr>
      <t>)</t>
    </r>
  </si>
  <si>
    <r>
      <t>z toho nižší stupeň</t>
    </r>
    <r>
      <rPr>
        <vertAlign val="superscript"/>
        <sz val="8"/>
        <rFont val="Arial"/>
        <family val="2"/>
        <charset val="238"/>
      </rPr>
      <t>3)</t>
    </r>
  </si>
  <si>
    <t>Tab. 6.1.21: Mateřské až vyšší odborné školy veřejného zřizovatele – struktura učitelů dle věku (2014-2024)</t>
  </si>
  <si>
    <t>Tab. 6.1.22: Mateřské až vyšší odborné školy veřejného zřizovatele – struktura řídících pracovníků dle věku (2014-2024)</t>
  </si>
  <si>
    <r>
      <t xml:space="preserve"> Mateřské až vyšší odborné školy veřejného zřizovatele – </t>
    </r>
    <r>
      <rPr>
        <b/>
        <sz val="10"/>
        <color theme="1"/>
        <rFont val="Arial"/>
        <family val="2"/>
        <charset val="238"/>
      </rPr>
      <t>struktura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řídících pracovníků dle věku </t>
    </r>
    <r>
      <rPr>
        <sz val="10"/>
        <color theme="1"/>
        <rFont val="Arial"/>
        <family val="2"/>
        <charset val="238"/>
      </rPr>
      <t>(2014-2024)</t>
    </r>
  </si>
  <si>
    <r>
      <t xml:space="preserve"> Mateřské až vyšší odborné školy veřejného zřizovatele – </t>
    </r>
    <r>
      <rPr>
        <b/>
        <sz val="10"/>
        <color theme="1"/>
        <rFont val="Arial"/>
        <family val="2"/>
        <charset val="238"/>
      </rPr>
      <t>struktura učitelů dle věku</t>
    </r>
    <r>
      <rPr>
        <sz val="10"/>
        <color theme="1"/>
        <rFont val="Arial"/>
        <family val="2"/>
        <charset val="238"/>
      </rPr>
      <t xml:space="preserve"> (2014-2024)</t>
    </r>
  </si>
  <si>
    <r>
      <t>Tab. 6.2.2: Mateřské až vyšší odborné školy – asistenti pedagoga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časové řadě 2016/17–2024/25</t>
    </r>
  </si>
  <si>
    <r>
      <t xml:space="preserve"> Mateřské až vyšší odborné školy – </t>
    </r>
    <r>
      <rPr>
        <b/>
        <sz val="10"/>
        <color theme="1"/>
        <rFont val="Arial"/>
        <family val="2"/>
        <charset val="238"/>
      </rPr>
      <t>asistenti pedagoga</t>
    </r>
    <r>
      <rPr>
        <sz val="10"/>
        <color theme="1"/>
        <rFont val="Arial"/>
        <family val="2"/>
        <charset val="238"/>
      </rPr>
      <t xml:space="preserve"> v časové řadě 2016/17–2024/25</t>
    </r>
  </si>
  <si>
    <t>přípravné třídy základních škol</t>
  </si>
  <si>
    <r>
      <t>Tab. 6.2.7: Základní školy (1. a 2. stupeň) v krajském srovnání - asistenti pedagoga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, 2016/17 - 2024/25</t>
    </r>
  </si>
  <si>
    <r>
      <t xml:space="preserve"> Mateřské školy v krajském srovnání – </t>
    </r>
    <r>
      <rPr>
        <b/>
        <sz val="10"/>
        <color theme="1"/>
        <rFont val="Arial"/>
        <family val="2"/>
        <charset val="238"/>
      </rPr>
      <t>asistenti pedagoga</t>
    </r>
    <r>
      <rPr>
        <sz val="10"/>
        <color theme="1"/>
        <rFont val="Arial"/>
        <family val="2"/>
        <charset val="238"/>
      </rPr>
      <t xml:space="preserve"> v časové řadě 2016/17 - 2024/25</t>
    </r>
  </si>
  <si>
    <r>
      <t xml:space="preserve"> Základní školy v krajském srovnání - </t>
    </r>
    <r>
      <rPr>
        <b/>
        <sz val="10"/>
        <color theme="1"/>
        <rFont val="Arial"/>
        <family val="2"/>
        <charset val="238"/>
      </rPr>
      <t>asistenti pedagoga</t>
    </r>
    <r>
      <rPr>
        <sz val="10"/>
        <color theme="1"/>
        <rFont val="Arial"/>
        <family val="2"/>
        <charset val="238"/>
      </rPr>
      <t xml:space="preserve"> v časové řadě 2016/17 - 2024/25</t>
    </r>
  </si>
  <si>
    <r>
      <t>Regionální školství celkem</t>
    </r>
    <r>
      <rPr>
        <vertAlign val="superscript"/>
        <sz val="8"/>
        <rFont val="Arial"/>
        <family val="2"/>
        <charset val="238"/>
      </rPr>
      <t>2)</t>
    </r>
  </si>
  <si>
    <r>
      <rPr>
        <vertAlign val="superscript"/>
        <sz val="8"/>
        <color theme="1"/>
        <rFont val="Arial"/>
        <family val="2"/>
        <charset val="238"/>
      </rPr>
      <t xml:space="preserve">2) </t>
    </r>
    <r>
      <rPr>
        <sz val="8"/>
        <color theme="1"/>
        <rFont val="Arial"/>
        <family val="2"/>
        <charset val="238"/>
      </rPr>
      <t>Součet za jednotlivé druhy škol se liší od součtu celkového přepočteného počtu učitelů z důvodu zaokrouhlení dat u jednotlivých škol.</t>
    </r>
  </si>
  <si>
    <r>
      <t>z toho na nižším stupni osmileté konzervatoře</t>
    </r>
    <r>
      <rPr>
        <vertAlign val="superscript"/>
        <sz val="8"/>
        <rFont val="Arial"/>
        <family val="2"/>
        <charset val="238"/>
      </rPr>
      <t>4)</t>
    </r>
  </si>
  <si>
    <r>
      <t>z toho na nižším stupni gymnázií</t>
    </r>
    <r>
      <rPr>
        <vertAlign val="superscript"/>
        <sz val="8"/>
        <rFont val="Arial"/>
        <family val="2"/>
        <charset val="238"/>
      </rPr>
      <t>3)</t>
    </r>
  </si>
  <si>
    <r>
      <t>z toho na nižším stupni</t>
    </r>
    <r>
      <rPr>
        <vertAlign val="superscript"/>
        <sz val="8"/>
        <rFont val="Arial"/>
        <family val="2"/>
        <charset val="238"/>
      </rPr>
      <t>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</si>
</sst>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7" formatCode="#,##0.0_ ;\-#,##0.0\ "/>
    <numFmt numFmtId="170" formatCode="0.0"/>
    <numFmt numFmtId="171" formatCode="0.0%"/>
    <numFmt numFmtId="172" formatCode="&quot;Kč&quot;#,##0_);\(&quot;Kč&quot;#,##0\)"/>
    <numFmt numFmtId="173" formatCode="_(* #,##0.00_);_(* \(#,##0.00\);_(* &quot;-&quot;??_);_(@_)"/>
    <numFmt numFmtId="174" formatCode="&quot;Kč&quot;#,##0.00_);\(&quot;Kč&quot;#,##0.00\)"/>
    <numFmt numFmtId="175" formatCode="#,##0_ ;\-#,##0\ ;\–\ "/>
    <numFmt numFmtId="176" formatCode="#,##0_ ;\-#,##0\ ;0"/>
    <numFmt numFmtId="177" formatCode="#,##0.0"/>
    <numFmt numFmtId="179" formatCode="#,##0;\-#,##0;&quot;–&quot;"/>
    <numFmt numFmtId="180" formatCode="_____________´@"/>
    <numFmt numFmtId="181" formatCode="#,##0.0%_ ;[Red]\-#,##0.00\ ;\–\ "/>
    <numFmt numFmtId="183" formatCode="0.0_ ;\-0.0\ 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rgb="FF000000"/>
      <name val="Tahoma"/>
      <family val="2"/>
      <charset val="238"/>
    </font>
    <font>
      <u/>
      <sz val="10"/>
      <color theme="10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sz val="10"/>
      <name val="Arial Narrow"/>
      <family val="2"/>
      <charset val="238"/>
    </font>
    <font>
      <b/>
      <sz val="11"/>
      <color rgb="FFCC9610"/>
      <name val="Arial"/>
      <family val="2"/>
      <charset val="238"/>
    </font>
    <font>
      <b/>
      <i/>
      <sz val="10"/>
      <color rgb="FFCC9610"/>
      <name val="Arial"/>
      <family val="2"/>
      <charset val="238"/>
    </font>
    <font>
      <b/>
      <sz val="12"/>
      <color rgb="FF98700C"/>
      <name val="Arial"/>
      <family val="2"/>
      <charset val="238"/>
    </font>
    <font>
      <b/>
      <sz val="11"/>
      <color rgb="FF98700C"/>
      <name val="Arial"/>
      <family val="2"/>
      <charset val="238"/>
    </font>
    <font>
      <i/>
      <vertAlign val="superscript"/>
      <sz val="10"/>
      <name val="Calibri"/>
      <family val="2"/>
      <charset val="238"/>
      <scheme val="minor"/>
    </font>
    <font>
      <b/>
      <sz val="10"/>
      <color rgb="FF98700C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8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FD0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</borders>
  <cellStyleXfs count="126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25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5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6" fillId="0" borderId="0" applyBorder="0" applyProtection="0">
      <alignment vertical="center" wrapText="1"/>
    </xf>
    <xf numFmtId="3" fontId="5" fillId="0" borderId="0" applyBorder="0" applyProtection="0"/>
    <xf numFmtId="0" fontId="15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5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5" applyNumberFormat="0" applyFont="0" applyBorder="0" applyAlignment="0" applyProtection="0"/>
    <xf numFmtId="0" fontId="13" fillId="0" borderId="0" applyNumberFormat="0" applyFill="0" applyBorder="0" applyAlignment="0" applyProtection="0"/>
    <xf numFmtId="0" fontId="13" fillId="2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2" borderId="0" applyNumberFormat="0" applyFon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5" fillId="2" borderId="0" applyFont="0" applyFill="0" applyBorder="0" applyAlignment="0" applyProtection="0"/>
    <xf numFmtId="172" fontId="5" fillId="2" borderId="0" applyFont="0" applyFill="0" applyBorder="0" applyAlignment="0" applyProtection="0"/>
    <xf numFmtId="172" fontId="5" fillId="0" borderId="0" applyFont="0" applyFill="0" applyBorder="0" applyAlignment="0" applyProtection="0"/>
    <xf numFmtId="0" fontId="15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172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5" fillId="2" borderId="0" applyFont="0" applyFill="0" applyBorder="0" applyAlignment="0" applyProtection="0"/>
    <xf numFmtId="172" fontId="5" fillId="2" borderId="0" applyFont="0" applyFill="0" applyBorder="0" applyAlignment="0" applyProtection="0"/>
    <xf numFmtId="172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5" fillId="0" borderId="0"/>
    <xf numFmtId="0" fontId="15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5" fillId="0" borderId="0"/>
    <xf numFmtId="0" fontId="6" fillId="3" borderId="113"/>
    <xf numFmtId="0" fontId="6" fillId="0" borderId="10"/>
    <xf numFmtId="0" fontId="29" fillId="4" borderId="0">
      <alignment horizontal="center"/>
    </xf>
    <xf numFmtId="179" fontId="30" fillId="0" borderId="0" applyFill="0" applyBorder="0" applyAlignment="0" applyProtection="0"/>
    <xf numFmtId="0" fontId="20" fillId="4" borderId="10">
      <alignment horizontal="left"/>
    </xf>
    <xf numFmtId="0" fontId="31" fillId="4" borderId="0">
      <alignment horizontal="left"/>
    </xf>
    <xf numFmtId="0" fontId="6" fillId="0" borderId="0"/>
    <xf numFmtId="0" fontId="33" fillId="0" borderId="0"/>
    <xf numFmtId="180" fontId="32" fillId="0" borderId="0" applyFont="0">
      <alignment horizontal="left"/>
    </xf>
    <xf numFmtId="0" fontId="6" fillId="4" borderId="10"/>
    <xf numFmtId="0" fontId="3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9" fontId="24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</cellStyleXfs>
  <cellXfs count="425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12" fillId="0" borderId="0" xfId="0" applyFont="1"/>
    <xf numFmtId="0" fontId="0" fillId="0" borderId="0" xfId="0" applyFont="1"/>
    <xf numFmtId="0" fontId="6" fillId="0" borderId="0" xfId="0" applyFont="1" applyFill="1"/>
    <xf numFmtId="0" fontId="19" fillId="0" borderId="0" xfId="0" applyFont="1" applyFill="1"/>
    <xf numFmtId="3" fontId="0" fillId="0" borderId="0" xfId="0" applyNumberFormat="1"/>
    <xf numFmtId="0" fontId="0" fillId="0" borderId="0" xfId="0" applyFill="1" applyBorder="1"/>
    <xf numFmtId="0" fontId="10" fillId="0" borderId="0" xfId="2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3" fontId="6" fillId="0" borderId="0" xfId="1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/>
    <xf numFmtId="0" fontId="3" fillId="0" borderId="0" xfId="0" applyFont="1"/>
    <xf numFmtId="0" fontId="4" fillId="0" borderId="0" xfId="0" applyFont="1"/>
    <xf numFmtId="167" fontId="0" fillId="0" borderId="0" xfId="0" applyNumberFormat="1"/>
    <xf numFmtId="0" fontId="2" fillId="0" borderId="0" xfId="0" applyFont="1"/>
    <xf numFmtId="0" fontId="23" fillId="0" borderId="0" xfId="57" applyAlignment="1" applyProtection="1"/>
    <xf numFmtId="171" fontId="6" fillId="0" borderId="0" xfId="58" applyNumberFormat="1" applyFont="1" applyFill="1" applyBorder="1" applyAlignment="1" applyProtection="1">
      <alignment vertical="center"/>
      <protection locked="0"/>
    </xf>
    <xf numFmtId="171" fontId="6" fillId="0" borderId="0" xfId="58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 wrapText="1"/>
    </xf>
    <xf numFmtId="167" fontId="6" fillId="0" borderId="100" xfId="1" applyNumberFormat="1" applyFont="1" applyFill="1" applyBorder="1" applyAlignment="1" applyProtection="1">
      <alignment vertical="center"/>
      <protection locked="0"/>
    </xf>
    <xf numFmtId="165" fontId="6" fillId="0" borderId="0" xfId="41" applyNumberFormat="1" applyFont="1" applyFill="1" applyBorder="1" applyAlignment="1" applyProtection="1"/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27" fillId="0" borderId="0" xfId="57" applyFont="1" applyFill="1" applyAlignment="1" applyProtection="1"/>
    <xf numFmtId="0" fontId="8" fillId="0" borderId="0" xfId="2" applyFont="1" applyAlignment="1">
      <alignment vertical="center"/>
    </xf>
    <xf numFmtId="3" fontId="6" fillId="0" borderId="0" xfId="41" applyNumberFormat="1" applyFont="1" applyFill="1" applyBorder="1" applyAlignment="1" applyProtection="1"/>
    <xf numFmtId="3" fontId="6" fillId="0" borderId="0" xfId="1" applyNumberFormat="1" applyFont="1" applyFill="1" applyBorder="1" applyProtection="1">
      <protection locked="0"/>
    </xf>
    <xf numFmtId="167" fontId="6" fillId="0" borderId="7" xfId="41" applyNumberFormat="1" applyFont="1" applyFill="1" applyBorder="1" applyAlignment="1" applyProtection="1">
      <alignment horizontal="right"/>
    </xf>
    <xf numFmtId="167" fontId="6" fillId="0" borderId="84" xfId="41" applyNumberFormat="1" applyFont="1" applyFill="1" applyBorder="1" applyAlignment="1" applyProtection="1">
      <alignment horizontal="right"/>
    </xf>
    <xf numFmtId="167" fontId="6" fillId="0" borderId="34" xfId="41" applyNumberFormat="1" applyFont="1" applyFill="1" applyBorder="1" applyAlignment="1" applyProtection="1">
      <alignment horizontal="right"/>
    </xf>
    <xf numFmtId="177" fontId="0" fillId="0" borderId="0" xfId="0" applyNumberFormat="1"/>
    <xf numFmtId="0" fontId="0" fillId="0" borderId="0" xfId="0" applyFill="1"/>
    <xf numFmtId="0" fontId="0" fillId="0" borderId="0" xfId="0"/>
    <xf numFmtId="0" fontId="19" fillId="5" borderId="0" xfId="0" applyFont="1" applyFill="1"/>
    <xf numFmtId="0" fontId="26" fillId="0" borderId="0" xfId="0" applyFont="1"/>
    <xf numFmtId="0" fontId="4" fillId="0" borderId="0" xfId="2" applyFont="1" applyFill="1" applyBorder="1" applyAlignment="1">
      <alignment vertical="center"/>
    </xf>
    <xf numFmtId="49" fontId="6" fillId="0" borderId="0" xfId="114" applyNumberFormat="1" applyFont="1" applyFill="1" applyBorder="1" applyAlignment="1">
      <alignment horizontal="left" vertical="center"/>
    </xf>
    <xf numFmtId="4" fontId="0" fillId="0" borderId="0" xfId="0" applyNumberFormat="1"/>
    <xf numFmtId="183" fontId="6" fillId="0" borderId="100" xfId="41" applyNumberFormat="1" applyFont="1" applyFill="1" applyBorder="1" applyAlignment="1" applyProtection="1"/>
    <xf numFmtId="183" fontId="6" fillId="0" borderId="104" xfId="41" applyNumberFormat="1" applyFont="1" applyFill="1" applyBorder="1" applyAlignment="1" applyProtection="1"/>
    <xf numFmtId="183" fontId="6" fillId="0" borderId="0" xfId="41" applyNumberFormat="1" applyFont="1" applyFill="1" applyBorder="1" applyAlignment="1" applyProtection="1"/>
    <xf numFmtId="167" fontId="6" fillId="0" borderId="103" xfId="41" applyNumberFormat="1" applyFont="1" applyFill="1" applyBorder="1" applyAlignment="1" applyProtection="1"/>
    <xf numFmtId="167" fontId="6" fillId="0" borderId="101" xfId="41" applyNumberFormat="1" applyFont="1" applyFill="1" applyBorder="1" applyAlignment="1" applyProtection="1"/>
    <xf numFmtId="167" fontId="6" fillId="0" borderId="103" xfId="1" applyNumberFormat="1" applyFont="1" applyFill="1" applyBorder="1" applyProtection="1">
      <protection locked="0"/>
    </xf>
    <xf numFmtId="167" fontId="6" fillId="0" borderId="34" xfId="41" applyNumberFormat="1" applyFont="1" applyFill="1" applyBorder="1" applyAlignment="1" applyProtection="1"/>
    <xf numFmtId="167" fontId="6" fillId="0" borderId="104" xfId="1" applyNumberFormat="1" applyFont="1" applyFill="1" applyBorder="1" applyProtection="1">
      <protection locked="0"/>
    </xf>
    <xf numFmtId="167" fontId="6" fillId="0" borderId="99" xfId="41" applyNumberFormat="1" applyFont="1" applyFill="1" applyBorder="1" applyAlignment="1" applyProtection="1"/>
    <xf numFmtId="167" fontId="6" fillId="0" borderId="100" xfId="1" applyNumberFormat="1" applyFont="1" applyFill="1" applyBorder="1" applyProtection="1">
      <protection locked="0"/>
    </xf>
    <xf numFmtId="167" fontId="6" fillId="0" borderId="100" xfId="41" applyNumberFormat="1" applyFont="1" applyFill="1" applyBorder="1" applyAlignment="1" applyProtection="1"/>
    <xf numFmtId="167" fontId="6" fillId="0" borderId="20" xfId="41" applyNumberFormat="1" applyFont="1" applyFill="1" applyBorder="1" applyAlignment="1" applyProtection="1"/>
    <xf numFmtId="167" fontId="6" fillId="0" borderId="18" xfId="41" applyNumberFormat="1" applyFont="1" applyFill="1" applyBorder="1" applyAlignment="1" applyProtection="1"/>
    <xf numFmtId="167" fontId="6" fillId="0" borderId="104" xfId="41" applyNumberFormat="1" applyFont="1" applyFill="1" applyBorder="1" applyAlignment="1" applyProtection="1"/>
    <xf numFmtId="167" fontId="6" fillId="0" borderId="0" xfId="41" applyNumberFormat="1" applyFont="1" applyFill="1" applyBorder="1" applyAlignment="1" applyProtection="1"/>
    <xf numFmtId="167" fontId="6" fillId="0" borderId="7" xfId="1" applyNumberFormat="1" applyFont="1" applyFill="1" applyBorder="1" applyAlignment="1" applyProtection="1">
      <alignment horizontal="center"/>
      <protection locked="0"/>
    </xf>
    <xf numFmtId="167" fontId="6" fillId="0" borderId="100" xfId="1" applyNumberFormat="1" applyFont="1" applyFill="1" applyBorder="1" applyAlignment="1" applyProtection="1">
      <alignment horizontal="center"/>
      <protection locked="0"/>
    </xf>
    <xf numFmtId="167" fontId="6" fillId="0" borderId="0" xfId="1" applyNumberFormat="1" applyFont="1" applyFill="1" applyBorder="1" applyAlignment="1" applyProtection="1">
      <alignment horizontal="center"/>
      <protection locked="0"/>
    </xf>
    <xf numFmtId="167" fontId="6" fillId="0" borderId="0" xfId="1" applyNumberFormat="1" applyFont="1" applyFill="1" applyBorder="1" applyAlignment="1" applyProtection="1">
      <alignment horizontal="right"/>
      <protection locked="0"/>
    </xf>
    <xf numFmtId="167" fontId="6" fillId="0" borderId="100" xfId="1" applyNumberFormat="1" applyFont="1" applyFill="1" applyBorder="1" applyAlignment="1" applyProtection="1">
      <alignment horizontal="right"/>
      <protection locked="0"/>
    </xf>
    <xf numFmtId="167" fontId="6" fillId="0" borderId="0" xfId="41" applyNumberFormat="1" applyFont="1" applyFill="1" applyBorder="1" applyAlignment="1" applyProtection="1">
      <alignment horizontal="right"/>
    </xf>
    <xf numFmtId="167" fontId="6" fillId="0" borderId="100" xfId="41" applyNumberFormat="1" applyFont="1" applyFill="1" applyBorder="1" applyAlignment="1" applyProtection="1">
      <alignment horizontal="right"/>
    </xf>
    <xf numFmtId="167" fontId="6" fillId="0" borderId="33" xfId="41" applyNumberFormat="1" applyFont="1" applyFill="1" applyBorder="1" applyAlignment="1" applyProtection="1"/>
    <xf numFmtId="167" fontId="6" fillId="0" borderId="33" xfId="1" applyNumberFormat="1" applyFont="1" applyFill="1" applyBorder="1" applyProtection="1">
      <protection locked="0"/>
    </xf>
    <xf numFmtId="167" fontId="6" fillId="0" borderId="16" xfId="41" applyNumberFormat="1" applyFont="1" applyFill="1" applyBorder="1" applyAlignment="1" applyProtection="1"/>
    <xf numFmtId="167" fontId="6" fillId="0" borderId="17" xfId="41" applyNumberFormat="1" applyFont="1" applyFill="1" applyBorder="1" applyAlignment="1" applyProtection="1"/>
    <xf numFmtId="167" fontId="6" fillId="0" borderId="35" xfId="41" applyNumberFormat="1" applyFont="1" applyFill="1" applyBorder="1" applyAlignment="1" applyProtection="1">
      <alignment horizontal="right"/>
    </xf>
    <xf numFmtId="167" fontId="6" fillId="0" borderId="18" xfId="41" applyNumberFormat="1" applyFont="1" applyFill="1" applyBorder="1" applyAlignment="1" applyProtection="1">
      <alignment horizontal="right"/>
    </xf>
    <xf numFmtId="167" fontId="6" fillId="0" borderId="103" xfId="41" applyNumberFormat="1" applyFont="1" applyFill="1" applyBorder="1" applyAlignment="1" applyProtection="1">
      <alignment horizontal="center"/>
    </xf>
    <xf numFmtId="167" fontId="6" fillId="0" borderId="7" xfId="1" applyNumberFormat="1" applyFont="1" applyFill="1" applyBorder="1" applyAlignment="1" applyProtection="1">
      <alignment horizontal="right"/>
      <protection locked="0"/>
    </xf>
    <xf numFmtId="167" fontId="6" fillId="0" borderId="34" xfId="1" applyNumberFormat="1" applyFont="1" applyFill="1" applyBorder="1" applyAlignment="1" applyProtection="1">
      <alignment horizontal="right"/>
      <protection locked="0"/>
    </xf>
    <xf numFmtId="167" fontId="6" fillId="0" borderId="19" xfId="41" applyNumberFormat="1" applyFont="1" applyFill="1" applyBorder="1" applyAlignment="1" applyProtection="1"/>
    <xf numFmtId="167" fontId="6" fillId="0" borderId="15" xfId="41" applyNumberFormat="1" applyFont="1" applyFill="1" applyBorder="1" applyAlignment="1" applyProtection="1">
      <alignment horizontal="right"/>
    </xf>
    <xf numFmtId="167" fontId="6" fillId="0" borderId="36" xfId="41" applyNumberFormat="1" applyFont="1" applyFill="1" applyBorder="1" applyAlignment="1" applyProtection="1">
      <alignment horizontal="right"/>
    </xf>
    <xf numFmtId="167" fontId="18" fillId="0" borderId="104" xfId="41" applyNumberFormat="1" applyFont="1" applyFill="1" applyBorder="1" applyAlignment="1" applyProtection="1"/>
    <xf numFmtId="167" fontId="18" fillId="0" borderId="110" xfId="41" applyNumberFormat="1" applyFont="1" applyFill="1" applyBorder="1" applyAlignment="1" applyProtection="1"/>
    <xf numFmtId="167" fontId="6" fillId="0" borderId="27" xfId="41" applyNumberFormat="1" applyFont="1" applyFill="1" applyBorder="1" applyAlignment="1" applyProtection="1"/>
    <xf numFmtId="167" fontId="18" fillId="0" borderId="20" xfId="41" applyNumberFormat="1" applyFont="1" applyFill="1" applyBorder="1" applyAlignment="1" applyProtection="1"/>
    <xf numFmtId="167" fontId="18" fillId="0" borderId="44" xfId="41" applyNumberFormat="1" applyFont="1" applyFill="1" applyBorder="1" applyAlignment="1" applyProtection="1"/>
    <xf numFmtId="167" fontId="18" fillId="0" borderId="6" xfId="41" applyNumberFormat="1" applyFont="1" applyFill="1" applyBorder="1" applyAlignment="1" applyProtection="1"/>
    <xf numFmtId="167" fontId="18" fillId="0" borderId="0" xfId="41" applyNumberFormat="1" applyFont="1" applyFill="1" applyBorder="1" applyAlignment="1" applyProtection="1"/>
    <xf numFmtId="167" fontId="18" fillId="0" borderId="100" xfId="41" applyNumberFormat="1" applyFont="1" applyFill="1" applyBorder="1" applyAlignment="1" applyProtection="1"/>
    <xf numFmtId="183" fontId="18" fillId="0" borderId="110" xfId="41" applyNumberFormat="1" applyFont="1" applyFill="1" applyBorder="1" applyAlignment="1" applyProtection="1"/>
    <xf numFmtId="183" fontId="18" fillId="0" borderId="6" xfId="41" applyNumberFormat="1" applyFont="1" applyFill="1" applyBorder="1" applyAlignment="1" applyProtection="1"/>
    <xf numFmtId="183" fontId="18" fillId="0" borderId="20" xfId="41" applyNumberFormat="1" applyFont="1" applyFill="1" applyBorder="1" applyAlignment="1" applyProtection="1"/>
    <xf numFmtId="183" fontId="18" fillId="0" borderId="44" xfId="41" applyNumberFormat="1" applyFont="1" applyFill="1" applyBorder="1" applyAlignment="1" applyProtection="1"/>
    <xf numFmtId="0" fontId="35" fillId="0" borderId="0" xfId="0" applyFont="1"/>
    <xf numFmtId="0" fontId="36" fillId="0" borderId="0" xfId="57" applyFont="1" applyFill="1" applyAlignment="1" applyProtection="1"/>
    <xf numFmtId="167" fontId="6" fillId="0" borderId="110" xfId="41" applyNumberFormat="1" applyFont="1" applyFill="1" applyBorder="1" applyAlignment="1" applyProtection="1"/>
    <xf numFmtId="0" fontId="6" fillId="0" borderId="35" xfId="0" applyFont="1" applyBorder="1" applyAlignment="1"/>
    <xf numFmtId="1" fontId="6" fillId="0" borderId="26" xfId="0" applyNumberFormat="1" applyFont="1" applyFill="1" applyBorder="1" applyAlignment="1">
      <alignment horizontal="left" indent="1"/>
    </xf>
    <xf numFmtId="0" fontId="6" fillId="0" borderId="0" xfId="0" applyFont="1" applyBorder="1" applyAlignment="1"/>
    <xf numFmtId="167" fontId="18" fillId="0" borderId="27" xfId="41" applyNumberFormat="1" applyFont="1" applyFill="1" applyBorder="1" applyAlignment="1" applyProtection="1"/>
    <xf numFmtId="167" fontId="18" fillId="0" borderId="34" xfId="41" applyNumberFormat="1" applyFont="1" applyFill="1" applyBorder="1" applyAlignment="1" applyProtection="1"/>
    <xf numFmtId="167" fontId="18" fillId="0" borderId="103" xfId="41" applyNumberFormat="1" applyFont="1" applyFill="1" applyBorder="1" applyAlignment="1" applyProtection="1"/>
    <xf numFmtId="167" fontId="6" fillId="0" borderId="104" xfId="41" applyNumberFormat="1" applyFont="1" applyFill="1" applyBorder="1" applyAlignment="1" applyProtection="1">
      <alignment horizontal="center"/>
    </xf>
    <xf numFmtId="167" fontId="6" fillId="0" borderId="34" xfId="41" applyNumberFormat="1" applyFont="1" applyFill="1" applyBorder="1" applyAlignment="1" applyProtection="1">
      <alignment horizontal="center"/>
    </xf>
    <xf numFmtId="167" fontId="18" fillId="0" borderId="49" xfId="41" applyNumberFormat="1" applyFont="1" applyFill="1" applyBorder="1" applyAlignment="1" applyProtection="1"/>
    <xf numFmtId="167" fontId="6" fillId="0" borderId="103" xfId="41" applyNumberFormat="1" applyFont="1" applyFill="1" applyBorder="1" applyAlignment="1" applyProtection="1">
      <alignment horizontal="right"/>
    </xf>
    <xf numFmtId="167" fontId="18" fillId="0" borderId="21" xfId="41" applyNumberFormat="1" applyFont="1" applyFill="1" applyBorder="1" applyAlignment="1" applyProtection="1"/>
    <xf numFmtId="167" fontId="6" fillId="0" borderId="104" xfId="41" applyNumberFormat="1" applyFont="1" applyFill="1" applyBorder="1" applyAlignment="1" applyProtection="1">
      <alignment horizontal="right"/>
    </xf>
    <xf numFmtId="167" fontId="6" fillId="0" borderId="100" xfId="41" applyNumberFormat="1" applyFont="1" applyFill="1" applyBorder="1" applyAlignment="1" applyProtection="1">
      <alignment horizontal="center"/>
    </xf>
    <xf numFmtId="167" fontId="18" fillId="0" borderId="1" xfId="41" applyNumberFormat="1" applyFont="1" applyFill="1" applyBorder="1" applyAlignment="1" applyProtection="1"/>
    <xf numFmtId="167" fontId="6" fillId="0" borderId="7" xfId="41" applyNumberFormat="1" applyFont="1" applyFill="1" applyBorder="1" applyAlignment="1" applyProtection="1"/>
    <xf numFmtId="167" fontId="6" fillId="0" borderId="7" xfId="41" applyNumberFormat="1" applyFont="1" applyFill="1" applyBorder="1" applyAlignment="1" applyProtection="1">
      <alignment horizontal="center"/>
    </xf>
    <xf numFmtId="167" fontId="6" fillId="0" borderId="99" xfId="41" applyNumberFormat="1" applyFont="1" applyFill="1" applyBorder="1" applyAlignment="1" applyProtection="1">
      <alignment horizontal="center"/>
    </xf>
    <xf numFmtId="167" fontId="18" fillId="0" borderId="21" xfId="41" applyNumberFormat="1" applyFont="1" applyFill="1" applyBorder="1" applyAlignment="1" applyProtection="1">
      <alignment horizontal="center"/>
    </xf>
    <xf numFmtId="167" fontId="6" fillId="0" borderId="101" xfId="41" applyNumberFormat="1" applyFont="1" applyFill="1" applyBorder="1" applyAlignment="1" applyProtection="1">
      <alignment horizontal="center"/>
    </xf>
    <xf numFmtId="4" fontId="0" fillId="0" borderId="0" xfId="0" applyNumberFormat="1" applyFill="1"/>
    <xf numFmtId="167" fontId="18" fillId="0" borderId="101" xfId="41" applyNumberFormat="1" applyFont="1" applyFill="1" applyBorder="1" applyAlignment="1" applyProtection="1"/>
    <xf numFmtId="167" fontId="18" fillId="0" borderId="110" xfId="41" applyNumberFormat="1" applyFont="1" applyFill="1" applyBorder="1" applyAlignment="1" applyProtection="1">
      <alignment horizontal="right"/>
    </xf>
    <xf numFmtId="167" fontId="6" fillId="0" borderId="27" xfId="41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7" fontId="18" fillId="0" borderId="2" xfId="41" applyNumberFormat="1" applyFont="1" applyFill="1" applyBorder="1" applyAlignment="1" applyProtection="1">
      <alignment horizontal="right"/>
    </xf>
    <xf numFmtId="167" fontId="18" fillId="0" borderId="103" xfId="41" applyNumberFormat="1" applyFont="1" applyFill="1" applyBorder="1" applyAlignment="1" applyProtection="1">
      <alignment horizontal="center"/>
    </xf>
    <xf numFmtId="181" fontId="0" fillId="0" borderId="0" xfId="0" applyNumberFormat="1"/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3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64" xfId="2" applyFont="1" applyFill="1" applyBorder="1" applyAlignment="1" applyProtection="1">
      <alignment horizontal="center" vertical="center"/>
      <protection locked="0"/>
    </xf>
    <xf numFmtId="167" fontId="6" fillId="0" borderId="67" xfId="1" applyNumberFormat="1" applyFont="1" applyFill="1" applyBorder="1" applyAlignment="1" applyProtection="1">
      <alignment vertical="center"/>
      <protection locked="0"/>
    </xf>
    <xf numFmtId="167" fontId="6" fillId="0" borderId="73" xfId="1" applyNumberFormat="1" applyFont="1" applyFill="1" applyBorder="1" applyAlignment="1" applyProtection="1">
      <alignment vertical="center"/>
      <protection locked="0"/>
    </xf>
    <xf numFmtId="0" fontId="10" fillId="0" borderId="55" xfId="2" applyFont="1" applyFill="1" applyBorder="1" applyAlignment="1" applyProtection="1">
      <alignment horizontal="center" vertical="center"/>
      <protection locked="0"/>
    </xf>
    <xf numFmtId="171" fontId="6" fillId="0" borderId="47" xfId="58" applyNumberFormat="1" applyFont="1" applyFill="1" applyBorder="1" applyAlignment="1" applyProtection="1">
      <alignment vertical="center"/>
      <protection locked="0"/>
    </xf>
    <xf numFmtId="171" fontId="6" fillId="0" borderId="52" xfId="58" applyNumberFormat="1" applyFont="1" applyFill="1" applyBorder="1" applyAlignment="1" applyProtection="1">
      <alignment vertical="center"/>
      <protection locked="0"/>
    </xf>
    <xf numFmtId="171" fontId="6" fillId="0" borderId="53" xfId="58" applyNumberFormat="1" applyFont="1" applyFill="1" applyBorder="1" applyAlignment="1" applyProtection="1">
      <alignment vertical="center"/>
      <protection locked="0"/>
    </xf>
    <xf numFmtId="171" fontId="6" fillId="0" borderId="54" xfId="58" applyNumberFormat="1" applyFont="1" applyFill="1" applyBorder="1" applyAlignment="1" applyProtection="1">
      <alignment vertical="center"/>
      <protection locked="0"/>
    </xf>
    <xf numFmtId="0" fontId="6" fillId="0" borderId="70" xfId="2" applyFont="1" applyFill="1" applyBorder="1" applyAlignment="1" applyProtection="1">
      <alignment horizontal="center" vertical="center"/>
      <protection locked="0"/>
    </xf>
    <xf numFmtId="167" fontId="6" fillId="0" borderId="95" xfId="1" applyNumberFormat="1" applyFont="1" applyFill="1" applyBorder="1" applyAlignment="1" applyProtection="1">
      <alignment vertical="center"/>
      <protection locked="0"/>
    </xf>
    <xf numFmtId="171" fontId="6" fillId="0" borderId="84" xfId="58" applyNumberFormat="1" applyFont="1" applyFill="1" applyBorder="1" applyAlignment="1" applyProtection="1">
      <alignment vertical="center"/>
      <protection locked="0"/>
    </xf>
    <xf numFmtId="3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8" xfId="1" applyNumberFormat="1" applyFont="1" applyFill="1" applyBorder="1" applyAlignment="1" applyProtection="1">
      <alignment horizontal="center" vertical="center" wrapText="1"/>
      <protection locked="0"/>
    </xf>
    <xf numFmtId="167" fontId="6" fillId="0" borderId="68" xfId="1" applyNumberFormat="1" applyFont="1" applyFill="1" applyBorder="1" applyAlignment="1" applyProtection="1">
      <alignment vertical="center"/>
      <protection locked="0"/>
    </xf>
    <xf numFmtId="167" fontId="6" fillId="0" borderId="74" xfId="1" applyNumberFormat="1" applyFont="1" applyFill="1" applyBorder="1" applyAlignment="1" applyProtection="1">
      <alignment vertical="center"/>
      <protection locked="0"/>
    </xf>
    <xf numFmtId="167" fontId="8" fillId="0" borderId="84" xfId="0" applyNumberFormat="1" applyFont="1" applyFill="1" applyBorder="1" applyAlignment="1">
      <alignment horizontal="right" vertical="center"/>
    </xf>
    <xf numFmtId="3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0" fillId="0" borderId="78" xfId="2" applyFont="1" applyFill="1" applyBorder="1" applyAlignment="1" applyProtection="1">
      <alignment horizontal="center" vertical="center"/>
      <protection locked="0"/>
    </xf>
    <xf numFmtId="171" fontId="8" fillId="0" borderId="0" xfId="58" applyNumberFormat="1" applyFont="1" applyFill="1" applyBorder="1" applyAlignment="1">
      <alignment vertical="center"/>
    </xf>
    <xf numFmtId="0" fontId="6" fillId="0" borderId="77" xfId="2" applyFont="1" applyFill="1" applyBorder="1" applyAlignment="1" applyProtection="1">
      <alignment horizontal="center" vertical="center"/>
      <protection locked="0"/>
    </xf>
    <xf numFmtId="175" fontId="17" fillId="0" borderId="92" xfId="0" applyNumberFormat="1" applyFont="1" applyFill="1" applyBorder="1" applyAlignment="1">
      <alignment vertical="center"/>
    </xf>
    <xf numFmtId="175" fontId="17" fillId="0" borderId="79" xfId="0" applyNumberFormat="1" applyFont="1" applyFill="1" applyBorder="1" applyAlignment="1">
      <alignment vertical="center"/>
    </xf>
    <xf numFmtId="175" fontId="8" fillId="0" borderId="79" xfId="0" applyNumberFormat="1" applyFont="1" applyFill="1" applyBorder="1" applyAlignment="1">
      <alignment vertical="center"/>
    </xf>
    <xf numFmtId="171" fontId="6" fillId="0" borderId="48" xfId="58" applyNumberFormat="1" applyFont="1" applyFill="1" applyBorder="1" applyAlignment="1" applyProtection="1">
      <alignment vertical="center"/>
      <protection locked="0"/>
    </xf>
    <xf numFmtId="171" fontId="6" fillId="0" borderId="52" xfId="58" applyNumberFormat="1" applyFont="1" applyFill="1" applyBorder="1" applyAlignment="1" applyProtection="1">
      <alignment horizontal="center" vertical="center"/>
      <protection locked="0"/>
    </xf>
    <xf numFmtId="171" fontId="6" fillId="0" borderId="55" xfId="58" applyNumberFormat="1" applyFont="1" applyFill="1" applyBorder="1" applyAlignment="1" applyProtection="1">
      <alignment horizontal="center" vertical="center"/>
      <protection locked="0"/>
    </xf>
    <xf numFmtId="171" fontId="6" fillId="0" borderId="53" xfId="58" applyNumberFormat="1" applyFont="1" applyFill="1" applyBorder="1" applyAlignment="1" applyProtection="1">
      <alignment horizontal="center" vertical="center"/>
      <protection locked="0"/>
    </xf>
    <xf numFmtId="0" fontId="6" fillId="0" borderId="80" xfId="2" applyFont="1" applyFill="1" applyBorder="1" applyAlignment="1" applyProtection="1">
      <alignment horizontal="center" vertical="center"/>
      <protection locked="0"/>
    </xf>
    <xf numFmtId="175" fontId="8" fillId="0" borderId="81" xfId="0" applyNumberFormat="1" applyFont="1" applyFill="1" applyBorder="1" applyAlignment="1">
      <alignment vertical="center"/>
    </xf>
    <xf numFmtId="171" fontId="6" fillId="0" borderId="103" xfId="58" applyNumberFormat="1" applyFont="1" applyFill="1" applyBorder="1" applyAlignment="1" applyProtection="1">
      <alignment vertical="center"/>
      <protection locked="0"/>
    </xf>
    <xf numFmtId="171" fontId="6" fillId="0" borderId="37" xfId="58" applyNumberFormat="1" applyFont="1" applyFill="1" applyBorder="1" applyAlignment="1" applyProtection="1">
      <alignment horizontal="center" vertical="center"/>
      <protection locked="0"/>
    </xf>
    <xf numFmtId="171" fontId="6" fillId="0" borderId="55" xfId="58" applyNumberFormat="1" applyFont="1" applyFill="1" applyBorder="1" applyAlignment="1" applyProtection="1">
      <alignment vertical="center"/>
      <protection locked="0"/>
    </xf>
    <xf numFmtId="167" fontId="6" fillId="0" borderId="84" xfId="1" applyNumberFormat="1" applyFont="1" applyFill="1" applyBorder="1" applyAlignment="1" applyProtection="1">
      <alignment vertical="center"/>
      <protection locked="0"/>
    </xf>
    <xf numFmtId="171" fontId="6" fillId="0" borderId="104" xfId="58" applyNumberFormat="1" applyFont="1" applyFill="1" applyBorder="1" applyAlignment="1" applyProtection="1">
      <alignment vertical="center"/>
      <protection locked="0"/>
    </xf>
    <xf numFmtId="0" fontId="6" fillId="0" borderId="58" xfId="0" applyFont="1" applyFill="1" applyBorder="1" applyAlignment="1">
      <alignment horizontal="center" vertical="center" wrapText="1"/>
    </xf>
    <xf numFmtId="171" fontId="8" fillId="0" borderId="90" xfId="58" applyNumberFormat="1" applyFont="1" applyFill="1" applyBorder="1" applyAlignment="1">
      <alignment vertical="center"/>
    </xf>
    <xf numFmtId="0" fontId="10" fillId="0" borderId="109" xfId="2" applyFont="1" applyFill="1" applyBorder="1" applyAlignment="1" applyProtection="1">
      <alignment horizontal="center" vertical="center"/>
      <protection locked="0"/>
    </xf>
    <xf numFmtId="171" fontId="17" fillId="0" borderId="90" xfId="58" applyNumberFormat="1" applyFont="1" applyFill="1" applyBorder="1" applyAlignment="1">
      <alignment vertical="center"/>
    </xf>
    <xf numFmtId="171" fontId="6" fillId="0" borderId="60" xfId="58" applyNumberFormat="1" applyFont="1" applyFill="1" applyBorder="1" applyAlignment="1" applyProtection="1">
      <alignment vertical="center"/>
      <protection locked="0"/>
    </xf>
    <xf numFmtId="171" fontId="6" fillId="0" borderId="7" xfId="58" applyNumberFormat="1" applyFont="1" applyFill="1" applyBorder="1" applyAlignment="1" applyProtection="1">
      <alignment vertical="center"/>
      <protection locked="0"/>
    </xf>
    <xf numFmtId="167" fontId="6" fillId="0" borderId="87" xfId="1" applyNumberFormat="1" applyFont="1" applyFill="1" applyBorder="1" applyAlignment="1" applyProtection="1">
      <alignment vertical="center"/>
      <protection locked="0"/>
    </xf>
    <xf numFmtId="167" fontId="6" fillId="0" borderId="88" xfId="1" applyNumberFormat="1" applyFont="1" applyFill="1" applyBorder="1" applyAlignment="1" applyProtection="1">
      <alignment vertical="center"/>
      <protection locked="0"/>
    </xf>
    <xf numFmtId="167" fontId="6" fillId="0" borderId="85" xfId="1" applyNumberFormat="1" applyFont="1" applyFill="1" applyBorder="1" applyAlignment="1" applyProtection="1">
      <alignment vertical="center"/>
      <protection locked="0"/>
    </xf>
    <xf numFmtId="167" fontId="6" fillId="0" borderId="86" xfId="1" applyNumberFormat="1" applyFont="1" applyFill="1" applyBorder="1" applyAlignment="1" applyProtection="1">
      <alignment vertical="center"/>
      <protection locked="0"/>
    </xf>
    <xf numFmtId="167" fontId="8" fillId="0" borderId="104" xfId="0" applyNumberFormat="1" applyFont="1" applyFill="1" applyBorder="1" applyAlignment="1">
      <alignment horizontal="right" vertical="center"/>
    </xf>
    <xf numFmtId="3" fontId="6" fillId="0" borderId="4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71" fontId="17" fillId="0" borderId="111" xfId="58" applyNumberFormat="1" applyFont="1" applyFill="1" applyBorder="1" applyAlignment="1">
      <alignment vertical="center"/>
    </xf>
    <xf numFmtId="176" fontId="8" fillId="0" borderId="79" xfId="0" applyNumberFormat="1" applyFont="1" applyFill="1" applyBorder="1" applyAlignment="1">
      <alignment vertical="center"/>
    </xf>
    <xf numFmtId="165" fontId="21" fillId="0" borderId="81" xfId="0" applyNumberFormat="1" applyFont="1" applyFill="1" applyBorder="1" applyAlignment="1">
      <alignment horizontal="right" vertical="center"/>
    </xf>
    <xf numFmtId="176" fontId="8" fillId="0" borderId="81" xfId="0" applyNumberFormat="1" applyFont="1" applyFill="1" applyBorder="1" applyAlignment="1">
      <alignment vertical="center"/>
    </xf>
    <xf numFmtId="165" fontId="21" fillId="0" borderId="112" xfId="0" applyNumberFormat="1" applyFont="1" applyFill="1" applyBorder="1" applyAlignment="1">
      <alignment horizontal="right" vertical="center"/>
    </xf>
    <xf numFmtId="171" fontId="6" fillId="0" borderId="54" xfId="58" applyNumberFormat="1" applyFont="1" applyFill="1" applyBorder="1" applyAlignment="1" applyProtection="1">
      <alignment horizontal="center" vertical="center"/>
      <protection locked="0"/>
    </xf>
    <xf numFmtId="171" fontId="6" fillId="0" borderId="100" xfId="58" applyNumberFormat="1" applyFont="1" applyFill="1" applyBorder="1" applyAlignment="1" applyProtection="1">
      <alignment horizontal="center" vertical="center"/>
      <protection locked="0"/>
    </xf>
    <xf numFmtId="167" fontId="6" fillId="0" borderId="96" xfId="1" applyNumberFormat="1" applyFont="1" applyFill="1" applyBorder="1" applyAlignment="1" applyProtection="1">
      <alignment vertical="center"/>
      <protection locked="0"/>
    </xf>
    <xf numFmtId="167" fontId="6" fillId="0" borderId="97" xfId="1" applyNumberFormat="1" applyFont="1" applyFill="1" applyBorder="1" applyAlignment="1" applyProtection="1">
      <alignment vertical="center"/>
      <protection locked="0"/>
    </xf>
    <xf numFmtId="171" fontId="6" fillId="0" borderId="39" xfId="58" applyNumberFormat="1" applyFont="1" applyFill="1" applyBorder="1" applyAlignment="1" applyProtection="1">
      <alignment vertical="center"/>
      <protection locked="0"/>
    </xf>
    <xf numFmtId="167" fontId="6" fillId="0" borderId="66" xfId="1" applyNumberFormat="1" applyFont="1" applyFill="1" applyBorder="1" applyAlignment="1" applyProtection="1">
      <alignment vertical="center"/>
      <protection locked="0"/>
    </xf>
    <xf numFmtId="167" fontId="6" fillId="0" borderId="94" xfId="1" applyNumberFormat="1" applyFont="1" applyFill="1" applyBorder="1" applyAlignment="1" applyProtection="1">
      <alignment vertical="center"/>
      <protection locked="0"/>
    </xf>
    <xf numFmtId="171" fontId="6" fillId="0" borderId="37" xfId="58" applyNumberFormat="1" applyFont="1" applyFill="1" applyBorder="1" applyAlignment="1" applyProtection="1">
      <alignment vertical="center"/>
      <protection locked="0"/>
    </xf>
    <xf numFmtId="171" fontId="6" fillId="0" borderId="100" xfId="58" applyNumberFormat="1" applyFont="1" applyFill="1" applyBorder="1" applyAlignment="1" applyProtection="1">
      <alignment vertical="center"/>
      <protection locked="0"/>
    </xf>
    <xf numFmtId="171" fontId="6" fillId="0" borderId="101" xfId="58" applyNumberFormat="1" applyFont="1" applyFill="1" applyBorder="1" applyAlignment="1" applyProtection="1">
      <alignment vertical="center"/>
      <protection locked="0"/>
    </xf>
    <xf numFmtId="171" fontId="6" fillId="0" borderId="34" xfId="58" applyNumberFormat="1" applyFont="1" applyFill="1" applyBorder="1" applyAlignment="1" applyProtection="1">
      <alignment vertical="center"/>
      <protection locked="0"/>
    </xf>
    <xf numFmtId="171" fontId="6" fillId="0" borderId="104" xfId="58" applyNumberFormat="1" applyFont="1" applyFill="1" applyBorder="1" applyAlignment="1" applyProtection="1">
      <alignment horizontal="center" vertical="center"/>
      <protection locked="0"/>
    </xf>
    <xf numFmtId="171" fontId="6" fillId="0" borderId="99" xfId="58" applyNumberFormat="1" applyFont="1" applyFill="1" applyBorder="1" applyAlignment="1" applyProtection="1">
      <alignment vertical="center"/>
      <protection locked="0"/>
    </xf>
    <xf numFmtId="167" fontId="6" fillId="0" borderId="65" xfId="1" applyNumberFormat="1" applyFont="1" applyFill="1" applyBorder="1" applyAlignment="1" applyProtection="1">
      <alignment vertical="center"/>
      <protection locked="0"/>
    </xf>
    <xf numFmtId="167" fontId="8" fillId="0" borderId="100" xfId="0" applyNumberFormat="1" applyFont="1" applyFill="1" applyBorder="1" applyAlignment="1">
      <alignment horizontal="right" vertical="center"/>
    </xf>
    <xf numFmtId="167" fontId="6" fillId="0" borderId="69" xfId="1" applyNumberFormat="1" applyFont="1" applyFill="1" applyBorder="1" applyAlignment="1" applyProtection="1">
      <alignment vertical="center"/>
      <protection locked="0"/>
    </xf>
    <xf numFmtId="167" fontId="6" fillId="0" borderId="71" xfId="1" applyNumberFormat="1" applyFont="1" applyFill="1" applyBorder="1" applyAlignment="1" applyProtection="1">
      <alignment vertical="center"/>
      <protection locked="0"/>
    </xf>
    <xf numFmtId="167" fontId="6" fillId="0" borderId="75" xfId="1" applyNumberFormat="1" applyFont="1" applyFill="1" applyBorder="1" applyAlignment="1" applyProtection="1">
      <alignment vertical="center"/>
      <protection locked="0"/>
    </xf>
    <xf numFmtId="0" fontId="10" fillId="0" borderId="101" xfId="2" applyFont="1" applyFill="1" applyBorder="1" applyAlignment="1" applyProtection="1">
      <alignment horizontal="center" vertical="center"/>
      <protection locked="0"/>
    </xf>
    <xf numFmtId="167" fontId="6" fillId="0" borderId="64" xfId="1" applyNumberFormat="1" applyFont="1" applyFill="1" applyBorder="1" applyAlignment="1" applyProtection="1">
      <alignment vertical="center"/>
      <protection locked="0"/>
    </xf>
    <xf numFmtId="167" fontId="6" fillId="0" borderId="98" xfId="1" applyNumberFormat="1" applyFont="1" applyFill="1" applyBorder="1" applyAlignment="1" applyProtection="1">
      <alignment vertical="center"/>
      <protection locked="0"/>
    </xf>
    <xf numFmtId="167" fontId="6" fillId="0" borderId="70" xfId="1" applyNumberFormat="1" applyFont="1" applyFill="1" applyBorder="1" applyAlignment="1" applyProtection="1">
      <alignment vertical="center"/>
      <protection locked="0"/>
    </xf>
    <xf numFmtId="167" fontId="6" fillId="0" borderId="72" xfId="1" applyNumberFormat="1" applyFont="1" applyFill="1" applyBorder="1" applyAlignment="1" applyProtection="1">
      <alignment vertical="center"/>
      <protection locked="0"/>
    </xf>
    <xf numFmtId="171" fontId="6" fillId="0" borderId="101" xfId="58" applyNumberFormat="1" applyFont="1" applyFill="1" applyBorder="1" applyAlignment="1" applyProtection="1">
      <alignment horizontal="center" vertical="center"/>
      <protection locked="0"/>
    </xf>
    <xf numFmtId="3" fontId="18" fillId="0" borderId="34" xfId="41" applyNumberFormat="1" applyFont="1" applyFill="1" applyBorder="1" applyAlignment="1" applyProtection="1"/>
    <xf numFmtId="167" fontId="18" fillId="0" borderId="7" xfId="41" applyNumberFormat="1" applyFont="1" applyFill="1" applyBorder="1" applyAlignment="1" applyProtection="1"/>
    <xf numFmtId="3" fontId="6" fillId="0" borderId="34" xfId="41" applyNumberFormat="1" applyFont="1" applyFill="1" applyBorder="1" applyAlignment="1" applyProtection="1"/>
    <xf numFmtId="3" fontId="18" fillId="0" borderId="2" xfId="41" applyNumberFormat="1" applyFont="1" applyFill="1" applyBorder="1" applyAlignment="1" applyProtection="1"/>
    <xf numFmtId="167" fontId="18" fillId="0" borderId="49" xfId="41" applyNumberFormat="1" applyFont="1" applyFill="1" applyBorder="1" applyAlignment="1" applyProtection="1">
      <alignment horizontal="right"/>
    </xf>
    <xf numFmtId="167" fontId="6" fillId="0" borderId="99" xfId="41" applyNumberFormat="1" applyFont="1" applyFill="1" applyBorder="1" applyAlignment="1" applyProtection="1">
      <alignment horizontal="right"/>
    </xf>
    <xf numFmtId="3" fontId="18" fillId="0" borderId="0" xfId="41" applyNumberFormat="1" applyFont="1" applyFill="1" applyBorder="1" applyAlignment="1" applyProtection="1"/>
    <xf numFmtId="0" fontId="18" fillId="0" borderId="105" xfId="0" applyFont="1" applyFill="1" applyBorder="1" applyAlignment="1">
      <alignment horizontal="center"/>
    </xf>
    <xf numFmtId="0" fontId="18" fillId="0" borderId="108" xfId="0" applyFont="1" applyFill="1" applyBorder="1" applyAlignment="1">
      <alignment horizontal="center"/>
    </xf>
    <xf numFmtId="0" fontId="18" fillId="0" borderId="102" xfId="0" applyFont="1" applyFill="1" applyBorder="1" applyAlignment="1">
      <alignment horizontal="center"/>
    </xf>
    <xf numFmtId="167" fontId="17" fillId="0" borderId="7" xfId="0" applyNumberFormat="1" applyFont="1" applyFill="1" applyBorder="1"/>
    <xf numFmtId="167" fontId="17" fillId="0" borderId="100" xfId="0" applyNumberFormat="1" applyFont="1" applyFill="1" applyBorder="1"/>
    <xf numFmtId="167" fontId="17" fillId="0" borderId="0" xfId="0" applyNumberFormat="1" applyFont="1" applyFill="1" applyBorder="1"/>
    <xf numFmtId="167" fontId="8" fillId="0" borderId="7" xfId="0" applyNumberFormat="1" applyFont="1" applyFill="1" applyBorder="1"/>
    <xf numFmtId="167" fontId="8" fillId="0" borderId="100" xfId="0" applyNumberFormat="1" applyFont="1" applyFill="1" applyBorder="1"/>
    <xf numFmtId="167" fontId="8" fillId="0" borderId="0" xfId="0" applyNumberFormat="1" applyFont="1" applyFill="1" applyBorder="1"/>
    <xf numFmtId="0" fontId="18" fillId="0" borderId="106" xfId="0" applyFont="1" applyFill="1" applyBorder="1" applyAlignment="1">
      <alignment horizontal="center"/>
    </xf>
    <xf numFmtId="0" fontId="18" fillId="0" borderId="119" xfId="0" applyFont="1" applyFill="1" applyBorder="1" applyAlignment="1">
      <alignment horizontal="center"/>
    </xf>
    <xf numFmtId="49" fontId="18" fillId="0" borderId="34" xfId="114" applyNumberFormat="1" applyFont="1" applyFill="1" applyBorder="1" applyAlignment="1">
      <alignment horizontal="left" vertical="center"/>
    </xf>
    <xf numFmtId="167" fontId="17" fillId="0" borderId="99" xfId="0" applyNumberFormat="1" applyFont="1" applyFill="1" applyBorder="1"/>
    <xf numFmtId="49" fontId="6" fillId="0" borderId="34" xfId="114" applyNumberFormat="1" applyFont="1" applyFill="1" applyBorder="1" applyAlignment="1">
      <alignment horizontal="left" vertical="center"/>
    </xf>
    <xf numFmtId="167" fontId="8" fillId="0" borderId="99" xfId="0" applyNumberFormat="1" applyFont="1" applyFill="1" applyBorder="1"/>
    <xf numFmtId="3" fontId="6" fillId="0" borderId="34" xfId="41" applyNumberFormat="1" applyFont="1" applyFill="1" applyBorder="1" applyAlignment="1" applyProtection="1">
      <alignment horizontal="left" indent="2"/>
    </xf>
    <xf numFmtId="3" fontId="6" fillId="0" borderId="11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0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0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07" xfId="1" applyNumberFormat="1" applyFont="1" applyFill="1" applyBorder="1" applyAlignment="1" applyProtection="1">
      <alignment horizontal="center" vertical="center" wrapText="1"/>
      <protection locked="0"/>
    </xf>
    <xf numFmtId="167" fontId="6" fillId="0" borderId="74" xfId="1" applyNumberFormat="1" applyFont="1" applyFill="1" applyBorder="1" applyAlignment="1" applyProtection="1">
      <alignment horizontal="center" vertical="center"/>
      <protection locked="0"/>
    </xf>
    <xf numFmtId="3" fontId="6" fillId="0" borderId="119" xfId="1" applyNumberFormat="1" applyFont="1" applyFill="1" applyBorder="1" applyAlignment="1" applyProtection="1">
      <alignment horizontal="center" vertical="center" wrapText="1"/>
      <protection locked="0"/>
    </xf>
    <xf numFmtId="167" fontId="18" fillId="0" borderId="99" xfId="41" applyNumberFormat="1" applyFont="1" applyFill="1" applyBorder="1" applyAlignment="1" applyProtection="1"/>
    <xf numFmtId="0" fontId="6" fillId="0" borderId="82" xfId="2" applyFont="1" applyFill="1" applyBorder="1" applyAlignment="1" applyProtection="1">
      <alignment horizontal="center" vertical="center"/>
      <protection locked="0"/>
    </xf>
    <xf numFmtId="0" fontId="10" fillId="0" borderId="83" xfId="2" applyFont="1" applyFill="1" applyBorder="1" applyAlignment="1" applyProtection="1">
      <alignment horizontal="center" vertical="center"/>
      <protection locked="0"/>
    </xf>
    <xf numFmtId="183" fontId="6" fillId="0" borderId="103" xfId="41" applyNumberFormat="1" applyFont="1" applyFill="1" applyBorder="1" applyAlignment="1" applyProtection="1"/>
    <xf numFmtId="0" fontId="18" fillId="0" borderId="114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left" indent="1"/>
    </xf>
    <xf numFmtId="181" fontId="6" fillId="0" borderId="0" xfId="0" applyNumberFormat="1" applyFont="1" applyFill="1" applyBorder="1" applyAlignment="1">
      <alignment horizontal="right"/>
    </xf>
    <xf numFmtId="181" fontId="19" fillId="0" borderId="0" xfId="0" applyNumberFormat="1" applyFont="1" applyFill="1" applyBorder="1" applyAlignment="1">
      <alignment horizontal="right"/>
    </xf>
    <xf numFmtId="0" fontId="18" fillId="0" borderId="91" xfId="0" applyFont="1" applyFill="1" applyBorder="1" applyAlignment="1">
      <alignment horizontal="center"/>
    </xf>
    <xf numFmtId="1" fontId="6" fillId="0" borderId="27" xfId="0" applyNumberFormat="1" applyFont="1" applyFill="1" applyBorder="1" applyAlignment="1">
      <alignment horizontal="left" indent="1"/>
    </xf>
    <xf numFmtId="1" fontId="6" fillId="0" borderId="32" xfId="0" applyNumberFormat="1" applyFont="1" applyFill="1" applyBorder="1" applyAlignment="1">
      <alignment horizontal="left" indent="1"/>
    </xf>
    <xf numFmtId="181" fontId="19" fillId="0" borderId="6" xfId="0" applyNumberFormat="1" applyFont="1" applyFill="1" applyBorder="1" applyAlignment="1">
      <alignment horizontal="right"/>
    </xf>
    <xf numFmtId="181" fontId="19" fillId="0" borderId="35" xfId="0" applyNumberFormat="1" applyFont="1" applyFill="1" applyBorder="1" applyAlignment="1">
      <alignment horizontal="right"/>
    </xf>
    <xf numFmtId="181" fontId="6" fillId="0" borderId="6" xfId="0" applyNumberFormat="1" applyFont="1" applyFill="1" applyBorder="1" applyAlignment="1">
      <alignment horizontal="right"/>
    </xf>
    <xf numFmtId="181" fontId="6" fillId="0" borderId="35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181" fontId="6" fillId="0" borderId="20" xfId="0" applyNumberFormat="1" applyFont="1" applyFill="1" applyBorder="1" applyAlignment="1">
      <alignment horizontal="right"/>
    </xf>
    <xf numFmtId="181" fontId="6" fillId="0" borderId="100" xfId="0" applyNumberFormat="1" applyFont="1" applyFill="1" applyBorder="1" applyAlignment="1">
      <alignment horizontal="right"/>
    </xf>
    <xf numFmtId="181" fontId="6" fillId="0" borderId="18" xfId="0" applyNumberFormat="1" applyFont="1" applyFill="1" applyBorder="1" applyAlignment="1">
      <alignment horizontal="right"/>
    </xf>
    <xf numFmtId="181" fontId="19" fillId="0" borderId="20" xfId="0" applyNumberFormat="1" applyFont="1" applyFill="1" applyBorder="1" applyAlignment="1">
      <alignment horizontal="right"/>
    </xf>
    <xf numFmtId="181" fontId="19" fillId="0" borderId="100" xfId="0" applyNumberFormat="1" applyFont="1" applyFill="1" applyBorder="1" applyAlignment="1">
      <alignment horizontal="right"/>
    </xf>
    <xf numFmtId="181" fontId="19" fillId="0" borderId="18" xfId="0" applyNumberFormat="1" applyFont="1" applyFill="1" applyBorder="1" applyAlignment="1">
      <alignment horizontal="right"/>
    </xf>
    <xf numFmtId="0" fontId="18" fillId="0" borderId="12" xfId="0" applyFont="1" applyFill="1" applyBorder="1" applyAlignment="1">
      <alignment horizontal="center"/>
    </xf>
    <xf numFmtId="181" fontId="6" fillId="0" borderId="49" xfId="0" applyNumberFormat="1" applyFont="1" applyFill="1" applyBorder="1" applyAlignment="1">
      <alignment horizontal="right"/>
    </xf>
    <xf numFmtId="181" fontId="6" fillId="0" borderId="99" xfId="0" applyNumberFormat="1" applyFont="1" applyFill="1" applyBorder="1" applyAlignment="1">
      <alignment horizontal="right"/>
    </xf>
    <xf numFmtId="181" fontId="6" fillId="0" borderId="19" xfId="0" applyNumberFormat="1" applyFont="1" applyFill="1" applyBorder="1" applyAlignment="1">
      <alignment horizontal="right"/>
    </xf>
    <xf numFmtId="181" fontId="19" fillId="0" borderId="49" xfId="0" applyNumberFormat="1" applyFont="1" applyFill="1" applyBorder="1" applyAlignment="1">
      <alignment horizontal="right"/>
    </xf>
    <xf numFmtId="181" fontId="19" fillId="0" borderId="99" xfId="0" applyNumberFormat="1" applyFont="1" applyFill="1" applyBorder="1" applyAlignment="1">
      <alignment horizontal="right"/>
    </xf>
    <xf numFmtId="181" fontId="19" fillId="0" borderId="19" xfId="0" applyNumberFormat="1" applyFont="1" applyFill="1" applyBorder="1" applyAlignment="1">
      <alignment horizontal="right"/>
    </xf>
    <xf numFmtId="0" fontId="6" fillId="0" borderId="35" xfId="0" applyFont="1" applyFill="1" applyBorder="1" applyAlignment="1"/>
    <xf numFmtId="0" fontId="8" fillId="0" borderId="0" xfId="0" applyFont="1" applyAlignment="1">
      <alignment horizontal="left"/>
    </xf>
    <xf numFmtId="0" fontId="6" fillId="0" borderId="35" xfId="0" applyFont="1" applyBorder="1" applyAlignment="1">
      <alignment horizontal="left"/>
    </xf>
    <xf numFmtId="176" fontId="8" fillId="0" borderId="0" xfId="0" applyNumberFormat="1" applyFont="1" applyFill="1" applyBorder="1" applyAlignment="1">
      <alignment vertical="center"/>
    </xf>
    <xf numFmtId="167" fontId="6" fillId="0" borderId="0" xfId="41" applyNumberFormat="1" applyFont="1" applyFill="1" applyBorder="1" applyAlignment="1" applyProtection="1">
      <alignment horizontal="center"/>
    </xf>
    <xf numFmtId="3" fontId="6" fillId="0" borderId="0" xfId="41" applyNumberFormat="1" applyFont="1" applyFill="1" applyBorder="1" applyAlignment="1" applyProtection="1">
      <alignment horizontal="left" indent="2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16" xfId="114" applyFont="1" applyFill="1" applyBorder="1" applyAlignment="1">
      <alignment horizontal="center" vertical="center" wrapText="1"/>
    </xf>
    <xf numFmtId="0" fontId="6" fillId="0" borderId="17" xfId="114" applyFont="1" applyFill="1" applyBorder="1" applyAlignment="1">
      <alignment horizontal="center" vertical="center" wrapText="1"/>
    </xf>
    <xf numFmtId="0" fontId="6" fillId="0" borderId="19" xfId="114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 applyProtection="1">
      <alignment vertical="center" textRotation="90" wrapText="1"/>
      <protection locked="0"/>
    </xf>
    <xf numFmtId="167" fontId="6" fillId="0" borderId="35" xfId="41" applyNumberFormat="1" applyFont="1" applyFill="1" applyBorder="1" applyAlignment="1" applyProtection="1">
      <alignment horizontal="center"/>
    </xf>
    <xf numFmtId="167" fontId="6" fillId="0" borderId="68" xfId="1" applyNumberFormat="1" applyFont="1" applyFill="1" applyBorder="1" applyAlignment="1" applyProtection="1">
      <alignment horizontal="center" vertical="center"/>
      <protection locked="0"/>
    </xf>
    <xf numFmtId="167" fontId="18" fillId="0" borderId="44" xfId="41" applyNumberFormat="1" applyFont="1" applyFill="1" applyBorder="1" applyAlignment="1" applyProtection="1">
      <alignment horizontal="right"/>
    </xf>
    <xf numFmtId="165" fontId="18" fillId="0" borderId="103" xfId="41" applyNumberFormat="1" applyFont="1" applyFill="1" applyBorder="1" applyAlignment="1" applyProtection="1"/>
    <xf numFmtId="165" fontId="18" fillId="0" borderId="101" xfId="41" applyNumberFormat="1" applyFont="1" applyFill="1" applyBorder="1" applyAlignment="1" applyProtection="1"/>
    <xf numFmtId="165" fontId="18" fillId="0" borderId="0" xfId="41" applyNumberFormat="1" applyFont="1" applyFill="1" applyBorder="1" applyAlignment="1" applyProtection="1"/>
    <xf numFmtId="165" fontId="6" fillId="0" borderId="103" xfId="41" applyNumberFormat="1" applyFont="1" applyFill="1" applyBorder="1" applyAlignment="1" applyProtection="1"/>
    <xf numFmtId="165" fontId="6" fillId="0" borderId="101" xfId="41" applyNumberFormat="1" applyFont="1" applyFill="1" applyBorder="1" applyAlignment="1" applyProtection="1"/>
    <xf numFmtId="165" fontId="6" fillId="0" borderId="103" xfId="41" applyNumberFormat="1" applyFont="1" applyFill="1" applyBorder="1" applyAlignment="1" applyProtection="1">
      <alignment horizontal="center"/>
    </xf>
    <xf numFmtId="165" fontId="6" fillId="0" borderId="101" xfId="41" applyNumberFormat="1" applyFont="1" applyFill="1" applyBorder="1" applyAlignment="1" applyProtection="1">
      <alignment horizontal="center"/>
    </xf>
    <xf numFmtId="0" fontId="8" fillId="0" borderId="0" xfId="0" applyFont="1" applyFill="1"/>
    <xf numFmtId="0" fontId="6" fillId="5" borderId="0" xfId="0" applyFont="1" applyFill="1"/>
    <xf numFmtId="170" fontId="21" fillId="0" borderId="112" xfId="0" applyNumberFormat="1" applyFont="1" applyFill="1" applyBorder="1" applyAlignment="1">
      <alignment horizontal="right" vertical="center"/>
    </xf>
    <xf numFmtId="170" fontId="8" fillId="0" borderId="81" xfId="0" applyNumberFormat="1" applyFont="1" applyFill="1" applyBorder="1" applyAlignment="1">
      <alignment vertical="center"/>
    </xf>
    <xf numFmtId="170" fontId="17" fillId="0" borderId="92" xfId="0" applyNumberFormat="1" applyFont="1" applyFill="1" applyBorder="1" applyAlignment="1">
      <alignment vertical="center"/>
    </xf>
    <xf numFmtId="170" fontId="8" fillId="0" borderId="79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3" fontId="6" fillId="0" borderId="4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6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3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7" fontId="6" fillId="0" borderId="84" xfId="41" applyNumberFormat="1" applyFont="1" applyFill="1" applyBorder="1" applyAlignment="1" applyProtection="1"/>
    <xf numFmtId="167" fontId="6" fillId="0" borderId="0" xfId="2" applyNumberFormat="1" applyFont="1" applyFill="1" applyBorder="1" applyAlignment="1" applyProtection="1">
      <alignment horizontal="center" vertical="center"/>
      <protection locked="0"/>
    </xf>
    <xf numFmtId="167" fontId="6" fillId="0" borderId="84" xfId="1" applyNumberFormat="1" applyFont="1" applyFill="1" applyBorder="1" applyProtection="1">
      <protection locked="0"/>
    </xf>
    <xf numFmtId="167" fontId="6" fillId="0" borderId="7" xfId="1" applyNumberFormat="1" applyFont="1" applyFill="1" applyBorder="1" applyProtection="1">
      <protection locked="0"/>
    </xf>
    <xf numFmtId="167" fontId="6" fillId="0" borderId="20" xfId="1" applyNumberFormat="1" applyFont="1" applyFill="1" applyBorder="1" applyProtection="1">
      <protection locked="0"/>
    </xf>
    <xf numFmtId="167" fontId="6" fillId="0" borderId="18" xfId="1" applyNumberFormat="1" applyFont="1" applyFill="1" applyBorder="1" applyProtection="1">
      <protection locked="0"/>
    </xf>
    <xf numFmtId="167" fontId="6" fillId="0" borderId="20" xfId="41" applyNumberFormat="1" applyFont="1" applyFill="1" applyBorder="1" applyAlignment="1" applyProtection="1">
      <alignment horizontal="right"/>
    </xf>
    <xf numFmtId="167" fontId="6" fillId="0" borderId="63" xfId="41" applyNumberFormat="1" applyFont="1" applyFill="1" applyBorder="1" applyAlignment="1" applyProtection="1"/>
    <xf numFmtId="167" fontId="18" fillId="0" borderId="20" xfId="41" applyNumberFormat="1" applyFont="1" applyFill="1" applyBorder="1" applyAlignment="1" applyProtection="1">
      <alignment horizontal="right"/>
    </xf>
    <xf numFmtId="0" fontId="38" fillId="6" borderId="0" xfId="0" applyFont="1" applyFill="1" applyAlignment="1">
      <alignment horizontal="left"/>
    </xf>
    <xf numFmtId="0" fontId="40" fillId="0" borderId="0" xfId="57" applyFont="1" applyAlignment="1" applyProtection="1">
      <alignment horizontal="left"/>
    </xf>
    <xf numFmtId="0" fontId="37" fillId="0" borderId="0" xfId="0" applyFont="1" applyFill="1" applyAlignment="1">
      <alignment horizontal="left" vertical="center"/>
    </xf>
    <xf numFmtId="0" fontId="41" fillId="0" borderId="0" xfId="57" applyFont="1" applyAlignment="1" applyProtection="1">
      <alignment horizontal="right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4" xfId="2" applyFont="1" applyFill="1" applyBorder="1" applyAlignment="1" applyProtection="1">
      <alignment horizontal="center" vertical="center" wrapText="1"/>
      <protection locked="0"/>
    </xf>
    <xf numFmtId="0" fontId="6" fillId="0" borderId="48" xfId="2" applyFont="1" applyFill="1" applyBorder="1" applyAlignment="1" applyProtection="1">
      <alignment horizontal="center" vertical="center" wrapText="1"/>
      <protection locked="0"/>
    </xf>
    <xf numFmtId="0" fontId="6" fillId="0" borderId="31" xfId="2" applyFont="1" applyFill="1" applyBorder="1" applyAlignment="1" applyProtection="1">
      <alignment horizontal="center" vertical="center" wrapText="1"/>
      <protection locked="0"/>
    </xf>
    <xf numFmtId="3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34" xfId="2" applyFont="1" applyFill="1" applyBorder="1" applyAlignment="1" applyProtection="1">
      <alignment horizontal="center" vertical="center"/>
      <protection locked="0"/>
    </xf>
    <xf numFmtId="0" fontId="6" fillId="0" borderId="35" xfId="2" applyFont="1" applyFill="1" applyBorder="1" applyAlignment="1" applyProtection="1">
      <alignment horizontal="center" vertical="center"/>
      <protection locked="0"/>
    </xf>
    <xf numFmtId="0" fontId="6" fillId="0" borderId="36" xfId="2" applyFont="1" applyFill="1" applyBorder="1" applyAlignment="1" applyProtection="1">
      <alignment horizontal="center" vertical="center"/>
      <protection locked="0"/>
    </xf>
    <xf numFmtId="3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5" xfId="2" applyFont="1" applyFill="1" applyBorder="1" applyAlignment="1" applyProtection="1">
      <alignment horizontal="center" vertical="center" wrapText="1"/>
      <protection locked="0"/>
    </xf>
    <xf numFmtId="0" fontId="6" fillId="0" borderId="46" xfId="2" applyFont="1" applyFill="1" applyBorder="1" applyAlignment="1" applyProtection="1">
      <alignment horizontal="center" vertical="center" wrapText="1"/>
      <protection locked="0"/>
    </xf>
    <xf numFmtId="0" fontId="6" fillId="0" borderId="76" xfId="2" applyFont="1" applyFill="1" applyBorder="1" applyAlignment="1" applyProtection="1">
      <alignment horizontal="center" vertical="center" wrapText="1"/>
      <protection locked="0"/>
    </xf>
    <xf numFmtId="0" fontId="6" fillId="0" borderId="89" xfId="2" applyFont="1" applyFill="1" applyBorder="1" applyAlignment="1" applyProtection="1">
      <alignment horizontal="center" vertical="center" wrapText="1"/>
      <protection locked="0"/>
    </xf>
    <xf numFmtId="0" fontId="6" fillId="0" borderId="50" xfId="2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3" fontId="6" fillId="0" borderId="6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04" xfId="2" applyFont="1" applyFill="1" applyBorder="1" applyAlignment="1" applyProtection="1">
      <alignment horizontal="center" vertical="center" wrapText="1"/>
      <protection locked="0"/>
    </xf>
    <xf numFmtId="3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9" xfId="2" applyFont="1" applyFill="1" applyBorder="1" applyAlignment="1" applyProtection="1">
      <alignment horizontal="center" vertical="center" wrapText="1"/>
      <protection locked="0"/>
    </xf>
    <xf numFmtId="3" fontId="6" fillId="0" borderId="4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3" fontId="6" fillId="0" borderId="10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42" fillId="0" borderId="0" xfId="114" applyFont="1" applyAlignment="1">
      <alignment horizontal="left" vertical="top" wrapText="1"/>
    </xf>
    <xf numFmtId="3" fontId="6" fillId="0" borderId="10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23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43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41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38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93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28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61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29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24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0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8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62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16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14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100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18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57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0" borderId="35" xfId="1" applyNumberFormat="1" applyFont="1" applyFill="1" applyBorder="1" applyAlignment="1" applyProtection="1">
      <alignment horizontal="center" vertical="center" textRotation="90" wrapText="1"/>
      <protection locked="0"/>
    </xf>
    <xf numFmtId="0" fontId="6" fillId="0" borderId="55" xfId="114" applyFont="1" applyFill="1" applyBorder="1" applyAlignment="1">
      <alignment horizontal="center" vertical="center" wrapText="1"/>
    </xf>
    <xf numFmtId="0" fontId="6" fillId="0" borderId="22" xfId="114" applyFont="1" applyFill="1" applyBorder="1" applyAlignment="1">
      <alignment horizontal="center" vertical="center" wrapText="1"/>
    </xf>
    <xf numFmtId="0" fontId="6" fillId="0" borderId="59" xfId="114" applyFont="1" applyFill="1" applyBorder="1" applyAlignment="1">
      <alignment horizontal="center" vertical="center"/>
    </xf>
    <xf numFmtId="0" fontId="6" fillId="0" borderId="50" xfId="114" applyFont="1" applyFill="1" applyBorder="1" applyAlignment="1">
      <alignment horizontal="center" vertical="center"/>
    </xf>
    <xf numFmtId="0" fontId="6" fillId="0" borderId="46" xfId="114" applyFont="1" applyFill="1" applyBorder="1" applyAlignment="1">
      <alignment horizontal="center" vertical="center"/>
    </xf>
    <xf numFmtId="0" fontId="6" fillId="0" borderId="38" xfId="114" applyFont="1" applyFill="1" applyBorder="1" applyAlignment="1">
      <alignment horizontal="center" vertical="center" wrapText="1"/>
    </xf>
    <xf numFmtId="0" fontId="6" fillId="0" borderId="30" xfId="114" applyFont="1" applyFill="1" applyBorder="1" applyAlignment="1">
      <alignment horizontal="center" vertical="center" wrapText="1"/>
    </xf>
    <xf numFmtId="0" fontId="6" fillId="0" borderId="29" xfId="114" applyFont="1" applyFill="1" applyBorder="1" applyAlignment="1">
      <alignment horizontal="center" vertical="center" wrapText="1"/>
    </xf>
    <xf numFmtId="0" fontId="6" fillId="0" borderId="56" xfId="114" applyFont="1" applyFill="1" applyBorder="1" applyAlignment="1">
      <alignment horizontal="center" vertical="center" wrapText="1"/>
    </xf>
    <xf numFmtId="0" fontId="6" fillId="0" borderId="42" xfId="114" applyFont="1" applyFill="1" applyBorder="1" applyAlignment="1">
      <alignment horizontal="center" vertical="center" wrapText="1"/>
    </xf>
    <xf numFmtId="0" fontId="6" fillId="0" borderId="11" xfId="114" applyFont="1" applyFill="1" applyBorder="1" applyAlignment="1">
      <alignment horizontal="center" vertical="center" wrapText="1"/>
    </xf>
    <xf numFmtId="0" fontId="6" fillId="0" borderId="54" xfId="114" applyFont="1" applyFill="1" applyBorder="1" applyAlignment="1">
      <alignment horizontal="center" vertical="center" wrapText="1"/>
    </xf>
    <xf numFmtId="0" fontId="6" fillId="0" borderId="51" xfId="114" applyFont="1" applyFill="1" applyBorder="1" applyAlignment="1">
      <alignment horizontal="center" vertical="center"/>
    </xf>
    <xf numFmtId="0" fontId="6" fillId="0" borderId="6" xfId="113" applyFont="1" applyFill="1" applyBorder="1" applyAlignment="1">
      <alignment horizontal="center" vertical="center" wrapText="1"/>
    </xf>
    <xf numFmtId="0" fontId="6" fillId="0" borderId="0" xfId="113" applyFont="1" applyFill="1" applyBorder="1" applyAlignment="1">
      <alignment horizontal="center" vertical="center" wrapText="1"/>
    </xf>
    <xf numFmtId="0" fontId="18" fillId="0" borderId="26" xfId="113" applyFont="1" applyFill="1" applyBorder="1" applyAlignment="1">
      <alignment horizontal="center" vertical="center" wrapText="1"/>
    </xf>
    <xf numFmtId="0" fontId="18" fillId="0" borderId="27" xfId="113" applyFont="1" applyFill="1" applyBorder="1" applyAlignment="1">
      <alignment horizontal="center" vertical="center" wrapText="1"/>
    </xf>
    <xf numFmtId="171" fontId="18" fillId="0" borderId="4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3" fontId="6" fillId="0" borderId="10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0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17" xfId="2" applyFont="1" applyFill="1" applyBorder="1" applyAlignment="1" applyProtection="1">
      <alignment horizontal="center" vertical="center" wrapText="1"/>
      <protection locked="0"/>
    </xf>
    <xf numFmtId="0" fontId="6" fillId="0" borderId="118" xfId="2" applyFont="1" applyFill="1" applyBorder="1" applyAlignment="1" applyProtection="1">
      <alignment horizontal="center" vertical="center" wrapText="1"/>
      <protection locked="0"/>
    </xf>
    <xf numFmtId="0" fontId="6" fillId="0" borderId="116" xfId="2" applyFont="1" applyFill="1" applyBorder="1" applyAlignment="1" applyProtection="1">
      <alignment horizontal="center" vertical="center" wrapText="1"/>
      <protection locked="0"/>
    </xf>
  </cellXfs>
  <cellStyles count="126">
    <cellStyle name="% procenta" xfId="3"/>
    <cellStyle name="bin" xfId="92"/>
    <cellStyle name="Celkem 2" xfId="4"/>
    <cellStyle name="cell" xfId="93"/>
    <cellStyle name="column" xfId="9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Číslo" xfId="95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formula" xfId="96"/>
    <cellStyle name="gap" xfId="97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al_ENRL1_1" xfId="98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10" xfId="119"/>
    <cellStyle name="Normální 2 2" xfId="36"/>
    <cellStyle name="Normální 2 2 2" xfId="102"/>
    <cellStyle name="normální 2 2 3" xfId="115"/>
    <cellStyle name="Normální 2 3" xfId="37"/>
    <cellStyle name="Normální 2 4" xfId="38"/>
    <cellStyle name="Normální 2 5" xfId="39"/>
    <cellStyle name="Normální 2 6" xfId="68"/>
    <cellStyle name="Normální 2 7" xfId="99"/>
    <cellStyle name="Normální 2 8" xfId="109"/>
    <cellStyle name="Normální 2 9" xfId="114"/>
    <cellStyle name="Normální 20" xfId="85"/>
    <cellStyle name="Normální 21" xfId="91"/>
    <cellStyle name="Normální 22" xfId="103"/>
    <cellStyle name="Normální 23" xfId="104"/>
    <cellStyle name="Normální 24" xfId="105"/>
    <cellStyle name="Normální 25" xfId="107"/>
    <cellStyle name="Normální 26" xfId="108"/>
    <cellStyle name="Normální 27" xfId="110"/>
    <cellStyle name="Normální 28" xfId="106"/>
    <cellStyle name="Normální 29" xfId="111"/>
    <cellStyle name="normální 3" xfId="40"/>
    <cellStyle name="normální 3 2" xfId="65"/>
    <cellStyle name="normální 3 3" xfId="59"/>
    <cellStyle name="Normální 3 4" xfId="88"/>
    <cellStyle name="Normální 3 5" xfId="89"/>
    <cellStyle name="Normální 3 6" xfId="90"/>
    <cellStyle name="Normální 3 7" xfId="120"/>
    <cellStyle name="Normální 3 8" xfId="125"/>
    <cellStyle name="Normální 3 9" xfId="124"/>
    <cellStyle name="Normální 30" xfId="112"/>
    <cellStyle name="Normální 31" xfId="116"/>
    <cellStyle name="Normální 32" xfId="117"/>
    <cellStyle name="Normální 33" xfId="123"/>
    <cellStyle name="normální 4" xfId="41"/>
    <cellStyle name="Normální 4 2" xfId="121"/>
    <cellStyle name="normální 5" xfId="42"/>
    <cellStyle name="Normální 5 2" xfId="122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normální_Vystup pro Misu" xfId="113"/>
    <cellStyle name="ods9" xfId="100"/>
    <cellStyle name="Pevný" xfId="49"/>
    <cellStyle name="Pevný 2" xfId="50"/>
    <cellStyle name="procent 2" xfId="67"/>
    <cellStyle name="Procenta" xfId="58" builtinId="5"/>
    <cellStyle name="Procenta 2" xfId="51"/>
    <cellStyle name="Procenta 3" xfId="118"/>
    <cellStyle name="row" xfId="101"/>
    <cellStyle name="Total" xfId="52"/>
    <cellStyle name="Záhlaví 1" xfId="53"/>
    <cellStyle name="Záhlaví 1 2" xfId="54"/>
    <cellStyle name="Záhlaví 2" xfId="55"/>
    <cellStyle name="Záhlaví 2 2" xfId="56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8700C"/>
      <color rgb="FFFCEFD0"/>
      <color rgb="FFFBECC5"/>
      <color rgb="FFF6D78A"/>
      <color rgb="FFCC9610"/>
      <color rgb="FFAE800E"/>
      <color rgb="FFF7DC97"/>
      <color rgb="FFF3CA63"/>
      <color rgb="FFF2DCDB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smt.gov.cz/" TargetMode="External"/><Relationship Id="rId1" Type="http://schemas.openxmlformats.org/officeDocument/2006/relationships/hyperlink" Target="https://statis.msmt.cz/rocenka/rocenka.as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msmt.cz/file/13234_1_1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smt.cz/file/13234_1_1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msmt.cz/file/13234_1_1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smt.cz/file/13234_1_1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msmt.cz/file/13234_1_1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smt.cz/file/13234_1_1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B39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12" style="3" customWidth="1"/>
    <col min="2" max="2" width="141.28515625" style="4" customWidth="1"/>
  </cols>
  <sheetData>
    <row r="1" spans="1:2" s="13" customFormat="1" ht="29.25" customHeight="1" x14ac:dyDescent="0.2">
      <c r="A1" s="310" t="s">
        <v>160</v>
      </c>
      <c r="B1" s="310"/>
    </row>
    <row r="2" spans="1:2" s="13" customFormat="1" ht="15" customHeight="1" x14ac:dyDescent="0.2">
      <c r="A2" s="311" t="s">
        <v>50</v>
      </c>
      <c r="B2" s="311"/>
    </row>
    <row r="3" spans="1:2" s="12" customFormat="1" ht="15" customHeight="1" x14ac:dyDescent="0.25">
      <c r="A3" s="308" t="s">
        <v>81</v>
      </c>
      <c r="B3" s="308"/>
    </row>
    <row r="4" spans="1:2" s="12" customFormat="1" ht="15" customHeight="1" x14ac:dyDescent="0.2">
      <c r="A4" s="309" t="s">
        <v>96</v>
      </c>
      <c r="B4" s="309"/>
    </row>
    <row r="5" spans="1:2" s="12" customFormat="1" ht="15" customHeight="1" x14ac:dyDescent="0.2">
      <c r="A5" s="89" t="s">
        <v>119</v>
      </c>
    </row>
    <row r="6" spans="1:2" s="12" customFormat="1" ht="15" customHeight="1" x14ac:dyDescent="0.2">
      <c r="A6" s="27" t="s">
        <v>164</v>
      </c>
      <c r="B6" s="12" t="s">
        <v>195</v>
      </c>
    </row>
    <row r="7" spans="1:2" s="12" customFormat="1" ht="15" customHeight="1" x14ac:dyDescent="0.2">
      <c r="A7" s="27" t="s">
        <v>165</v>
      </c>
      <c r="B7" s="12" t="s">
        <v>196</v>
      </c>
    </row>
    <row r="8" spans="1:2" s="12" customFormat="1" ht="15" customHeight="1" x14ac:dyDescent="0.2">
      <c r="A8" s="27" t="s">
        <v>166</v>
      </c>
      <c r="B8" s="12" t="s">
        <v>197</v>
      </c>
    </row>
    <row r="9" spans="1:2" s="12" customFormat="1" ht="15" customHeight="1" x14ac:dyDescent="0.2">
      <c r="A9" s="27" t="s">
        <v>167</v>
      </c>
      <c r="B9" s="12" t="s">
        <v>198</v>
      </c>
    </row>
    <row r="10" spans="1:2" s="12" customFormat="1" ht="15" customHeight="1" x14ac:dyDescent="0.2">
      <c r="A10" s="27" t="s">
        <v>168</v>
      </c>
      <c r="B10" s="12" t="s">
        <v>199</v>
      </c>
    </row>
    <row r="11" spans="1:2" s="12" customFormat="1" ht="15" customHeight="1" x14ac:dyDescent="0.2">
      <c r="A11" s="27" t="s">
        <v>169</v>
      </c>
      <c r="B11" s="12" t="s">
        <v>200</v>
      </c>
    </row>
    <row r="12" spans="1:2" s="12" customFormat="1" ht="15" customHeight="1" x14ac:dyDescent="0.2">
      <c r="A12" s="27" t="s">
        <v>170</v>
      </c>
      <c r="B12" s="12" t="s">
        <v>201</v>
      </c>
    </row>
    <row r="13" spans="1:2" s="12" customFormat="1" ht="15" customHeight="1" x14ac:dyDescent="0.2">
      <c r="A13" s="27" t="s">
        <v>171</v>
      </c>
      <c r="B13" s="12" t="s">
        <v>202</v>
      </c>
    </row>
    <row r="14" spans="1:2" s="12" customFormat="1" ht="15" customHeight="1" x14ac:dyDescent="0.2">
      <c r="A14" s="27" t="s">
        <v>172</v>
      </c>
      <c r="B14" s="12" t="s">
        <v>203</v>
      </c>
    </row>
    <row r="15" spans="1:2" s="12" customFormat="1" ht="15" customHeight="1" x14ac:dyDescent="0.2">
      <c r="A15" s="27" t="s">
        <v>173</v>
      </c>
      <c r="B15" s="12" t="s">
        <v>204</v>
      </c>
    </row>
    <row r="16" spans="1:2" s="12" customFormat="1" ht="15" customHeight="1" x14ac:dyDescent="0.2">
      <c r="A16" s="27" t="s">
        <v>174</v>
      </c>
      <c r="B16" s="12" t="s">
        <v>205</v>
      </c>
    </row>
    <row r="17" spans="1:2" s="12" customFormat="1" ht="15" customHeight="1" x14ac:dyDescent="0.2">
      <c r="A17" s="27" t="s">
        <v>175</v>
      </c>
      <c r="B17" s="12" t="s">
        <v>206</v>
      </c>
    </row>
    <row r="18" spans="1:2" s="12" customFormat="1" ht="15" customHeight="1" x14ac:dyDescent="0.2">
      <c r="A18" s="27" t="s">
        <v>176</v>
      </c>
      <c r="B18" s="12" t="s">
        <v>207</v>
      </c>
    </row>
    <row r="19" spans="1:2" s="12" customFormat="1" ht="15" customHeight="1" x14ac:dyDescent="0.2">
      <c r="A19" s="89" t="s">
        <v>121</v>
      </c>
    </row>
    <row r="20" spans="1:2" s="12" customFormat="1" ht="15" customHeight="1" x14ac:dyDescent="0.2">
      <c r="A20" s="27" t="s">
        <v>177</v>
      </c>
      <c r="B20" s="12" t="s">
        <v>208</v>
      </c>
    </row>
    <row r="21" spans="1:2" s="12" customFormat="1" ht="15" customHeight="1" x14ac:dyDescent="0.2">
      <c r="A21" s="27" t="s">
        <v>178</v>
      </c>
      <c r="B21" s="12" t="s">
        <v>209</v>
      </c>
    </row>
    <row r="22" spans="1:2" s="12" customFormat="1" ht="15" customHeight="1" x14ac:dyDescent="0.2">
      <c r="A22" s="27" t="s">
        <v>179</v>
      </c>
      <c r="B22" s="12" t="s">
        <v>210</v>
      </c>
    </row>
    <row r="23" spans="1:2" s="12" customFormat="1" ht="15" customHeight="1" x14ac:dyDescent="0.2">
      <c r="A23" s="27" t="s">
        <v>180</v>
      </c>
      <c r="B23" s="12" t="s">
        <v>211</v>
      </c>
    </row>
    <row r="24" spans="1:2" s="12" customFormat="1" ht="15" customHeight="1" x14ac:dyDescent="0.2">
      <c r="A24" s="27" t="s">
        <v>181</v>
      </c>
      <c r="B24" s="12" t="s">
        <v>212</v>
      </c>
    </row>
    <row r="25" spans="1:2" s="12" customFormat="1" ht="15" customHeight="1" x14ac:dyDescent="0.2">
      <c r="A25" s="27" t="s">
        <v>182</v>
      </c>
      <c r="B25" s="12" t="s">
        <v>213</v>
      </c>
    </row>
    <row r="26" spans="1:2" s="12" customFormat="1" ht="15" customHeight="1" x14ac:dyDescent="0.2">
      <c r="A26" s="89" t="s">
        <v>120</v>
      </c>
    </row>
    <row r="27" spans="1:2" s="12" customFormat="1" ht="15" customHeight="1" x14ac:dyDescent="0.2">
      <c r="A27" s="27" t="s">
        <v>183</v>
      </c>
      <c r="B27" s="12" t="s">
        <v>214</v>
      </c>
    </row>
    <row r="28" spans="1:2" s="12" customFormat="1" ht="15" customHeight="1" x14ac:dyDescent="0.2">
      <c r="A28" s="27" t="s">
        <v>184</v>
      </c>
      <c r="B28" s="12" t="s">
        <v>234</v>
      </c>
    </row>
    <row r="29" spans="1:2" s="12" customFormat="1" ht="15" customHeight="1" x14ac:dyDescent="0.2">
      <c r="A29" s="27" t="s">
        <v>185</v>
      </c>
      <c r="B29" s="12" t="s">
        <v>233</v>
      </c>
    </row>
    <row r="30" spans="1:2" s="12" customFormat="1" ht="15" customHeight="1" x14ac:dyDescent="0.2">
      <c r="A30" s="309" t="s">
        <v>85</v>
      </c>
      <c r="B30" s="309"/>
    </row>
    <row r="31" spans="1:2" s="12" customFormat="1" ht="15" customHeight="1" x14ac:dyDescent="0.2">
      <c r="A31" s="27" t="s">
        <v>186</v>
      </c>
      <c r="B31" s="12" t="s">
        <v>215</v>
      </c>
    </row>
    <row r="32" spans="1:2" s="12" customFormat="1" ht="15" customHeight="1" x14ac:dyDescent="0.2">
      <c r="A32" s="27" t="s">
        <v>187</v>
      </c>
      <c r="B32" s="12" t="s">
        <v>236</v>
      </c>
    </row>
    <row r="33" spans="1:2" s="12" customFormat="1" ht="15" customHeight="1" x14ac:dyDescent="0.2">
      <c r="A33" s="27" t="s">
        <v>188</v>
      </c>
      <c r="B33" s="12" t="s">
        <v>216</v>
      </c>
    </row>
    <row r="34" spans="1:2" s="12" customFormat="1" ht="15" customHeight="1" x14ac:dyDescent="0.2">
      <c r="A34" s="27" t="s">
        <v>189</v>
      </c>
      <c r="B34" s="12" t="s">
        <v>217</v>
      </c>
    </row>
    <row r="35" spans="1:2" s="12" customFormat="1" ht="15" customHeight="1" x14ac:dyDescent="0.2">
      <c r="A35" s="27" t="s">
        <v>190</v>
      </c>
      <c r="B35" s="12" t="s">
        <v>218</v>
      </c>
    </row>
    <row r="36" spans="1:2" s="12" customFormat="1" ht="15" customHeight="1" x14ac:dyDescent="0.2">
      <c r="A36" s="27" t="s">
        <v>191</v>
      </c>
      <c r="B36" s="12" t="s">
        <v>239</v>
      </c>
    </row>
    <row r="37" spans="1:2" s="12" customFormat="1" ht="15" customHeight="1" x14ac:dyDescent="0.2">
      <c r="A37" s="27" t="s">
        <v>192</v>
      </c>
      <c r="B37" s="12" t="s">
        <v>240</v>
      </c>
    </row>
    <row r="38" spans="1:2" s="12" customFormat="1" ht="15" customHeight="1" x14ac:dyDescent="0.2">
      <c r="A38" s="27" t="s">
        <v>193</v>
      </c>
      <c r="B38" s="12" t="s">
        <v>220</v>
      </c>
    </row>
    <row r="39" spans="1:2" s="12" customFormat="1" ht="15" customHeight="1" x14ac:dyDescent="0.2">
      <c r="A39" s="27" t="s">
        <v>194</v>
      </c>
      <c r="B39" s="12" t="s">
        <v>221</v>
      </c>
    </row>
  </sheetData>
  <mergeCells count="5">
    <mergeCell ref="A4:B4"/>
    <mergeCell ref="A30:B30"/>
    <mergeCell ref="A3:B3"/>
    <mergeCell ref="A1:B1"/>
    <mergeCell ref="A2:B2"/>
  </mergeCells>
  <hyperlinks>
    <hyperlink ref="A6" location="'6.1.1'!A1" display="Tab. 6.1.1: Mateřské až vyšší odborné školy – učitelé celkem dle úrovně vzdělávání v časové řadě 2013/14–2023/24"/>
    <hyperlink ref="A7" location="'6.1.2'!A1" display="Tab. 6.1.2: Mateřské až základní školy – učitelé dle pohlaví a úrovně vzdělávání v časové řadě 2013/14–2023/24"/>
    <hyperlink ref="A9" location="'6.1.3'!A1" display="Tab. 6.1.4: Mateřské až základní školy – učitelé dle kvalifikace a úrovně vzdělávání v časové řadě 2013/14–2023/24"/>
    <hyperlink ref="A11" location="'6.1.6'!A1" display="Tab. 6.1.6: Mateřské až základní školy – učitelé celkem dle zřizovatele a úrovně vzdělávání v časové řadě 2013/14–2023/24"/>
    <hyperlink ref="A13" location="'6.1.8'!A1" display="Tab. 6.1.8: Mateřské až základní školy – učitelky ženy dle zřizovatele a úrovně vzdělávání v časové řadě 2013/14–2023/24"/>
    <hyperlink ref="A15" location="'6.1.10'!A1" display="Tab. 6.1.10: Mateřské až vzákladní školy – učitelé muži dle zřizovatele a úrovně vzdělávání v časové řadě 2013/14–2023/24"/>
    <hyperlink ref="A17" location="'6.1.12'!A1" display="Tab. 6.1.12: Mateřské až základní školy – učitelé bez kvalifikace dle zřizovatele a úrovně vzdělávání v časové řadě 2013/14–2023/24"/>
    <hyperlink ref="A20" location="'6.1.14'!A1" display="Tab. 6.1.14: Mateřské až vyšší odborné školy v krajském srovnání – učitelé celkem dle úrovně vzdělávání ve školním roce 2023/24"/>
    <hyperlink ref="A21" location="'6.1.15'!A1" display="Tab. 6.1.15: Mateřské až základní školy v krajském srovnání – učitelé dle pohlaví a úrovně vzdělávání ve školním roce 2023/24"/>
    <hyperlink ref="A23" location="'6.1.17'!A1" display="Tab. 6.1.17: Mateřské až základní školy v krajském srovnání – učitelé dle kvalifikace a úrovně vzdělávání ve školním roce 2023/24"/>
    <hyperlink ref="A2" r:id="rId1"/>
    <hyperlink ref="A28" location="'6.1.21'!A1" display="Tab. 6.1.21: Mateřské až vyšší odborné školy veřejného zřizovatele – učitelé dle věku (2013-2023)"/>
    <hyperlink ref="A31" location="'6.2.1'!A1" display="Tab. 6.2.1: Asistenti pedagoga v regionálním školství – dle kraje, 2013/14 - 2023/24"/>
    <hyperlink ref="A32" location="'6.2.2'!A1" display="Tab. 6.2.2: Mateřské až vyšší odborné školy – asistenti pedagoga celkem v časové řadě 2016/17–2023/24"/>
    <hyperlink ref="A33" location="'6.2.3'!A1" display="Tab. 6.2.3: Mateřské až vyšší odborné školy – asistenti pedagoga dle pohlaví v časové řadě 2016/17–2023/24"/>
    <hyperlink ref="A34" location="'6.2.4'!A1" display="Tab. 6.2.4: Mateřské až vyšší odborné školy v krajském srovnání – asistenti pedagoga celkem ve školním roce 2023/24"/>
    <hyperlink ref="A35" location="'6.2.5'!A1" display="Tab. 6.2.5: Mateřské až vyšší odborné školy v krajském srovnání – asistenti pedagoga dle pohlaví ve školním roce 2023/24"/>
    <hyperlink ref="A36" location="'6.2.6'!A1" display="Tab. 6.2.6: Mateřské školy - asistenti pedagoga dle kraje, v časové řadě 2016/17 - 2023/24"/>
    <hyperlink ref="A37" location="'6.2.7'!A1" display="Tab. 6.2.7: Mateřské školy - asistenti pedagoga dle kraje, v časové řadě 2016/17 - 2023/24"/>
    <hyperlink ref="A38" location="'6.2.8'!A1" display="Tab. 6.2.8: Psychologové v regionálním školství – dle kraje, v časové řadě 2013/14 - 2023/24"/>
    <hyperlink ref="A39" location="'6.2.9'!A1" display="Tab. 6.2.9: Speciální pedagogové v regionálním školství – dle kraje, v časové řadě 2013/14 - 2023/24"/>
    <hyperlink ref="A27" location="'6.1.20'!A1" display="Tab. 6.1.20: Mateřské až vyšší odborné školy – učitelé v prvním roce adaptačního období, 2017/18 - 2023/24"/>
    <hyperlink ref="A29" location="'6.1.22'!A1" display="Tab. 6.1.22: Mateřské až vyšší odborné školy veřejného zřizovatele – řídící pracovníci dle věku (2013-2023)"/>
    <hyperlink ref="A10" location="'6.1.5'!A1" display="Tab. 6.1.5: Střední až vyšší odborné školy – učitelé dle kvalifikace a úrovně vzdělávání v časové řadě 2013/14–2023/24"/>
    <hyperlink ref="A12" location="'6.1.7'!A1" display="Tab. 6.1.7: Střední až vyšší odborné školy – učitelé celkem dle zřizovatele a úrovně vzdělávání v časové řadě 2013/14–2023/24"/>
    <hyperlink ref="A14" location="'6.1.9'!A1" display="Tab. 6.1.9: Střední až vyšší odborné školy – učitelky ženy dle zřizovatele a úrovně vzdělávání v časové řadě 2013/14–2023/24"/>
    <hyperlink ref="A16" location="'6.1.11'!A1" display="Tab. 6.1.11: Střední až vyšší odborné školy – učitelé muži dle zřizovatele a úrovně vzdělávání v časové řadě 2013/14–2023/24"/>
    <hyperlink ref="A22" location="'6.1.16'!A1" display="Tab. 6.1.16: Střední až vyšší odborné školy v krajském srovnání – učitelé dle pohlaví a úrovně vzdělávání ve školním roce 2023/24"/>
    <hyperlink ref="A18" location="'6.1.13'!A1" display="Tab. 6.1.13:Střední až vyšší odborné školy – učitelé bez kvalifikace dle zřizovatele a úrovně vzdělávání v časové řadě 2013/14–2023/24"/>
    <hyperlink ref="A24" location="'6.1.18'!A1" display="Tab. 6.1.18: Střední až vyšší odborné školy v krajském srovnání – učitelé dle kvalifikace a úrovně vzdělávání ve školním roce 2023/24"/>
    <hyperlink ref="A25" location="'6.1.19'!A1" display="Tab. 6.1.19: Mateřské až vyšší odborné školy v krajském srovnání – vedoucí pracovníci ve fyzických osobách ve školním roce 2023/24"/>
    <hyperlink ref="A8" location="'6.1.3'!A1" display="Tab. 6.1.3: Střední až vyšší odborné školy – učitelé dle pohlaví a úrovně vzdělávání v časové řadě 2013/14–2023/24"/>
    <hyperlink ref="A2:B2" r:id="rId2" display="Zdroj dat: Ministerstvo školství, mládeže a tělovýchovy"/>
  </hyperlinks>
  <pageMargins left="0.70866141732283472" right="0.70866141732283472" top="0.78740157480314965" bottom="0.78740157480314965" header="0.31496062992125984" footer="0.31496062992125984"/>
  <pageSetup paperSize="9" scale="85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/>
  </sheetViews>
  <sheetFormatPr defaultRowHeight="15" x14ac:dyDescent="0.25"/>
  <cols>
    <col min="1" max="1" width="10.7109375" style="24" customWidth="1"/>
    <col min="2" max="2" width="5.42578125" style="24" customWidth="1"/>
    <col min="3" max="17" width="7.7109375" style="24" customWidth="1"/>
    <col min="21" max="21" width="5.140625" customWidth="1"/>
  </cols>
  <sheetData>
    <row r="1" spans="1:22" x14ac:dyDescent="0.25">
      <c r="A1" s="16" t="s">
        <v>141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22" ht="15.75" thickBot="1" x14ac:dyDescent="0.3">
      <c r="A2" s="260" t="s">
        <v>225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O2" s="91"/>
      <c r="P2" s="14"/>
      <c r="Q2" s="14"/>
      <c r="R2" s="14"/>
      <c r="S2" s="17"/>
      <c r="T2" s="14"/>
      <c r="V2" s="17" t="s">
        <v>224</v>
      </c>
    </row>
    <row r="3" spans="1:22" x14ac:dyDescent="0.25">
      <c r="A3" s="317" t="s">
        <v>33</v>
      </c>
      <c r="B3" s="318"/>
      <c r="C3" s="370" t="s">
        <v>43</v>
      </c>
      <c r="D3" s="317"/>
      <c r="E3" s="317"/>
      <c r="F3" s="365" t="s">
        <v>57</v>
      </c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</row>
    <row r="4" spans="1:22" x14ac:dyDescent="0.25">
      <c r="A4" s="319"/>
      <c r="B4" s="320"/>
      <c r="C4" s="360"/>
      <c r="D4" s="319"/>
      <c r="E4" s="319"/>
      <c r="F4" s="373" t="s">
        <v>24</v>
      </c>
      <c r="G4" s="347"/>
      <c r="H4" s="332"/>
      <c r="I4" s="347" t="s">
        <v>20</v>
      </c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</row>
    <row r="5" spans="1:22" x14ac:dyDescent="0.25">
      <c r="A5" s="319"/>
      <c r="B5" s="320"/>
      <c r="C5" s="358"/>
      <c r="D5" s="374"/>
      <c r="E5" s="374"/>
      <c r="F5" s="358"/>
      <c r="G5" s="374"/>
      <c r="H5" s="374"/>
      <c r="I5" s="312" t="s">
        <v>86</v>
      </c>
      <c r="J5" s="312"/>
      <c r="K5" s="312"/>
      <c r="L5" s="331" t="s">
        <v>87</v>
      </c>
      <c r="M5" s="312"/>
      <c r="N5" s="366"/>
      <c r="O5" s="312" t="s">
        <v>35</v>
      </c>
      <c r="P5" s="312"/>
      <c r="Q5" s="312"/>
      <c r="R5" s="331" t="s">
        <v>36</v>
      </c>
      <c r="S5" s="312"/>
      <c r="T5" s="366"/>
    </row>
    <row r="6" spans="1:22" x14ac:dyDescent="0.25">
      <c r="A6" s="319"/>
      <c r="B6" s="320"/>
      <c r="C6" s="385" t="s">
        <v>227</v>
      </c>
      <c r="D6" s="381" t="s">
        <v>25</v>
      </c>
      <c r="E6" s="383" t="s">
        <v>55</v>
      </c>
      <c r="F6" s="385" t="s">
        <v>227</v>
      </c>
      <c r="G6" s="381" t="s">
        <v>25</v>
      </c>
      <c r="H6" s="389" t="s">
        <v>55</v>
      </c>
      <c r="I6" s="387" t="s">
        <v>227</v>
      </c>
      <c r="J6" s="381" t="s">
        <v>25</v>
      </c>
      <c r="K6" s="383" t="s">
        <v>55</v>
      </c>
      <c r="L6" s="389" t="s">
        <v>227</v>
      </c>
      <c r="M6" s="381" t="s">
        <v>25</v>
      </c>
      <c r="N6" s="389" t="s">
        <v>55</v>
      </c>
      <c r="O6" s="387" t="s">
        <v>227</v>
      </c>
      <c r="P6" s="381" t="s">
        <v>25</v>
      </c>
      <c r="Q6" s="383" t="s">
        <v>55</v>
      </c>
      <c r="R6" s="389" t="s">
        <v>227</v>
      </c>
      <c r="S6" s="381" t="s">
        <v>25</v>
      </c>
      <c r="T6" s="389" t="s">
        <v>55</v>
      </c>
    </row>
    <row r="7" spans="1:22" x14ac:dyDescent="0.25">
      <c r="A7" s="319"/>
      <c r="B7" s="320"/>
      <c r="C7" s="385"/>
      <c r="D7" s="381"/>
      <c r="E7" s="383"/>
      <c r="F7" s="385"/>
      <c r="G7" s="381"/>
      <c r="H7" s="389"/>
      <c r="I7" s="387"/>
      <c r="J7" s="381"/>
      <c r="K7" s="383"/>
      <c r="L7" s="389"/>
      <c r="M7" s="381"/>
      <c r="N7" s="389"/>
      <c r="O7" s="387"/>
      <c r="P7" s="381"/>
      <c r="Q7" s="383"/>
      <c r="R7" s="389"/>
      <c r="S7" s="381"/>
      <c r="T7" s="389"/>
    </row>
    <row r="8" spans="1:22" ht="15.75" thickBot="1" x14ac:dyDescent="0.3">
      <c r="A8" s="321"/>
      <c r="B8" s="322"/>
      <c r="C8" s="386"/>
      <c r="D8" s="382"/>
      <c r="E8" s="384"/>
      <c r="F8" s="386"/>
      <c r="G8" s="382"/>
      <c r="H8" s="390"/>
      <c r="I8" s="388"/>
      <c r="J8" s="382"/>
      <c r="K8" s="384"/>
      <c r="L8" s="390"/>
      <c r="M8" s="382"/>
      <c r="N8" s="390"/>
      <c r="O8" s="388"/>
      <c r="P8" s="382"/>
      <c r="Q8" s="384"/>
      <c r="R8" s="390"/>
      <c r="S8" s="382"/>
      <c r="T8" s="390"/>
    </row>
    <row r="9" spans="1:22" x14ac:dyDescent="0.25">
      <c r="A9" s="323" t="s">
        <v>2</v>
      </c>
      <c r="B9" s="324"/>
      <c r="C9" s="45">
        <v>27867.8</v>
      </c>
      <c r="D9" s="52">
        <v>1095.9000000000001</v>
      </c>
      <c r="E9" s="52">
        <v>166</v>
      </c>
      <c r="F9" s="105">
        <v>49038</v>
      </c>
      <c r="G9" s="53">
        <v>801.1</v>
      </c>
      <c r="H9" s="56">
        <v>428.20000000000005</v>
      </c>
      <c r="I9" s="305">
        <v>291.39999999999998</v>
      </c>
      <c r="J9" s="299">
        <v>0</v>
      </c>
      <c r="K9" s="299">
        <v>0</v>
      </c>
      <c r="L9" s="55">
        <v>33.299999999999997</v>
      </c>
      <c r="M9" s="52">
        <v>4</v>
      </c>
      <c r="N9" s="50">
        <v>4.4000000000000004</v>
      </c>
      <c r="O9" s="299">
        <v>27384.5</v>
      </c>
      <c r="P9" s="301">
        <v>550.20000000000005</v>
      </c>
      <c r="Q9" s="299">
        <v>234.9</v>
      </c>
      <c r="R9" s="55">
        <v>21328.799999999999</v>
      </c>
      <c r="S9" s="51">
        <v>246.9</v>
      </c>
      <c r="T9" s="50">
        <v>188.9</v>
      </c>
    </row>
    <row r="10" spans="1:22" x14ac:dyDescent="0.25">
      <c r="A10" s="323" t="s">
        <v>3</v>
      </c>
      <c r="B10" s="324"/>
      <c r="C10" s="45">
        <v>27992.2</v>
      </c>
      <c r="D10" s="52">
        <v>1184.0999999999999</v>
      </c>
      <c r="E10" s="52">
        <v>177.8</v>
      </c>
      <c r="F10" s="105">
        <v>49914.9</v>
      </c>
      <c r="G10" s="299">
        <v>885.3</v>
      </c>
      <c r="H10" s="56">
        <v>457</v>
      </c>
      <c r="I10" s="299">
        <v>337.7</v>
      </c>
      <c r="J10" s="299">
        <v>0</v>
      </c>
      <c r="K10" s="299">
        <v>1</v>
      </c>
      <c r="L10" s="55">
        <v>34.1</v>
      </c>
      <c r="M10" s="52">
        <v>5</v>
      </c>
      <c r="N10" s="50">
        <v>2.9</v>
      </c>
      <c r="O10" s="299">
        <v>28142.9</v>
      </c>
      <c r="P10" s="301">
        <v>604.5</v>
      </c>
      <c r="Q10" s="299">
        <v>255.4</v>
      </c>
      <c r="R10" s="55">
        <v>21400.2</v>
      </c>
      <c r="S10" s="51">
        <v>275.8</v>
      </c>
      <c r="T10" s="50">
        <v>197.7</v>
      </c>
    </row>
    <row r="11" spans="1:22" x14ac:dyDescent="0.25">
      <c r="A11" s="323" t="s">
        <v>4</v>
      </c>
      <c r="B11" s="324"/>
      <c r="C11" s="45">
        <v>28072.3</v>
      </c>
      <c r="D11" s="52">
        <v>1205.8</v>
      </c>
      <c r="E11" s="52">
        <v>185.1</v>
      </c>
      <c r="F11" s="105">
        <v>51107.799999999996</v>
      </c>
      <c r="G11" s="299">
        <v>1040.9000000000001</v>
      </c>
      <c r="H11" s="56">
        <v>473</v>
      </c>
      <c r="I11" s="299">
        <v>334.7</v>
      </c>
      <c r="J11" s="299">
        <v>0</v>
      </c>
      <c r="K11" s="299">
        <v>2.5</v>
      </c>
      <c r="L11" s="55">
        <v>25.1</v>
      </c>
      <c r="M11" s="52">
        <v>2</v>
      </c>
      <c r="N11" s="50">
        <v>3</v>
      </c>
      <c r="O11" s="299">
        <v>28976.799999999999</v>
      </c>
      <c r="P11" s="301">
        <v>738.3</v>
      </c>
      <c r="Q11" s="299">
        <v>263.7</v>
      </c>
      <c r="R11" s="55">
        <v>21771.199999999997</v>
      </c>
      <c r="S11" s="51">
        <v>300.60000000000002</v>
      </c>
      <c r="T11" s="50">
        <v>203.8</v>
      </c>
    </row>
    <row r="12" spans="1:22" x14ac:dyDescent="0.25">
      <c r="A12" s="323" t="s">
        <v>26</v>
      </c>
      <c r="B12" s="324"/>
      <c r="C12" s="45">
        <v>28648.2</v>
      </c>
      <c r="D12" s="52">
        <v>1293.2</v>
      </c>
      <c r="E12" s="52">
        <v>185.1</v>
      </c>
      <c r="F12" s="105">
        <v>52008.3</v>
      </c>
      <c r="G12" s="299">
        <v>1158.8</v>
      </c>
      <c r="H12" s="56">
        <v>494</v>
      </c>
      <c r="I12" s="299">
        <v>281.60000000000002</v>
      </c>
      <c r="J12" s="299">
        <v>0</v>
      </c>
      <c r="K12" s="299">
        <v>1</v>
      </c>
      <c r="L12" s="55">
        <v>29.299999999999997</v>
      </c>
      <c r="M12" s="52">
        <v>0</v>
      </c>
      <c r="N12" s="50">
        <v>2.5</v>
      </c>
      <c r="O12" s="299">
        <v>29460.3</v>
      </c>
      <c r="P12" s="301">
        <v>823.8</v>
      </c>
      <c r="Q12" s="299">
        <v>268.60000000000002</v>
      </c>
      <c r="R12" s="55">
        <v>22237.1</v>
      </c>
      <c r="S12" s="51">
        <v>335</v>
      </c>
      <c r="T12" s="50">
        <v>221.9</v>
      </c>
    </row>
    <row r="13" spans="1:22" x14ac:dyDescent="0.25">
      <c r="A13" s="323" t="s">
        <v>29</v>
      </c>
      <c r="B13" s="324"/>
      <c r="C13" s="45">
        <v>28867.3</v>
      </c>
      <c r="D13" s="52">
        <v>1351.3</v>
      </c>
      <c r="E13" s="52">
        <v>185.1</v>
      </c>
      <c r="F13" s="105">
        <v>52922.3</v>
      </c>
      <c r="G13" s="299">
        <v>1281.5999999999999</v>
      </c>
      <c r="H13" s="56">
        <v>495</v>
      </c>
      <c r="I13" s="299">
        <v>262.7</v>
      </c>
      <c r="J13" s="299">
        <v>0</v>
      </c>
      <c r="K13" s="299">
        <v>2</v>
      </c>
      <c r="L13" s="55">
        <v>29.799999999999997</v>
      </c>
      <c r="M13" s="52">
        <v>1</v>
      </c>
      <c r="N13" s="50">
        <v>2.5</v>
      </c>
      <c r="O13" s="299">
        <v>29687.800000000003</v>
      </c>
      <c r="P13" s="301">
        <v>932</v>
      </c>
      <c r="Q13" s="299">
        <v>260.5</v>
      </c>
      <c r="R13" s="55">
        <v>22941.999999999996</v>
      </c>
      <c r="S13" s="51">
        <v>348.6</v>
      </c>
      <c r="T13" s="50">
        <v>230</v>
      </c>
    </row>
    <row r="14" spans="1:22" x14ac:dyDescent="0.25">
      <c r="A14" s="323" t="s">
        <v>34</v>
      </c>
      <c r="B14" s="324"/>
      <c r="C14" s="45">
        <v>30602.7</v>
      </c>
      <c r="D14" s="52">
        <v>1382.1</v>
      </c>
      <c r="E14" s="52">
        <v>186.7</v>
      </c>
      <c r="F14" s="105">
        <v>54893.2</v>
      </c>
      <c r="G14" s="299">
        <v>1508</v>
      </c>
      <c r="H14" s="56">
        <v>498.79999999999995</v>
      </c>
      <c r="I14" s="299">
        <v>330</v>
      </c>
      <c r="J14" s="299">
        <v>0</v>
      </c>
      <c r="K14" s="299">
        <v>2</v>
      </c>
      <c r="L14" s="55">
        <v>28.700000000000003</v>
      </c>
      <c r="M14" s="52">
        <v>1</v>
      </c>
      <c r="N14" s="50">
        <v>4</v>
      </c>
      <c r="O14" s="299">
        <v>30156.600000000002</v>
      </c>
      <c r="P14" s="49">
        <v>1047.5999999999999</v>
      </c>
      <c r="Q14" s="299">
        <v>261.2</v>
      </c>
      <c r="R14" s="55">
        <v>24377.899999999998</v>
      </c>
      <c r="S14" s="49">
        <v>459.4</v>
      </c>
      <c r="T14" s="50">
        <v>231.6</v>
      </c>
    </row>
    <row r="15" spans="1:22" x14ac:dyDescent="0.25">
      <c r="A15" s="323" t="s">
        <v>42</v>
      </c>
      <c r="B15" s="324"/>
      <c r="C15" s="45">
        <v>31306.3</v>
      </c>
      <c r="D15" s="52">
        <v>1444.3</v>
      </c>
      <c r="E15" s="52">
        <v>187.8</v>
      </c>
      <c r="F15" s="105">
        <v>56583.6</v>
      </c>
      <c r="G15" s="299">
        <v>1691.3000000000002</v>
      </c>
      <c r="H15" s="56">
        <v>513.20000000000005</v>
      </c>
      <c r="I15" s="299">
        <v>337.8</v>
      </c>
      <c r="J15" s="299">
        <v>0</v>
      </c>
      <c r="K15" s="299">
        <v>3</v>
      </c>
      <c r="L15" s="55">
        <v>29.799999999999997</v>
      </c>
      <c r="M15" s="52">
        <v>2</v>
      </c>
      <c r="N15" s="50">
        <v>7.5</v>
      </c>
      <c r="O15" s="299">
        <v>30552.699999999997</v>
      </c>
      <c r="P15" s="49">
        <v>1166.9000000000001</v>
      </c>
      <c r="Q15" s="299">
        <v>273.7</v>
      </c>
      <c r="R15" s="55">
        <v>25663.300000000003</v>
      </c>
      <c r="S15" s="49">
        <v>522.4</v>
      </c>
      <c r="T15" s="50">
        <v>229</v>
      </c>
    </row>
    <row r="16" spans="1:22" x14ac:dyDescent="0.25">
      <c r="A16" s="323" t="s">
        <v>51</v>
      </c>
      <c r="B16" s="324"/>
      <c r="C16" s="45">
        <v>31839.399999999998</v>
      </c>
      <c r="D16" s="52">
        <v>1562.3</v>
      </c>
      <c r="E16" s="52">
        <v>196.7</v>
      </c>
      <c r="F16" s="105">
        <v>57771.899999999994</v>
      </c>
      <c r="G16" s="299">
        <v>1899.1999999999998</v>
      </c>
      <c r="H16" s="56">
        <v>524.1</v>
      </c>
      <c r="I16" s="299">
        <v>398.7</v>
      </c>
      <c r="J16" s="299">
        <v>7.8</v>
      </c>
      <c r="K16" s="299">
        <v>4</v>
      </c>
      <c r="L16" s="55">
        <v>32.200000000000003</v>
      </c>
      <c r="M16" s="52">
        <v>2</v>
      </c>
      <c r="N16" s="50">
        <v>5.8</v>
      </c>
      <c r="O16" s="299">
        <v>30781.7</v>
      </c>
      <c r="P16" s="49">
        <v>1265.5999999999999</v>
      </c>
      <c r="Q16" s="299">
        <v>275</v>
      </c>
      <c r="R16" s="55">
        <v>26559.299999999996</v>
      </c>
      <c r="S16" s="49">
        <v>623.79999999999995</v>
      </c>
      <c r="T16" s="50">
        <v>239.3</v>
      </c>
    </row>
    <row r="17" spans="1:20" x14ac:dyDescent="0.25">
      <c r="A17" s="323" t="s">
        <v>66</v>
      </c>
      <c r="B17" s="324"/>
      <c r="C17" s="45">
        <v>32480.9</v>
      </c>
      <c r="D17" s="52">
        <v>1723.3</v>
      </c>
      <c r="E17" s="52">
        <v>195.3</v>
      </c>
      <c r="F17" s="105">
        <v>59545.5</v>
      </c>
      <c r="G17" s="299">
        <v>2186.6000000000004</v>
      </c>
      <c r="H17" s="56">
        <v>525.4</v>
      </c>
      <c r="I17" s="299">
        <v>480.7</v>
      </c>
      <c r="J17" s="299">
        <v>11</v>
      </c>
      <c r="K17" s="299">
        <v>3</v>
      </c>
      <c r="L17" s="55">
        <v>40.5</v>
      </c>
      <c r="M17" s="52">
        <v>4</v>
      </c>
      <c r="N17" s="50">
        <v>7.8</v>
      </c>
      <c r="O17" s="299">
        <v>31501.4</v>
      </c>
      <c r="P17" s="49">
        <v>1399.9</v>
      </c>
      <c r="Q17" s="299">
        <v>282.5</v>
      </c>
      <c r="R17" s="55">
        <v>27522.9</v>
      </c>
      <c r="S17" s="49">
        <v>771.7</v>
      </c>
      <c r="T17" s="50">
        <v>232.1</v>
      </c>
    </row>
    <row r="18" spans="1:20" x14ac:dyDescent="0.25">
      <c r="A18" s="323" t="s">
        <v>69</v>
      </c>
      <c r="B18" s="324"/>
      <c r="C18" s="45">
        <v>32843.9</v>
      </c>
      <c r="D18" s="52">
        <v>1782.2</v>
      </c>
      <c r="E18" s="52">
        <v>203.6</v>
      </c>
      <c r="F18" s="105">
        <v>60524.700000000012</v>
      </c>
      <c r="G18" s="299">
        <v>2348.3000000000002</v>
      </c>
      <c r="H18" s="56">
        <v>550</v>
      </c>
      <c r="I18" s="299">
        <v>536.1</v>
      </c>
      <c r="J18" s="299">
        <v>15.9</v>
      </c>
      <c r="K18" s="299">
        <v>4</v>
      </c>
      <c r="L18" s="55">
        <v>37.299999999999997</v>
      </c>
      <c r="M18" s="52">
        <v>6</v>
      </c>
      <c r="N18" s="50">
        <v>11.3</v>
      </c>
      <c r="O18" s="299">
        <v>32228.800000000003</v>
      </c>
      <c r="P18" s="49">
        <v>1506.2</v>
      </c>
      <c r="Q18" s="299">
        <v>291.7</v>
      </c>
      <c r="R18" s="55">
        <v>27722.500000000004</v>
      </c>
      <c r="S18" s="49">
        <v>820.2</v>
      </c>
      <c r="T18" s="50">
        <v>243</v>
      </c>
    </row>
    <row r="19" spans="1:20" ht="15.75" thickBot="1" x14ac:dyDescent="0.3">
      <c r="A19" s="323" t="s">
        <v>128</v>
      </c>
      <c r="B19" s="324"/>
      <c r="C19" s="45">
        <v>33187.699999999997</v>
      </c>
      <c r="D19" s="52">
        <v>1824.1</v>
      </c>
      <c r="E19" s="52">
        <v>216</v>
      </c>
      <c r="F19" s="105">
        <v>60882</v>
      </c>
      <c r="G19" s="54">
        <v>2592.1</v>
      </c>
      <c r="H19" s="56">
        <v>573.19999999999993</v>
      </c>
      <c r="I19" s="299">
        <v>548.79999999999995</v>
      </c>
      <c r="J19" s="299">
        <v>21.3</v>
      </c>
      <c r="K19" s="299">
        <v>3</v>
      </c>
      <c r="L19" s="55">
        <v>41.6</v>
      </c>
      <c r="M19" s="52">
        <v>7.2</v>
      </c>
      <c r="N19" s="50">
        <v>10.4</v>
      </c>
      <c r="O19" s="54">
        <v>32775.5</v>
      </c>
      <c r="P19" s="65">
        <v>1610.5</v>
      </c>
      <c r="Q19" s="299">
        <v>315.39999999999998</v>
      </c>
      <c r="R19" s="64">
        <v>27516.100000000002</v>
      </c>
      <c r="S19" s="65">
        <v>953.1</v>
      </c>
      <c r="T19" s="50">
        <v>244.4</v>
      </c>
    </row>
    <row r="20" spans="1:20" x14ac:dyDescent="0.25">
      <c r="A20" s="314" t="s">
        <v>129</v>
      </c>
      <c r="B20" s="120" t="s">
        <v>31</v>
      </c>
      <c r="C20" s="121">
        <f t="shared" ref="C20:E20" si="0">C19-C18</f>
        <v>343.79999999999563</v>
      </c>
      <c r="D20" s="192">
        <f t="shared" si="0"/>
        <v>41.899999999999864</v>
      </c>
      <c r="E20" s="192">
        <f t="shared" si="0"/>
        <v>12.400000000000006</v>
      </c>
      <c r="F20" s="121">
        <f t="shared" ref="F20:T20" si="1">F19-F18</f>
        <v>357.29999999998836</v>
      </c>
      <c r="G20" s="192">
        <f t="shared" si="1"/>
        <v>243.79999999999973</v>
      </c>
      <c r="H20" s="192">
        <f t="shared" si="1"/>
        <v>23.199999999999932</v>
      </c>
      <c r="I20" s="133">
        <f t="shared" si="1"/>
        <v>12.699999999999932</v>
      </c>
      <c r="J20" s="192">
        <f t="shared" si="1"/>
        <v>5.4</v>
      </c>
      <c r="K20" s="192">
        <f t="shared" si="1"/>
        <v>-1</v>
      </c>
      <c r="L20" s="192">
        <f t="shared" si="1"/>
        <v>4.3000000000000043</v>
      </c>
      <c r="M20" s="192">
        <f t="shared" si="1"/>
        <v>1.2000000000000002</v>
      </c>
      <c r="N20" s="182">
        <f t="shared" si="1"/>
        <v>-0.90000000000000036</v>
      </c>
      <c r="O20" s="133">
        <f t="shared" si="1"/>
        <v>546.69999999999709</v>
      </c>
      <c r="P20" s="133">
        <f t="shared" si="1"/>
        <v>104.29999999999995</v>
      </c>
      <c r="Q20" s="133">
        <f t="shared" si="1"/>
        <v>23.699999999999989</v>
      </c>
      <c r="R20" s="192">
        <f t="shared" si="1"/>
        <v>-206.40000000000146</v>
      </c>
      <c r="S20" s="133">
        <f t="shared" si="1"/>
        <v>132.89999999999998</v>
      </c>
      <c r="T20" s="165">
        <f t="shared" si="1"/>
        <v>1.4000000000000057</v>
      </c>
    </row>
    <row r="21" spans="1:20" x14ac:dyDescent="0.25">
      <c r="A21" s="315"/>
      <c r="B21" s="123" t="s">
        <v>32</v>
      </c>
      <c r="C21" s="127">
        <f t="shared" ref="C21:E21" si="2">C19/C18-1</f>
        <v>1.0467697197957371E-2</v>
      </c>
      <c r="D21" s="146">
        <f t="shared" si="2"/>
        <v>2.3510268207832974E-2</v>
      </c>
      <c r="E21" s="146">
        <f t="shared" si="2"/>
        <v>6.0903732809430178E-2</v>
      </c>
      <c r="F21" s="127">
        <f t="shared" ref="F21:T21" si="3">F19/F18-1</f>
        <v>5.9033749857493323E-3</v>
      </c>
      <c r="G21" s="146">
        <f t="shared" si="3"/>
        <v>0.10381978452497531</v>
      </c>
      <c r="H21" s="146">
        <f t="shared" si="3"/>
        <v>4.2181818181818098E-2</v>
      </c>
      <c r="I21" s="125">
        <f t="shared" si="3"/>
        <v>2.3689610147360485E-2</v>
      </c>
      <c r="J21" s="146">
        <f t="shared" si="3"/>
        <v>0.33962264150943389</v>
      </c>
      <c r="K21" s="146">
        <f t="shared" si="3"/>
        <v>-0.25</v>
      </c>
      <c r="L21" s="146">
        <f t="shared" si="3"/>
        <v>0.11528150134048265</v>
      </c>
      <c r="M21" s="146">
        <f t="shared" si="3"/>
        <v>0.19999999999999996</v>
      </c>
      <c r="N21" s="184">
        <f t="shared" si="3"/>
        <v>-7.9646017699115057E-2</v>
      </c>
      <c r="O21" s="125">
        <f t="shared" si="3"/>
        <v>1.6963088914262903E-2</v>
      </c>
      <c r="P21" s="125">
        <f t="shared" si="3"/>
        <v>6.9247111937325689E-2</v>
      </c>
      <c r="Q21" s="125">
        <f t="shared" si="3"/>
        <v>8.1247857387727107E-2</v>
      </c>
      <c r="R21" s="146">
        <f t="shared" si="3"/>
        <v>-7.4452159797998574E-3</v>
      </c>
      <c r="S21" s="125">
        <f t="shared" si="3"/>
        <v>0.16203365032918793</v>
      </c>
      <c r="T21" s="126">
        <f t="shared" si="3"/>
        <v>5.7613168724279795E-3</v>
      </c>
    </row>
    <row r="22" spans="1:20" x14ac:dyDescent="0.25">
      <c r="A22" s="316" t="s">
        <v>133</v>
      </c>
      <c r="B22" s="128" t="s">
        <v>31</v>
      </c>
      <c r="C22" s="122">
        <f t="shared" ref="C22:E22" si="4">C19-C14</f>
        <v>2584.9999999999964</v>
      </c>
      <c r="D22" s="194">
        <f t="shared" si="4"/>
        <v>442</v>
      </c>
      <c r="E22" s="194">
        <f t="shared" si="4"/>
        <v>29.300000000000011</v>
      </c>
      <c r="F22" s="122">
        <f t="shared" ref="F22:T22" si="5">F19-F14</f>
        <v>5988.8000000000029</v>
      </c>
      <c r="G22" s="194">
        <f t="shared" si="5"/>
        <v>1084.0999999999999</v>
      </c>
      <c r="H22" s="194">
        <f t="shared" si="5"/>
        <v>74.399999999999977</v>
      </c>
      <c r="I22" s="134">
        <f t="shared" si="5"/>
        <v>218.79999999999995</v>
      </c>
      <c r="J22" s="194">
        <f>J19-J14</f>
        <v>21.3</v>
      </c>
      <c r="K22" s="194">
        <f>K19-K14</f>
        <v>1</v>
      </c>
      <c r="L22" s="194">
        <f t="shared" si="5"/>
        <v>12.899999999999999</v>
      </c>
      <c r="M22" s="194">
        <f t="shared" si="5"/>
        <v>6.2</v>
      </c>
      <c r="N22" s="199">
        <f t="shared" si="5"/>
        <v>6.4</v>
      </c>
      <c r="O22" s="134">
        <f t="shared" si="5"/>
        <v>2618.8999999999978</v>
      </c>
      <c r="P22" s="134">
        <f t="shared" si="5"/>
        <v>562.90000000000009</v>
      </c>
      <c r="Q22" s="134">
        <f t="shared" si="5"/>
        <v>54.199999999999989</v>
      </c>
      <c r="R22" s="194">
        <f t="shared" si="5"/>
        <v>3138.2000000000044</v>
      </c>
      <c r="S22" s="134">
        <f t="shared" si="5"/>
        <v>493.70000000000005</v>
      </c>
      <c r="T22" s="166">
        <f t="shared" si="5"/>
        <v>12.800000000000011</v>
      </c>
    </row>
    <row r="23" spans="1:20" x14ac:dyDescent="0.25">
      <c r="A23" s="315"/>
      <c r="B23" s="123" t="s">
        <v>32</v>
      </c>
      <c r="C23" s="127">
        <f t="shared" ref="C23:I23" si="6">C19/C14-1</f>
        <v>8.4469670976743849E-2</v>
      </c>
      <c r="D23" s="146">
        <f t="shared" si="6"/>
        <v>0.31980319803198043</v>
      </c>
      <c r="E23" s="146">
        <f t="shared" si="6"/>
        <v>0.15693626138189609</v>
      </c>
      <c r="F23" s="127">
        <f t="shared" si="6"/>
        <v>0.10909912338868932</v>
      </c>
      <c r="G23" s="146">
        <f t="shared" si="6"/>
        <v>0.71889920424403186</v>
      </c>
      <c r="H23" s="146">
        <f t="shared" si="6"/>
        <v>0.14915797914995976</v>
      </c>
      <c r="I23" s="125">
        <f t="shared" si="6"/>
        <v>0.66303030303030286</v>
      </c>
      <c r="J23" s="147" t="s">
        <v>47</v>
      </c>
      <c r="K23" s="146">
        <f>K19/K14-1</f>
        <v>0.5</v>
      </c>
      <c r="L23" s="146">
        <f>L19/L14-1</f>
        <v>0.44947735191637617</v>
      </c>
      <c r="M23" s="146">
        <f>M19/M14-1</f>
        <v>6.2</v>
      </c>
      <c r="N23" s="184">
        <f>N19/N14-1</f>
        <v>1.6</v>
      </c>
      <c r="O23" s="125">
        <f t="shared" ref="O23:T23" si="7">O19/O14-1</f>
        <v>8.684334440885233E-2</v>
      </c>
      <c r="P23" s="125">
        <f t="shared" si="7"/>
        <v>0.53732340588010707</v>
      </c>
      <c r="Q23" s="125">
        <f t="shared" si="7"/>
        <v>0.20750382848392035</v>
      </c>
      <c r="R23" s="146">
        <f t="shared" si="7"/>
        <v>0.12873135093670918</v>
      </c>
      <c r="S23" s="125">
        <f t="shared" si="7"/>
        <v>1.0746626033957338</v>
      </c>
      <c r="T23" s="126">
        <f t="shared" si="7"/>
        <v>5.5267702936096841E-2</v>
      </c>
    </row>
    <row r="24" spans="1:20" x14ac:dyDescent="0.25">
      <c r="A24" s="316" t="s">
        <v>132</v>
      </c>
      <c r="B24" s="128" t="s">
        <v>31</v>
      </c>
      <c r="C24" s="122">
        <f t="shared" ref="C24:E24" si="8">C19-C9</f>
        <v>5319.8999999999978</v>
      </c>
      <c r="D24" s="194">
        <f t="shared" si="8"/>
        <v>728.19999999999982</v>
      </c>
      <c r="E24" s="194">
        <f t="shared" si="8"/>
        <v>50</v>
      </c>
      <c r="F24" s="122">
        <f t="shared" ref="F24:T24" si="9">F19-F9</f>
        <v>11844</v>
      </c>
      <c r="G24" s="194">
        <f t="shared" si="9"/>
        <v>1791</v>
      </c>
      <c r="H24" s="194">
        <f t="shared" si="9"/>
        <v>144.99999999999989</v>
      </c>
      <c r="I24" s="134">
        <f t="shared" si="9"/>
        <v>257.39999999999998</v>
      </c>
      <c r="J24" s="194">
        <f t="shared" si="9"/>
        <v>21.3</v>
      </c>
      <c r="K24" s="194">
        <f t="shared" si="9"/>
        <v>3</v>
      </c>
      <c r="L24" s="194">
        <f t="shared" si="9"/>
        <v>8.3000000000000043</v>
      </c>
      <c r="M24" s="194">
        <f t="shared" si="9"/>
        <v>3.2</v>
      </c>
      <c r="N24" s="199">
        <f t="shared" si="9"/>
        <v>6</v>
      </c>
      <c r="O24" s="134">
        <f t="shared" si="9"/>
        <v>5391</v>
      </c>
      <c r="P24" s="134">
        <f t="shared" si="9"/>
        <v>1060.3</v>
      </c>
      <c r="Q24" s="134">
        <f t="shared" si="9"/>
        <v>80.499999999999972</v>
      </c>
      <c r="R24" s="194">
        <f t="shared" si="9"/>
        <v>6187.3000000000029</v>
      </c>
      <c r="S24" s="134">
        <f t="shared" si="9"/>
        <v>706.2</v>
      </c>
      <c r="T24" s="166">
        <f t="shared" si="9"/>
        <v>55.5</v>
      </c>
    </row>
    <row r="25" spans="1:20" x14ac:dyDescent="0.25">
      <c r="A25" s="364"/>
      <c r="B25" s="195" t="s">
        <v>32</v>
      </c>
      <c r="C25" s="152">
        <f t="shared" ref="C25:I25" si="10">C19/C9-1</f>
        <v>0.19089773860871673</v>
      </c>
      <c r="D25" s="156">
        <f t="shared" si="10"/>
        <v>0.66447668582899877</v>
      </c>
      <c r="E25" s="156">
        <f t="shared" si="10"/>
        <v>0.3012048192771084</v>
      </c>
      <c r="F25" s="152">
        <f t="shared" si="10"/>
        <v>0.24152697907745013</v>
      </c>
      <c r="G25" s="156">
        <f t="shared" si="10"/>
        <v>2.2356759455748345</v>
      </c>
      <c r="H25" s="156">
        <f t="shared" si="10"/>
        <v>0.33862680990191474</v>
      </c>
      <c r="I25" s="130">
        <f t="shared" si="10"/>
        <v>0.88332189430336316</v>
      </c>
      <c r="J25" s="188" t="s">
        <v>47</v>
      </c>
      <c r="K25" s="188" t="s">
        <v>47</v>
      </c>
      <c r="L25" s="156">
        <f>L19/L9-1</f>
        <v>0.24924924924924929</v>
      </c>
      <c r="M25" s="156">
        <f>M19/M9-1</f>
        <v>0.8</v>
      </c>
      <c r="N25" s="18">
        <f>N19/N9-1</f>
        <v>1.3636363636363633</v>
      </c>
      <c r="O25" s="130">
        <f t="shared" ref="O25:T25" si="11">O19/O9-1</f>
        <v>0.19686318903029076</v>
      </c>
      <c r="P25" s="130">
        <f t="shared" si="11"/>
        <v>1.9271174118502361</v>
      </c>
      <c r="Q25" s="130">
        <f t="shared" si="11"/>
        <v>0.34269902085994031</v>
      </c>
      <c r="R25" s="156">
        <f t="shared" si="11"/>
        <v>0.29009133190803049</v>
      </c>
      <c r="S25" s="185">
        <f t="shared" si="11"/>
        <v>2.8602673147023085</v>
      </c>
      <c r="T25" s="189">
        <f t="shared" si="11"/>
        <v>0.29380624669137112</v>
      </c>
    </row>
    <row r="26" spans="1:20" x14ac:dyDescent="0.25">
      <c r="A26" s="297"/>
      <c r="B26" s="20"/>
      <c r="C26" s="18"/>
      <c r="D26" s="18"/>
      <c r="E26" s="18"/>
      <c r="F26" s="19"/>
      <c r="G26" s="19"/>
      <c r="H26" s="19"/>
      <c r="I26" s="19"/>
      <c r="J26" s="19"/>
      <c r="K26" s="19"/>
      <c r="L26" s="18"/>
      <c r="M26" s="18"/>
      <c r="N26" s="18"/>
      <c r="O26" s="18"/>
      <c r="P26" s="18"/>
      <c r="Q26" s="18"/>
    </row>
    <row r="27" spans="1:20" x14ac:dyDescent="0.25">
      <c r="A27" s="2" t="s">
        <v>68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</row>
    <row r="28" spans="1:20" x14ac:dyDescent="0.25">
      <c r="A28" s="9" t="s">
        <v>37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</sheetData>
  <mergeCells count="41">
    <mergeCell ref="A18:B18"/>
    <mergeCell ref="A19:B19"/>
    <mergeCell ref="A20:A21"/>
    <mergeCell ref="A22:A23"/>
    <mergeCell ref="A24:A25"/>
    <mergeCell ref="A13:B13"/>
    <mergeCell ref="A14:B14"/>
    <mergeCell ref="A15:B15"/>
    <mergeCell ref="A16:B16"/>
    <mergeCell ref="A17:B17"/>
    <mergeCell ref="T6:T8"/>
    <mergeCell ref="A9:B9"/>
    <mergeCell ref="A10:B10"/>
    <mergeCell ref="A11:B11"/>
    <mergeCell ref="A12:B12"/>
    <mergeCell ref="O6:O8"/>
    <mergeCell ref="P6:P8"/>
    <mergeCell ref="Q6:Q8"/>
    <mergeCell ref="R6:R8"/>
    <mergeCell ref="S6:S8"/>
    <mergeCell ref="J6:J8"/>
    <mergeCell ref="K6:K8"/>
    <mergeCell ref="L6:L8"/>
    <mergeCell ref="M6:M8"/>
    <mergeCell ref="N6:N8"/>
    <mergeCell ref="A3:B8"/>
    <mergeCell ref="C3:E5"/>
    <mergeCell ref="F3:T3"/>
    <mergeCell ref="F4:H5"/>
    <mergeCell ref="I4:T4"/>
    <mergeCell ref="I5:K5"/>
    <mergeCell ref="L5:N5"/>
    <mergeCell ref="O5:Q5"/>
    <mergeCell ref="R5:T5"/>
    <mergeCell ref="H6:H8"/>
    <mergeCell ref="I6:I8"/>
    <mergeCell ref="C6:C8"/>
    <mergeCell ref="D6:D8"/>
    <mergeCell ref="E6:E8"/>
    <mergeCell ref="F6:F8"/>
    <mergeCell ref="G6:G8"/>
  </mergeCells>
  <hyperlinks>
    <hyperlink ref="V2" location="OBSAH!A1" display="Zpět na obsah"/>
  </hyperlinks>
  <pageMargins left="0.7" right="0.7" top="0.78740157499999996" bottom="0.78740157499999996" header="0.3" footer="0.3"/>
  <pageSetup paperSize="9" orientation="landscape" r:id="rId1"/>
  <ignoredErrors>
    <ignoredError sqref="C20:T25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workbookViewId="0"/>
  </sheetViews>
  <sheetFormatPr defaultRowHeight="15" x14ac:dyDescent="0.25"/>
  <cols>
    <col min="1" max="1" width="10.7109375" style="36" customWidth="1"/>
    <col min="2" max="2" width="5.42578125" style="36" customWidth="1"/>
    <col min="3" max="17" width="7.7109375" style="36" customWidth="1"/>
  </cols>
  <sheetData>
    <row r="1" spans="1:20" x14ac:dyDescent="0.25">
      <c r="A1" s="16" t="s">
        <v>142</v>
      </c>
      <c r="B1" s="13"/>
    </row>
    <row r="2" spans="1:20" ht="15.75" thickBot="1" x14ac:dyDescent="0.3">
      <c r="A2" s="260" t="s">
        <v>225</v>
      </c>
      <c r="B2" s="14"/>
      <c r="O2" s="91"/>
      <c r="P2" s="14"/>
      <c r="Q2" s="14"/>
      <c r="R2" s="14"/>
      <c r="S2" s="17" t="s">
        <v>224</v>
      </c>
      <c r="T2" s="14"/>
    </row>
    <row r="3" spans="1:20" x14ac:dyDescent="0.25">
      <c r="A3" s="317" t="s">
        <v>33</v>
      </c>
      <c r="B3" s="318"/>
      <c r="C3" s="365" t="s">
        <v>44</v>
      </c>
      <c r="D3" s="345"/>
      <c r="E3" s="345"/>
      <c r="F3" s="345"/>
      <c r="G3" s="345"/>
      <c r="H3" s="338"/>
      <c r="I3" s="365" t="s">
        <v>45</v>
      </c>
      <c r="J3" s="345"/>
      <c r="K3" s="345"/>
      <c r="L3" s="345"/>
      <c r="M3" s="345"/>
      <c r="N3" s="338"/>
      <c r="O3" s="341" t="s">
        <v>46</v>
      </c>
      <c r="P3" s="329"/>
      <c r="Q3" s="330"/>
    </row>
    <row r="4" spans="1:20" s="36" customFormat="1" x14ac:dyDescent="0.25">
      <c r="A4" s="319"/>
      <c r="B4" s="320"/>
      <c r="C4" s="369" t="s">
        <v>0</v>
      </c>
      <c r="D4" s="346"/>
      <c r="E4" s="339"/>
      <c r="F4" s="369" t="s">
        <v>228</v>
      </c>
      <c r="G4" s="346"/>
      <c r="H4" s="339"/>
      <c r="I4" s="369" t="s">
        <v>0</v>
      </c>
      <c r="J4" s="346"/>
      <c r="K4" s="339"/>
      <c r="L4" s="369" t="s">
        <v>230</v>
      </c>
      <c r="M4" s="346"/>
      <c r="N4" s="346"/>
      <c r="O4" s="392" t="s">
        <v>227</v>
      </c>
      <c r="P4" s="395" t="s">
        <v>25</v>
      </c>
      <c r="Q4" s="398" t="s">
        <v>55</v>
      </c>
    </row>
    <row r="5" spans="1:20" ht="15" customHeight="1" x14ac:dyDescent="0.25">
      <c r="A5" s="319"/>
      <c r="B5" s="320"/>
      <c r="C5" s="385" t="s">
        <v>227</v>
      </c>
      <c r="D5" s="381" t="s">
        <v>25</v>
      </c>
      <c r="E5" s="383" t="s">
        <v>55</v>
      </c>
      <c r="F5" s="385" t="s">
        <v>227</v>
      </c>
      <c r="G5" s="381" t="s">
        <v>25</v>
      </c>
      <c r="H5" s="383" t="s">
        <v>55</v>
      </c>
      <c r="I5" s="385" t="s">
        <v>227</v>
      </c>
      <c r="J5" s="381" t="s">
        <v>25</v>
      </c>
      <c r="K5" s="383" t="s">
        <v>55</v>
      </c>
      <c r="L5" s="385" t="s">
        <v>227</v>
      </c>
      <c r="M5" s="381" t="s">
        <v>25</v>
      </c>
      <c r="N5" s="389" t="s">
        <v>55</v>
      </c>
      <c r="O5" s="393"/>
      <c r="P5" s="396"/>
      <c r="Q5" s="391"/>
    </row>
    <row r="6" spans="1:20" x14ac:dyDescent="0.25">
      <c r="A6" s="319"/>
      <c r="B6" s="320"/>
      <c r="C6" s="385"/>
      <c r="D6" s="381"/>
      <c r="E6" s="383"/>
      <c r="F6" s="385"/>
      <c r="G6" s="381"/>
      <c r="H6" s="383"/>
      <c r="I6" s="385"/>
      <c r="J6" s="381"/>
      <c r="K6" s="383"/>
      <c r="L6" s="385"/>
      <c r="M6" s="381"/>
      <c r="N6" s="389"/>
      <c r="O6" s="393"/>
      <c r="P6" s="396"/>
      <c r="Q6" s="391"/>
    </row>
    <row r="7" spans="1:20" ht="15.75" thickBot="1" x14ac:dyDescent="0.3">
      <c r="A7" s="321"/>
      <c r="B7" s="322"/>
      <c r="C7" s="386"/>
      <c r="D7" s="382"/>
      <c r="E7" s="384"/>
      <c r="F7" s="386"/>
      <c r="G7" s="382"/>
      <c r="H7" s="384"/>
      <c r="I7" s="386"/>
      <c r="J7" s="382"/>
      <c r="K7" s="384"/>
      <c r="L7" s="386"/>
      <c r="M7" s="382"/>
      <c r="N7" s="390"/>
      <c r="O7" s="394"/>
      <c r="P7" s="397"/>
      <c r="Q7" s="399"/>
    </row>
    <row r="8" spans="1:20" ht="17.100000000000001" customHeight="1" x14ac:dyDescent="0.25">
      <c r="A8" s="323" t="s">
        <v>2</v>
      </c>
      <c r="B8" s="324"/>
      <c r="C8" s="45">
        <v>19983</v>
      </c>
      <c r="D8" s="51">
        <v>2821.8</v>
      </c>
      <c r="E8" s="50">
        <v>581.4</v>
      </c>
      <c r="F8" s="45">
        <v>2160.3000000000002</v>
      </c>
      <c r="G8" s="51">
        <v>268.39999999999998</v>
      </c>
      <c r="H8" s="50">
        <v>161.4</v>
      </c>
      <c r="I8" s="71">
        <v>417.5</v>
      </c>
      <c r="J8" s="61">
        <v>72.5</v>
      </c>
      <c r="K8" s="60">
        <v>40</v>
      </c>
      <c r="L8" s="71">
        <v>46.1</v>
      </c>
      <c r="M8" s="61">
        <v>5.7</v>
      </c>
      <c r="N8" s="59" t="s">
        <v>47</v>
      </c>
      <c r="O8" s="71">
        <v>846.5</v>
      </c>
      <c r="P8" s="61">
        <v>225.7</v>
      </c>
      <c r="Q8" s="60">
        <v>60.4</v>
      </c>
    </row>
    <row r="9" spans="1:20" ht="17.100000000000001" customHeight="1" x14ac:dyDescent="0.25">
      <c r="A9" s="323" t="s">
        <v>3</v>
      </c>
      <c r="B9" s="324"/>
      <c r="C9" s="45">
        <v>19696.299999999996</v>
      </c>
      <c r="D9" s="51">
        <v>2765.1</v>
      </c>
      <c r="E9" s="50">
        <v>591.29999999999995</v>
      </c>
      <c r="F9" s="45">
        <v>2046.1</v>
      </c>
      <c r="G9" s="51">
        <v>262.7</v>
      </c>
      <c r="H9" s="50">
        <v>125.9</v>
      </c>
      <c r="I9" s="71">
        <v>423.3</v>
      </c>
      <c r="J9" s="61">
        <v>73.900000000000006</v>
      </c>
      <c r="K9" s="60">
        <v>40.700000000000003</v>
      </c>
      <c r="L9" s="71">
        <v>39.799999999999997</v>
      </c>
      <c r="M9" s="61">
        <v>4.0999999999999996</v>
      </c>
      <c r="N9" s="264" t="s">
        <v>47</v>
      </c>
      <c r="O9" s="71">
        <v>789.3</v>
      </c>
      <c r="P9" s="61">
        <v>204.9</v>
      </c>
      <c r="Q9" s="60">
        <v>56.6</v>
      </c>
    </row>
    <row r="10" spans="1:20" ht="17.100000000000001" customHeight="1" x14ac:dyDescent="0.25">
      <c r="A10" s="323" t="s">
        <v>4</v>
      </c>
      <c r="B10" s="324"/>
      <c r="C10" s="45">
        <v>19462.3</v>
      </c>
      <c r="D10" s="51">
        <v>2849.9</v>
      </c>
      <c r="E10" s="50">
        <v>584.70000000000005</v>
      </c>
      <c r="F10" s="45">
        <v>2159.1000000000004</v>
      </c>
      <c r="G10" s="51">
        <v>261.60000000000002</v>
      </c>
      <c r="H10" s="50">
        <v>138.19999999999999</v>
      </c>
      <c r="I10" s="45">
        <v>419.8</v>
      </c>
      <c r="J10" s="51">
        <v>74.5</v>
      </c>
      <c r="K10" s="50">
        <v>44.3</v>
      </c>
      <c r="L10" s="31">
        <v>36.4</v>
      </c>
      <c r="M10" s="63">
        <v>8.8000000000000007</v>
      </c>
      <c r="N10" s="264" t="s">
        <v>47</v>
      </c>
      <c r="O10" s="45">
        <v>769.7</v>
      </c>
      <c r="P10" s="51">
        <v>184.1</v>
      </c>
      <c r="Q10" s="50">
        <v>52</v>
      </c>
    </row>
    <row r="11" spans="1:20" ht="17.100000000000001" customHeight="1" x14ac:dyDescent="0.25">
      <c r="A11" s="323" t="s">
        <v>26</v>
      </c>
      <c r="B11" s="324"/>
      <c r="C11" s="45">
        <v>19488.600000000002</v>
      </c>
      <c r="D11" s="51">
        <v>2903.6</v>
      </c>
      <c r="E11" s="50">
        <v>593.20000000000005</v>
      </c>
      <c r="F11" s="45">
        <v>2168.1</v>
      </c>
      <c r="G11" s="51">
        <v>305.39999999999998</v>
      </c>
      <c r="H11" s="50">
        <v>144.4</v>
      </c>
      <c r="I11" s="45">
        <v>433.3</v>
      </c>
      <c r="J11" s="51">
        <v>67</v>
      </c>
      <c r="K11" s="50">
        <v>37.700000000000003</v>
      </c>
      <c r="L11" s="31">
        <v>37.5</v>
      </c>
      <c r="M11" s="63">
        <v>11.4</v>
      </c>
      <c r="N11" s="264" t="s">
        <v>47</v>
      </c>
      <c r="O11" s="45">
        <v>723.7</v>
      </c>
      <c r="P11" s="51">
        <v>176.6</v>
      </c>
      <c r="Q11" s="50">
        <v>45.6</v>
      </c>
    </row>
    <row r="12" spans="1:20" ht="17.100000000000001" customHeight="1" x14ac:dyDescent="0.25">
      <c r="A12" s="323" t="s">
        <v>29</v>
      </c>
      <c r="B12" s="324"/>
      <c r="C12" s="45">
        <v>19536.899999999998</v>
      </c>
      <c r="D12" s="51">
        <v>2888.6</v>
      </c>
      <c r="E12" s="50">
        <v>596.1</v>
      </c>
      <c r="F12" s="45">
        <v>2236.4</v>
      </c>
      <c r="G12" s="51">
        <v>280</v>
      </c>
      <c r="H12" s="50">
        <v>144.19999999999999</v>
      </c>
      <c r="I12" s="45">
        <v>445.6</v>
      </c>
      <c r="J12" s="51">
        <v>68.2</v>
      </c>
      <c r="K12" s="50">
        <v>28</v>
      </c>
      <c r="L12" s="31">
        <v>38.4</v>
      </c>
      <c r="M12" s="63">
        <v>10.5</v>
      </c>
      <c r="N12" s="264" t="s">
        <v>47</v>
      </c>
      <c r="O12" s="45">
        <v>676.2</v>
      </c>
      <c r="P12" s="51">
        <v>177.6</v>
      </c>
      <c r="Q12" s="50">
        <v>45.7</v>
      </c>
    </row>
    <row r="13" spans="1:20" ht="17.100000000000001" customHeight="1" x14ac:dyDescent="0.25">
      <c r="A13" s="323" t="s">
        <v>34</v>
      </c>
      <c r="B13" s="324"/>
      <c r="C13" s="45">
        <v>20044.399999999998</v>
      </c>
      <c r="D13" s="49">
        <v>2951.8</v>
      </c>
      <c r="E13" s="50">
        <v>608.20000000000005</v>
      </c>
      <c r="F13" s="45">
        <v>2197.9</v>
      </c>
      <c r="G13" s="49">
        <v>291.3</v>
      </c>
      <c r="H13" s="50">
        <v>135.6</v>
      </c>
      <c r="I13" s="45">
        <v>434.70000000000005</v>
      </c>
      <c r="J13" s="49">
        <v>70.7</v>
      </c>
      <c r="K13" s="50">
        <v>33.6</v>
      </c>
      <c r="L13" s="31">
        <v>37.700000000000003</v>
      </c>
      <c r="M13" s="63">
        <v>9.8000000000000007</v>
      </c>
      <c r="N13" s="264" t="s">
        <v>47</v>
      </c>
      <c r="O13" s="45">
        <v>638.79999999999995</v>
      </c>
      <c r="P13" s="49">
        <v>177.6</v>
      </c>
      <c r="Q13" s="50">
        <v>46.5</v>
      </c>
    </row>
    <row r="14" spans="1:20" ht="17.100000000000001" customHeight="1" x14ac:dyDescent="0.25">
      <c r="A14" s="323" t="s">
        <v>42</v>
      </c>
      <c r="B14" s="324"/>
      <c r="C14" s="45">
        <v>20504.199999999997</v>
      </c>
      <c r="D14" s="49">
        <v>3043.4</v>
      </c>
      <c r="E14" s="50">
        <v>623.4</v>
      </c>
      <c r="F14" s="45">
        <v>2198.9</v>
      </c>
      <c r="G14" s="49">
        <v>276.5</v>
      </c>
      <c r="H14" s="50">
        <v>156.1</v>
      </c>
      <c r="I14" s="45">
        <v>459.3</v>
      </c>
      <c r="J14" s="49">
        <v>26.3</v>
      </c>
      <c r="K14" s="50">
        <v>36.700000000000003</v>
      </c>
      <c r="L14" s="31">
        <v>38.4</v>
      </c>
      <c r="M14" s="63">
        <v>4.5999999999999996</v>
      </c>
      <c r="N14" s="264" t="s">
        <v>47</v>
      </c>
      <c r="O14" s="45">
        <v>558.70000000000005</v>
      </c>
      <c r="P14" s="49">
        <v>218.7</v>
      </c>
      <c r="Q14" s="50">
        <v>42.3</v>
      </c>
    </row>
    <row r="15" spans="1:20" ht="17.100000000000001" customHeight="1" x14ac:dyDescent="0.25">
      <c r="A15" s="323" t="s">
        <v>51</v>
      </c>
      <c r="B15" s="324"/>
      <c r="C15" s="45">
        <v>20987.9</v>
      </c>
      <c r="D15" s="49">
        <v>3165</v>
      </c>
      <c r="E15" s="50">
        <v>647.29999999999995</v>
      </c>
      <c r="F15" s="45">
        <v>2300.8000000000002</v>
      </c>
      <c r="G15" s="49">
        <v>322.5</v>
      </c>
      <c r="H15" s="50">
        <v>161.19999999999999</v>
      </c>
      <c r="I15" s="45">
        <v>454.6</v>
      </c>
      <c r="J15" s="49">
        <v>91.8</v>
      </c>
      <c r="K15" s="50">
        <v>36.1</v>
      </c>
      <c r="L15" s="31">
        <v>39.700000000000003</v>
      </c>
      <c r="M15" s="63">
        <v>11</v>
      </c>
      <c r="N15" s="264" t="s">
        <v>47</v>
      </c>
      <c r="O15" s="45">
        <v>584.4</v>
      </c>
      <c r="P15" s="49">
        <v>194.4</v>
      </c>
      <c r="Q15" s="50">
        <v>42.6</v>
      </c>
    </row>
    <row r="16" spans="1:20" ht="17.100000000000001" customHeight="1" x14ac:dyDescent="0.25">
      <c r="A16" s="323" t="s">
        <v>66</v>
      </c>
      <c r="B16" s="324"/>
      <c r="C16" s="45">
        <v>21521.5</v>
      </c>
      <c r="D16" s="49">
        <v>3299.8</v>
      </c>
      <c r="E16" s="50">
        <v>649.70000000000005</v>
      </c>
      <c r="F16" s="45">
        <v>2286.7000000000003</v>
      </c>
      <c r="G16" s="49">
        <v>307.3</v>
      </c>
      <c r="H16" s="50">
        <v>149.1</v>
      </c>
      <c r="I16" s="45">
        <v>456.8</v>
      </c>
      <c r="J16" s="49">
        <v>51.3</v>
      </c>
      <c r="K16" s="50">
        <v>35.6</v>
      </c>
      <c r="L16" s="31">
        <v>39.799999999999997</v>
      </c>
      <c r="M16" s="63">
        <v>7.7</v>
      </c>
      <c r="N16" s="264" t="s">
        <v>47</v>
      </c>
      <c r="O16" s="45">
        <v>588.5</v>
      </c>
      <c r="P16" s="49">
        <v>229.3</v>
      </c>
      <c r="Q16" s="50">
        <v>47.3</v>
      </c>
    </row>
    <row r="17" spans="1:17" ht="17.100000000000001" customHeight="1" x14ac:dyDescent="0.25">
      <c r="A17" s="323" t="s">
        <v>69</v>
      </c>
      <c r="B17" s="324"/>
      <c r="C17" s="45">
        <v>22130.5</v>
      </c>
      <c r="D17" s="49">
        <v>3601.3</v>
      </c>
      <c r="E17" s="50">
        <v>658.6</v>
      </c>
      <c r="F17" s="45">
        <v>2305.9</v>
      </c>
      <c r="G17" s="49">
        <v>317.5</v>
      </c>
      <c r="H17" s="50">
        <v>140.30000000000001</v>
      </c>
      <c r="I17" s="45">
        <v>459.8</v>
      </c>
      <c r="J17" s="49">
        <v>48.4</v>
      </c>
      <c r="K17" s="50">
        <v>40.200000000000003</v>
      </c>
      <c r="L17" s="31">
        <v>39.200000000000003</v>
      </c>
      <c r="M17" s="63">
        <v>6.8</v>
      </c>
      <c r="N17" s="264" t="s">
        <v>47</v>
      </c>
      <c r="O17" s="45">
        <v>603.70000000000005</v>
      </c>
      <c r="P17" s="49">
        <v>240.5</v>
      </c>
      <c r="Q17" s="50">
        <v>47.8</v>
      </c>
    </row>
    <row r="18" spans="1:17" ht="17.100000000000001" customHeight="1" thickBot="1" x14ac:dyDescent="0.3">
      <c r="A18" s="323" t="s">
        <v>128</v>
      </c>
      <c r="B18" s="324"/>
      <c r="C18" s="66">
        <v>22626.6</v>
      </c>
      <c r="D18" s="65">
        <v>3864.6</v>
      </c>
      <c r="E18" s="50">
        <v>689.8</v>
      </c>
      <c r="F18" s="66">
        <v>2320.4</v>
      </c>
      <c r="G18" s="65">
        <v>328.7</v>
      </c>
      <c r="H18" s="50">
        <v>175.5</v>
      </c>
      <c r="I18" s="66">
        <v>459.1</v>
      </c>
      <c r="J18" s="65">
        <v>54.9</v>
      </c>
      <c r="K18" s="73">
        <v>40.6</v>
      </c>
      <c r="L18" s="74">
        <v>43.9</v>
      </c>
      <c r="M18" s="69">
        <v>11.6</v>
      </c>
      <c r="N18" s="271" t="s">
        <v>47</v>
      </c>
      <c r="O18" s="66">
        <v>599.29999999999995</v>
      </c>
      <c r="P18" s="65">
        <v>253.5</v>
      </c>
      <c r="Q18" s="50">
        <v>46.9</v>
      </c>
    </row>
    <row r="19" spans="1:17" ht="17.100000000000001" customHeight="1" x14ac:dyDescent="0.25">
      <c r="A19" s="314" t="s">
        <v>129</v>
      </c>
      <c r="B19" s="120" t="s">
        <v>31</v>
      </c>
      <c r="C19" s="121">
        <f t="shared" ref="C19:Q19" si="0">C18-C17</f>
        <v>496.09999999999854</v>
      </c>
      <c r="D19" s="133">
        <f t="shared" si="0"/>
        <v>263.29999999999973</v>
      </c>
      <c r="E19" s="133">
        <f t="shared" si="0"/>
        <v>31.199999999999932</v>
      </c>
      <c r="F19" s="121">
        <f t="shared" si="0"/>
        <v>14.5</v>
      </c>
      <c r="G19" s="133">
        <f t="shared" si="0"/>
        <v>11.199999999999989</v>
      </c>
      <c r="H19" s="133">
        <f t="shared" si="0"/>
        <v>35.199999999999989</v>
      </c>
      <c r="I19" s="121">
        <f t="shared" si="0"/>
        <v>-0.69999999999998863</v>
      </c>
      <c r="J19" s="133">
        <f t="shared" si="0"/>
        <v>6.5</v>
      </c>
      <c r="K19" s="165">
        <f t="shared" si="0"/>
        <v>0.39999999999999858</v>
      </c>
      <c r="L19" s="121">
        <f t="shared" si="0"/>
        <v>4.6999999999999957</v>
      </c>
      <c r="M19" s="133">
        <f t="shared" si="0"/>
        <v>4.8</v>
      </c>
      <c r="N19" s="272" t="s">
        <v>47</v>
      </c>
      <c r="O19" s="121">
        <f t="shared" si="0"/>
        <v>-4.4000000000000909</v>
      </c>
      <c r="P19" s="133">
        <f t="shared" si="0"/>
        <v>13</v>
      </c>
      <c r="Q19" s="165">
        <f t="shared" si="0"/>
        <v>-0.89999999999999858</v>
      </c>
    </row>
    <row r="20" spans="1:17" ht="17.100000000000001" customHeight="1" x14ac:dyDescent="0.25">
      <c r="A20" s="315"/>
      <c r="B20" s="123" t="s">
        <v>32</v>
      </c>
      <c r="C20" s="127">
        <f t="shared" ref="C20:Q20" si="1">C18/C17-1</f>
        <v>2.2417026275953988E-2</v>
      </c>
      <c r="D20" s="125">
        <f t="shared" si="1"/>
        <v>7.3112487157415362E-2</v>
      </c>
      <c r="E20" s="125">
        <f t="shared" si="1"/>
        <v>4.7373215912541733E-2</v>
      </c>
      <c r="F20" s="127">
        <f t="shared" si="1"/>
        <v>6.2882171820113353E-3</v>
      </c>
      <c r="G20" s="125">
        <f t="shared" si="1"/>
        <v>3.5275590551181013E-2</v>
      </c>
      <c r="H20" s="125">
        <f t="shared" si="1"/>
        <v>0.25089094796863853</v>
      </c>
      <c r="I20" s="127">
        <f t="shared" si="1"/>
        <v>-1.5224010439320868E-3</v>
      </c>
      <c r="J20" s="125">
        <f t="shared" si="1"/>
        <v>0.13429752066115697</v>
      </c>
      <c r="K20" s="126">
        <f t="shared" si="1"/>
        <v>9.9502487562188602E-3</v>
      </c>
      <c r="L20" s="127">
        <f t="shared" si="1"/>
        <v>0.1198979591836733</v>
      </c>
      <c r="M20" s="125">
        <f t="shared" si="1"/>
        <v>0.70588235294117641</v>
      </c>
      <c r="N20" s="147" t="s">
        <v>47</v>
      </c>
      <c r="O20" s="127">
        <f t="shared" si="1"/>
        <v>-7.2883882723208115E-3</v>
      </c>
      <c r="P20" s="125">
        <f t="shared" si="1"/>
        <v>5.4054054054053946E-2</v>
      </c>
      <c r="Q20" s="126">
        <f t="shared" si="1"/>
        <v>-1.882845188284521E-2</v>
      </c>
    </row>
    <row r="21" spans="1:17" ht="17.100000000000001" customHeight="1" x14ac:dyDescent="0.25">
      <c r="A21" s="316" t="s">
        <v>133</v>
      </c>
      <c r="B21" s="128" t="s">
        <v>31</v>
      </c>
      <c r="C21" s="122">
        <f t="shared" ref="C21:Q21" si="2">C18-C13</f>
        <v>2582.2000000000007</v>
      </c>
      <c r="D21" s="134">
        <f t="shared" si="2"/>
        <v>912.79999999999973</v>
      </c>
      <c r="E21" s="134">
        <f t="shared" si="2"/>
        <v>81.599999999999909</v>
      </c>
      <c r="F21" s="122">
        <f t="shared" si="2"/>
        <v>122.5</v>
      </c>
      <c r="G21" s="134">
        <f t="shared" si="2"/>
        <v>37.399999999999977</v>
      </c>
      <c r="H21" s="134">
        <f t="shared" si="2"/>
        <v>39.900000000000006</v>
      </c>
      <c r="I21" s="122">
        <f t="shared" si="2"/>
        <v>24.399999999999977</v>
      </c>
      <c r="J21" s="134">
        <f t="shared" si="2"/>
        <v>-15.800000000000004</v>
      </c>
      <c r="K21" s="166">
        <f t="shared" si="2"/>
        <v>7</v>
      </c>
      <c r="L21" s="122">
        <f t="shared" si="2"/>
        <v>6.1999999999999957</v>
      </c>
      <c r="M21" s="134">
        <f t="shared" si="2"/>
        <v>1.7999999999999989</v>
      </c>
      <c r="N21" s="228" t="s">
        <v>47</v>
      </c>
      <c r="O21" s="122">
        <f t="shared" si="2"/>
        <v>-39.5</v>
      </c>
      <c r="P21" s="134">
        <f t="shared" si="2"/>
        <v>75.900000000000006</v>
      </c>
      <c r="Q21" s="166">
        <f t="shared" si="2"/>
        <v>0.39999999999999858</v>
      </c>
    </row>
    <row r="22" spans="1:17" ht="17.100000000000001" customHeight="1" x14ac:dyDescent="0.25">
      <c r="A22" s="315"/>
      <c r="B22" s="123" t="s">
        <v>32</v>
      </c>
      <c r="C22" s="127">
        <f t="shared" ref="C22:Q22" si="3">C18/C13-1</f>
        <v>0.12882401069625438</v>
      </c>
      <c r="D22" s="125">
        <f t="shared" si="3"/>
        <v>0.30923504302459515</v>
      </c>
      <c r="E22" s="125">
        <f t="shared" si="3"/>
        <v>0.13416639263400176</v>
      </c>
      <c r="F22" s="127">
        <f t="shared" si="3"/>
        <v>5.5735019791619322E-2</v>
      </c>
      <c r="G22" s="125">
        <f t="shared" si="3"/>
        <v>0.1283899759697904</v>
      </c>
      <c r="H22" s="125">
        <f t="shared" si="3"/>
        <v>0.29424778761061954</v>
      </c>
      <c r="I22" s="127">
        <f t="shared" si="3"/>
        <v>5.6130664826316901E-2</v>
      </c>
      <c r="J22" s="125">
        <f t="shared" si="3"/>
        <v>-0.22347949080622354</v>
      </c>
      <c r="K22" s="126">
        <f t="shared" si="3"/>
        <v>0.20833333333333326</v>
      </c>
      <c r="L22" s="127">
        <f t="shared" si="3"/>
        <v>0.16445623342175053</v>
      </c>
      <c r="M22" s="125">
        <f t="shared" si="3"/>
        <v>0.18367346938775508</v>
      </c>
      <c r="N22" s="147" t="s">
        <v>47</v>
      </c>
      <c r="O22" s="127">
        <f t="shared" si="3"/>
        <v>-6.1834690043832241E-2</v>
      </c>
      <c r="P22" s="125">
        <f t="shared" si="3"/>
        <v>0.42736486486486491</v>
      </c>
      <c r="Q22" s="126">
        <f t="shared" si="3"/>
        <v>8.6021505376343566E-3</v>
      </c>
    </row>
    <row r="23" spans="1:17" ht="17.100000000000001" customHeight="1" x14ac:dyDescent="0.25">
      <c r="A23" s="316" t="s">
        <v>132</v>
      </c>
      <c r="B23" s="128" t="s">
        <v>31</v>
      </c>
      <c r="C23" s="122">
        <f t="shared" ref="C23:H23" si="4">C18-C8</f>
        <v>2643.5999999999985</v>
      </c>
      <c r="D23" s="134">
        <f t="shared" si="4"/>
        <v>1042.7999999999997</v>
      </c>
      <c r="E23" s="134">
        <f t="shared" si="4"/>
        <v>108.39999999999998</v>
      </c>
      <c r="F23" s="122">
        <f t="shared" si="4"/>
        <v>160.09999999999991</v>
      </c>
      <c r="G23" s="134">
        <f t="shared" si="4"/>
        <v>60.300000000000011</v>
      </c>
      <c r="H23" s="134">
        <f t="shared" si="4"/>
        <v>14.099999999999994</v>
      </c>
      <c r="I23" s="122">
        <f t="shared" ref="I23:Q23" si="5">I18-I8</f>
        <v>41.600000000000023</v>
      </c>
      <c r="J23" s="134">
        <f t="shared" si="5"/>
        <v>-17.600000000000001</v>
      </c>
      <c r="K23" s="134">
        <f t="shared" si="5"/>
        <v>0.60000000000000142</v>
      </c>
      <c r="L23" s="122">
        <f t="shared" si="5"/>
        <v>-2.2000000000000028</v>
      </c>
      <c r="M23" s="134">
        <f t="shared" si="5"/>
        <v>5.8999999999999995</v>
      </c>
      <c r="N23" s="228" t="s">
        <v>47</v>
      </c>
      <c r="O23" s="122">
        <f t="shared" si="5"/>
        <v>-247.20000000000005</v>
      </c>
      <c r="P23" s="134">
        <f t="shared" si="5"/>
        <v>27.800000000000011</v>
      </c>
      <c r="Q23" s="134">
        <f t="shared" si="5"/>
        <v>-13.5</v>
      </c>
    </row>
    <row r="24" spans="1:17" ht="17.100000000000001" customHeight="1" x14ac:dyDescent="0.25">
      <c r="A24" s="364"/>
      <c r="B24" s="195" t="s">
        <v>32</v>
      </c>
      <c r="C24" s="152">
        <f t="shared" ref="C24:H24" si="6">C18/C8-1</f>
        <v>0.13229244858129396</v>
      </c>
      <c r="D24" s="185">
        <f t="shared" si="6"/>
        <v>0.3695513502019987</v>
      </c>
      <c r="E24" s="185">
        <f t="shared" si="6"/>
        <v>0.18644650842793253</v>
      </c>
      <c r="F24" s="152">
        <f t="shared" si="6"/>
        <v>7.4110077304078148E-2</v>
      </c>
      <c r="G24" s="185">
        <f t="shared" si="6"/>
        <v>0.22466467958271252</v>
      </c>
      <c r="H24" s="185">
        <f t="shared" si="6"/>
        <v>8.7360594795538926E-2</v>
      </c>
      <c r="I24" s="152">
        <f t="shared" ref="I24:Q24" si="7">I18/I8-1</f>
        <v>9.9640718562874264E-2</v>
      </c>
      <c r="J24" s="185">
        <f t="shared" si="7"/>
        <v>-0.24275862068965515</v>
      </c>
      <c r="K24" s="185">
        <f t="shared" si="7"/>
        <v>1.5000000000000124E-2</v>
      </c>
      <c r="L24" s="152">
        <f t="shared" si="7"/>
        <v>-4.7722342733188761E-2</v>
      </c>
      <c r="M24" s="185">
        <f t="shared" si="7"/>
        <v>1.0350877192982453</v>
      </c>
      <c r="N24" s="178" t="s">
        <v>47</v>
      </c>
      <c r="O24" s="152">
        <f t="shared" si="7"/>
        <v>-0.29202598936798585</v>
      </c>
      <c r="P24" s="185">
        <f t="shared" si="7"/>
        <v>0.12317235268054949</v>
      </c>
      <c r="Q24" s="185">
        <f t="shared" si="7"/>
        <v>-0.22350993377483441</v>
      </c>
    </row>
    <row r="25" spans="1:17" s="36" customFormat="1" ht="17.100000000000001" customHeight="1" x14ac:dyDescent="0.25">
      <c r="A25" s="118"/>
      <c r="B25" s="20"/>
      <c r="C25" s="18"/>
      <c r="D25" s="18"/>
      <c r="E25" s="18"/>
      <c r="F25" s="18"/>
      <c r="G25" s="18"/>
      <c r="H25" s="18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15" customHeight="1" x14ac:dyDescent="0.25">
      <c r="A26" s="2" t="s">
        <v>68</v>
      </c>
    </row>
    <row r="27" spans="1:17" x14ac:dyDescent="0.25">
      <c r="A27" s="28" t="s">
        <v>61</v>
      </c>
    </row>
    <row r="28" spans="1:17" ht="15" customHeight="1" x14ac:dyDescent="0.25">
      <c r="A28" s="28" t="s">
        <v>161</v>
      </c>
    </row>
    <row r="29" spans="1:17" x14ac:dyDescent="0.25">
      <c r="A29" s="9" t="s">
        <v>37</v>
      </c>
    </row>
  </sheetData>
  <mergeCells count="37">
    <mergeCell ref="L4:N4"/>
    <mergeCell ref="O4:O7"/>
    <mergeCell ref="P4:P7"/>
    <mergeCell ref="Q4:Q7"/>
    <mergeCell ref="O3:Q3"/>
    <mergeCell ref="A3:B7"/>
    <mergeCell ref="F5:F7"/>
    <mergeCell ref="G5:G7"/>
    <mergeCell ref="H5:H7"/>
    <mergeCell ref="J5:J7"/>
    <mergeCell ref="K5:K7"/>
    <mergeCell ref="L5:L7"/>
    <mergeCell ref="M5:M7"/>
    <mergeCell ref="N5:N7"/>
    <mergeCell ref="C3:H3"/>
    <mergeCell ref="I3:N3"/>
    <mergeCell ref="C4:E4"/>
    <mergeCell ref="F4:H4"/>
    <mergeCell ref="I4:K4"/>
    <mergeCell ref="A16:B16"/>
    <mergeCell ref="A8:B8"/>
    <mergeCell ref="A9:B9"/>
    <mergeCell ref="A10:B10"/>
    <mergeCell ref="I5:I7"/>
    <mergeCell ref="C5:C7"/>
    <mergeCell ref="D5:D7"/>
    <mergeCell ref="E5:E7"/>
    <mergeCell ref="A11:B11"/>
    <mergeCell ref="A12:B12"/>
    <mergeCell ref="A13:B13"/>
    <mergeCell ref="A14:B14"/>
    <mergeCell ref="A15:B15"/>
    <mergeCell ref="A17:B17"/>
    <mergeCell ref="A18:B18"/>
    <mergeCell ref="A19:A20"/>
    <mergeCell ref="A21:A22"/>
    <mergeCell ref="A23:A24"/>
  </mergeCells>
  <hyperlinks>
    <hyperlink ref="S2" location="OBSAH!A1" display="Zpět na obsah"/>
  </hyperlinks>
  <pageMargins left="0.7" right="0.7" top="0.78740157499999996" bottom="0.78740157499999996" header="0.3" footer="0.3"/>
  <ignoredErrors>
    <ignoredError sqref="C19:M22 C23:H24 I23:M24 O19:Q22 O23:Q2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/>
  </sheetViews>
  <sheetFormatPr defaultRowHeight="15" x14ac:dyDescent="0.25"/>
  <cols>
    <col min="1" max="1" width="12.7109375" style="24" customWidth="1"/>
    <col min="2" max="2" width="5.7109375" style="24" customWidth="1"/>
    <col min="3" max="17" width="7.28515625" style="24" customWidth="1"/>
    <col min="18" max="20" width="7.28515625" customWidth="1"/>
    <col min="21" max="21" width="5.85546875" customWidth="1"/>
  </cols>
  <sheetData>
    <row r="1" spans="1:22" s="24" customFormat="1" x14ac:dyDescent="0.25">
      <c r="A1" s="16" t="s">
        <v>143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22" s="24" customFormat="1" ht="15.75" thickBot="1" x14ac:dyDescent="0.3">
      <c r="A2" s="260" t="s">
        <v>225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O2" s="91"/>
      <c r="P2" s="14"/>
      <c r="Q2" s="14"/>
      <c r="R2" s="14"/>
      <c r="S2" s="17"/>
      <c r="T2" s="14"/>
      <c r="V2" s="17" t="s">
        <v>224</v>
      </c>
    </row>
    <row r="3" spans="1:22" s="36" customFormat="1" x14ac:dyDescent="0.25">
      <c r="A3" s="317" t="s">
        <v>33</v>
      </c>
      <c r="B3" s="318"/>
      <c r="C3" s="370" t="s">
        <v>43</v>
      </c>
      <c r="D3" s="317"/>
      <c r="E3" s="317"/>
      <c r="F3" s="365" t="s">
        <v>57</v>
      </c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</row>
    <row r="4" spans="1:22" s="36" customFormat="1" x14ac:dyDescent="0.25">
      <c r="A4" s="319"/>
      <c r="B4" s="320"/>
      <c r="C4" s="360"/>
      <c r="D4" s="319"/>
      <c r="E4" s="319"/>
      <c r="F4" s="373" t="s">
        <v>24</v>
      </c>
      <c r="G4" s="347"/>
      <c r="H4" s="332"/>
      <c r="I4" s="347" t="s">
        <v>20</v>
      </c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</row>
    <row r="5" spans="1:22" s="36" customFormat="1" x14ac:dyDescent="0.25">
      <c r="A5" s="319"/>
      <c r="B5" s="320"/>
      <c r="C5" s="358"/>
      <c r="D5" s="374"/>
      <c r="E5" s="374"/>
      <c r="F5" s="358"/>
      <c r="G5" s="374"/>
      <c r="H5" s="374"/>
      <c r="I5" s="312" t="s">
        <v>86</v>
      </c>
      <c r="J5" s="312"/>
      <c r="K5" s="312"/>
      <c r="L5" s="331" t="s">
        <v>87</v>
      </c>
      <c r="M5" s="312"/>
      <c r="N5" s="366"/>
      <c r="O5" s="312" t="s">
        <v>35</v>
      </c>
      <c r="P5" s="312"/>
      <c r="Q5" s="312"/>
      <c r="R5" s="331" t="s">
        <v>36</v>
      </c>
      <c r="S5" s="312"/>
      <c r="T5" s="366"/>
    </row>
    <row r="6" spans="1:22" s="36" customFormat="1" x14ac:dyDescent="0.25">
      <c r="A6" s="319"/>
      <c r="B6" s="320"/>
      <c r="C6" s="385" t="s">
        <v>227</v>
      </c>
      <c r="D6" s="381" t="s">
        <v>25</v>
      </c>
      <c r="E6" s="383" t="s">
        <v>55</v>
      </c>
      <c r="F6" s="385" t="s">
        <v>227</v>
      </c>
      <c r="G6" s="381" t="s">
        <v>25</v>
      </c>
      <c r="H6" s="389" t="s">
        <v>55</v>
      </c>
      <c r="I6" s="387" t="s">
        <v>227</v>
      </c>
      <c r="J6" s="381" t="s">
        <v>25</v>
      </c>
      <c r="K6" s="383" t="s">
        <v>55</v>
      </c>
      <c r="L6" s="389" t="s">
        <v>227</v>
      </c>
      <c r="M6" s="381" t="s">
        <v>25</v>
      </c>
      <c r="N6" s="389" t="s">
        <v>55</v>
      </c>
      <c r="O6" s="387" t="s">
        <v>227</v>
      </c>
      <c r="P6" s="381" t="s">
        <v>25</v>
      </c>
      <c r="Q6" s="383" t="s">
        <v>55</v>
      </c>
      <c r="R6" s="389" t="s">
        <v>227</v>
      </c>
      <c r="S6" s="381" t="s">
        <v>25</v>
      </c>
      <c r="T6" s="389" t="s">
        <v>55</v>
      </c>
    </row>
    <row r="7" spans="1:22" s="36" customFormat="1" x14ac:dyDescent="0.25">
      <c r="A7" s="319"/>
      <c r="B7" s="320"/>
      <c r="C7" s="385"/>
      <c r="D7" s="381"/>
      <c r="E7" s="383"/>
      <c r="F7" s="385"/>
      <c r="G7" s="381"/>
      <c r="H7" s="389"/>
      <c r="I7" s="387"/>
      <c r="J7" s="381"/>
      <c r="K7" s="383"/>
      <c r="L7" s="389"/>
      <c r="M7" s="381"/>
      <c r="N7" s="389"/>
      <c r="O7" s="387"/>
      <c r="P7" s="381"/>
      <c r="Q7" s="383"/>
      <c r="R7" s="389"/>
      <c r="S7" s="381"/>
      <c r="T7" s="389"/>
    </row>
    <row r="8" spans="1:22" s="36" customFormat="1" ht="15.75" thickBot="1" x14ac:dyDescent="0.3">
      <c r="A8" s="321"/>
      <c r="B8" s="322"/>
      <c r="C8" s="386"/>
      <c r="D8" s="382"/>
      <c r="E8" s="384"/>
      <c r="F8" s="386"/>
      <c r="G8" s="382"/>
      <c r="H8" s="390"/>
      <c r="I8" s="388"/>
      <c r="J8" s="382"/>
      <c r="K8" s="384"/>
      <c r="L8" s="390"/>
      <c r="M8" s="382"/>
      <c r="N8" s="390"/>
      <c r="O8" s="388"/>
      <c r="P8" s="382"/>
      <c r="Q8" s="384"/>
      <c r="R8" s="390"/>
      <c r="S8" s="382"/>
      <c r="T8" s="390"/>
    </row>
    <row r="9" spans="1:22" s="36" customFormat="1" x14ac:dyDescent="0.25">
      <c r="A9" s="323" t="s">
        <v>2</v>
      </c>
      <c r="B9" s="324"/>
      <c r="C9" s="45">
        <v>102.10000000000218</v>
      </c>
      <c r="D9" s="52">
        <v>49.299999999999955</v>
      </c>
      <c r="E9" s="52">
        <v>2.3000000000000114</v>
      </c>
      <c r="F9" s="105">
        <v>8931.4000000000033</v>
      </c>
      <c r="G9" s="53">
        <v>172.49999999999991</v>
      </c>
      <c r="H9" s="56">
        <v>94.200000000000017</v>
      </c>
      <c r="I9" s="305">
        <v>3.6000000000000227</v>
      </c>
      <c r="J9" s="299">
        <v>0</v>
      </c>
      <c r="K9" s="299">
        <v>0</v>
      </c>
      <c r="L9" s="55">
        <v>0</v>
      </c>
      <c r="M9" s="52">
        <v>0</v>
      </c>
      <c r="N9" s="50">
        <v>0</v>
      </c>
      <c r="O9" s="299">
        <v>1609.6000000000022</v>
      </c>
      <c r="P9" s="301">
        <v>88.099999999999909</v>
      </c>
      <c r="Q9" s="299">
        <v>21</v>
      </c>
      <c r="R9" s="55">
        <v>7318.2000000000007</v>
      </c>
      <c r="S9" s="51">
        <v>84.4</v>
      </c>
      <c r="T9" s="50">
        <v>73.200000000000017</v>
      </c>
    </row>
    <row r="10" spans="1:22" s="36" customFormat="1" x14ac:dyDescent="0.25">
      <c r="A10" s="323" t="s">
        <v>3</v>
      </c>
      <c r="B10" s="324"/>
      <c r="C10" s="45">
        <v>112.69999999999709</v>
      </c>
      <c r="D10" s="52">
        <v>45.800000000000182</v>
      </c>
      <c r="E10" s="52">
        <v>1.1999999999999886</v>
      </c>
      <c r="F10" s="105">
        <v>9055.2999999999993</v>
      </c>
      <c r="G10" s="299">
        <v>203.8</v>
      </c>
      <c r="H10" s="56">
        <v>89.80000000000004</v>
      </c>
      <c r="I10" s="299">
        <v>3.7000000000000455</v>
      </c>
      <c r="J10" s="299">
        <v>0</v>
      </c>
      <c r="K10" s="299">
        <v>0</v>
      </c>
      <c r="L10" s="55">
        <v>1</v>
      </c>
      <c r="M10" s="52">
        <v>0</v>
      </c>
      <c r="N10" s="50">
        <v>0</v>
      </c>
      <c r="O10" s="299">
        <v>1711.5999999999985</v>
      </c>
      <c r="P10" s="301">
        <v>98.200000000000045</v>
      </c>
      <c r="Q10" s="299">
        <v>16.400000000000006</v>
      </c>
      <c r="R10" s="55">
        <v>7339</v>
      </c>
      <c r="S10" s="51">
        <v>105.59999999999997</v>
      </c>
      <c r="T10" s="50">
        <v>73.400000000000034</v>
      </c>
    </row>
    <row r="11" spans="1:22" s="36" customFormat="1" x14ac:dyDescent="0.25">
      <c r="A11" s="323" t="s">
        <v>4</v>
      </c>
      <c r="B11" s="324"/>
      <c r="C11" s="45">
        <v>121.90000000000146</v>
      </c>
      <c r="D11" s="52">
        <v>43.200000000000045</v>
      </c>
      <c r="E11" s="52">
        <v>1.2000000000000171</v>
      </c>
      <c r="F11" s="105">
        <v>9056.100000000004</v>
      </c>
      <c r="G11" s="299">
        <v>237.8</v>
      </c>
      <c r="H11" s="56">
        <v>92</v>
      </c>
      <c r="I11" s="299">
        <v>4.3999999999999773</v>
      </c>
      <c r="J11" s="299">
        <v>0</v>
      </c>
      <c r="K11" s="299">
        <v>0</v>
      </c>
      <c r="L11" s="55">
        <v>1</v>
      </c>
      <c r="M11" s="52">
        <v>0</v>
      </c>
      <c r="N11" s="50">
        <v>0</v>
      </c>
      <c r="O11" s="299">
        <v>1715.9000000000015</v>
      </c>
      <c r="P11" s="301">
        <v>111.10000000000002</v>
      </c>
      <c r="Q11" s="299">
        <v>22.100000000000023</v>
      </c>
      <c r="R11" s="55">
        <v>7334.8000000000029</v>
      </c>
      <c r="S11" s="51">
        <v>126.69999999999999</v>
      </c>
      <c r="T11" s="50">
        <v>69.899999999999977</v>
      </c>
    </row>
    <row r="12" spans="1:22" s="36" customFormat="1" x14ac:dyDescent="0.25">
      <c r="A12" s="323" t="s">
        <v>26</v>
      </c>
      <c r="B12" s="324"/>
      <c r="C12" s="45">
        <v>123.09999999999854</v>
      </c>
      <c r="D12" s="52">
        <v>52.399999999999864</v>
      </c>
      <c r="E12" s="52">
        <v>1.2000000000000171</v>
      </c>
      <c r="F12" s="105">
        <v>9312.1000000000022</v>
      </c>
      <c r="G12" s="299">
        <v>256.3</v>
      </c>
      <c r="H12" s="56">
        <v>92.4</v>
      </c>
      <c r="I12" s="299">
        <v>1.6999999999999886</v>
      </c>
      <c r="J12" s="299">
        <v>0</v>
      </c>
      <c r="K12" s="299">
        <v>0</v>
      </c>
      <c r="L12" s="55">
        <v>1</v>
      </c>
      <c r="M12" s="52">
        <v>0</v>
      </c>
      <c r="N12" s="50">
        <v>0</v>
      </c>
      <c r="O12" s="299">
        <v>1761.4000000000015</v>
      </c>
      <c r="P12" s="301">
        <v>118</v>
      </c>
      <c r="Q12" s="299">
        <v>20.199999999999989</v>
      </c>
      <c r="R12" s="55">
        <v>7548</v>
      </c>
      <c r="S12" s="51">
        <v>138.30000000000001</v>
      </c>
      <c r="T12" s="50">
        <v>72.200000000000017</v>
      </c>
    </row>
    <row r="13" spans="1:22" s="36" customFormat="1" x14ac:dyDescent="0.25">
      <c r="A13" s="323" t="s">
        <v>29</v>
      </c>
      <c r="B13" s="324"/>
      <c r="C13" s="45">
        <v>125.60000000000218</v>
      </c>
      <c r="D13" s="52">
        <v>49.5</v>
      </c>
      <c r="E13" s="52">
        <v>2</v>
      </c>
      <c r="F13" s="105">
        <v>9526.3999999999978</v>
      </c>
      <c r="G13" s="299">
        <v>310</v>
      </c>
      <c r="H13" s="56">
        <v>111.69999999999999</v>
      </c>
      <c r="I13" s="299">
        <v>2.6999999999999886</v>
      </c>
      <c r="J13" s="299">
        <v>0</v>
      </c>
      <c r="K13" s="299">
        <v>0</v>
      </c>
      <c r="L13" s="55">
        <v>1</v>
      </c>
      <c r="M13" s="52">
        <v>0</v>
      </c>
      <c r="N13" s="50">
        <v>0</v>
      </c>
      <c r="O13" s="299">
        <v>1789.3999999999942</v>
      </c>
      <c r="P13" s="301">
        <v>136.20000000000005</v>
      </c>
      <c r="Q13" s="299">
        <v>23.800000000000011</v>
      </c>
      <c r="R13" s="55">
        <v>7733.3000000000029</v>
      </c>
      <c r="S13" s="51">
        <v>173.79999999999995</v>
      </c>
      <c r="T13" s="50">
        <v>87.899999999999977</v>
      </c>
    </row>
    <row r="14" spans="1:22" s="36" customFormat="1" x14ac:dyDescent="0.25">
      <c r="A14" s="323" t="s">
        <v>34</v>
      </c>
      <c r="B14" s="324"/>
      <c r="C14" s="45">
        <v>150.6</v>
      </c>
      <c r="D14" s="52">
        <v>49.5</v>
      </c>
      <c r="E14" s="52">
        <v>1</v>
      </c>
      <c r="F14" s="105">
        <v>10057.400000000003</v>
      </c>
      <c r="G14" s="299">
        <v>355.40000000000009</v>
      </c>
      <c r="H14" s="56">
        <v>101.9</v>
      </c>
      <c r="I14" s="299">
        <v>6.0999999999999659</v>
      </c>
      <c r="J14" s="299">
        <v>0</v>
      </c>
      <c r="K14" s="299">
        <v>0</v>
      </c>
      <c r="L14" s="55">
        <v>2</v>
      </c>
      <c r="M14" s="52">
        <v>0</v>
      </c>
      <c r="N14" s="50">
        <v>0</v>
      </c>
      <c r="O14" s="299">
        <v>1830.2999999999993</v>
      </c>
      <c r="P14" s="49">
        <v>151.90000000000009</v>
      </c>
      <c r="Q14" s="299">
        <v>16.100000000000023</v>
      </c>
      <c r="R14" s="55">
        <v>8219.0000000000036</v>
      </c>
      <c r="S14" s="49">
        <v>203.5</v>
      </c>
      <c r="T14" s="50">
        <v>85.799999999999983</v>
      </c>
    </row>
    <row r="15" spans="1:22" s="36" customFormat="1" x14ac:dyDescent="0.25">
      <c r="A15" s="323" t="s">
        <v>42</v>
      </c>
      <c r="B15" s="324"/>
      <c r="C15" s="45">
        <v>159.30000000000072</v>
      </c>
      <c r="D15" s="52">
        <v>56.799999999999955</v>
      </c>
      <c r="E15" s="52">
        <v>2.1999999999999886</v>
      </c>
      <c r="F15" s="105">
        <v>10620.299999999996</v>
      </c>
      <c r="G15" s="299">
        <v>402.99999999999989</v>
      </c>
      <c r="H15" s="56">
        <v>112.60000000000002</v>
      </c>
      <c r="I15" s="299">
        <v>7</v>
      </c>
      <c r="J15" s="299">
        <v>0</v>
      </c>
      <c r="K15" s="299">
        <v>0</v>
      </c>
      <c r="L15" s="55">
        <v>2</v>
      </c>
      <c r="M15" s="52">
        <v>0</v>
      </c>
      <c r="N15" s="50">
        <v>0</v>
      </c>
      <c r="O15" s="299">
        <v>1876.4000000000015</v>
      </c>
      <c r="P15" s="49">
        <v>168.09999999999991</v>
      </c>
      <c r="Q15" s="299">
        <v>19.5</v>
      </c>
      <c r="R15" s="55">
        <v>8734.8999999999942</v>
      </c>
      <c r="S15" s="49">
        <v>234.89999999999998</v>
      </c>
      <c r="T15" s="50">
        <v>93.100000000000023</v>
      </c>
    </row>
    <row r="16" spans="1:22" s="36" customFormat="1" x14ac:dyDescent="0.25">
      <c r="A16" s="323" t="s">
        <v>51</v>
      </c>
      <c r="B16" s="324"/>
      <c r="C16" s="45">
        <v>170.40000000000146</v>
      </c>
      <c r="D16" s="52">
        <v>60.799999999999955</v>
      </c>
      <c r="E16" s="52">
        <v>1.2000000000000171</v>
      </c>
      <c r="F16" s="105">
        <v>11017.100000000004</v>
      </c>
      <c r="G16" s="299">
        <v>457.30000000000018</v>
      </c>
      <c r="H16" s="56">
        <v>112.69999999999999</v>
      </c>
      <c r="I16" s="299">
        <v>5.8999999999999773</v>
      </c>
      <c r="J16" s="299">
        <v>0.60000000000000053</v>
      </c>
      <c r="K16" s="299">
        <v>0</v>
      </c>
      <c r="L16" s="55">
        <v>0</v>
      </c>
      <c r="M16" s="52">
        <v>0</v>
      </c>
      <c r="N16" s="50">
        <v>0</v>
      </c>
      <c r="O16" s="299">
        <v>1897.0999999999985</v>
      </c>
      <c r="P16" s="49">
        <v>181.60000000000014</v>
      </c>
      <c r="Q16" s="299">
        <v>20.800000000000011</v>
      </c>
      <c r="R16" s="55">
        <v>9114.1000000000058</v>
      </c>
      <c r="S16" s="49">
        <v>275.10000000000002</v>
      </c>
      <c r="T16" s="50">
        <v>91.899999999999977</v>
      </c>
    </row>
    <row r="17" spans="1:20" s="36" customFormat="1" x14ac:dyDescent="0.25">
      <c r="A17" s="323" t="s">
        <v>66</v>
      </c>
      <c r="B17" s="324"/>
      <c r="C17" s="45">
        <v>173.69999999999709</v>
      </c>
      <c r="D17" s="52">
        <v>59</v>
      </c>
      <c r="E17" s="52">
        <v>2.2999999999999829</v>
      </c>
      <c r="F17" s="105">
        <v>11392.000000000004</v>
      </c>
      <c r="G17" s="299">
        <v>512.1999999999997</v>
      </c>
      <c r="H17" s="56">
        <v>118.1</v>
      </c>
      <c r="I17" s="299">
        <v>4.6000000000000227</v>
      </c>
      <c r="J17" s="299">
        <v>1.4000000000000004</v>
      </c>
      <c r="K17" s="299">
        <v>0</v>
      </c>
      <c r="L17" s="55">
        <v>1</v>
      </c>
      <c r="M17" s="52">
        <v>0</v>
      </c>
      <c r="N17" s="50">
        <v>0</v>
      </c>
      <c r="O17" s="299">
        <v>1943.4</v>
      </c>
      <c r="P17" s="49">
        <v>202.89999999999986</v>
      </c>
      <c r="Q17" s="299">
        <v>22</v>
      </c>
      <c r="R17" s="55">
        <v>9443.0000000000036</v>
      </c>
      <c r="S17" s="49">
        <v>307.89999999999986</v>
      </c>
      <c r="T17" s="50">
        <v>96.1</v>
      </c>
    </row>
    <row r="18" spans="1:20" s="36" customFormat="1" x14ac:dyDescent="0.25">
      <c r="A18" s="323" t="s">
        <v>69</v>
      </c>
      <c r="B18" s="324"/>
      <c r="C18" s="45">
        <v>172.19999999999709</v>
      </c>
      <c r="D18" s="52">
        <v>64.700000000000045</v>
      </c>
      <c r="E18" s="52">
        <v>2.2000000000000171</v>
      </c>
      <c r="F18" s="105">
        <v>11494.699999999993</v>
      </c>
      <c r="G18" s="299">
        <v>557.49999999999977</v>
      </c>
      <c r="H18" s="56">
        <v>123.80000000000001</v>
      </c>
      <c r="I18" s="299">
        <v>5</v>
      </c>
      <c r="J18" s="299">
        <v>0</v>
      </c>
      <c r="K18" s="299">
        <v>0</v>
      </c>
      <c r="L18" s="55">
        <v>1</v>
      </c>
      <c r="M18" s="52">
        <v>0</v>
      </c>
      <c r="N18" s="50">
        <v>0</v>
      </c>
      <c r="O18" s="299">
        <v>1980.5</v>
      </c>
      <c r="P18" s="49">
        <v>205.09999999999991</v>
      </c>
      <c r="Q18" s="299">
        <v>25.100000000000023</v>
      </c>
      <c r="R18" s="55">
        <v>9508.1999999999935</v>
      </c>
      <c r="S18" s="49">
        <v>352.39999999999986</v>
      </c>
      <c r="T18" s="50">
        <v>98.699999999999989</v>
      </c>
    </row>
    <row r="19" spans="1:20" s="36" customFormat="1" ht="15.75" thickBot="1" x14ac:dyDescent="0.3">
      <c r="A19" s="323" t="s">
        <v>128</v>
      </c>
      <c r="B19" s="324"/>
      <c r="C19" s="45">
        <v>169.20000000000147</v>
      </c>
      <c r="D19" s="52">
        <v>69.700000000000045</v>
      </c>
      <c r="E19" s="52">
        <v>2.0999999999999943</v>
      </c>
      <c r="F19" s="105">
        <v>11478.5</v>
      </c>
      <c r="G19" s="54">
        <v>607</v>
      </c>
      <c r="H19" s="56">
        <v>116.80000000000004</v>
      </c>
      <c r="I19" s="299">
        <v>4.2000000000000313</v>
      </c>
      <c r="J19" s="299">
        <v>0.69999999999999929</v>
      </c>
      <c r="K19" s="299">
        <v>0</v>
      </c>
      <c r="L19" s="55">
        <v>1.1000000000000014</v>
      </c>
      <c r="M19" s="52">
        <v>0.20000000000000018</v>
      </c>
      <c r="N19" s="50">
        <v>0</v>
      </c>
      <c r="O19" s="54">
        <v>2004.2000000000007</v>
      </c>
      <c r="P19" s="65">
        <v>226.40000000000009</v>
      </c>
      <c r="Q19" s="299">
        <v>23.100000000000023</v>
      </c>
      <c r="R19" s="64">
        <v>9469</v>
      </c>
      <c r="S19" s="65">
        <v>379.69999999999993</v>
      </c>
      <c r="T19" s="50">
        <v>93.700000000000017</v>
      </c>
    </row>
    <row r="20" spans="1:20" s="36" customFormat="1" x14ac:dyDescent="0.25">
      <c r="A20" s="314" t="s">
        <v>129</v>
      </c>
      <c r="B20" s="120" t="s">
        <v>31</v>
      </c>
      <c r="C20" s="121">
        <f t="shared" ref="C20:T20" si="0">C19-C18</f>
        <v>-2.9999999999956231</v>
      </c>
      <c r="D20" s="192">
        <f t="shared" si="0"/>
        <v>5</v>
      </c>
      <c r="E20" s="192">
        <f t="shared" si="0"/>
        <v>-0.10000000000002274</v>
      </c>
      <c r="F20" s="121">
        <f t="shared" si="0"/>
        <v>-16.199999999993452</v>
      </c>
      <c r="G20" s="192">
        <f t="shared" si="0"/>
        <v>49.500000000000227</v>
      </c>
      <c r="H20" s="182">
        <f t="shared" si="0"/>
        <v>-6.9999999999999716</v>
      </c>
      <c r="I20" s="133">
        <f t="shared" si="0"/>
        <v>-0.79999999999996874</v>
      </c>
      <c r="J20" s="133">
        <f t="shared" si="0"/>
        <v>0.69999999999999929</v>
      </c>
      <c r="K20" s="133">
        <f t="shared" si="0"/>
        <v>0</v>
      </c>
      <c r="L20" s="192">
        <f t="shared" si="0"/>
        <v>0.10000000000000142</v>
      </c>
      <c r="M20" s="133">
        <f t="shared" si="0"/>
        <v>0.20000000000000018</v>
      </c>
      <c r="N20" s="165">
        <f t="shared" si="0"/>
        <v>0</v>
      </c>
      <c r="O20" s="133">
        <f t="shared" si="0"/>
        <v>23.700000000000728</v>
      </c>
      <c r="P20" s="133">
        <f t="shared" si="0"/>
        <v>21.300000000000182</v>
      </c>
      <c r="Q20" s="133">
        <f t="shared" si="0"/>
        <v>-2</v>
      </c>
      <c r="R20" s="192">
        <f t="shared" si="0"/>
        <v>-39.199999999993452</v>
      </c>
      <c r="S20" s="133">
        <f t="shared" si="0"/>
        <v>27.300000000000068</v>
      </c>
      <c r="T20" s="165">
        <f t="shared" si="0"/>
        <v>-4.9999999999999716</v>
      </c>
    </row>
    <row r="21" spans="1:20" s="36" customFormat="1" x14ac:dyDescent="0.25">
      <c r="A21" s="315"/>
      <c r="B21" s="123" t="s">
        <v>32</v>
      </c>
      <c r="C21" s="127">
        <f t="shared" ref="C21:H21" si="1">C19/C18-1</f>
        <v>-1.7421602787431323E-2</v>
      </c>
      <c r="D21" s="146">
        <f t="shared" si="1"/>
        <v>7.727975270479126E-2</v>
      </c>
      <c r="E21" s="146">
        <f t="shared" si="1"/>
        <v>-4.5454545454555406E-2</v>
      </c>
      <c r="F21" s="127">
        <f t="shared" si="1"/>
        <v>-1.4093451764720655E-3</v>
      </c>
      <c r="G21" s="146">
        <f t="shared" si="1"/>
        <v>8.8789237668161825E-2</v>
      </c>
      <c r="H21" s="184">
        <f t="shared" si="1"/>
        <v>-5.6542810985460212E-2</v>
      </c>
      <c r="I21" s="125">
        <f>I19/I18-1</f>
        <v>-0.1599999999999937</v>
      </c>
      <c r="J21" s="147" t="s">
        <v>47</v>
      </c>
      <c r="K21" s="147" t="s">
        <v>47</v>
      </c>
      <c r="L21" s="146">
        <f>L19/L18-1</f>
        <v>0.10000000000000142</v>
      </c>
      <c r="M21" s="147" t="s">
        <v>47</v>
      </c>
      <c r="N21" s="149" t="s">
        <v>47</v>
      </c>
      <c r="O21" s="125">
        <f t="shared" ref="O21:T21" si="2">O19/O18-1</f>
        <v>1.1966675082050404E-2</v>
      </c>
      <c r="P21" s="125">
        <f t="shared" si="2"/>
        <v>0.10385177961969871</v>
      </c>
      <c r="Q21" s="125">
        <f t="shared" si="2"/>
        <v>-7.9681274900398336E-2</v>
      </c>
      <c r="R21" s="146">
        <f t="shared" si="2"/>
        <v>-4.1227571990485323E-3</v>
      </c>
      <c r="S21" s="125">
        <f t="shared" si="2"/>
        <v>7.7468785471055845E-2</v>
      </c>
      <c r="T21" s="126">
        <f t="shared" si="2"/>
        <v>-5.0658561296858862E-2</v>
      </c>
    </row>
    <row r="22" spans="1:20" s="36" customFormat="1" x14ac:dyDescent="0.25">
      <c r="A22" s="316" t="s">
        <v>133</v>
      </c>
      <c r="B22" s="128" t="s">
        <v>31</v>
      </c>
      <c r="C22" s="122">
        <f t="shared" ref="C22:T22" si="3">C19-C14</f>
        <v>18.600000000001472</v>
      </c>
      <c r="D22" s="194">
        <f t="shared" si="3"/>
        <v>20.200000000000045</v>
      </c>
      <c r="E22" s="194">
        <f t="shared" si="3"/>
        <v>1.0999999999999943</v>
      </c>
      <c r="F22" s="122">
        <f t="shared" si="3"/>
        <v>1421.0999999999967</v>
      </c>
      <c r="G22" s="194">
        <f t="shared" si="3"/>
        <v>251.59999999999991</v>
      </c>
      <c r="H22" s="199">
        <f t="shared" si="3"/>
        <v>14.900000000000034</v>
      </c>
      <c r="I22" s="134">
        <f t="shared" si="3"/>
        <v>-1.8999999999999346</v>
      </c>
      <c r="J22" s="134">
        <f t="shared" si="3"/>
        <v>0.69999999999999929</v>
      </c>
      <c r="K22" s="134">
        <f t="shared" si="3"/>
        <v>0</v>
      </c>
      <c r="L22" s="194">
        <f t="shared" si="3"/>
        <v>-0.89999999999999858</v>
      </c>
      <c r="M22" s="134">
        <f t="shared" si="3"/>
        <v>0.20000000000000018</v>
      </c>
      <c r="N22" s="166">
        <f t="shared" si="3"/>
        <v>0</v>
      </c>
      <c r="O22" s="134">
        <f t="shared" si="3"/>
        <v>173.90000000000146</v>
      </c>
      <c r="P22" s="134">
        <f t="shared" si="3"/>
        <v>74.5</v>
      </c>
      <c r="Q22" s="134">
        <f t="shared" si="3"/>
        <v>7</v>
      </c>
      <c r="R22" s="194">
        <f t="shared" si="3"/>
        <v>1249.9999999999964</v>
      </c>
      <c r="S22" s="134">
        <f t="shared" si="3"/>
        <v>176.19999999999993</v>
      </c>
      <c r="T22" s="166">
        <f t="shared" si="3"/>
        <v>7.9000000000000341</v>
      </c>
    </row>
    <row r="23" spans="1:20" s="36" customFormat="1" x14ac:dyDescent="0.25">
      <c r="A23" s="315"/>
      <c r="B23" s="123" t="s">
        <v>32</v>
      </c>
      <c r="C23" s="127">
        <f t="shared" ref="C23:I23" si="4">C19/C14-1</f>
        <v>0.12350597609562741</v>
      </c>
      <c r="D23" s="146">
        <f t="shared" si="4"/>
        <v>0.40808080808080893</v>
      </c>
      <c r="E23" s="146">
        <f t="shared" si="4"/>
        <v>1.0999999999999943</v>
      </c>
      <c r="F23" s="127">
        <f t="shared" si="4"/>
        <v>0.141298944061089</v>
      </c>
      <c r="G23" s="146">
        <f t="shared" si="4"/>
        <v>0.70793472144062974</v>
      </c>
      <c r="H23" s="184">
        <f t="shared" si="4"/>
        <v>0.14622178606476965</v>
      </c>
      <c r="I23" s="125">
        <f t="shared" si="4"/>
        <v>-0.31147540983605659</v>
      </c>
      <c r="J23" s="147" t="s">
        <v>47</v>
      </c>
      <c r="K23" s="147" t="s">
        <v>47</v>
      </c>
      <c r="L23" s="146">
        <f>L19/L14-1</f>
        <v>-0.44999999999999929</v>
      </c>
      <c r="M23" s="147" t="s">
        <v>47</v>
      </c>
      <c r="N23" s="149" t="s">
        <v>47</v>
      </c>
      <c r="O23" s="125">
        <f t="shared" ref="O23:T23" si="5">O19/O14-1</f>
        <v>9.5011746708190792E-2</v>
      </c>
      <c r="P23" s="125">
        <f t="shared" si="5"/>
        <v>0.49045424621461464</v>
      </c>
      <c r="Q23" s="125">
        <f t="shared" si="5"/>
        <v>0.43478260869565166</v>
      </c>
      <c r="R23" s="146">
        <f t="shared" si="5"/>
        <v>0.15208662854361799</v>
      </c>
      <c r="S23" s="125">
        <f t="shared" si="5"/>
        <v>0.86584766584766548</v>
      </c>
      <c r="T23" s="126">
        <f t="shared" si="5"/>
        <v>9.2074592074592454E-2</v>
      </c>
    </row>
    <row r="24" spans="1:20" s="36" customFormat="1" x14ac:dyDescent="0.25">
      <c r="A24" s="316" t="s">
        <v>132</v>
      </c>
      <c r="B24" s="128" t="s">
        <v>31</v>
      </c>
      <c r="C24" s="122">
        <f t="shared" ref="C24:T24" si="6">C19-C9</f>
        <v>67.099999999999284</v>
      </c>
      <c r="D24" s="194">
        <f t="shared" si="6"/>
        <v>20.400000000000091</v>
      </c>
      <c r="E24" s="194">
        <f t="shared" si="6"/>
        <v>-0.20000000000001705</v>
      </c>
      <c r="F24" s="122">
        <f t="shared" si="6"/>
        <v>2547.0999999999967</v>
      </c>
      <c r="G24" s="194">
        <f t="shared" si="6"/>
        <v>434.50000000000011</v>
      </c>
      <c r="H24" s="199">
        <f t="shared" si="6"/>
        <v>22.600000000000023</v>
      </c>
      <c r="I24" s="134">
        <f t="shared" si="6"/>
        <v>0.60000000000000853</v>
      </c>
      <c r="J24" s="194">
        <f t="shared" si="6"/>
        <v>0.69999999999999929</v>
      </c>
      <c r="K24" s="194">
        <f t="shared" si="6"/>
        <v>0</v>
      </c>
      <c r="L24" s="194">
        <f t="shared" si="6"/>
        <v>1.1000000000000014</v>
      </c>
      <c r="M24" s="194">
        <f t="shared" si="6"/>
        <v>0.20000000000000018</v>
      </c>
      <c r="N24" s="199">
        <f t="shared" si="6"/>
        <v>0</v>
      </c>
      <c r="O24" s="134">
        <f t="shared" si="6"/>
        <v>394.59999999999854</v>
      </c>
      <c r="P24" s="134">
        <f t="shared" si="6"/>
        <v>138.30000000000018</v>
      </c>
      <c r="Q24" s="134">
        <f t="shared" si="6"/>
        <v>2.1000000000000227</v>
      </c>
      <c r="R24" s="194">
        <f t="shared" si="6"/>
        <v>2150.7999999999993</v>
      </c>
      <c r="S24" s="134">
        <f t="shared" si="6"/>
        <v>295.29999999999995</v>
      </c>
      <c r="T24" s="166">
        <f t="shared" si="6"/>
        <v>20.5</v>
      </c>
    </row>
    <row r="25" spans="1:20" s="36" customFormat="1" x14ac:dyDescent="0.25">
      <c r="A25" s="364"/>
      <c r="B25" s="195" t="s">
        <v>32</v>
      </c>
      <c r="C25" s="152">
        <f t="shared" ref="C25:I25" si="7">C19/C9-1</f>
        <v>0.65719882468166357</v>
      </c>
      <c r="D25" s="156">
        <f t="shared" si="7"/>
        <v>0.41379310344827802</v>
      </c>
      <c r="E25" s="156">
        <f t="shared" si="7"/>
        <v>-8.6956521739137371E-2</v>
      </c>
      <c r="F25" s="152">
        <f t="shared" si="7"/>
        <v>0.28518485343843025</v>
      </c>
      <c r="G25" s="156">
        <f t="shared" si="7"/>
        <v>2.5188405797101465</v>
      </c>
      <c r="H25" s="18">
        <f t="shared" si="7"/>
        <v>0.23991507430997894</v>
      </c>
      <c r="I25" s="130">
        <f t="shared" si="7"/>
        <v>0.16666666666666807</v>
      </c>
      <c r="J25" s="188" t="s">
        <v>47</v>
      </c>
      <c r="K25" s="188" t="s">
        <v>47</v>
      </c>
      <c r="L25" s="188" t="s">
        <v>47</v>
      </c>
      <c r="M25" s="188" t="s">
        <v>47</v>
      </c>
      <c r="N25" s="19" t="s">
        <v>47</v>
      </c>
      <c r="O25" s="130">
        <f t="shared" ref="O25:T25" si="8">O19/O9-1</f>
        <v>0.24515407554671853</v>
      </c>
      <c r="P25" s="130">
        <f t="shared" si="8"/>
        <v>1.5698070374574384</v>
      </c>
      <c r="Q25" s="130">
        <f t="shared" si="8"/>
        <v>0.10000000000000098</v>
      </c>
      <c r="R25" s="156">
        <f t="shared" si="8"/>
        <v>0.29389740646607065</v>
      </c>
      <c r="S25" s="185">
        <f t="shared" si="8"/>
        <v>3.4988151658767759</v>
      </c>
      <c r="T25" s="189">
        <f t="shared" si="8"/>
        <v>0.28005464480874309</v>
      </c>
    </row>
    <row r="26" spans="1:20" s="36" customFormat="1" x14ac:dyDescent="0.25">
      <c r="A26" s="297"/>
      <c r="B26" s="20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9"/>
      <c r="N26" s="19"/>
      <c r="O26" s="18"/>
      <c r="P26" s="18"/>
      <c r="Q26" s="18"/>
      <c r="R26" s="18"/>
      <c r="S26" s="18"/>
      <c r="T26" s="18"/>
    </row>
    <row r="27" spans="1:20" x14ac:dyDescent="0.25">
      <c r="A27" s="2" t="s">
        <v>64</v>
      </c>
      <c r="B27" s="36"/>
      <c r="C27" s="36"/>
      <c r="D27" s="36"/>
      <c r="E27" s="36"/>
    </row>
    <row r="28" spans="1:20" x14ac:dyDescent="0.25">
      <c r="A28" s="9" t="s">
        <v>37</v>
      </c>
      <c r="B28" s="36"/>
      <c r="C28" s="36"/>
      <c r="D28" s="36"/>
      <c r="E28" s="36"/>
    </row>
  </sheetData>
  <mergeCells count="41">
    <mergeCell ref="A18:B18"/>
    <mergeCell ref="A19:B19"/>
    <mergeCell ref="A20:A21"/>
    <mergeCell ref="A22:A23"/>
    <mergeCell ref="A24:A25"/>
    <mergeCell ref="A13:B13"/>
    <mergeCell ref="A14:B14"/>
    <mergeCell ref="A15:B15"/>
    <mergeCell ref="A16:B16"/>
    <mergeCell ref="A17:B17"/>
    <mergeCell ref="T6:T8"/>
    <mergeCell ref="A9:B9"/>
    <mergeCell ref="A10:B10"/>
    <mergeCell ref="A11:B11"/>
    <mergeCell ref="A12:B12"/>
    <mergeCell ref="O6:O8"/>
    <mergeCell ref="P6:P8"/>
    <mergeCell ref="Q6:Q8"/>
    <mergeCell ref="R6:R8"/>
    <mergeCell ref="S6:S8"/>
    <mergeCell ref="J6:J8"/>
    <mergeCell ref="K6:K8"/>
    <mergeCell ref="L6:L8"/>
    <mergeCell ref="M6:M8"/>
    <mergeCell ref="N6:N8"/>
    <mergeCell ref="A3:B8"/>
    <mergeCell ref="C3:E5"/>
    <mergeCell ref="F3:T3"/>
    <mergeCell ref="F4:H5"/>
    <mergeCell ref="I4:T4"/>
    <mergeCell ref="I5:K5"/>
    <mergeCell ref="L5:N5"/>
    <mergeCell ref="O5:Q5"/>
    <mergeCell ref="R5:T5"/>
    <mergeCell ref="H6:H8"/>
    <mergeCell ref="I6:I8"/>
    <mergeCell ref="C6:C8"/>
    <mergeCell ref="D6:D8"/>
    <mergeCell ref="E6:E8"/>
    <mergeCell ref="F6:F8"/>
    <mergeCell ref="G6:G8"/>
  </mergeCells>
  <hyperlinks>
    <hyperlink ref="V2" location="OBSAH!A1" display="Zpět na obsah"/>
  </hyperlinks>
  <pageMargins left="0.7" right="0.7" top="0.78740157499999996" bottom="0.78740157499999996" header="0.3" footer="0.3"/>
  <pageSetup paperSize="9" orientation="landscape" r:id="rId1"/>
  <ignoredErrors>
    <ignoredError sqref="C20:T2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workbookViewId="0"/>
  </sheetViews>
  <sheetFormatPr defaultRowHeight="15" x14ac:dyDescent="0.25"/>
  <cols>
    <col min="1" max="1" width="12.7109375" style="36" customWidth="1"/>
    <col min="2" max="2" width="5.7109375" style="36" customWidth="1"/>
    <col min="3" max="17" width="7.7109375" style="36" customWidth="1"/>
  </cols>
  <sheetData>
    <row r="1" spans="1:20" x14ac:dyDescent="0.25">
      <c r="A1" s="16" t="s">
        <v>144</v>
      </c>
      <c r="B1" s="13"/>
    </row>
    <row r="2" spans="1:20" ht="15.75" thickBot="1" x14ac:dyDescent="0.3">
      <c r="A2" s="260" t="s">
        <v>225</v>
      </c>
      <c r="B2" s="14"/>
      <c r="O2" s="91"/>
      <c r="P2" s="14"/>
      <c r="Q2" s="14"/>
      <c r="R2" s="14"/>
      <c r="S2" s="17" t="s">
        <v>224</v>
      </c>
      <c r="T2" s="14"/>
    </row>
    <row r="3" spans="1:20" x14ac:dyDescent="0.25">
      <c r="A3" s="317" t="s">
        <v>33</v>
      </c>
      <c r="B3" s="318"/>
      <c r="C3" s="365" t="s">
        <v>44</v>
      </c>
      <c r="D3" s="345"/>
      <c r="E3" s="345"/>
      <c r="F3" s="345"/>
      <c r="G3" s="345"/>
      <c r="H3" s="338"/>
      <c r="I3" s="365" t="s">
        <v>45</v>
      </c>
      <c r="J3" s="345"/>
      <c r="K3" s="345"/>
      <c r="L3" s="345"/>
      <c r="M3" s="345"/>
      <c r="N3" s="338"/>
      <c r="O3" s="341" t="s">
        <v>46</v>
      </c>
      <c r="P3" s="329"/>
      <c r="Q3" s="330"/>
    </row>
    <row r="4" spans="1:20" s="36" customFormat="1" x14ac:dyDescent="0.25">
      <c r="A4" s="319"/>
      <c r="B4" s="320"/>
      <c r="C4" s="369" t="s">
        <v>0</v>
      </c>
      <c r="D4" s="346"/>
      <c r="E4" s="339"/>
      <c r="F4" s="369" t="s">
        <v>228</v>
      </c>
      <c r="G4" s="346"/>
      <c r="H4" s="339"/>
      <c r="I4" s="369" t="s">
        <v>0</v>
      </c>
      <c r="J4" s="346"/>
      <c r="K4" s="339"/>
      <c r="L4" s="369" t="s">
        <v>229</v>
      </c>
      <c r="M4" s="346"/>
      <c r="N4" s="346"/>
      <c r="O4" s="392" t="s">
        <v>227</v>
      </c>
      <c r="P4" s="395" t="s">
        <v>25</v>
      </c>
      <c r="Q4" s="398" t="s">
        <v>55</v>
      </c>
    </row>
    <row r="5" spans="1:20" ht="15" customHeight="1" x14ac:dyDescent="0.25">
      <c r="A5" s="319"/>
      <c r="B5" s="320"/>
      <c r="C5" s="385" t="s">
        <v>227</v>
      </c>
      <c r="D5" s="381" t="s">
        <v>25</v>
      </c>
      <c r="E5" s="383" t="s">
        <v>55</v>
      </c>
      <c r="F5" s="385" t="s">
        <v>227</v>
      </c>
      <c r="G5" s="381" t="s">
        <v>25</v>
      </c>
      <c r="H5" s="383" t="s">
        <v>55</v>
      </c>
      <c r="I5" s="385" t="s">
        <v>227</v>
      </c>
      <c r="J5" s="381" t="s">
        <v>25</v>
      </c>
      <c r="K5" s="383" t="s">
        <v>55</v>
      </c>
      <c r="L5" s="385" t="s">
        <v>227</v>
      </c>
      <c r="M5" s="381" t="s">
        <v>25</v>
      </c>
      <c r="N5" s="389" t="s">
        <v>55</v>
      </c>
      <c r="O5" s="393"/>
      <c r="P5" s="396"/>
      <c r="Q5" s="391"/>
    </row>
    <row r="6" spans="1:20" x14ac:dyDescent="0.25">
      <c r="A6" s="319"/>
      <c r="B6" s="320"/>
      <c r="C6" s="385"/>
      <c r="D6" s="381"/>
      <c r="E6" s="383"/>
      <c r="F6" s="385"/>
      <c r="G6" s="381"/>
      <c r="H6" s="383"/>
      <c r="I6" s="385"/>
      <c r="J6" s="381"/>
      <c r="K6" s="383"/>
      <c r="L6" s="385"/>
      <c r="M6" s="381"/>
      <c r="N6" s="389"/>
      <c r="O6" s="393"/>
      <c r="P6" s="396"/>
      <c r="Q6" s="391"/>
    </row>
    <row r="7" spans="1:20" ht="15.75" thickBot="1" x14ac:dyDescent="0.3">
      <c r="A7" s="321"/>
      <c r="B7" s="322"/>
      <c r="C7" s="386"/>
      <c r="D7" s="382"/>
      <c r="E7" s="384"/>
      <c r="F7" s="386"/>
      <c r="G7" s="382"/>
      <c r="H7" s="384"/>
      <c r="I7" s="386"/>
      <c r="J7" s="382"/>
      <c r="K7" s="384"/>
      <c r="L7" s="386"/>
      <c r="M7" s="382"/>
      <c r="N7" s="390"/>
      <c r="O7" s="394"/>
      <c r="P7" s="397"/>
      <c r="Q7" s="399"/>
    </row>
    <row r="8" spans="1:20" ht="17.100000000000001" customHeight="1" x14ac:dyDescent="0.25">
      <c r="A8" s="323" t="s">
        <v>2</v>
      </c>
      <c r="B8" s="324"/>
      <c r="C8" s="45">
        <v>13727.599999999999</v>
      </c>
      <c r="D8" s="52">
        <v>1737</v>
      </c>
      <c r="E8" s="50">
        <v>219.30000000000007</v>
      </c>
      <c r="F8" s="45">
        <v>853.59999999999945</v>
      </c>
      <c r="G8" s="51">
        <v>127.90000000000003</v>
      </c>
      <c r="H8" s="50">
        <v>73.099999999999994</v>
      </c>
      <c r="I8" s="45">
        <v>458.79999999999995</v>
      </c>
      <c r="J8" s="51">
        <v>40.599999999999994</v>
      </c>
      <c r="K8" s="46">
        <v>34</v>
      </c>
      <c r="L8" s="31">
        <v>14.5</v>
      </c>
      <c r="M8" s="63">
        <v>1.5</v>
      </c>
      <c r="N8" s="33">
        <v>0</v>
      </c>
      <c r="O8" s="45">
        <v>418.5</v>
      </c>
      <c r="P8" s="51">
        <v>139.10000000000002</v>
      </c>
      <c r="Q8" s="50">
        <v>52.300000000000004</v>
      </c>
    </row>
    <row r="9" spans="1:20" ht="17.100000000000001" customHeight="1" x14ac:dyDescent="0.25">
      <c r="A9" s="323" t="s">
        <v>3</v>
      </c>
      <c r="B9" s="324"/>
      <c r="C9" s="45">
        <v>13340.300000000003</v>
      </c>
      <c r="D9" s="52">
        <v>1763.7999999999997</v>
      </c>
      <c r="E9" s="50">
        <v>229.10000000000002</v>
      </c>
      <c r="F9" s="45">
        <v>813.30000000000018</v>
      </c>
      <c r="G9" s="51">
        <v>157.30000000000001</v>
      </c>
      <c r="H9" s="50">
        <v>48.5</v>
      </c>
      <c r="I9" s="45">
        <v>450.7</v>
      </c>
      <c r="J9" s="51">
        <v>41.399999999999991</v>
      </c>
      <c r="K9" s="46">
        <v>32.899999999999991</v>
      </c>
      <c r="L9" s="31">
        <v>6.9000000000000057</v>
      </c>
      <c r="M9" s="63">
        <v>2.3000000000000007</v>
      </c>
      <c r="N9" s="33">
        <v>0</v>
      </c>
      <c r="O9" s="45">
        <v>446.70000000000005</v>
      </c>
      <c r="P9" s="51">
        <v>129.4</v>
      </c>
      <c r="Q9" s="50">
        <v>40.4</v>
      </c>
    </row>
    <row r="10" spans="1:20" ht="17.100000000000001" customHeight="1" x14ac:dyDescent="0.25">
      <c r="A10" s="323" t="s">
        <v>4</v>
      </c>
      <c r="B10" s="324"/>
      <c r="C10" s="45">
        <v>13168.600000000002</v>
      </c>
      <c r="D10" s="52">
        <v>1768.4999999999995</v>
      </c>
      <c r="E10" s="50">
        <v>235.59999999999991</v>
      </c>
      <c r="F10" s="45">
        <v>811.99999999999955</v>
      </c>
      <c r="G10" s="51">
        <v>164.2</v>
      </c>
      <c r="H10" s="50">
        <v>47.900000000000006</v>
      </c>
      <c r="I10" s="45">
        <v>444.8</v>
      </c>
      <c r="J10" s="51">
        <v>46</v>
      </c>
      <c r="K10" s="46">
        <v>30.299999999999997</v>
      </c>
      <c r="L10" s="31">
        <v>6.3000000000000043</v>
      </c>
      <c r="M10" s="63">
        <v>4.6999999999999993</v>
      </c>
      <c r="N10" s="33">
        <v>0</v>
      </c>
      <c r="O10" s="45">
        <v>358.79999999999995</v>
      </c>
      <c r="P10" s="51">
        <v>126.00000000000003</v>
      </c>
      <c r="Q10" s="50">
        <v>35.700000000000003</v>
      </c>
    </row>
    <row r="11" spans="1:20" ht="17.100000000000001" customHeight="1" x14ac:dyDescent="0.25">
      <c r="A11" s="323" t="s">
        <v>26</v>
      </c>
      <c r="B11" s="324"/>
      <c r="C11" s="45">
        <v>13079.599999999999</v>
      </c>
      <c r="D11" s="52">
        <v>1807.5000000000005</v>
      </c>
      <c r="E11" s="50">
        <v>242.39999999999998</v>
      </c>
      <c r="F11" s="45">
        <v>828.09999999999991</v>
      </c>
      <c r="G11" s="51">
        <v>183</v>
      </c>
      <c r="H11" s="50">
        <v>61.799999999999983</v>
      </c>
      <c r="I11" s="45">
        <v>431.89999999999992</v>
      </c>
      <c r="J11" s="51">
        <v>42.900000000000006</v>
      </c>
      <c r="K11" s="46">
        <v>28</v>
      </c>
      <c r="L11" s="31">
        <v>7.1000000000000014</v>
      </c>
      <c r="M11" s="63">
        <v>2.7999999999999989</v>
      </c>
      <c r="N11" s="33">
        <v>0</v>
      </c>
      <c r="O11" s="45">
        <v>349.70000000000005</v>
      </c>
      <c r="P11" s="51">
        <v>113.9</v>
      </c>
      <c r="Q11" s="50">
        <v>40.800000000000004</v>
      </c>
    </row>
    <row r="12" spans="1:20" ht="17.100000000000001" customHeight="1" x14ac:dyDescent="0.25">
      <c r="A12" s="323" t="s">
        <v>29</v>
      </c>
      <c r="B12" s="324"/>
      <c r="C12" s="45">
        <v>13079.500000000004</v>
      </c>
      <c r="D12" s="52">
        <v>1875.7999999999997</v>
      </c>
      <c r="E12" s="50">
        <v>246.5</v>
      </c>
      <c r="F12" s="45">
        <v>853.99999999999955</v>
      </c>
      <c r="G12" s="51">
        <v>152.30000000000001</v>
      </c>
      <c r="H12" s="50">
        <v>55.600000000000023</v>
      </c>
      <c r="I12" s="45">
        <v>426.59999999999991</v>
      </c>
      <c r="J12" s="51">
        <v>44.8</v>
      </c>
      <c r="K12" s="46">
        <v>22.6</v>
      </c>
      <c r="L12" s="31">
        <v>7.1000000000000014</v>
      </c>
      <c r="M12" s="63">
        <v>3.5</v>
      </c>
      <c r="N12" s="33">
        <v>0</v>
      </c>
      <c r="O12" s="45">
        <v>309.69999999999993</v>
      </c>
      <c r="P12" s="51">
        <v>121.4</v>
      </c>
      <c r="Q12" s="50">
        <v>32.399999999999991</v>
      </c>
    </row>
    <row r="13" spans="1:20" ht="17.100000000000001" customHeight="1" x14ac:dyDescent="0.25">
      <c r="A13" s="323" t="s">
        <v>34</v>
      </c>
      <c r="B13" s="324"/>
      <c r="C13" s="45">
        <v>13409.8</v>
      </c>
      <c r="D13" s="52">
        <v>1893.3999999999996</v>
      </c>
      <c r="E13" s="50">
        <v>225.69999999999993</v>
      </c>
      <c r="F13" s="45">
        <v>845.59999999999991</v>
      </c>
      <c r="G13" s="49">
        <v>165.5</v>
      </c>
      <c r="H13" s="50">
        <v>52.400000000000006</v>
      </c>
      <c r="I13" s="45">
        <v>450.9</v>
      </c>
      <c r="J13" s="49">
        <v>54.099999999999994</v>
      </c>
      <c r="K13" s="46">
        <v>25.799999999999997</v>
      </c>
      <c r="L13" s="31">
        <v>8.0999999999999943</v>
      </c>
      <c r="M13" s="63">
        <v>4.2999999999999989</v>
      </c>
      <c r="N13" s="33">
        <v>0</v>
      </c>
      <c r="O13" s="45">
        <v>264.70000000000005</v>
      </c>
      <c r="P13" s="49">
        <v>111.79999999999998</v>
      </c>
      <c r="Q13" s="50">
        <v>35.299999999999997</v>
      </c>
    </row>
    <row r="14" spans="1:20" ht="17.100000000000001" customHeight="1" x14ac:dyDescent="0.25">
      <c r="A14" s="323" t="s">
        <v>42</v>
      </c>
      <c r="B14" s="324"/>
      <c r="C14" s="45">
        <v>13822.099999999999</v>
      </c>
      <c r="D14" s="52">
        <v>1960.7000000000003</v>
      </c>
      <c r="E14" s="50">
        <v>239.5</v>
      </c>
      <c r="F14" s="45">
        <v>844.40000000000009</v>
      </c>
      <c r="G14" s="49">
        <v>166.39999999999998</v>
      </c>
      <c r="H14" s="50">
        <v>66.300000000000011</v>
      </c>
      <c r="I14" s="45">
        <v>460.90000000000003</v>
      </c>
      <c r="J14" s="49">
        <v>13.900000000000002</v>
      </c>
      <c r="K14" s="46">
        <v>25.9</v>
      </c>
      <c r="L14" s="31">
        <v>6.1000000000000014</v>
      </c>
      <c r="M14" s="63">
        <v>2.9000000000000004</v>
      </c>
      <c r="N14" s="33">
        <v>0</v>
      </c>
      <c r="O14" s="45">
        <v>246.09999999999991</v>
      </c>
      <c r="P14" s="49">
        <v>141.5</v>
      </c>
      <c r="Q14" s="50">
        <v>34.200000000000003</v>
      </c>
    </row>
    <row r="15" spans="1:20" ht="17.100000000000001" customHeight="1" x14ac:dyDescent="0.25">
      <c r="A15" s="323" t="s">
        <v>51</v>
      </c>
      <c r="B15" s="324"/>
      <c r="C15" s="45">
        <v>14221.199999999997</v>
      </c>
      <c r="D15" s="52">
        <v>2021</v>
      </c>
      <c r="E15" s="50">
        <v>263.40000000000009</v>
      </c>
      <c r="F15" s="45">
        <v>895.29999999999973</v>
      </c>
      <c r="G15" s="49">
        <v>192.79999999999995</v>
      </c>
      <c r="H15" s="50">
        <v>61</v>
      </c>
      <c r="I15" s="45">
        <v>473</v>
      </c>
      <c r="J15" s="49">
        <v>17</v>
      </c>
      <c r="K15" s="46">
        <v>25.299999999999997</v>
      </c>
      <c r="L15" s="31">
        <v>6.0999999999999943</v>
      </c>
      <c r="M15" s="63">
        <v>3.0999999999999996</v>
      </c>
      <c r="N15" s="33">
        <v>0</v>
      </c>
      <c r="O15" s="45">
        <v>258.70000000000005</v>
      </c>
      <c r="P15" s="49">
        <v>126.1</v>
      </c>
      <c r="Q15" s="50">
        <v>37.199999999999996</v>
      </c>
    </row>
    <row r="16" spans="1:20" ht="17.100000000000001" customHeight="1" x14ac:dyDescent="0.25">
      <c r="A16" s="323" t="s">
        <v>66</v>
      </c>
      <c r="B16" s="324"/>
      <c r="C16" s="45">
        <v>14562.799999999997</v>
      </c>
      <c r="D16" s="52">
        <v>2178.5999999999995</v>
      </c>
      <c r="E16" s="50">
        <v>276</v>
      </c>
      <c r="F16" s="45">
        <v>898.5</v>
      </c>
      <c r="G16" s="49">
        <v>170.39999999999998</v>
      </c>
      <c r="H16" s="50">
        <v>62.800000000000011</v>
      </c>
      <c r="I16" s="45">
        <v>461.7</v>
      </c>
      <c r="J16" s="49">
        <v>58.7</v>
      </c>
      <c r="K16" s="46">
        <v>28</v>
      </c>
      <c r="L16" s="31">
        <v>6.6000000000000014</v>
      </c>
      <c r="M16" s="63">
        <v>2.8999999999999995</v>
      </c>
      <c r="N16" s="33">
        <v>0</v>
      </c>
      <c r="O16" s="45">
        <v>254.20000000000005</v>
      </c>
      <c r="P16" s="49">
        <v>128.59999999999997</v>
      </c>
      <c r="Q16" s="50">
        <v>33</v>
      </c>
    </row>
    <row r="17" spans="1:18" ht="17.100000000000001" customHeight="1" x14ac:dyDescent="0.25">
      <c r="A17" s="323" t="s">
        <v>69</v>
      </c>
      <c r="B17" s="324"/>
      <c r="C17" s="45">
        <v>15024.299999999996</v>
      </c>
      <c r="D17" s="52">
        <v>2261.8999999999996</v>
      </c>
      <c r="E17" s="50">
        <v>286.79999999999995</v>
      </c>
      <c r="F17" s="45">
        <v>895.90000000000009</v>
      </c>
      <c r="G17" s="49">
        <v>170.2</v>
      </c>
      <c r="H17" s="50">
        <v>52.299999999999983</v>
      </c>
      <c r="I17" s="45">
        <v>464.99999999999994</v>
      </c>
      <c r="J17" s="49">
        <v>41.4</v>
      </c>
      <c r="K17" s="46">
        <v>29.299999999999997</v>
      </c>
      <c r="L17" s="31">
        <v>10.399999999999999</v>
      </c>
      <c r="M17" s="63">
        <v>2.2000000000000002</v>
      </c>
      <c r="N17" s="33">
        <v>0</v>
      </c>
      <c r="O17" s="45">
        <v>252.29999999999995</v>
      </c>
      <c r="P17" s="49">
        <v>134.80000000000001</v>
      </c>
      <c r="Q17" s="50">
        <v>32.799999999999997</v>
      </c>
    </row>
    <row r="18" spans="1:18" ht="17.100000000000001" customHeight="1" thickBot="1" x14ac:dyDescent="0.3">
      <c r="A18" s="323" t="s">
        <v>128</v>
      </c>
      <c r="B18" s="324"/>
      <c r="C18" s="45">
        <v>15487.7</v>
      </c>
      <c r="D18" s="52">
        <v>2426.2000000000003</v>
      </c>
      <c r="E18" s="50">
        <v>290.60000000000002</v>
      </c>
      <c r="F18" s="66">
        <v>911.5999999999998</v>
      </c>
      <c r="G18" s="65">
        <v>196.8</v>
      </c>
      <c r="H18" s="50">
        <v>68.300000000000011</v>
      </c>
      <c r="I18" s="66">
        <v>474.09999999999997</v>
      </c>
      <c r="J18" s="65">
        <v>34.300000000000004</v>
      </c>
      <c r="K18" s="46">
        <v>30.9</v>
      </c>
      <c r="L18" s="74">
        <v>7</v>
      </c>
      <c r="M18" s="69">
        <v>3.3000000000000007</v>
      </c>
      <c r="N18" s="75">
        <v>0</v>
      </c>
      <c r="O18" s="66">
        <v>238.80000000000007</v>
      </c>
      <c r="P18" s="65">
        <v>140</v>
      </c>
      <c r="Q18" s="50">
        <v>33.199999999999996</v>
      </c>
    </row>
    <row r="19" spans="1:18" ht="17.100000000000001" customHeight="1" x14ac:dyDescent="0.25">
      <c r="A19" s="314" t="s">
        <v>129</v>
      </c>
      <c r="B19" s="120" t="s">
        <v>31</v>
      </c>
      <c r="C19" s="121">
        <f t="shared" ref="C19:Q19" si="0">C18-C17</f>
        <v>463.40000000000509</v>
      </c>
      <c r="D19" s="133">
        <f t="shared" si="0"/>
        <v>164.30000000000064</v>
      </c>
      <c r="E19" s="133">
        <f t="shared" si="0"/>
        <v>3.8000000000000682</v>
      </c>
      <c r="F19" s="121">
        <f t="shared" si="0"/>
        <v>15.699999999999704</v>
      </c>
      <c r="G19" s="133">
        <f t="shared" si="0"/>
        <v>26.600000000000023</v>
      </c>
      <c r="H19" s="133">
        <f t="shared" si="0"/>
        <v>16.000000000000028</v>
      </c>
      <c r="I19" s="121">
        <f t="shared" si="0"/>
        <v>9.1000000000000227</v>
      </c>
      <c r="J19" s="133">
        <f t="shared" si="0"/>
        <v>-7.0999999999999943</v>
      </c>
      <c r="K19" s="165">
        <f t="shared" si="0"/>
        <v>1.6000000000000014</v>
      </c>
      <c r="L19" s="121">
        <f t="shared" si="0"/>
        <v>-3.3999999999999986</v>
      </c>
      <c r="M19" s="133">
        <f t="shared" si="0"/>
        <v>1.1000000000000005</v>
      </c>
      <c r="N19" s="165">
        <f t="shared" si="0"/>
        <v>0</v>
      </c>
      <c r="O19" s="121">
        <f t="shared" si="0"/>
        <v>-13.499999999999886</v>
      </c>
      <c r="P19" s="133">
        <f t="shared" si="0"/>
        <v>5.1999999999999886</v>
      </c>
      <c r="Q19" s="165">
        <f t="shared" si="0"/>
        <v>0.39999999999999858</v>
      </c>
    </row>
    <row r="20" spans="1:18" ht="17.100000000000001" customHeight="1" x14ac:dyDescent="0.25">
      <c r="A20" s="315"/>
      <c r="B20" s="123" t="s">
        <v>32</v>
      </c>
      <c r="C20" s="127">
        <f t="shared" ref="C20:Q20" si="1">C18/C17-1</f>
        <v>3.0843367078666306E-2</v>
      </c>
      <c r="D20" s="125">
        <f t="shared" si="1"/>
        <v>7.2638047659048022E-2</v>
      </c>
      <c r="E20" s="125">
        <f t="shared" si="1"/>
        <v>1.3249651324965361E-2</v>
      </c>
      <c r="F20" s="127">
        <f t="shared" si="1"/>
        <v>1.7524277263087029E-2</v>
      </c>
      <c r="G20" s="125">
        <f t="shared" si="1"/>
        <v>0.15628672150411305</v>
      </c>
      <c r="H20" s="125">
        <f t="shared" si="1"/>
        <v>0.30592734225621476</v>
      </c>
      <c r="I20" s="127">
        <f t="shared" si="1"/>
        <v>1.9569892473118244E-2</v>
      </c>
      <c r="J20" s="125">
        <f t="shared" si="1"/>
        <v>-0.17149758454106268</v>
      </c>
      <c r="K20" s="126">
        <f t="shared" si="1"/>
        <v>5.4607508532423354E-2</v>
      </c>
      <c r="L20" s="127">
        <f t="shared" si="1"/>
        <v>-0.32692307692307687</v>
      </c>
      <c r="M20" s="125">
        <f t="shared" si="1"/>
        <v>0.50000000000000022</v>
      </c>
      <c r="N20" s="147" t="s">
        <v>47</v>
      </c>
      <c r="O20" s="127">
        <f t="shared" si="1"/>
        <v>-5.3507728894173212E-2</v>
      </c>
      <c r="P20" s="125">
        <f t="shared" si="1"/>
        <v>3.8575667655786239E-2</v>
      </c>
      <c r="Q20" s="126">
        <f t="shared" si="1"/>
        <v>1.2195121951219523E-2</v>
      </c>
    </row>
    <row r="21" spans="1:18" ht="17.100000000000001" customHeight="1" x14ac:dyDescent="0.25">
      <c r="A21" s="316" t="s">
        <v>133</v>
      </c>
      <c r="B21" s="128" t="s">
        <v>31</v>
      </c>
      <c r="C21" s="122">
        <f t="shared" ref="C21:Q21" si="2">C18-C13</f>
        <v>2077.9000000000015</v>
      </c>
      <c r="D21" s="134">
        <f t="shared" si="2"/>
        <v>532.80000000000064</v>
      </c>
      <c r="E21" s="134">
        <f t="shared" si="2"/>
        <v>64.900000000000091</v>
      </c>
      <c r="F21" s="122">
        <f t="shared" si="2"/>
        <v>65.999999999999886</v>
      </c>
      <c r="G21" s="134">
        <f t="shared" si="2"/>
        <v>31.300000000000011</v>
      </c>
      <c r="H21" s="134">
        <f t="shared" si="2"/>
        <v>15.900000000000006</v>
      </c>
      <c r="I21" s="122">
        <f t="shared" si="2"/>
        <v>23.199999999999989</v>
      </c>
      <c r="J21" s="134">
        <f t="shared" si="2"/>
        <v>-19.79999999999999</v>
      </c>
      <c r="K21" s="166">
        <f t="shared" si="2"/>
        <v>5.1000000000000014</v>
      </c>
      <c r="L21" s="122">
        <f t="shared" si="2"/>
        <v>-1.0999999999999943</v>
      </c>
      <c r="M21" s="134">
        <f t="shared" si="2"/>
        <v>-0.99999999999999822</v>
      </c>
      <c r="N21" s="166">
        <f t="shared" si="2"/>
        <v>0</v>
      </c>
      <c r="O21" s="122">
        <f t="shared" si="2"/>
        <v>-25.899999999999977</v>
      </c>
      <c r="P21" s="134">
        <f>P18-P13</f>
        <v>28.200000000000017</v>
      </c>
      <c r="Q21" s="166">
        <f t="shared" si="2"/>
        <v>-2.1000000000000014</v>
      </c>
    </row>
    <row r="22" spans="1:18" ht="17.100000000000001" customHeight="1" x14ac:dyDescent="0.25">
      <c r="A22" s="315"/>
      <c r="B22" s="123" t="s">
        <v>32</v>
      </c>
      <c r="C22" s="127">
        <f t="shared" ref="C22:Q22" si="3">C18/C13-1</f>
        <v>0.15495383972915344</v>
      </c>
      <c r="D22" s="125">
        <f t="shared" si="3"/>
        <v>0.28139854230484884</v>
      </c>
      <c r="E22" s="125">
        <f t="shared" si="3"/>
        <v>0.2875498449268945</v>
      </c>
      <c r="F22" s="127">
        <f t="shared" si="3"/>
        <v>7.8051087984862599E-2</v>
      </c>
      <c r="G22" s="125">
        <f t="shared" si="3"/>
        <v>0.18912386706948658</v>
      </c>
      <c r="H22" s="125">
        <f t="shared" si="3"/>
        <v>0.30343511450381677</v>
      </c>
      <c r="I22" s="127">
        <f t="shared" si="3"/>
        <v>5.1452650255045418E-2</v>
      </c>
      <c r="J22" s="125">
        <f t="shared" si="3"/>
        <v>-0.36598890942698692</v>
      </c>
      <c r="K22" s="126">
        <f t="shared" si="3"/>
        <v>0.19767441860465129</v>
      </c>
      <c r="L22" s="127">
        <f t="shared" si="3"/>
        <v>-0.13580246913580185</v>
      </c>
      <c r="M22" s="125">
        <f t="shared" si="3"/>
        <v>-0.23255813953488336</v>
      </c>
      <c r="N22" s="147" t="s">
        <v>47</v>
      </c>
      <c r="O22" s="127">
        <f t="shared" si="3"/>
        <v>-9.784661881375134E-2</v>
      </c>
      <c r="P22" s="125">
        <f t="shared" si="3"/>
        <v>0.2522361359570664</v>
      </c>
      <c r="Q22" s="126">
        <f t="shared" si="3"/>
        <v>-5.9490084985835745E-2</v>
      </c>
    </row>
    <row r="23" spans="1:18" ht="17.100000000000001" customHeight="1" x14ac:dyDescent="0.25">
      <c r="A23" s="316" t="s">
        <v>132</v>
      </c>
      <c r="B23" s="128" t="s">
        <v>31</v>
      </c>
      <c r="C23" s="122">
        <f t="shared" ref="C23:H23" si="4">C18-C8</f>
        <v>1760.1000000000022</v>
      </c>
      <c r="D23" s="134">
        <f t="shared" si="4"/>
        <v>689.20000000000027</v>
      </c>
      <c r="E23" s="134">
        <f t="shared" si="4"/>
        <v>71.299999999999955</v>
      </c>
      <c r="F23" s="122">
        <f t="shared" si="4"/>
        <v>58.000000000000341</v>
      </c>
      <c r="G23" s="134">
        <f t="shared" si="4"/>
        <v>68.899999999999977</v>
      </c>
      <c r="H23" s="134">
        <f t="shared" si="4"/>
        <v>-4.7999999999999829</v>
      </c>
      <c r="I23" s="122">
        <f t="shared" ref="I23:Q23" si="5">I18-I8</f>
        <v>15.300000000000011</v>
      </c>
      <c r="J23" s="134">
        <f t="shared" si="5"/>
        <v>-6.2999999999999901</v>
      </c>
      <c r="K23" s="134">
        <f t="shared" si="5"/>
        <v>-3.1000000000000014</v>
      </c>
      <c r="L23" s="122">
        <f t="shared" si="5"/>
        <v>-7.5</v>
      </c>
      <c r="M23" s="134">
        <f t="shared" si="5"/>
        <v>1.8000000000000007</v>
      </c>
      <c r="N23" s="134">
        <f t="shared" si="5"/>
        <v>0</v>
      </c>
      <c r="O23" s="122">
        <f t="shared" si="5"/>
        <v>-179.69999999999993</v>
      </c>
      <c r="P23" s="134">
        <f t="shared" si="5"/>
        <v>0.89999999999997726</v>
      </c>
      <c r="Q23" s="166">
        <f t="shared" si="5"/>
        <v>-19.100000000000009</v>
      </c>
      <c r="R23" s="10"/>
    </row>
    <row r="24" spans="1:18" ht="17.100000000000001" customHeight="1" x14ac:dyDescent="0.25">
      <c r="A24" s="364"/>
      <c r="B24" s="195" t="s">
        <v>32</v>
      </c>
      <c r="C24" s="152">
        <f t="shared" ref="C24:H24" si="6">C18/C8-1</f>
        <v>0.12821614848917529</v>
      </c>
      <c r="D24" s="185">
        <f t="shared" si="6"/>
        <v>0.39677605066206123</v>
      </c>
      <c r="E24" s="185">
        <f t="shared" si="6"/>
        <v>0.3251253989968077</v>
      </c>
      <c r="F24" s="152">
        <f t="shared" si="6"/>
        <v>6.7947516401125174E-2</v>
      </c>
      <c r="G24" s="185">
        <f t="shared" si="6"/>
        <v>0.53870211102423737</v>
      </c>
      <c r="H24" s="185">
        <f t="shared" si="6"/>
        <v>-6.5663474692202239E-2</v>
      </c>
      <c r="I24" s="152">
        <f t="shared" ref="I24:Q24" si="7">I18/I8-1</f>
        <v>3.3347863993025362E-2</v>
      </c>
      <c r="J24" s="185">
        <f t="shared" si="7"/>
        <v>-0.1551724137931032</v>
      </c>
      <c r="K24" s="185">
        <f t="shared" si="7"/>
        <v>-9.1176470588235303E-2</v>
      </c>
      <c r="L24" s="152">
        <f t="shared" si="7"/>
        <v>-0.51724137931034475</v>
      </c>
      <c r="M24" s="185">
        <f t="shared" si="7"/>
        <v>1.2000000000000006</v>
      </c>
      <c r="N24" s="178" t="s">
        <v>47</v>
      </c>
      <c r="O24" s="152">
        <f t="shared" si="7"/>
        <v>-0.42939068100358402</v>
      </c>
      <c r="P24" s="185">
        <f t="shared" si="7"/>
        <v>6.4701653486698429E-3</v>
      </c>
      <c r="Q24" s="189">
        <f t="shared" si="7"/>
        <v>-0.36520076481835573</v>
      </c>
      <c r="R24" s="10"/>
    </row>
    <row r="25" spans="1:18" s="36" customFormat="1" ht="17.100000000000001" customHeight="1" x14ac:dyDescent="0.25">
      <c r="A25" s="118"/>
      <c r="B25" s="20"/>
      <c r="C25" s="18"/>
      <c r="D25" s="18"/>
      <c r="E25" s="18"/>
      <c r="F25" s="18"/>
      <c r="G25" s="18"/>
      <c r="H25" s="18"/>
      <c r="I25" s="19"/>
      <c r="J25" s="19"/>
      <c r="K25" s="19"/>
      <c r="L25" s="19"/>
      <c r="M25" s="19"/>
      <c r="N25" s="19"/>
      <c r="O25" s="19"/>
      <c r="P25" s="19"/>
      <c r="Q25" s="19"/>
    </row>
    <row r="26" spans="1:18" x14ac:dyDescent="0.25">
      <c r="A26" s="2" t="s">
        <v>64</v>
      </c>
    </row>
    <row r="27" spans="1:18" x14ac:dyDescent="0.25">
      <c r="A27" s="28" t="s">
        <v>61</v>
      </c>
      <c r="C27" s="29"/>
      <c r="D27" s="30"/>
      <c r="E27" s="29"/>
      <c r="F27" s="29"/>
      <c r="G27" s="29"/>
      <c r="H27" s="29"/>
      <c r="I27" s="29"/>
      <c r="J27" s="30"/>
      <c r="K27" s="29"/>
      <c r="L27" s="29"/>
      <c r="M27" s="29"/>
      <c r="N27" s="29"/>
      <c r="O27" s="29"/>
      <c r="P27" s="30"/>
      <c r="Q27" s="29"/>
    </row>
    <row r="28" spans="1:18" x14ac:dyDescent="0.25">
      <c r="A28" s="28" t="s">
        <v>88</v>
      </c>
      <c r="C28" s="29"/>
      <c r="D28" s="30"/>
      <c r="E28" s="29"/>
      <c r="F28" s="29"/>
      <c r="G28" s="29"/>
      <c r="H28" s="29"/>
      <c r="I28" s="29"/>
      <c r="J28" s="30"/>
      <c r="K28" s="29"/>
      <c r="L28" s="29"/>
      <c r="M28" s="29"/>
      <c r="N28" s="29"/>
      <c r="O28" s="29"/>
      <c r="P28" s="30"/>
      <c r="Q28" s="29"/>
    </row>
    <row r="29" spans="1:18" x14ac:dyDescent="0.25">
      <c r="A29" s="9" t="s">
        <v>37</v>
      </c>
    </row>
  </sheetData>
  <mergeCells count="37">
    <mergeCell ref="P4:P7"/>
    <mergeCell ref="Q4:Q7"/>
    <mergeCell ref="O3:Q3"/>
    <mergeCell ref="A3:B7"/>
    <mergeCell ref="F5:F7"/>
    <mergeCell ref="G5:G7"/>
    <mergeCell ref="H5:H7"/>
    <mergeCell ref="C3:H3"/>
    <mergeCell ref="I3:N3"/>
    <mergeCell ref="C4:E4"/>
    <mergeCell ref="F4:H4"/>
    <mergeCell ref="I4:K4"/>
    <mergeCell ref="L4:N4"/>
    <mergeCell ref="O4:O7"/>
    <mergeCell ref="J5:J7"/>
    <mergeCell ref="K5:K7"/>
    <mergeCell ref="A16:B16"/>
    <mergeCell ref="A8:B8"/>
    <mergeCell ref="A9:B9"/>
    <mergeCell ref="A10:B10"/>
    <mergeCell ref="I5:I7"/>
    <mergeCell ref="A11:B11"/>
    <mergeCell ref="A12:B12"/>
    <mergeCell ref="A13:B13"/>
    <mergeCell ref="A14:B14"/>
    <mergeCell ref="A15:B15"/>
    <mergeCell ref="L5:L7"/>
    <mergeCell ref="M5:M7"/>
    <mergeCell ref="N5:N7"/>
    <mergeCell ref="C5:C7"/>
    <mergeCell ref="D5:D7"/>
    <mergeCell ref="E5:E7"/>
    <mergeCell ref="A17:B17"/>
    <mergeCell ref="A18:B18"/>
    <mergeCell ref="A19:A20"/>
    <mergeCell ref="A21:A22"/>
    <mergeCell ref="A23:A24"/>
  </mergeCells>
  <hyperlinks>
    <hyperlink ref="S2" location="OBSAH!A1" display="Zpět na obsah"/>
  </hyperlinks>
  <pageMargins left="0.7" right="0.7" top="0.78740157499999996" bottom="0.78740157499999996" header="0.3" footer="0.3"/>
  <ignoredErrors>
    <ignoredError sqref="C19:Q22 C23:H24 I23:Q23 I24:M24 O24:Q24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workbookViewId="0"/>
  </sheetViews>
  <sheetFormatPr defaultRowHeight="15" x14ac:dyDescent="0.25"/>
  <cols>
    <col min="1" max="1" width="10.7109375" style="24" customWidth="1"/>
    <col min="2" max="2" width="5.140625" style="24" customWidth="1"/>
    <col min="3" max="17" width="7.28515625" style="24" customWidth="1"/>
    <col min="18" max="20" width="7.28515625" customWidth="1"/>
    <col min="21" max="21" width="6.140625" customWidth="1"/>
  </cols>
  <sheetData>
    <row r="1" spans="1:22" x14ac:dyDescent="0.25">
      <c r="A1" s="16" t="s">
        <v>145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22" ht="15.75" thickBot="1" x14ac:dyDescent="0.3">
      <c r="A2" s="260" t="s">
        <v>225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O2" s="91"/>
      <c r="P2" s="14"/>
      <c r="Q2" s="14"/>
      <c r="R2" s="14"/>
      <c r="S2" s="17"/>
      <c r="T2" s="14"/>
      <c r="V2" s="17" t="s">
        <v>224</v>
      </c>
    </row>
    <row r="3" spans="1:22" x14ac:dyDescent="0.25">
      <c r="A3" s="317" t="s">
        <v>33</v>
      </c>
      <c r="B3" s="318"/>
      <c r="C3" s="370" t="s">
        <v>43</v>
      </c>
      <c r="D3" s="317"/>
      <c r="E3" s="317"/>
      <c r="F3" s="365" t="s">
        <v>57</v>
      </c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</row>
    <row r="4" spans="1:22" x14ac:dyDescent="0.25">
      <c r="A4" s="319"/>
      <c r="B4" s="320"/>
      <c r="C4" s="360"/>
      <c r="D4" s="319"/>
      <c r="E4" s="319"/>
      <c r="F4" s="373" t="s">
        <v>24</v>
      </c>
      <c r="G4" s="347"/>
      <c r="H4" s="332"/>
      <c r="I4" s="347" t="s">
        <v>20</v>
      </c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</row>
    <row r="5" spans="1:22" x14ac:dyDescent="0.25">
      <c r="A5" s="319"/>
      <c r="B5" s="320"/>
      <c r="C5" s="358"/>
      <c r="D5" s="374"/>
      <c r="E5" s="374"/>
      <c r="F5" s="358"/>
      <c r="G5" s="374"/>
      <c r="H5" s="374"/>
      <c r="I5" s="312" t="s">
        <v>86</v>
      </c>
      <c r="J5" s="312"/>
      <c r="K5" s="312"/>
      <c r="L5" s="331" t="s">
        <v>87</v>
      </c>
      <c r="M5" s="312"/>
      <c r="N5" s="366"/>
      <c r="O5" s="312" t="s">
        <v>35</v>
      </c>
      <c r="P5" s="312"/>
      <c r="Q5" s="312"/>
      <c r="R5" s="331" t="s">
        <v>36</v>
      </c>
      <c r="S5" s="312"/>
      <c r="T5" s="366"/>
    </row>
    <row r="6" spans="1:22" x14ac:dyDescent="0.25">
      <c r="A6" s="319"/>
      <c r="B6" s="320"/>
      <c r="C6" s="385" t="s">
        <v>227</v>
      </c>
      <c r="D6" s="381" t="s">
        <v>25</v>
      </c>
      <c r="E6" s="383" t="s">
        <v>55</v>
      </c>
      <c r="F6" s="385" t="s">
        <v>227</v>
      </c>
      <c r="G6" s="381" t="s">
        <v>25</v>
      </c>
      <c r="H6" s="389" t="s">
        <v>55</v>
      </c>
      <c r="I6" s="387" t="s">
        <v>227</v>
      </c>
      <c r="J6" s="381" t="s">
        <v>25</v>
      </c>
      <c r="K6" s="383" t="s">
        <v>55</v>
      </c>
      <c r="L6" s="389" t="s">
        <v>227</v>
      </c>
      <c r="M6" s="381" t="s">
        <v>25</v>
      </c>
      <c r="N6" s="389" t="s">
        <v>55</v>
      </c>
      <c r="O6" s="387" t="s">
        <v>227</v>
      </c>
      <c r="P6" s="381" t="s">
        <v>25</v>
      </c>
      <c r="Q6" s="383" t="s">
        <v>55</v>
      </c>
      <c r="R6" s="389" t="s">
        <v>227</v>
      </c>
      <c r="S6" s="381" t="s">
        <v>25</v>
      </c>
      <c r="T6" s="389" t="s">
        <v>55</v>
      </c>
    </row>
    <row r="7" spans="1:22" x14ac:dyDescent="0.25">
      <c r="A7" s="319"/>
      <c r="B7" s="320"/>
      <c r="C7" s="385"/>
      <c r="D7" s="381"/>
      <c r="E7" s="383"/>
      <c r="F7" s="385"/>
      <c r="G7" s="381"/>
      <c r="H7" s="389"/>
      <c r="I7" s="387"/>
      <c r="J7" s="381"/>
      <c r="K7" s="383"/>
      <c r="L7" s="389"/>
      <c r="M7" s="381"/>
      <c r="N7" s="389"/>
      <c r="O7" s="387"/>
      <c r="P7" s="381"/>
      <c r="Q7" s="383"/>
      <c r="R7" s="389"/>
      <c r="S7" s="381"/>
      <c r="T7" s="389"/>
    </row>
    <row r="8" spans="1:22" ht="15.75" thickBot="1" x14ac:dyDescent="0.3">
      <c r="A8" s="321"/>
      <c r="B8" s="322"/>
      <c r="C8" s="386"/>
      <c r="D8" s="382"/>
      <c r="E8" s="384"/>
      <c r="F8" s="386"/>
      <c r="G8" s="382"/>
      <c r="H8" s="390"/>
      <c r="I8" s="388"/>
      <c r="J8" s="382"/>
      <c r="K8" s="384"/>
      <c r="L8" s="390"/>
      <c r="M8" s="382"/>
      <c r="N8" s="390"/>
      <c r="O8" s="388"/>
      <c r="P8" s="382"/>
      <c r="Q8" s="384"/>
      <c r="R8" s="390"/>
      <c r="S8" s="382"/>
      <c r="T8" s="390"/>
    </row>
    <row r="9" spans="1:22" x14ac:dyDescent="0.25">
      <c r="A9" s="323" t="s">
        <v>2</v>
      </c>
      <c r="B9" s="324"/>
      <c r="C9" s="45">
        <v>2221.9</v>
      </c>
      <c r="D9" s="52">
        <v>279</v>
      </c>
      <c r="E9" s="50">
        <v>30.9</v>
      </c>
      <c r="F9" s="105">
        <v>5101.3999999999996</v>
      </c>
      <c r="G9" s="53">
        <v>117.5</v>
      </c>
      <c r="H9" s="56">
        <v>49.8</v>
      </c>
      <c r="I9" s="305">
        <v>31.5</v>
      </c>
      <c r="J9" s="299">
        <v>0</v>
      </c>
      <c r="K9" s="299">
        <v>0</v>
      </c>
      <c r="L9" s="55">
        <v>10.1</v>
      </c>
      <c r="M9" s="52">
        <v>2</v>
      </c>
      <c r="N9" s="50">
        <v>2</v>
      </c>
      <c r="O9" s="299">
        <v>2653.2</v>
      </c>
      <c r="P9" s="301">
        <v>77</v>
      </c>
      <c r="Q9" s="299">
        <v>26.8</v>
      </c>
      <c r="R9" s="55">
        <v>2406.6</v>
      </c>
      <c r="S9" s="51">
        <v>38.5</v>
      </c>
      <c r="T9" s="50">
        <v>21</v>
      </c>
    </row>
    <row r="10" spans="1:22" x14ac:dyDescent="0.25">
      <c r="A10" s="323" t="s">
        <v>3</v>
      </c>
      <c r="B10" s="324"/>
      <c r="C10" s="45">
        <v>1324.1</v>
      </c>
      <c r="D10" s="52">
        <v>206.1</v>
      </c>
      <c r="E10" s="50">
        <v>20.100000000000001</v>
      </c>
      <c r="F10" s="105">
        <v>3327.7</v>
      </c>
      <c r="G10" s="299">
        <v>86.3</v>
      </c>
      <c r="H10" s="56">
        <v>38.1</v>
      </c>
      <c r="I10" s="299">
        <v>23.7</v>
      </c>
      <c r="J10" s="299">
        <v>0</v>
      </c>
      <c r="K10" s="299">
        <v>0</v>
      </c>
      <c r="L10" s="55">
        <v>4</v>
      </c>
      <c r="M10" s="52">
        <v>0</v>
      </c>
      <c r="N10" s="50">
        <v>1</v>
      </c>
      <c r="O10" s="299">
        <v>1841.2999999999997</v>
      </c>
      <c r="P10" s="301">
        <v>61.6</v>
      </c>
      <c r="Q10" s="299">
        <v>30.4</v>
      </c>
      <c r="R10" s="55">
        <v>1458.7</v>
      </c>
      <c r="S10" s="51">
        <v>24.7</v>
      </c>
      <c r="T10" s="50">
        <v>6.7</v>
      </c>
    </row>
    <row r="11" spans="1:22" x14ac:dyDescent="0.25">
      <c r="A11" s="323" t="s">
        <v>4</v>
      </c>
      <c r="B11" s="324"/>
      <c r="C11" s="45">
        <v>1108.2</v>
      </c>
      <c r="D11" s="52">
        <v>192.6</v>
      </c>
      <c r="E11" s="50">
        <v>12.2</v>
      </c>
      <c r="F11" s="105">
        <v>3433.3</v>
      </c>
      <c r="G11" s="299">
        <v>114.4</v>
      </c>
      <c r="H11" s="56">
        <v>34.800000000000004</v>
      </c>
      <c r="I11" s="299">
        <v>24.5</v>
      </c>
      <c r="J11" s="299">
        <v>0</v>
      </c>
      <c r="K11" s="299">
        <v>0</v>
      </c>
      <c r="L11" s="55">
        <v>2.9</v>
      </c>
      <c r="M11" s="52">
        <v>0</v>
      </c>
      <c r="N11" s="50">
        <v>1</v>
      </c>
      <c r="O11" s="299">
        <v>1919.8</v>
      </c>
      <c r="P11" s="301">
        <v>80.8</v>
      </c>
      <c r="Q11" s="299">
        <v>26.1</v>
      </c>
      <c r="R11" s="55">
        <v>1486.1000000000001</v>
      </c>
      <c r="S11" s="51">
        <v>33.6</v>
      </c>
      <c r="T11" s="50">
        <v>7.7</v>
      </c>
    </row>
    <row r="12" spans="1:22" x14ac:dyDescent="0.25">
      <c r="A12" s="323" t="s">
        <v>26</v>
      </c>
      <c r="B12" s="324"/>
      <c r="C12" s="45">
        <v>1023</v>
      </c>
      <c r="D12" s="52">
        <v>208.7</v>
      </c>
      <c r="E12" s="50">
        <v>20.8</v>
      </c>
      <c r="F12" s="105">
        <v>3781.0999999999995</v>
      </c>
      <c r="G12" s="299">
        <v>131.80000000000001</v>
      </c>
      <c r="H12" s="56">
        <v>41.3</v>
      </c>
      <c r="I12" s="299">
        <v>20.2</v>
      </c>
      <c r="J12" s="299">
        <v>0</v>
      </c>
      <c r="K12" s="299">
        <v>0</v>
      </c>
      <c r="L12" s="55">
        <v>4.5</v>
      </c>
      <c r="M12" s="52">
        <v>0</v>
      </c>
      <c r="N12" s="50">
        <v>1</v>
      </c>
      <c r="O12" s="299">
        <v>2166.2999999999997</v>
      </c>
      <c r="P12" s="301">
        <v>88.8</v>
      </c>
      <c r="Q12" s="299">
        <v>23.9</v>
      </c>
      <c r="R12" s="55">
        <v>1590.1000000000001</v>
      </c>
      <c r="S12" s="51">
        <v>43</v>
      </c>
      <c r="T12" s="50">
        <v>16.399999999999999</v>
      </c>
    </row>
    <row r="13" spans="1:22" x14ac:dyDescent="0.25">
      <c r="A13" s="323" t="s">
        <v>29</v>
      </c>
      <c r="B13" s="324"/>
      <c r="C13" s="45">
        <v>1073.7</v>
      </c>
      <c r="D13" s="52">
        <v>217.5</v>
      </c>
      <c r="E13" s="50">
        <v>23.7</v>
      </c>
      <c r="F13" s="105">
        <v>4159.5</v>
      </c>
      <c r="G13" s="299">
        <v>186.6</v>
      </c>
      <c r="H13" s="56">
        <v>47.3</v>
      </c>
      <c r="I13" s="299">
        <v>20.100000000000001</v>
      </c>
      <c r="J13" s="299">
        <v>0</v>
      </c>
      <c r="K13" s="299">
        <v>0</v>
      </c>
      <c r="L13" s="55">
        <v>7.4</v>
      </c>
      <c r="M13" s="52">
        <v>0</v>
      </c>
      <c r="N13" s="50">
        <v>1</v>
      </c>
      <c r="O13" s="299">
        <v>2293.2000000000003</v>
      </c>
      <c r="P13" s="301">
        <v>128</v>
      </c>
      <c r="Q13" s="299">
        <v>23.4</v>
      </c>
      <c r="R13" s="55">
        <v>1838.8000000000002</v>
      </c>
      <c r="S13" s="51">
        <v>58.6</v>
      </c>
      <c r="T13" s="50">
        <v>22.9</v>
      </c>
    </row>
    <row r="14" spans="1:22" x14ac:dyDescent="0.25">
      <c r="A14" s="323" t="s">
        <v>34</v>
      </c>
      <c r="B14" s="324"/>
      <c r="C14" s="45">
        <v>1609.9</v>
      </c>
      <c r="D14" s="52">
        <v>258.89999999999998</v>
      </c>
      <c r="E14" s="50">
        <v>19.5</v>
      </c>
      <c r="F14" s="105">
        <v>5029</v>
      </c>
      <c r="G14" s="299">
        <v>269.7</v>
      </c>
      <c r="H14" s="56">
        <v>57.7</v>
      </c>
      <c r="I14" s="299">
        <v>30.900000000000002</v>
      </c>
      <c r="J14" s="299">
        <v>0</v>
      </c>
      <c r="K14" s="299">
        <v>0</v>
      </c>
      <c r="L14" s="55">
        <v>11</v>
      </c>
      <c r="M14" s="52">
        <v>0</v>
      </c>
      <c r="N14" s="50">
        <v>2</v>
      </c>
      <c r="O14" s="299">
        <v>2659.4</v>
      </c>
      <c r="P14" s="49">
        <v>162.1</v>
      </c>
      <c r="Q14" s="299">
        <v>26.3</v>
      </c>
      <c r="R14" s="55">
        <v>2327.6999999999998</v>
      </c>
      <c r="S14" s="49">
        <v>107.6</v>
      </c>
      <c r="T14" s="50">
        <v>29.4</v>
      </c>
    </row>
    <row r="15" spans="1:22" x14ac:dyDescent="0.25">
      <c r="A15" s="323" t="s">
        <v>42</v>
      </c>
      <c r="B15" s="324"/>
      <c r="C15" s="45">
        <v>1742.3999999999999</v>
      </c>
      <c r="D15" s="52">
        <v>268.39999999999998</v>
      </c>
      <c r="E15" s="50">
        <v>25.4</v>
      </c>
      <c r="F15" s="105">
        <v>5553.5</v>
      </c>
      <c r="G15" s="299">
        <v>317.5</v>
      </c>
      <c r="H15" s="56">
        <v>61.599999999999994</v>
      </c>
      <c r="I15" s="299">
        <v>22.900000000000002</v>
      </c>
      <c r="J15" s="299">
        <v>0</v>
      </c>
      <c r="K15" s="299">
        <v>0</v>
      </c>
      <c r="L15" s="55">
        <v>5.4</v>
      </c>
      <c r="M15" s="52">
        <v>0</v>
      </c>
      <c r="N15" s="50">
        <v>3.5</v>
      </c>
      <c r="O15" s="299">
        <v>2745.3</v>
      </c>
      <c r="P15" s="49">
        <v>207.8</v>
      </c>
      <c r="Q15" s="299">
        <v>25.8</v>
      </c>
      <c r="R15" s="55">
        <v>2779.9</v>
      </c>
      <c r="S15" s="49">
        <v>109.7</v>
      </c>
      <c r="T15" s="50">
        <v>32.299999999999997</v>
      </c>
    </row>
    <row r="16" spans="1:22" x14ac:dyDescent="0.25">
      <c r="A16" s="323" t="s">
        <v>51</v>
      </c>
      <c r="B16" s="324"/>
      <c r="C16" s="45">
        <v>1693</v>
      </c>
      <c r="D16" s="52">
        <v>273.7</v>
      </c>
      <c r="E16" s="50">
        <v>19.2</v>
      </c>
      <c r="F16" s="105">
        <v>6042.4</v>
      </c>
      <c r="G16" s="299">
        <v>403.7</v>
      </c>
      <c r="H16" s="56">
        <v>65.400000000000006</v>
      </c>
      <c r="I16" s="299">
        <v>23.6</v>
      </c>
      <c r="J16" s="299">
        <v>1.7</v>
      </c>
      <c r="K16" s="299">
        <v>0</v>
      </c>
      <c r="L16" s="55">
        <v>9.6999999999999993</v>
      </c>
      <c r="M16" s="52">
        <v>0</v>
      </c>
      <c r="N16" s="50">
        <v>2</v>
      </c>
      <c r="O16" s="299">
        <v>2905.5</v>
      </c>
      <c r="P16" s="49">
        <v>241.7</v>
      </c>
      <c r="Q16" s="299">
        <v>31.8</v>
      </c>
      <c r="R16" s="55">
        <v>3103.5999999999995</v>
      </c>
      <c r="S16" s="49">
        <v>160.30000000000001</v>
      </c>
      <c r="T16" s="50">
        <v>31.6</v>
      </c>
    </row>
    <row r="17" spans="1:20" x14ac:dyDescent="0.25">
      <c r="A17" s="323" t="s">
        <v>66</v>
      </c>
      <c r="B17" s="324"/>
      <c r="C17" s="45">
        <v>1628.6</v>
      </c>
      <c r="D17" s="52">
        <v>291.60000000000002</v>
      </c>
      <c r="E17" s="50">
        <v>18.899999999999999</v>
      </c>
      <c r="F17" s="105">
        <v>6715.6</v>
      </c>
      <c r="G17" s="299">
        <v>486.6</v>
      </c>
      <c r="H17" s="56">
        <v>71.8</v>
      </c>
      <c r="I17" s="299">
        <v>42.3</v>
      </c>
      <c r="J17" s="299">
        <v>1.5</v>
      </c>
      <c r="K17" s="299">
        <v>0</v>
      </c>
      <c r="L17" s="55">
        <v>16.8</v>
      </c>
      <c r="M17" s="52">
        <v>0</v>
      </c>
      <c r="N17" s="50">
        <v>4</v>
      </c>
      <c r="O17" s="299">
        <v>3153.3</v>
      </c>
      <c r="P17" s="49">
        <v>297.60000000000002</v>
      </c>
      <c r="Q17" s="299">
        <v>37.9</v>
      </c>
      <c r="R17" s="55">
        <v>3503.2000000000003</v>
      </c>
      <c r="S17" s="49">
        <v>187.5</v>
      </c>
      <c r="T17" s="50">
        <v>29.9</v>
      </c>
    </row>
    <row r="18" spans="1:20" x14ac:dyDescent="0.25">
      <c r="A18" s="323" t="s">
        <v>69</v>
      </c>
      <c r="B18" s="324"/>
      <c r="C18" s="45">
        <v>1745.1000000000001</v>
      </c>
      <c r="D18" s="52">
        <v>303.7</v>
      </c>
      <c r="E18" s="50">
        <v>22.8</v>
      </c>
      <c r="F18" s="105">
        <v>6950.9</v>
      </c>
      <c r="G18" s="299">
        <v>556.4</v>
      </c>
      <c r="H18" s="56">
        <v>76.3</v>
      </c>
      <c r="I18" s="299">
        <v>48.4</v>
      </c>
      <c r="J18" s="299">
        <v>2</v>
      </c>
      <c r="K18" s="299">
        <v>0</v>
      </c>
      <c r="L18" s="55">
        <v>11.8</v>
      </c>
      <c r="M18" s="52">
        <v>0</v>
      </c>
      <c r="N18" s="50">
        <v>5.6</v>
      </c>
      <c r="O18" s="299">
        <v>3356.6000000000004</v>
      </c>
      <c r="P18" s="49">
        <v>328.9</v>
      </c>
      <c r="Q18" s="299">
        <v>34.9</v>
      </c>
      <c r="R18" s="55">
        <v>3534.1</v>
      </c>
      <c r="S18" s="49">
        <v>225.5</v>
      </c>
      <c r="T18" s="50">
        <v>35.799999999999997</v>
      </c>
    </row>
    <row r="19" spans="1:20" ht="15.75" thickBot="1" x14ac:dyDescent="0.3">
      <c r="A19" s="323" t="s">
        <v>128</v>
      </c>
      <c r="B19" s="324"/>
      <c r="C19" s="45">
        <v>1648.3</v>
      </c>
      <c r="D19" s="52">
        <v>268.2</v>
      </c>
      <c r="E19" s="50">
        <v>23.7</v>
      </c>
      <c r="F19" s="105">
        <v>6876.2999999999993</v>
      </c>
      <c r="G19" s="54">
        <v>570</v>
      </c>
      <c r="H19" s="56">
        <v>82.6</v>
      </c>
      <c r="I19" s="299">
        <v>47.7</v>
      </c>
      <c r="J19" s="299">
        <v>4.4000000000000004</v>
      </c>
      <c r="K19" s="299">
        <v>0</v>
      </c>
      <c r="L19" s="55">
        <v>13.4</v>
      </c>
      <c r="M19" s="52">
        <v>0</v>
      </c>
      <c r="N19" s="50">
        <v>6.6</v>
      </c>
      <c r="O19" s="54">
        <v>3447.6</v>
      </c>
      <c r="P19" s="65">
        <v>320.2</v>
      </c>
      <c r="Q19" s="299">
        <v>41</v>
      </c>
      <c r="R19" s="64">
        <v>3367.6</v>
      </c>
      <c r="S19" s="65">
        <v>245.4</v>
      </c>
      <c r="T19" s="50">
        <v>35</v>
      </c>
    </row>
    <row r="20" spans="1:20" x14ac:dyDescent="0.25">
      <c r="A20" s="314" t="s">
        <v>129</v>
      </c>
      <c r="B20" s="120" t="s">
        <v>31</v>
      </c>
      <c r="C20" s="121">
        <f t="shared" ref="C20:T20" si="0">C19-C18</f>
        <v>-96.800000000000182</v>
      </c>
      <c r="D20" s="192">
        <f t="shared" si="0"/>
        <v>-35.5</v>
      </c>
      <c r="E20" s="182">
        <f t="shared" si="0"/>
        <v>0.89999999999999858</v>
      </c>
      <c r="F20" s="121">
        <f t="shared" si="0"/>
        <v>-74.600000000000364</v>
      </c>
      <c r="G20" s="192">
        <f t="shared" si="0"/>
        <v>13.600000000000023</v>
      </c>
      <c r="H20" s="182">
        <f t="shared" si="0"/>
        <v>6.2999999999999972</v>
      </c>
      <c r="I20" s="133">
        <f t="shared" si="0"/>
        <v>-0.69999999999999574</v>
      </c>
      <c r="J20" s="133">
        <f t="shared" si="0"/>
        <v>2.4000000000000004</v>
      </c>
      <c r="K20" s="182">
        <f t="shared" si="0"/>
        <v>0</v>
      </c>
      <c r="L20" s="133">
        <f t="shared" si="0"/>
        <v>1.5999999999999996</v>
      </c>
      <c r="M20" s="133">
        <f t="shared" si="0"/>
        <v>0</v>
      </c>
      <c r="N20" s="192">
        <f t="shared" si="0"/>
        <v>1</v>
      </c>
      <c r="O20" s="192">
        <f t="shared" si="0"/>
        <v>90.999999999999545</v>
      </c>
      <c r="P20" s="133">
        <f t="shared" si="0"/>
        <v>-8.6999999999999886</v>
      </c>
      <c r="Q20" s="165">
        <f t="shared" si="0"/>
        <v>6.1000000000000014</v>
      </c>
      <c r="R20" s="133">
        <f t="shared" si="0"/>
        <v>-166.5</v>
      </c>
      <c r="S20" s="133">
        <f t="shared" si="0"/>
        <v>19.900000000000006</v>
      </c>
      <c r="T20" s="165">
        <f t="shared" si="0"/>
        <v>-0.79999999999999716</v>
      </c>
    </row>
    <row r="21" spans="1:20" x14ac:dyDescent="0.25">
      <c r="A21" s="315"/>
      <c r="B21" s="123" t="s">
        <v>32</v>
      </c>
      <c r="C21" s="127">
        <f t="shared" ref="C21:J21" si="1">C19/C18-1</f>
        <v>-5.5469600595954516E-2</v>
      </c>
      <c r="D21" s="146">
        <f t="shared" si="1"/>
        <v>-0.11689166941060258</v>
      </c>
      <c r="E21" s="184">
        <f t="shared" si="1"/>
        <v>3.9473684210526327E-2</v>
      </c>
      <c r="F21" s="127">
        <f t="shared" si="1"/>
        <v>-1.0732423139449665E-2</v>
      </c>
      <c r="G21" s="146">
        <f t="shared" si="1"/>
        <v>2.4442846872753554E-2</v>
      </c>
      <c r="H21" s="184">
        <f t="shared" si="1"/>
        <v>8.256880733944949E-2</v>
      </c>
      <c r="I21" s="125">
        <f t="shared" si="1"/>
        <v>-1.4462809917355268E-2</v>
      </c>
      <c r="J21" s="125">
        <f t="shared" si="1"/>
        <v>1.2000000000000002</v>
      </c>
      <c r="K21" s="153" t="s">
        <v>47</v>
      </c>
      <c r="L21" s="125">
        <f t="shared" ref="L21" si="2">L19/L18-1</f>
        <v>0.13559322033898291</v>
      </c>
      <c r="M21" s="147" t="s">
        <v>47</v>
      </c>
      <c r="N21" s="146">
        <f t="shared" ref="N21:T21" si="3">N19/N18-1</f>
        <v>0.1785714285714286</v>
      </c>
      <c r="O21" s="146">
        <f t="shared" si="3"/>
        <v>2.7110766847404877E-2</v>
      </c>
      <c r="P21" s="125">
        <f t="shared" si="3"/>
        <v>-2.6451809060504705E-2</v>
      </c>
      <c r="Q21" s="126">
        <f t="shared" si="3"/>
        <v>0.17478510028653305</v>
      </c>
      <c r="R21" s="125">
        <f t="shared" si="3"/>
        <v>-4.7112419003423778E-2</v>
      </c>
      <c r="S21" s="125">
        <f t="shared" si="3"/>
        <v>8.8248337028824952E-2</v>
      </c>
      <c r="T21" s="126">
        <f t="shared" si="3"/>
        <v>-2.2346368715083775E-2</v>
      </c>
    </row>
    <row r="22" spans="1:20" x14ac:dyDescent="0.25">
      <c r="A22" s="316" t="s">
        <v>133</v>
      </c>
      <c r="B22" s="128" t="s">
        <v>31</v>
      </c>
      <c r="C22" s="122">
        <f t="shared" ref="C22:T22" si="4">C19-C14</f>
        <v>38.399999999999864</v>
      </c>
      <c r="D22" s="194">
        <f t="shared" si="4"/>
        <v>9.3000000000000114</v>
      </c>
      <c r="E22" s="199">
        <f t="shared" si="4"/>
        <v>4.1999999999999993</v>
      </c>
      <c r="F22" s="122">
        <f t="shared" si="4"/>
        <v>1847.2999999999993</v>
      </c>
      <c r="G22" s="194">
        <f t="shared" si="4"/>
        <v>300.3</v>
      </c>
      <c r="H22" s="199">
        <f t="shared" si="4"/>
        <v>24.899999999999991</v>
      </c>
      <c r="I22" s="134">
        <f t="shared" si="4"/>
        <v>16.8</v>
      </c>
      <c r="J22" s="134">
        <f t="shared" si="4"/>
        <v>4.4000000000000004</v>
      </c>
      <c r="K22" s="199">
        <f t="shared" si="4"/>
        <v>0</v>
      </c>
      <c r="L22" s="134">
        <f t="shared" si="4"/>
        <v>2.4000000000000004</v>
      </c>
      <c r="M22" s="134">
        <f t="shared" si="4"/>
        <v>0</v>
      </c>
      <c r="N22" s="194">
        <f t="shared" si="4"/>
        <v>4.5999999999999996</v>
      </c>
      <c r="O22" s="194">
        <f t="shared" si="4"/>
        <v>788.19999999999982</v>
      </c>
      <c r="P22" s="134">
        <f t="shared" si="4"/>
        <v>158.1</v>
      </c>
      <c r="Q22" s="166">
        <f t="shared" si="4"/>
        <v>14.7</v>
      </c>
      <c r="R22" s="134">
        <f t="shared" si="4"/>
        <v>1039.9000000000001</v>
      </c>
      <c r="S22" s="134">
        <f t="shared" si="4"/>
        <v>137.80000000000001</v>
      </c>
      <c r="T22" s="166">
        <f t="shared" si="4"/>
        <v>5.6000000000000014</v>
      </c>
    </row>
    <row r="23" spans="1:20" x14ac:dyDescent="0.25">
      <c r="A23" s="315"/>
      <c r="B23" s="123" t="s">
        <v>32</v>
      </c>
      <c r="C23" s="127">
        <f t="shared" ref="C23:H23" si="5">C19/C14-1</f>
        <v>2.3852413193365951E-2</v>
      </c>
      <c r="D23" s="146">
        <f t="shared" si="5"/>
        <v>3.5921205098493614E-2</v>
      </c>
      <c r="E23" s="184">
        <f t="shared" si="5"/>
        <v>0.21538461538461529</v>
      </c>
      <c r="F23" s="127">
        <f t="shared" si="5"/>
        <v>0.36732948896400863</v>
      </c>
      <c r="G23" s="146">
        <f t="shared" si="5"/>
        <v>1.1134593993325916</v>
      </c>
      <c r="H23" s="184">
        <f t="shared" si="5"/>
        <v>0.43154246100519922</v>
      </c>
      <c r="I23" s="125">
        <f t="shared" ref="I23" si="6">I19/I14-1</f>
        <v>0.5436893203883495</v>
      </c>
      <c r="J23" s="147" t="s">
        <v>47</v>
      </c>
      <c r="K23" s="153" t="s">
        <v>47</v>
      </c>
      <c r="L23" s="125">
        <f t="shared" ref="L23" si="7">L19/L14-1</f>
        <v>0.21818181818181825</v>
      </c>
      <c r="M23" s="147" t="s">
        <v>47</v>
      </c>
      <c r="N23" s="146">
        <f t="shared" ref="N23:T23" si="8">N19/N14-1</f>
        <v>2.2999999999999998</v>
      </c>
      <c r="O23" s="146">
        <f t="shared" si="8"/>
        <v>0.29638264270136117</v>
      </c>
      <c r="P23" s="125">
        <f t="shared" si="8"/>
        <v>0.97532387415175825</v>
      </c>
      <c r="Q23" s="126">
        <f t="shared" si="8"/>
        <v>0.55893536121673004</v>
      </c>
      <c r="R23" s="125">
        <f t="shared" si="8"/>
        <v>0.44675001074021581</v>
      </c>
      <c r="S23" s="125">
        <f t="shared" si="8"/>
        <v>1.2806691449814127</v>
      </c>
      <c r="T23" s="126">
        <f t="shared" si="8"/>
        <v>0.19047619047619047</v>
      </c>
    </row>
    <row r="24" spans="1:20" x14ac:dyDescent="0.25">
      <c r="A24" s="316" t="s">
        <v>132</v>
      </c>
      <c r="B24" s="128" t="s">
        <v>31</v>
      </c>
      <c r="C24" s="122">
        <f t="shared" ref="C24:T24" si="9">C19-C9</f>
        <v>-573.60000000000014</v>
      </c>
      <c r="D24" s="194">
        <f t="shared" si="9"/>
        <v>-10.800000000000011</v>
      </c>
      <c r="E24" s="199">
        <f t="shared" si="9"/>
        <v>-7.1999999999999993</v>
      </c>
      <c r="F24" s="122">
        <f t="shared" si="9"/>
        <v>1774.8999999999996</v>
      </c>
      <c r="G24" s="194">
        <f t="shared" si="9"/>
        <v>452.5</v>
      </c>
      <c r="H24" s="199">
        <f t="shared" si="9"/>
        <v>32.799999999999997</v>
      </c>
      <c r="I24" s="134">
        <f t="shared" si="9"/>
        <v>16.200000000000003</v>
      </c>
      <c r="J24" s="194">
        <f t="shared" si="9"/>
        <v>4.4000000000000004</v>
      </c>
      <c r="K24" s="199">
        <f t="shared" si="9"/>
        <v>0</v>
      </c>
      <c r="L24" s="134">
        <f t="shared" si="9"/>
        <v>3.3000000000000007</v>
      </c>
      <c r="M24" s="194">
        <f t="shared" si="9"/>
        <v>-2</v>
      </c>
      <c r="N24" s="194">
        <f t="shared" si="9"/>
        <v>4.5999999999999996</v>
      </c>
      <c r="O24" s="194">
        <f t="shared" si="9"/>
        <v>794.40000000000009</v>
      </c>
      <c r="P24" s="134">
        <f t="shared" si="9"/>
        <v>243.2</v>
      </c>
      <c r="Q24" s="166">
        <f t="shared" si="9"/>
        <v>14.2</v>
      </c>
      <c r="R24" s="134">
        <f t="shared" si="9"/>
        <v>961</v>
      </c>
      <c r="S24" s="134">
        <f t="shared" si="9"/>
        <v>206.9</v>
      </c>
      <c r="T24" s="166">
        <f t="shared" si="9"/>
        <v>14</v>
      </c>
    </row>
    <row r="25" spans="1:20" x14ac:dyDescent="0.25">
      <c r="A25" s="364"/>
      <c r="B25" s="195" t="s">
        <v>32</v>
      </c>
      <c r="C25" s="152">
        <f t="shared" ref="C25:I25" si="10">C19/C9-1</f>
        <v>-0.25815743282776005</v>
      </c>
      <c r="D25" s="156">
        <f t="shared" si="10"/>
        <v>-3.8709677419354827E-2</v>
      </c>
      <c r="E25" s="18">
        <f t="shared" si="10"/>
        <v>-0.23300970873786409</v>
      </c>
      <c r="F25" s="152">
        <f t="shared" si="10"/>
        <v>0.34792409926686796</v>
      </c>
      <c r="G25" s="156">
        <f t="shared" si="10"/>
        <v>3.8510638297872344</v>
      </c>
      <c r="H25" s="18">
        <f t="shared" si="10"/>
        <v>0.65863453815261042</v>
      </c>
      <c r="I25" s="130">
        <f t="shared" si="10"/>
        <v>0.51428571428571446</v>
      </c>
      <c r="J25" s="188" t="s">
        <v>47</v>
      </c>
      <c r="K25" s="19" t="s">
        <v>47</v>
      </c>
      <c r="L25" s="130">
        <f>L19/L9-1</f>
        <v>0.3267326732673268</v>
      </c>
      <c r="M25" s="156">
        <f>M19/M9-1</f>
        <v>-1</v>
      </c>
      <c r="N25" s="156">
        <f>N19/N9-1</f>
        <v>2.2999999999999998</v>
      </c>
      <c r="O25" s="156">
        <f t="shared" ref="O25:T25" si="11">O19/O9-1</f>
        <v>0.29941203075531431</v>
      </c>
      <c r="P25" s="185">
        <f t="shared" si="11"/>
        <v>3.1584415584415586</v>
      </c>
      <c r="Q25" s="189">
        <f t="shared" si="11"/>
        <v>0.52985074626865658</v>
      </c>
      <c r="R25" s="130">
        <f t="shared" si="11"/>
        <v>0.39931854067979722</v>
      </c>
      <c r="S25" s="130">
        <f t="shared" si="11"/>
        <v>5.3740259740259742</v>
      </c>
      <c r="T25" s="189">
        <f t="shared" si="11"/>
        <v>0.66666666666666674</v>
      </c>
    </row>
    <row r="26" spans="1:20" x14ac:dyDescent="0.25">
      <c r="A26" s="297"/>
      <c r="B26" s="20"/>
      <c r="C26" s="18"/>
      <c r="D26" s="18"/>
      <c r="E26" s="18"/>
      <c r="F26" s="19"/>
      <c r="G26" s="19"/>
      <c r="H26" s="19"/>
      <c r="I26" s="19"/>
      <c r="J26" s="19"/>
      <c r="K26" s="19"/>
      <c r="L26" s="18"/>
      <c r="M26" s="18"/>
      <c r="N26" s="18"/>
      <c r="O26" s="18"/>
      <c r="P26" s="18"/>
      <c r="Q26" s="18"/>
      <c r="R26" s="36"/>
    </row>
    <row r="27" spans="1:20" x14ac:dyDescent="0.25">
      <c r="A27" s="2" t="s">
        <v>65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20" x14ac:dyDescent="0.25">
      <c r="A28" s="2" t="s">
        <v>49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20" x14ac:dyDescent="0.25">
      <c r="A29" s="9" t="s">
        <v>37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20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</sheetData>
  <mergeCells count="41">
    <mergeCell ref="A18:B18"/>
    <mergeCell ref="A19:B19"/>
    <mergeCell ref="A20:A21"/>
    <mergeCell ref="A22:A23"/>
    <mergeCell ref="A24:A25"/>
    <mergeCell ref="A13:B13"/>
    <mergeCell ref="A14:B14"/>
    <mergeCell ref="A15:B15"/>
    <mergeCell ref="A16:B16"/>
    <mergeCell ref="A17:B17"/>
    <mergeCell ref="T6:T8"/>
    <mergeCell ref="A9:B9"/>
    <mergeCell ref="A10:B10"/>
    <mergeCell ref="A11:B11"/>
    <mergeCell ref="A12:B12"/>
    <mergeCell ref="O6:O8"/>
    <mergeCell ref="P6:P8"/>
    <mergeCell ref="Q6:Q8"/>
    <mergeCell ref="R6:R8"/>
    <mergeCell ref="S6:S8"/>
    <mergeCell ref="J6:J8"/>
    <mergeCell ref="K6:K8"/>
    <mergeCell ref="L6:L8"/>
    <mergeCell ref="M6:M8"/>
    <mergeCell ref="N6:N8"/>
    <mergeCell ref="A3:B8"/>
    <mergeCell ref="C3:E5"/>
    <mergeCell ref="F3:T3"/>
    <mergeCell ref="F4:H5"/>
    <mergeCell ref="I4:T4"/>
    <mergeCell ref="I5:K5"/>
    <mergeCell ref="L5:N5"/>
    <mergeCell ref="O5:Q5"/>
    <mergeCell ref="R5:T5"/>
    <mergeCell ref="H6:H8"/>
    <mergeCell ref="I6:I8"/>
    <mergeCell ref="C6:C8"/>
    <mergeCell ref="D6:D8"/>
    <mergeCell ref="E6:E8"/>
    <mergeCell ref="F6:F8"/>
    <mergeCell ref="G6:G8"/>
  </mergeCells>
  <hyperlinks>
    <hyperlink ref="A28" r:id="rId1" display="http://www.msmt.cz/file/13234_1_1/"/>
    <hyperlink ref="V2" location="OBSAH!A1" display="Zpět na obsah"/>
  </hyperlinks>
  <pageMargins left="0.7" right="0.7" top="0.78740157499999996" bottom="0.78740157499999996" header="0.3" footer="0.3"/>
  <pageSetup paperSize="9" orientation="landscape" r:id="rId2"/>
  <ignoredErrors>
    <ignoredError sqref="C20:T25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"/>
  <sheetViews>
    <sheetView showGridLines="0" workbookViewId="0"/>
  </sheetViews>
  <sheetFormatPr defaultRowHeight="15" x14ac:dyDescent="0.25"/>
  <cols>
    <col min="1" max="1" width="10.7109375" style="36" customWidth="1"/>
    <col min="2" max="2" width="5.140625" style="36" customWidth="1"/>
    <col min="3" max="17" width="7.28515625" style="36" customWidth="1"/>
    <col min="18" max="18" width="9.140625" style="36"/>
  </cols>
  <sheetData>
    <row r="1" spans="1:39" x14ac:dyDescent="0.25">
      <c r="A1" s="16" t="s">
        <v>146</v>
      </c>
      <c r="B1" s="13"/>
    </row>
    <row r="2" spans="1:39" ht="15.75" thickBot="1" x14ac:dyDescent="0.3">
      <c r="A2" s="260" t="s">
        <v>225</v>
      </c>
      <c r="B2" s="14"/>
      <c r="O2" s="91"/>
      <c r="P2" s="14"/>
      <c r="Q2" s="14"/>
      <c r="R2" s="14"/>
      <c r="S2" s="17" t="s">
        <v>224</v>
      </c>
      <c r="T2" s="14"/>
    </row>
    <row r="3" spans="1:39" x14ac:dyDescent="0.25">
      <c r="A3" s="317" t="s">
        <v>33</v>
      </c>
      <c r="B3" s="318"/>
      <c r="C3" s="365" t="s">
        <v>44</v>
      </c>
      <c r="D3" s="345"/>
      <c r="E3" s="345"/>
      <c r="F3" s="345"/>
      <c r="G3" s="345"/>
      <c r="H3" s="338"/>
      <c r="I3" s="365" t="s">
        <v>45</v>
      </c>
      <c r="J3" s="345"/>
      <c r="K3" s="345"/>
      <c r="L3" s="345"/>
      <c r="M3" s="345"/>
      <c r="N3" s="338"/>
      <c r="O3" s="341" t="s">
        <v>46</v>
      </c>
      <c r="P3" s="329"/>
      <c r="Q3" s="330"/>
    </row>
    <row r="4" spans="1:39" s="36" customFormat="1" x14ac:dyDescent="0.25">
      <c r="A4" s="319"/>
      <c r="B4" s="320"/>
      <c r="C4" s="369" t="s">
        <v>0</v>
      </c>
      <c r="D4" s="346"/>
      <c r="E4" s="339"/>
      <c r="F4" s="369" t="s">
        <v>228</v>
      </c>
      <c r="G4" s="346"/>
      <c r="H4" s="339"/>
      <c r="I4" s="369" t="s">
        <v>0</v>
      </c>
      <c r="J4" s="346"/>
      <c r="K4" s="339"/>
      <c r="L4" s="369" t="s">
        <v>229</v>
      </c>
      <c r="M4" s="346"/>
      <c r="N4" s="346"/>
      <c r="O4" s="392" t="s">
        <v>227</v>
      </c>
      <c r="P4" s="395" t="s">
        <v>25</v>
      </c>
      <c r="Q4" s="398" t="s">
        <v>55</v>
      </c>
    </row>
    <row r="5" spans="1:39" ht="15" customHeight="1" x14ac:dyDescent="0.25">
      <c r="A5" s="319"/>
      <c r="B5" s="320"/>
      <c r="C5" s="385" t="s">
        <v>227</v>
      </c>
      <c r="D5" s="381" t="s">
        <v>25</v>
      </c>
      <c r="E5" s="383" t="s">
        <v>55</v>
      </c>
      <c r="F5" s="385" t="s">
        <v>227</v>
      </c>
      <c r="G5" s="381" t="s">
        <v>25</v>
      </c>
      <c r="H5" s="383" t="s">
        <v>55</v>
      </c>
      <c r="I5" s="385" t="s">
        <v>227</v>
      </c>
      <c r="J5" s="381" t="s">
        <v>25</v>
      </c>
      <c r="K5" s="383" t="s">
        <v>55</v>
      </c>
      <c r="L5" s="385" t="s">
        <v>227</v>
      </c>
      <c r="M5" s="381" t="s">
        <v>25</v>
      </c>
      <c r="N5" s="389" t="s">
        <v>55</v>
      </c>
      <c r="O5" s="393"/>
      <c r="P5" s="396"/>
      <c r="Q5" s="391"/>
    </row>
    <row r="6" spans="1:39" x14ac:dyDescent="0.25">
      <c r="A6" s="319"/>
      <c r="B6" s="320"/>
      <c r="C6" s="385"/>
      <c r="D6" s="381"/>
      <c r="E6" s="383"/>
      <c r="F6" s="385"/>
      <c r="G6" s="381"/>
      <c r="H6" s="383"/>
      <c r="I6" s="385"/>
      <c r="J6" s="381"/>
      <c r="K6" s="383"/>
      <c r="L6" s="385"/>
      <c r="M6" s="381"/>
      <c r="N6" s="389"/>
      <c r="O6" s="393"/>
      <c r="P6" s="396"/>
      <c r="Q6" s="391"/>
    </row>
    <row r="7" spans="1:39" ht="15.75" thickBot="1" x14ac:dyDescent="0.3">
      <c r="A7" s="321"/>
      <c r="B7" s="322"/>
      <c r="C7" s="386"/>
      <c r="D7" s="382"/>
      <c r="E7" s="384"/>
      <c r="F7" s="386"/>
      <c r="G7" s="382"/>
      <c r="H7" s="384"/>
      <c r="I7" s="386"/>
      <c r="J7" s="382"/>
      <c r="K7" s="384"/>
      <c r="L7" s="386"/>
      <c r="M7" s="382"/>
      <c r="N7" s="390"/>
      <c r="O7" s="394"/>
      <c r="P7" s="397"/>
      <c r="Q7" s="399"/>
    </row>
    <row r="8" spans="1:39" ht="16.5" customHeight="1" x14ac:dyDescent="0.25">
      <c r="A8" s="323" t="s">
        <v>2</v>
      </c>
      <c r="B8" s="324"/>
      <c r="C8" s="45">
        <v>2692.4</v>
      </c>
      <c r="D8" s="51">
        <v>378.1</v>
      </c>
      <c r="E8" s="52">
        <v>53.3</v>
      </c>
      <c r="F8" s="45">
        <v>60</v>
      </c>
      <c r="G8" s="51">
        <v>9</v>
      </c>
      <c r="H8" s="50">
        <v>4.7</v>
      </c>
      <c r="I8" s="71">
        <v>14.7</v>
      </c>
      <c r="J8" s="61">
        <v>11.6</v>
      </c>
      <c r="K8" s="72">
        <v>1.5</v>
      </c>
      <c r="L8" s="71">
        <v>1</v>
      </c>
      <c r="M8" s="61">
        <v>0</v>
      </c>
      <c r="N8" s="72">
        <v>0</v>
      </c>
      <c r="O8" s="71">
        <v>39.9</v>
      </c>
      <c r="P8" s="61">
        <v>12.2</v>
      </c>
      <c r="Q8" s="60">
        <v>3.6</v>
      </c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0"/>
      <c r="AK8" s="10"/>
      <c r="AL8" s="10"/>
      <c r="AM8" s="10"/>
    </row>
    <row r="9" spans="1:39" ht="16.5" customHeight="1" x14ac:dyDescent="0.25">
      <c r="A9" s="323" t="s">
        <v>3</v>
      </c>
      <c r="B9" s="324"/>
      <c r="C9" s="45">
        <v>1415.8999999999999</v>
      </c>
      <c r="D9" s="51">
        <v>237</v>
      </c>
      <c r="E9" s="52">
        <v>33.799999999999997</v>
      </c>
      <c r="F9" s="45">
        <v>29.8</v>
      </c>
      <c r="G9" s="51">
        <v>8.6999999999999993</v>
      </c>
      <c r="H9" s="50">
        <v>7.9</v>
      </c>
      <c r="I9" s="45">
        <v>2.2000000000000002</v>
      </c>
      <c r="J9" s="51">
        <v>9.8000000000000007</v>
      </c>
      <c r="K9" s="52">
        <v>0</v>
      </c>
      <c r="L9" s="31">
        <v>1</v>
      </c>
      <c r="M9" s="63">
        <v>0</v>
      </c>
      <c r="N9" s="33">
        <v>0</v>
      </c>
      <c r="O9" s="71">
        <v>23.1</v>
      </c>
      <c r="P9" s="61">
        <v>9.5</v>
      </c>
      <c r="Q9" s="60">
        <v>3.8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270"/>
      <c r="AH9" s="270"/>
      <c r="AI9" s="270"/>
      <c r="AJ9" s="10"/>
      <c r="AK9" s="10"/>
      <c r="AL9" s="10"/>
      <c r="AM9" s="10"/>
    </row>
    <row r="10" spans="1:39" ht="16.5" customHeight="1" x14ac:dyDescent="0.25">
      <c r="A10" s="323" t="s">
        <v>4</v>
      </c>
      <c r="B10" s="324"/>
      <c r="C10" s="45">
        <v>1165</v>
      </c>
      <c r="D10" s="51">
        <v>238.4</v>
      </c>
      <c r="E10" s="52">
        <v>33.6</v>
      </c>
      <c r="F10" s="45">
        <v>35.4</v>
      </c>
      <c r="G10" s="51">
        <v>10.8</v>
      </c>
      <c r="H10" s="50">
        <v>7.3</v>
      </c>
      <c r="I10" s="45">
        <v>0.1</v>
      </c>
      <c r="J10" s="51">
        <v>8.6</v>
      </c>
      <c r="K10" s="52">
        <v>0</v>
      </c>
      <c r="L10" s="31">
        <v>0</v>
      </c>
      <c r="M10" s="63">
        <v>0</v>
      </c>
      <c r="N10" s="33">
        <v>0</v>
      </c>
      <c r="O10" s="45">
        <v>15.6</v>
      </c>
      <c r="P10" s="51">
        <v>2.5</v>
      </c>
      <c r="Q10" s="50">
        <v>2.2999999999999998</v>
      </c>
      <c r="S10" s="11"/>
      <c r="T10" s="11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10"/>
      <c r="AK10" s="10"/>
      <c r="AL10" s="10"/>
      <c r="AM10" s="10"/>
    </row>
    <row r="11" spans="1:39" ht="16.5" customHeight="1" x14ac:dyDescent="0.25">
      <c r="A11" s="323" t="s">
        <v>26</v>
      </c>
      <c r="B11" s="324"/>
      <c r="C11" s="45">
        <v>1114</v>
      </c>
      <c r="D11" s="51">
        <v>226</v>
      </c>
      <c r="E11" s="52">
        <v>29.8</v>
      </c>
      <c r="F11" s="45">
        <v>28</v>
      </c>
      <c r="G11" s="51">
        <v>17.100000000000001</v>
      </c>
      <c r="H11" s="50">
        <v>6.8</v>
      </c>
      <c r="I11" s="45">
        <v>1.6</v>
      </c>
      <c r="J11" s="51">
        <v>7.6</v>
      </c>
      <c r="K11" s="52">
        <v>0</v>
      </c>
      <c r="L11" s="31">
        <v>0.8</v>
      </c>
      <c r="M11" s="63">
        <v>0</v>
      </c>
      <c r="N11" s="33">
        <v>0</v>
      </c>
      <c r="O11" s="45">
        <v>14.8</v>
      </c>
      <c r="P11" s="51">
        <v>2.6</v>
      </c>
      <c r="Q11" s="50">
        <v>2.1</v>
      </c>
      <c r="S11" s="11"/>
      <c r="T11" s="11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10"/>
      <c r="AK11" s="10"/>
      <c r="AL11" s="10"/>
      <c r="AM11" s="10"/>
    </row>
    <row r="12" spans="1:39" ht="16.5" customHeight="1" x14ac:dyDescent="0.25">
      <c r="A12" s="323" t="s">
        <v>29</v>
      </c>
      <c r="B12" s="324"/>
      <c r="C12" s="45">
        <v>1184.3</v>
      </c>
      <c r="D12" s="51">
        <v>254.4</v>
      </c>
      <c r="E12" s="52">
        <v>28.7</v>
      </c>
      <c r="F12" s="45">
        <v>35.4</v>
      </c>
      <c r="G12" s="51">
        <v>14.8</v>
      </c>
      <c r="H12" s="50">
        <v>4.5999999999999996</v>
      </c>
      <c r="I12" s="45">
        <v>1.2</v>
      </c>
      <c r="J12" s="51">
        <v>7.6</v>
      </c>
      <c r="K12" s="52">
        <v>0</v>
      </c>
      <c r="L12" s="31">
        <v>0</v>
      </c>
      <c r="M12" s="63">
        <v>0</v>
      </c>
      <c r="N12" s="33">
        <v>0</v>
      </c>
      <c r="O12" s="45">
        <v>16.5</v>
      </c>
      <c r="P12" s="51">
        <v>5.8</v>
      </c>
      <c r="Q12" s="50">
        <v>2</v>
      </c>
      <c r="S12" s="11"/>
      <c r="T12" s="11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10"/>
      <c r="AK12" s="10"/>
      <c r="AL12" s="10"/>
      <c r="AM12" s="10"/>
    </row>
    <row r="13" spans="1:39" ht="16.5" customHeight="1" x14ac:dyDescent="0.25">
      <c r="A13" s="323" t="s">
        <v>34</v>
      </c>
      <c r="B13" s="324"/>
      <c r="C13" s="45">
        <v>1507.5</v>
      </c>
      <c r="D13" s="49">
        <v>295.5</v>
      </c>
      <c r="E13" s="52">
        <v>31.5</v>
      </c>
      <c r="F13" s="45">
        <v>41.6</v>
      </c>
      <c r="G13" s="49">
        <v>13.3</v>
      </c>
      <c r="H13" s="50">
        <v>6.3</v>
      </c>
      <c r="I13" s="45">
        <v>1.2</v>
      </c>
      <c r="J13" s="49">
        <v>7</v>
      </c>
      <c r="K13" s="52">
        <v>0</v>
      </c>
      <c r="L13" s="31">
        <v>0</v>
      </c>
      <c r="M13" s="63">
        <v>0</v>
      </c>
      <c r="N13" s="33">
        <v>0</v>
      </c>
      <c r="O13" s="45">
        <v>14.5</v>
      </c>
      <c r="P13" s="49">
        <v>7.3</v>
      </c>
      <c r="Q13" s="50">
        <v>1.7</v>
      </c>
    </row>
    <row r="14" spans="1:39" ht="16.5" customHeight="1" x14ac:dyDescent="0.25">
      <c r="A14" s="323" t="s">
        <v>42</v>
      </c>
      <c r="B14" s="324"/>
      <c r="C14" s="45">
        <v>1727.4</v>
      </c>
      <c r="D14" s="49">
        <v>346.5</v>
      </c>
      <c r="E14" s="52">
        <v>45.3</v>
      </c>
      <c r="F14" s="45">
        <v>43.4</v>
      </c>
      <c r="G14" s="49">
        <v>15.6</v>
      </c>
      <c r="H14" s="50">
        <v>8.3000000000000007</v>
      </c>
      <c r="I14" s="45">
        <v>1.5</v>
      </c>
      <c r="J14" s="49">
        <v>0</v>
      </c>
      <c r="K14" s="52">
        <v>0</v>
      </c>
      <c r="L14" s="31">
        <v>0</v>
      </c>
      <c r="M14" s="63">
        <v>0</v>
      </c>
      <c r="N14" s="33">
        <v>0</v>
      </c>
      <c r="O14" s="45">
        <v>16.8</v>
      </c>
      <c r="P14" s="49">
        <v>1.2</v>
      </c>
      <c r="Q14" s="50">
        <v>2.1</v>
      </c>
    </row>
    <row r="15" spans="1:39" ht="16.5" customHeight="1" x14ac:dyDescent="0.25">
      <c r="A15" s="323" t="s">
        <v>51</v>
      </c>
      <c r="B15" s="324"/>
      <c r="C15" s="45">
        <v>1958</v>
      </c>
      <c r="D15" s="49">
        <v>380.7</v>
      </c>
      <c r="E15" s="52">
        <v>47.2</v>
      </c>
      <c r="F15" s="45">
        <v>59.1</v>
      </c>
      <c r="G15" s="49">
        <v>22.2</v>
      </c>
      <c r="H15" s="50">
        <v>8.5</v>
      </c>
      <c r="I15" s="45">
        <v>1.6</v>
      </c>
      <c r="J15" s="49">
        <v>4</v>
      </c>
      <c r="K15" s="52">
        <v>0</v>
      </c>
      <c r="L15" s="31">
        <v>0</v>
      </c>
      <c r="M15" s="63">
        <v>0</v>
      </c>
      <c r="N15" s="33">
        <v>0</v>
      </c>
      <c r="O15" s="45">
        <v>23.4</v>
      </c>
      <c r="P15" s="49">
        <v>2.5</v>
      </c>
      <c r="Q15" s="50">
        <v>2.1</v>
      </c>
    </row>
    <row r="16" spans="1:39" ht="16.5" customHeight="1" x14ac:dyDescent="0.25">
      <c r="A16" s="323" t="s">
        <v>66</v>
      </c>
      <c r="B16" s="324"/>
      <c r="C16" s="45">
        <v>2217.1000000000004</v>
      </c>
      <c r="D16" s="49">
        <v>404.9</v>
      </c>
      <c r="E16" s="52">
        <v>44.3</v>
      </c>
      <c r="F16" s="45">
        <v>59.6</v>
      </c>
      <c r="G16" s="49">
        <v>19.5</v>
      </c>
      <c r="H16" s="50">
        <v>9.6999999999999993</v>
      </c>
      <c r="I16" s="45">
        <v>1.5</v>
      </c>
      <c r="J16" s="49">
        <v>1.2</v>
      </c>
      <c r="K16" s="52">
        <v>0</v>
      </c>
      <c r="L16" s="31">
        <v>0</v>
      </c>
      <c r="M16" s="63">
        <v>0</v>
      </c>
      <c r="N16" s="33">
        <v>0</v>
      </c>
      <c r="O16" s="45">
        <v>24.9</v>
      </c>
      <c r="P16" s="49">
        <v>1.3</v>
      </c>
      <c r="Q16" s="50">
        <v>2.1</v>
      </c>
    </row>
    <row r="17" spans="1:18" ht="16.5" customHeight="1" x14ac:dyDescent="0.25">
      <c r="A17" s="323" t="s">
        <v>69</v>
      </c>
      <c r="B17" s="324"/>
      <c r="C17" s="45">
        <v>2449.4</v>
      </c>
      <c r="D17" s="49">
        <v>474.6</v>
      </c>
      <c r="E17" s="52">
        <v>47.3</v>
      </c>
      <c r="F17" s="45">
        <v>69.2</v>
      </c>
      <c r="G17" s="49">
        <v>32</v>
      </c>
      <c r="H17" s="50">
        <v>13.2</v>
      </c>
      <c r="I17" s="45">
        <v>0.8</v>
      </c>
      <c r="J17" s="49">
        <v>1</v>
      </c>
      <c r="K17" s="52">
        <v>0</v>
      </c>
      <c r="L17" s="31">
        <v>0</v>
      </c>
      <c r="M17" s="63">
        <v>0</v>
      </c>
      <c r="N17" s="33">
        <v>0</v>
      </c>
      <c r="O17" s="45">
        <v>24.8</v>
      </c>
      <c r="P17" s="49">
        <v>3.7</v>
      </c>
      <c r="Q17" s="50">
        <v>2.2999999999999998</v>
      </c>
    </row>
    <row r="18" spans="1:18" ht="16.5" customHeight="1" thickBot="1" x14ac:dyDescent="0.3">
      <c r="A18" s="323" t="s">
        <v>128</v>
      </c>
      <c r="B18" s="324"/>
      <c r="C18" s="66">
        <v>2392.1999999999998</v>
      </c>
      <c r="D18" s="65">
        <v>522.4</v>
      </c>
      <c r="E18" s="52">
        <v>54.7</v>
      </c>
      <c r="F18" s="66">
        <v>60</v>
      </c>
      <c r="G18" s="65">
        <v>23.6</v>
      </c>
      <c r="H18" s="50">
        <v>8.6</v>
      </c>
      <c r="I18" s="45">
        <v>1.4</v>
      </c>
      <c r="J18" s="49">
        <v>0</v>
      </c>
      <c r="K18" s="52">
        <v>0</v>
      </c>
      <c r="L18" s="74">
        <v>0</v>
      </c>
      <c r="M18" s="69">
        <v>0</v>
      </c>
      <c r="N18" s="75">
        <v>0</v>
      </c>
      <c r="O18" s="66">
        <v>21.2</v>
      </c>
      <c r="P18" s="65">
        <v>1</v>
      </c>
      <c r="Q18" s="50">
        <v>2</v>
      </c>
    </row>
    <row r="19" spans="1:18" ht="16.5" customHeight="1" x14ac:dyDescent="0.25">
      <c r="A19" s="314" t="s">
        <v>129</v>
      </c>
      <c r="B19" s="120" t="s">
        <v>31</v>
      </c>
      <c r="C19" s="121">
        <f t="shared" ref="C19:Q19" si="0">C18-C17</f>
        <v>-57.200000000000273</v>
      </c>
      <c r="D19" s="133">
        <f t="shared" si="0"/>
        <v>47.799999999999955</v>
      </c>
      <c r="E19" s="133">
        <f t="shared" si="0"/>
        <v>7.4000000000000057</v>
      </c>
      <c r="F19" s="121">
        <f t="shared" si="0"/>
        <v>-9.2000000000000028</v>
      </c>
      <c r="G19" s="133">
        <f t="shared" si="0"/>
        <v>-8.3999999999999986</v>
      </c>
      <c r="H19" s="133">
        <f t="shared" si="0"/>
        <v>-4.5999999999999996</v>
      </c>
      <c r="I19" s="121">
        <f t="shared" si="0"/>
        <v>0.59999999999999987</v>
      </c>
      <c r="J19" s="133">
        <f t="shared" si="0"/>
        <v>-1</v>
      </c>
      <c r="K19" s="133">
        <f t="shared" si="0"/>
        <v>0</v>
      </c>
      <c r="L19" s="121">
        <f t="shared" si="0"/>
        <v>0</v>
      </c>
      <c r="M19" s="133">
        <f t="shared" si="0"/>
        <v>0</v>
      </c>
      <c r="N19" s="133">
        <f t="shared" si="0"/>
        <v>0</v>
      </c>
      <c r="O19" s="121">
        <f t="shared" si="0"/>
        <v>-3.6000000000000014</v>
      </c>
      <c r="P19" s="133">
        <f t="shared" si="0"/>
        <v>-2.7</v>
      </c>
      <c r="Q19" s="165">
        <f t="shared" si="0"/>
        <v>-0.29999999999999982</v>
      </c>
    </row>
    <row r="20" spans="1:18" ht="16.5" customHeight="1" x14ac:dyDescent="0.25">
      <c r="A20" s="315"/>
      <c r="B20" s="123" t="s">
        <v>32</v>
      </c>
      <c r="C20" s="127">
        <f t="shared" ref="C20:Q20" si="1">C18/C17-1</f>
        <v>-2.3352657793745513E-2</v>
      </c>
      <c r="D20" s="125">
        <f t="shared" si="1"/>
        <v>0.1007163927517909</v>
      </c>
      <c r="E20" s="125">
        <f t="shared" si="1"/>
        <v>0.15644820295983108</v>
      </c>
      <c r="F20" s="127">
        <f t="shared" si="1"/>
        <v>-0.13294797687861271</v>
      </c>
      <c r="G20" s="125">
        <f t="shared" si="1"/>
        <v>-0.26249999999999996</v>
      </c>
      <c r="H20" s="125">
        <f t="shared" si="1"/>
        <v>-0.34848484848484851</v>
      </c>
      <c r="I20" s="127">
        <f t="shared" si="1"/>
        <v>0.74999999999999978</v>
      </c>
      <c r="J20" s="147" t="s">
        <v>47</v>
      </c>
      <c r="K20" s="147" t="s">
        <v>47</v>
      </c>
      <c r="L20" s="177" t="s">
        <v>47</v>
      </c>
      <c r="M20" s="147" t="s">
        <v>47</v>
      </c>
      <c r="N20" s="147" t="s">
        <v>47</v>
      </c>
      <c r="O20" s="127">
        <f t="shared" si="1"/>
        <v>-0.14516129032258074</v>
      </c>
      <c r="P20" s="125">
        <f t="shared" si="1"/>
        <v>-0.72972972972972983</v>
      </c>
      <c r="Q20" s="126">
        <f t="shared" si="1"/>
        <v>-0.13043478260869557</v>
      </c>
    </row>
    <row r="21" spans="1:18" ht="16.5" customHeight="1" x14ac:dyDescent="0.25">
      <c r="A21" s="316" t="s">
        <v>133</v>
      </c>
      <c r="B21" s="128" t="s">
        <v>31</v>
      </c>
      <c r="C21" s="122">
        <f t="shared" ref="C21:Q21" si="2">C18-C13</f>
        <v>884.69999999999982</v>
      </c>
      <c r="D21" s="134">
        <f t="shared" si="2"/>
        <v>226.89999999999998</v>
      </c>
      <c r="E21" s="134">
        <f t="shared" si="2"/>
        <v>23.200000000000003</v>
      </c>
      <c r="F21" s="122">
        <f t="shared" si="2"/>
        <v>18.399999999999999</v>
      </c>
      <c r="G21" s="134">
        <f t="shared" si="2"/>
        <v>10.3</v>
      </c>
      <c r="H21" s="134">
        <f t="shared" si="2"/>
        <v>2.2999999999999998</v>
      </c>
      <c r="I21" s="122">
        <f t="shared" si="2"/>
        <v>0.19999999999999996</v>
      </c>
      <c r="J21" s="134">
        <f t="shared" si="2"/>
        <v>-7</v>
      </c>
      <c r="K21" s="134">
        <f t="shared" si="2"/>
        <v>0</v>
      </c>
      <c r="L21" s="122">
        <f t="shared" si="2"/>
        <v>0</v>
      </c>
      <c r="M21" s="134">
        <f t="shared" si="2"/>
        <v>0</v>
      </c>
      <c r="N21" s="134">
        <f t="shared" si="2"/>
        <v>0</v>
      </c>
      <c r="O21" s="122">
        <f t="shared" si="2"/>
        <v>6.6999999999999993</v>
      </c>
      <c r="P21" s="134">
        <f t="shared" si="2"/>
        <v>-6.3</v>
      </c>
      <c r="Q21" s="166">
        <f t="shared" si="2"/>
        <v>0.30000000000000004</v>
      </c>
    </row>
    <row r="22" spans="1:18" ht="16.5" customHeight="1" x14ac:dyDescent="0.25">
      <c r="A22" s="315"/>
      <c r="B22" s="123" t="s">
        <v>32</v>
      </c>
      <c r="C22" s="127">
        <f t="shared" ref="C22:Q22" si="3">C18/C13-1</f>
        <v>0.58686567164179082</v>
      </c>
      <c r="D22" s="125">
        <f t="shared" si="3"/>
        <v>0.76785109983079525</v>
      </c>
      <c r="E22" s="125">
        <f t="shared" si="3"/>
        <v>0.73650793650793656</v>
      </c>
      <c r="F22" s="127">
        <f t="shared" si="3"/>
        <v>0.44230769230769229</v>
      </c>
      <c r="G22" s="125">
        <f t="shared" si="3"/>
        <v>0.77443609022556381</v>
      </c>
      <c r="H22" s="125">
        <f t="shared" si="3"/>
        <v>0.36507936507936511</v>
      </c>
      <c r="I22" s="127">
        <f>I18/I13-1</f>
        <v>0.16666666666666674</v>
      </c>
      <c r="J22" s="125">
        <f>J18/J13-1</f>
        <v>-1</v>
      </c>
      <c r="K22" s="147" t="s">
        <v>47</v>
      </c>
      <c r="L22" s="177" t="s">
        <v>47</v>
      </c>
      <c r="M22" s="147" t="s">
        <v>47</v>
      </c>
      <c r="N22" s="147" t="s">
        <v>47</v>
      </c>
      <c r="O22" s="127">
        <f t="shared" si="3"/>
        <v>0.46206896551724141</v>
      </c>
      <c r="P22" s="125">
        <f t="shared" si="3"/>
        <v>-0.86301369863013699</v>
      </c>
      <c r="Q22" s="126">
        <f t="shared" si="3"/>
        <v>0.17647058823529416</v>
      </c>
      <c r="R22" s="10"/>
    </row>
    <row r="23" spans="1:18" ht="16.5" customHeight="1" x14ac:dyDescent="0.25">
      <c r="A23" s="316" t="s">
        <v>132</v>
      </c>
      <c r="B23" s="128" t="s">
        <v>31</v>
      </c>
      <c r="C23" s="122">
        <f t="shared" ref="C23:H23" si="4">C18-C8</f>
        <v>-300.20000000000027</v>
      </c>
      <c r="D23" s="134">
        <f t="shared" si="4"/>
        <v>144.29999999999995</v>
      </c>
      <c r="E23" s="134">
        <f t="shared" si="4"/>
        <v>1.4000000000000057</v>
      </c>
      <c r="F23" s="122">
        <f t="shared" si="4"/>
        <v>0</v>
      </c>
      <c r="G23" s="134">
        <f t="shared" si="4"/>
        <v>14.600000000000001</v>
      </c>
      <c r="H23" s="134">
        <f t="shared" si="4"/>
        <v>3.8999999999999995</v>
      </c>
      <c r="I23" s="122">
        <f t="shared" ref="I23:Q23" si="5">I18-I8</f>
        <v>-13.299999999999999</v>
      </c>
      <c r="J23" s="134">
        <f t="shared" si="5"/>
        <v>-11.6</v>
      </c>
      <c r="K23" s="134">
        <f t="shared" si="5"/>
        <v>-1.5</v>
      </c>
      <c r="L23" s="122">
        <f t="shared" si="5"/>
        <v>-1</v>
      </c>
      <c r="M23" s="134">
        <f t="shared" si="5"/>
        <v>0</v>
      </c>
      <c r="N23" s="134">
        <f t="shared" si="5"/>
        <v>0</v>
      </c>
      <c r="O23" s="122">
        <f t="shared" si="5"/>
        <v>-18.7</v>
      </c>
      <c r="P23" s="134">
        <f t="shared" si="5"/>
        <v>-11.2</v>
      </c>
      <c r="Q23" s="166">
        <f t="shared" si="5"/>
        <v>-1.6</v>
      </c>
      <c r="R23" s="10"/>
    </row>
    <row r="24" spans="1:18" ht="16.5" customHeight="1" x14ac:dyDescent="0.25">
      <c r="A24" s="364"/>
      <c r="B24" s="195" t="s">
        <v>32</v>
      </c>
      <c r="C24" s="152">
        <f t="shared" ref="C24:H24" si="6">C18/C8-1</f>
        <v>-0.11149903431882346</v>
      </c>
      <c r="D24" s="185">
        <f t="shared" si="6"/>
        <v>0.38164506744247539</v>
      </c>
      <c r="E24" s="185">
        <f t="shared" si="6"/>
        <v>2.6266416510319024E-2</v>
      </c>
      <c r="F24" s="152">
        <f t="shared" si="6"/>
        <v>0</v>
      </c>
      <c r="G24" s="185">
        <f t="shared" si="6"/>
        <v>1.6222222222222222</v>
      </c>
      <c r="H24" s="185">
        <f t="shared" si="6"/>
        <v>0.82978723404255295</v>
      </c>
      <c r="I24" s="152">
        <f t="shared" ref="I24:Q24" si="7">I18/I8-1</f>
        <v>-0.90476190476190477</v>
      </c>
      <c r="J24" s="185">
        <f t="shared" si="7"/>
        <v>-1</v>
      </c>
      <c r="K24" s="185">
        <f t="shared" si="7"/>
        <v>-1</v>
      </c>
      <c r="L24" s="152">
        <f t="shared" si="7"/>
        <v>-1</v>
      </c>
      <c r="M24" s="178" t="s">
        <v>47</v>
      </c>
      <c r="N24" s="178" t="s">
        <v>47</v>
      </c>
      <c r="O24" s="152">
        <f t="shared" si="7"/>
        <v>-0.46867167919799502</v>
      </c>
      <c r="P24" s="185">
        <f t="shared" si="7"/>
        <v>-0.91803278688524592</v>
      </c>
      <c r="Q24" s="189">
        <f t="shared" si="7"/>
        <v>-0.44444444444444442</v>
      </c>
      <c r="R24" s="10"/>
    </row>
    <row r="25" spans="1:18" s="36" customFormat="1" ht="16.5" customHeight="1" x14ac:dyDescent="0.25">
      <c r="A25" s="118"/>
      <c r="B25" s="20"/>
      <c r="C25" s="18"/>
      <c r="D25" s="18"/>
      <c r="E25" s="18"/>
      <c r="F25" s="18"/>
      <c r="G25" s="18"/>
      <c r="H25" s="18"/>
      <c r="I25" s="19"/>
      <c r="J25" s="19"/>
      <c r="K25" s="19"/>
      <c r="L25" s="19"/>
      <c r="M25" s="19"/>
      <c r="N25" s="19"/>
      <c r="O25" s="19"/>
      <c r="P25" s="19"/>
      <c r="Q25" s="19"/>
    </row>
    <row r="26" spans="1:18" x14ac:dyDescent="0.25">
      <c r="A26" s="2" t="s">
        <v>65</v>
      </c>
    </row>
    <row r="27" spans="1:18" x14ac:dyDescent="0.25">
      <c r="A27" s="2" t="s">
        <v>49</v>
      </c>
    </row>
    <row r="28" spans="1:18" x14ac:dyDescent="0.25">
      <c r="A28" s="28" t="s">
        <v>60</v>
      </c>
    </row>
    <row r="29" spans="1:18" x14ac:dyDescent="0.25">
      <c r="A29" s="28" t="s">
        <v>162</v>
      </c>
    </row>
    <row r="30" spans="1:18" x14ac:dyDescent="0.25">
      <c r="A30" s="9" t="s">
        <v>37</v>
      </c>
    </row>
  </sheetData>
  <mergeCells count="37">
    <mergeCell ref="P4:P7"/>
    <mergeCell ref="Q4:Q7"/>
    <mergeCell ref="O3:Q3"/>
    <mergeCell ref="A3:B7"/>
    <mergeCell ref="F5:F7"/>
    <mergeCell ref="G5:G7"/>
    <mergeCell ref="H5:H7"/>
    <mergeCell ref="C3:H3"/>
    <mergeCell ref="I3:N3"/>
    <mergeCell ref="C4:E4"/>
    <mergeCell ref="F4:H4"/>
    <mergeCell ref="I4:K4"/>
    <mergeCell ref="L4:N4"/>
    <mergeCell ref="O4:O7"/>
    <mergeCell ref="J5:J7"/>
    <mergeCell ref="K5:K7"/>
    <mergeCell ref="A16:B16"/>
    <mergeCell ref="A8:B8"/>
    <mergeCell ref="A9:B9"/>
    <mergeCell ref="A10:B10"/>
    <mergeCell ref="I5:I7"/>
    <mergeCell ref="A11:B11"/>
    <mergeCell ref="A12:B12"/>
    <mergeCell ref="A13:B13"/>
    <mergeCell ref="A14:B14"/>
    <mergeCell ref="A15:B15"/>
    <mergeCell ref="L5:L7"/>
    <mergeCell ref="M5:M7"/>
    <mergeCell ref="N5:N7"/>
    <mergeCell ref="C5:C7"/>
    <mergeCell ref="D5:D7"/>
    <mergeCell ref="E5:E7"/>
    <mergeCell ref="A17:B17"/>
    <mergeCell ref="A18:B18"/>
    <mergeCell ref="A19:A20"/>
    <mergeCell ref="A21:A22"/>
    <mergeCell ref="A23:A24"/>
  </mergeCells>
  <hyperlinks>
    <hyperlink ref="A27" r:id="rId1" display="http://www.msmt.cz/file/13234_1_1/"/>
    <hyperlink ref="S2" location="OBSAH!A1" display="Zpět na obsah"/>
  </hyperlinks>
  <pageMargins left="0.7" right="0.7" top="0.78740157499999996" bottom="0.78740157499999996" header="0.3" footer="0.3"/>
  <ignoredErrors>
    <ignoredError sqref="C19:Q22 C23:H24 I23:Q24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workbookViewId="0"/>
  </sheetViews>
  <sheetFormatPr defaultRowHeight="15" x14ac:dyDescent="0.25"/>
  <cols>
    <col min="1" max="1" width="18.28515625" customWidth="1"/>
    <col min="2" max="2" width="9.7109375" style="36" customWidth="1"/>
    <col min="3" max="3" width="9.7109375" customWidth="1"/>
    <col min="4" max="4" width="9.7109375" style="36" customWidth="1"/>
    <col min="5" max="5" width="9.7109375" style="24" customWidth="1"/>
    <col min="6" max="8" width="9.7109375" customWidth="1"/>
    <col min="9" max="9" width="9.7109375" style="24" customWidth="1"/>
    <col min="10" max="13" width="9.7109375" customWidth="1"/>
  </cols>
  <sheetData>
    <row r="1" spans="1:16" x14ac:dyDescent="0.25">
      <c r="A1" s="16" t="s">
        <v>150</v>
      </c>
      <c r="B1" s="16"/>
    </row>
    <row r="2" spans="1:16" ht="15.75" thickBot="1" x14ac:dyDescent="0.3">
      <c r="A2" s="260" t="s">
        <v>225</v>
      </c>
      <c r="B2" s="287"/>
      <c r="K2" s="93"/>
      <c r="L2" s="14"/>
      <c r="M2" s="14"/>
      <c r="N2" s="14"/>
      <c r="O2" s="17" t="s">
        <v>224</v>
      </c>
      <c r="P2" s="14"/>
    </row>
    <row r="3" spans="1:16" s="36" customFormat="1" ht="15" customHeight="1" x14ac:dyDescent="0.25">
      <c r="A3" s="318" t="s">
        <v>19</v>
      </c>
      <c r="B3" s="335" t="s">
        <v>241</v>
      </c>
      <c r="C3" s="335" t="s">
        <v>43</v>
      </c>
      <c r="D3" s="288"/>
      <c r="E3" s="329" t="s">
        <v>57</v>
      </c>
      <c r="F3" s="329"/>
      <c r="G3" s="329"/>
      <c r="H3" s="330"/>
      <c r="I3" s="365" t="s">
        <v>44</v>
      </c>
      <c r="J3" s="338"/>
      <c r="K3" s="370" t="s">
        <v>45</v>
      </c>
      <c r="L3" s="318"/>
      <c r="M3" s="370" t="s">
        <v>46</v>
      </c>
    </row>
    <row r="4" spans="1:16" s="36" customFormat="1" ht="11.25" customHeight="1" x14ac:dyDescent="0.25">
      <c r="A4" s="320"/>
      <c r="B4" s="336"/>
      <c r="C4" s="336"/>
      <c r="D4" s="331" t="s">
        <v>0</v>
      </c>
      <c r="E4" s="312" t="s">
        <v>20</v>
      </c>
      <c r="F4" s="312"/>
      <c r="G4" s="312"/>
      <c r="H4" s="366"/>
      <c r="I4" s="373" t="s">
        <v>0</v>
      </c>
      <c r="J4" s="362" t="s">
        <v>244</v>
      </c>
      <c r="K4" s="373" t="s">
        <v>0</v>
      </c>
      <c r="L4" s="362" t="s">
        <v>245</v>
      </c>
      <c r="M4" s="360"/>
    </row>
    <row r="5" spans="1:16" s="36" customFormat="1" ht="24.75" customHeight="1" thickBot="1" x14ac:dyDescent="0.3">
      <c r="A5" s="322"/>
      <c r="B5" s="337"/>
      <c r="C5" s="337"/>
      <c r="D5" s="333"/>
      <c r="E5" s="294" t="s">
        <v>86</v>
      </c>
      <c r="F5" s="294" t="s">
        <v>87</v>
      </c>
      <c r="G5" s="294" t="s">
        <v>35</v>
      </c>
      <c r="H5" s="295" t="s">
        <v>36</v>
      </c>
      <c r="I5" s="361"/>
      <c r="J5" s="363"/>
      <c r="K5" s="361"/>
      <c r="L5" s="363"/>
      <c r="M5" s="361"/>
    </row>
    <row r="6" spans="1:16" s="36" customFormat="1" ht="16.5" customHeight="1" x14ac:dyDescent="0.25">
      <c r="A6" s="201" t="s">
        <v>223</v>
      </c>
      <c r="B6" s="94">
        <v>159512.6</v>
      </c>
      <c r="C6" s="94">
        <v>35468.800000000003</v>
      </c>
      <c r="D6" s="77">
        <v>76249.600000000006</v>
      </c>
      <c r="E6" s="76">
        <v>578</v>
      </c>
      <c r="F6" s="76">
        <v>60.5</v>
      </c>
      <c r="G6" s="76">
        <v>36955.1</v>
      </c>
      <c r="H6" s="95">
        <v>38656</v>
      </c>
      <c r="I6" s="96">
        <v>45385.5</v>
      </c>
      <c r="J6" s="82">
        <v>4001.3</v>
      </c>
      <c r="K6" s="96">
        <v>1093.9000000000001</v>
      </c>
      <c r="L6" s="95">
        <v>65.8</v>
      </c>
      <c r="M6" s="202">
        <v>1311.7</v>
      </c>
      <c r="N6" s="15"/>
      <c r="O6" s="15"/>
    </row>
    <row r="7" spans="1:16" s="36" customFormat="1" ht="16.5" customHeight="1" x14ac:dyDescent="0.25">
      <c r="A7" s="203" t="s">
        <v>5</v>
      </c>
      <c r="B7" s="78">
        <v>20542</v>
      </c>
      <c r="C7" s="78">
        <v>4133.7</v>
      </c>
      <c r="D7" s="45">
        <v>8692.4</v>
      </c>
      <c r="E7" s="55">
        <v>107.4</v>
      </c>
      <c r="F7" s="55">
        <v>2</v>
      </c>
      <c r="G7" s="55">
        <v>4147.7</v>
      </c>
      <c r="H7" s="48">
        <v>4435.3</v>
      </c>
      <c r="I7" s="45">
        <v>6877.1</v>
      </c>
      <c r="J7" s="56">
        <v>737.8</v>
      </c>
      <c r="K7" s="45">
        <v>462.1</v>
      </c>
      <c r="L7" s="48">
        <v>45.6</v>
      </c>
      <c r="M7" s="105">
        <v>377</v>
      </c>
      <c r="N7" s="15"/>
    </row>
    <row r="8" spans="1:16" s="36" customFormat="1" ht="16.5" customHeight="1" x14ac:dyDescent="0.25">
      <c r="A8" s="203" t="s">
        <v>6</v>
      </c>
      <c r="B8" s="78">
        <v>20117</v>
      </c>
      <c r="C8" s="78">
        <v>5095.2</v>
      </c>
      <c r="D8" s="45">
        <v>10564.4</v>
      </c>
      <c r="E8" s="55">
        <v>76.599999999999994</v>
      </c>
      <c r="F8" s="55">
        <v>8.3000000000000007</v>
      </c>
      <c r="G8" s="55">
        <v>5280.5</v>
      </c>
      <c r="H8" s="48">
        <v>5199</v>
      </c>
      <c r="I8" s="45">
        <v>4383</v>
      </c>
      <c r="J8" s="56">
        <v>315.7</v>
      </c>
      <c r="K8" s="70" t="s">
        <v>28</v>
      </c>
      <c r="L8" s="98" t="s">
        <v>28</v>
      </c>
      <c r="M8" s="105">
        <v>73.3</v>
      </c>
      <c r="N8" s="15"/>
    </row>
    <row r="9" spans="1:16" s="36" customFormat="1" ht="16.5" customHeight="1" x14ac:dyDescent="0.25">
      <c r="A9" s="203" t="s">
        <v>7</v>
      </c>
      <c r="B9" s="78">
        <v>9776.6</v>
      </c>
      <c r="C9" s="78">
        <v>2182</v>
      </c>
      <c r="D9" s="45">
        <v>4538</v>
      </c>
      <c r="E9" s="55">
        <v>8</v>
      </c>
      <c r="F9" s="55">
        <v>3.9</v>
      </c>
      <c r="G9" s="55">
        <v>2174.1999999999998</v>
      </c>
      <c r="H9" s="48">
        <v>2351.9</v>
      </c>
      <c r="I9" s="45">
        <v>2960.4</v>
      </c>
      <c r="J9" s="56">
        <v>197.6</v>
      </c>
      <c r="K9" s="45">
        <v>51</v>
      </c>
      <c r="L9" s="98" t="s">
        <v>28</v>
      </c>
      <c r="M9" s="105">
        <v>45.3</v>
      </c>
      <c r="N9" s="15"/>
    </row>
    <row r="10" spans="1:16" s="36" customFormat="1" ht="16.5" customHeight="1" x14ac:dyDescent="0.25">
      <c r="A10" s="203" t="s">
        <v>8</v>
      </c>
      <c r="B10" s="78">
        <v>8382.2999999999993</v>
      </c>
      <c r="C10" s="78">
        <v>1861.2</v>
      </c>
      <c r="D10" s="45">
        <v>3971.1</v>
      </c>
      <c r="E10" s="55">
        <v>22.8</v>
      </c>
      <c r="F10" s="55">
        <v>3</v>
      </c>
      <c r="G10" s="55">
        <v>1925.6</v>
      </c>
      <c r="H10" s="48">
        <v>2019.7</v>
      </c>
      <c r="I10" s="45">
        <v>2384.4</v>
      </c>
      <c r="J10" s="56">
        <v>166.5</v>
      </c>
      <c r="K10" s="45">
        <v>57.9</v>
      </c>
      <c r="L10" s="98" t="s">
        <v>28</v>
      </c>
      <c r="M10" s="105">
        <v>107.4</v>
      </c>
      <c r="N10" s="15"/>
    </row>
    <row r="11" spans="1:16" s="36" customFormat="1" ht="16.5" customHeight="1" x14ac:dyDescent="0.25">
      <c r="A11" s="203" t="s">
        <v>9</v>
      </c>
      <c r="B11" s="78">
        <v>3895.2</v>
      </c>
      <c r="C11" s="78">
        <v>818.8</v>
      </c>
      <c r="D11" s="45">
        <v>2042.5</v>
      </c>
      <c r="E11" s="55">
        <v>39.200000000000003</v>
      </c>
      <c r="F11" s="55">
        <v>2.8</v>
      </c>
      <c r="G11" s="55">
        <v>948.2</v>
      </c>
      <c r="H11" s="48">
        <v>1052.3</v>
      </c>
      <c r="I11" s="45">
        <v>1007.6</v>
      </c>
      <c r="J11" s="56">
        <v>84.2</v>
      </c>
      <c r="K11" s="70" t="s">
        <v>28</v>
      </c>
      <c r="L11" s="98" t="s">
        <v>28</v>
      </c>
      <c r="M11" s="105">
        <v>25.8</v>
      </c>
      <c r="N11" s="15"/>
    </row>
    <row r="12" spans="1:16" s="36" customFormat="1" ht="16.5" customHeight="1" x14ac:dyDescent="0.25">
      <c r="A12" s="203" t="s">
        <v>10</v>
      </c>
      <c r="B12" s="78">
        <v>11808.7</v>
      </c>
      <c r="C12" s="78">
        <v>2459</v>
      </c>
      <c r="D12" s="45">
        <v>5837.1</v>
      </c>
      <c r="E12" s="55">
        <v>98.1</v>
      </c>
      <c r="F12" s="55">
        <v>6</v>
      </c>
      <c r="G12" s="55">
        <v>2711.4</v>
      </c>
      <c r="H12" s="48">
        <v>3021.6</v>
      </c>
      <c r="I12" s="45">
        <v>3388.1</v>
      </c>
      <c r="J12" s="56">
        <v>239.1</v>
      </c>
      <c r="K12" s="45">
        <v>57.8</v>
      </c>
      <c r="L12" s="98" t="s">
        <v>28</v>
      </c>
      <c r="M12" s="105">
        <v>66.3</v>
      </c>
      <c r="N12" s="15"/>
    </row>
    <row r="13" spans="1:16" s="36" customFormat="1" ht="16.5" customHeight="1" x14ac:dyDescent="0.25">
      <c r="A13" s="203" t="s">
        <v>11</v>
      </c>
      <c r="B13" s="78">
        <v>6564.2</v>
      </c>
      <c r="C13" s="78">
        <v>1509.9</v>
      </c>
      <c r="D13" s="45">
        <v>3316.9</v>
      </c>
      <c r="E13" s="55">
        <v>12.9</v>
      </c>
      <c r="F13" s="55">
        <v>5</v>
      </c>
      <c r="G13" s="55">
        <v>1533.6</v>
      </c>
      <c r="H13" s="48">
        <v>1765.4</v>
      </c>
      <c r="I13" s="45">
        <v>1714</v>
      </c>
      <c r="J13" s="56">
        <v>96.9</v>
      </c>
      <c r="K13" s="70" t="s">
        <v>28</v>
      </c>
      <c r="L13" s="98" t="s">
        <v>28</v>
      </c>
      <c r="M13" s="105">
        <v>23.5</v>
      </c>
      <c r="N13" s="15"/>
    </row>
    <row r="14" spans="1:16" s="36" customFormat="1" ht="16.5" customHeight="1" x14ac:dyDescent="0.25">
      <c r="A14" s="203" t="s">
        <v>12</v>
      </c>
      <c r="B14" s="78">
        <v>8493.1</v>
      </c>
      <c r="C14" s="78">
        <v>1849.8</v>
      </c>
      <c r="D14" s="45">
        <v>4035.3</v>
      </c>
      <c r="E14" s="55">
        <v>5</v>
      </c>
      <c r="F14" s="55">
        <v>4</v>
      </c>
      <c r="G14" s="55">
        <v>1948.8</v>
      </c>
      <c r="H14" s="48">
        <v>2077.5</v>
      </c>
      <c r="I14" s="45">
        <v>2558</v>
      </c>
      <c r="J14" s="56">
        <v>152.30000000000001</v>
      </c>
      <c r="K14" s="70" t="s">
        <v>28</v>
      </c>
      <c r="L14" s="98" t="s">
        <v>28</v>
      </c>
      <c r="M14" s="105">
        <v>49.2</v>
      </c>
      <c r="N14" s="15"/>
    </row>
    <row r="15" spans="1:16" s="36" customFormat="1" ht="16.5" customHeight="1" x14ac:dyDescent="0.25">
      <c r="A15" s="203" t="s">
        <v>13</v>
      </c>
      <c r="B15" s="78">
        <v>8045.8</v>
      </c>
      <c r="C15" s="78">
        <v>1748.5</v>
      </c>
      <c r="D15" s="45">
        <v>3769</v>
      </c>
      <c r="E15" s="55">
        <v>22.4</v>
      </c>
      <c r="F15" s="55">
        <v>11.5</v>
      </c>
      <c r="G15" s="55">
        <v>1819.3</v>
      </c>
      <c r="H15" s="48">
        <v>1915.8</v>
      </c>
      <c r="I15" s="45">
        <v>2411.8000000000002</v>
      </c>
      <c r="J15" s="56">
        <v>135.69999999999999</v>
      </c>
      <c r="K15" s="45">
        <v>70.099999999999994</v>
      </c>
      <c r="L15" s="98" t="s">
        <v>28</v>
      </c>
      <c r="M15" s="105">
        <v>46</v>
      </c>
      <c r="N15" s="15"/>
    </row>
    <row r="16" spans="1:16" s="36" customFormat="1" ht="16.5" customHeight="1" x14ac:dyDescent="0.25">
      <c r="A16" s="203" t="s">
        <v>14</v>
      </c>
      <c r="B16" s="78">
        <v>7774</v>
      </c>
      <c r="C16" s="78">
        <v>1774.6</v>
      </c>
      <c r="D16" s="45">
        <v>3631.2</v>
      </c>
      <c r="E16" s="55">
        <v>18.8</v>
      </c>
      <c r="F16" s="55">
        <v>3</v>
      </c>
      <c r="G16" s="55">
        <v>1766.7</v>
      </c>
      <c r="H16" s="48">
        <v>1842.7</v>
      </c>
      <c r="I16" s="45">
        <v>2326.9</v>
      </c>
      <c r="J16" s="56">
        <v>221.1</v>
      </c>
      <c r="K16" s="70" t="s">
        <v>28</v>
      </c>
      <c r="L16" s="98" t="s">
        <v>28</v>
      </c>
      <c r="M16" s="105">
        <v>41</v>
      </c>
      <c r="N16" s="15"/>
    </row>
    <row r="17" spans="1:14" s="36" customFormat="1" ht="16.5" customHeight="1" x14ac:dyDescent="0.25">
      <c r="A17" s="203" t="s">
        <v>15</v>
      </c>
      <c r="B17" s="78">
        <v>18104.400000000001</v>
      </c>
      <c r="C17" s="78">
        <v>4079.8</v>
      </c>
      <c r="D17" s="45">
        <v>8764.5</v>
      </c>
      <c r="E17" s="55">
        <v>79.900000000000006</v>
      </c>
      <c r="F17" s="55">
        <v>1</v>
      </c>
      <c r="G17" s="55">
        <v>4339.8</v>
      </c>
      <c r="H17" s="48">
        <v>4343.8</v>
      </c>
      <c r="I17" s="45">
        <v>4980.8</v>
      </c>
      <c r="J17" s="56">
        <v>561.5</v>
      </c>
      <c r="K17" s="45">
        <v>150</v>
      </c>
      <c r="L17" s="48">
        <v>8.4</v>
      </c>
      <c r="M17" s="105">
        <v>129.30000000000001</v>
      </c>
      <c r="N17" s="15"/>
    </row>
    <row r="18" spans="1:14" s="36" customFormat="1" ht="16.5" customHeight="1" x14ac:dyDescent="0.25">
      <c r="A18" s="203" t="s">
        <v>16</v>
      </c>
      <c r="B18" s="78">
        <v>9912.4</v>
      </c>
      <c r="C18" s="78">
        <v>2241.5</v>
      </c>
      <c r="D18" s="45">
        <v>4553.8</v>
      </c>
      <c r="E18" s="55">
        <v>15</v>
      </c>
      <c r="F18" s="55">
        <v>3</v>
      </c>
      <c r="G18" s="55">
        <v>2275.8000000000002</v>
      </c>
      <c r="H18" s="48">
        <v>2260</v>
      </c>
      <c r="I18" s="45">
        <v>2989.7</v>
      </c>
      <c r="J18" s="56">
        <v>236.8</v>
      </c>
      <c r="K18" s="45">
        <v>38</v>
      </c>
      <c r="L18" s="98" t="s">
        <v>28</v>
      </c>
      <c r="M18" s="105">
        <v>89</v>
      </c>
      <c r="N18" s="15"/>
    </row>
    <row r="19" spans="1:14" s="36" customFormat="1" ht="16.5" customHeight="1" x14ac:dyDescent="0.25">
      <c r="A19" s="203" t="s">
        <v>17</v>
      </c>
      <c r="B19" s="78">
        <v>8698.6</v>
      </c>
      <c r="C19" s="78">
        <v>1881.1</v>
      </c>
      <c r="D19" s="45">
        <v>4139.5</v>
      </c>
      <c r="E19" s="55">
        <v>19.399999999999999</v>
      </c>
      <c r="F19" s="55">
        <v>4</v>
      </c>
      <c r="G19" s="55">
        <v>2034.1</v>
      </c>
      <c r="H19" s="48">
        <v>2082</v>
      </c>
      <c r="I19" s="45">
        <v>2558.4</v>
      </c>
      <c r="J19" s="56">
        <v>294.3</v>
      </c>
      <c r="K19" s="45">
        <v>53.2</v>
      </c>
      <c r="L19" s="98" t="s">
        <v>28</v>
      </c>
      <c r="M19" s="105">
        <v>66.099999999999994</v>
      </c>
      <c r="N19" s="15"/>
    </row>
    <row r="20" spans="1:14" s="36" customFormat="1" ht="16.5" customHeight="1" x14ac:dyDescent="0.25">
      <c r="A20" s="203" t="s">
        <v>18</v>
      </c>
      <c r="B20" s="78">
        <v>17398.3</v>
      </c>
      <c r="C20" s="78">
        <v>3833.7</v>
      </c>
      <c r="D20" s="45">
        <v>8393.9</v>
      </c>
      <c r="E20" s="55">
        <v>52.5</v>
      </c>
      <c r="F20" s="55">
        <v>3</v>
      </c>
      <c r="G20" s="55">
        <v>4049.4</v>
      </c>
      <c r="H20" s="48">
        <v>4289</v>
      </c>
      <c r="I20" s="45">
        <v>4845.3</v>
      </c>
      <c r="J20" s="56">
        <v>561.79999999999995</v>
      </c>
      <c r="K20" s="45">
        <v>153.80000000000001</v>
      </c>
      <c r="L20" s="48">
        <v>11.8</v>
      </c>
      <c r="M20" s="105">
        <v>172.5</v>
      </c>
      <c r="N20" s="15"/>
    </row>
    <row r="21" spans="1:14" s="36" customFormat="1" ht="16.5" customHeight="1" x14ac:dyDescent="0.25">
      <c r="A21" s="29"/>
      <c r="B21" s="29"/>
      <c r="C21" s="29"/>
      <c r="D21" s="29"/>
      <c r="E21" s="56"/>
      <c r="F21" s="56"/>
      <c r="G21" s="56"/>
      <c r="H21" s="56"/>
      <c r="I21" s="56"/>
      <c r="J21" s="56"/>
      <c r="K21" s="56"/>
      <c r="L21" s="56"/>
      <c r="M21" s="56"/>
      <c r="N21" s="15"/>
    </row>
    <row r="22" spans="1:14" s="36" customFormat="1" x14ac:dyDescent="0.25">
      <c r="A22" s="2" t="s">
        <v>64</v>
      </c>
      <c r="B22" s="2"/>
    </row>
    <row r="23" spans="1:14" s="36" customFormat="1" x14ac:dyDescent="0.25">
      <c r="A23" s="2" t="s">
        <v>242</v>
      </c>
      <c r="B23" s="2"/>
    </row>
    <row r="24" spans="1:14" s="36" customFormat="1" x14ac:dyDescent="0.25">
      <c r="A24" s="28" t="s">
        <v>60</v>
      </c>
      <c r="B24" s="28"/>
    </row>
    <row r="25" spans="1:14" s="36" customFormat="1" x14ac:dyDescent="0.25">
      <c r="A25" s="28" t="s">
        <v>92</v>
      </c>
      <c r="B25" s="28"/>
    </row>
    <row r="26" spans="1:14" s="36" customFormat="1" ht="9" customHeight="1" x14ac:dyDescent="0.25"/>
    <row r="27" spans="1:14" s="36" customFormat="1" x14ac:dyDescent="0.25">
      <c r="A27" s="39" t="s">
        <v>163</v>
      </c>
      <c r="B27" s="39"/>
    </row>
    <row r="28" spans="1:14" x14ac:dyDescent="0.25">
      <c r="A28" s="9" t="s">
        <v>37</v>
      </c>
      <c r="B28" s="9"/>
    </row>
    <row r="29" spans="1:14" x14ac:dyDescent="0.25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</sheetData>
  <mergeCells count="13">
    <mergeCell ref="M3:M5"/>
    <mergeCell ref="I4:I5"/>
    <mergeCell ref="J4:J5"/>
    <mergeCell ref="K4:K5"/>
    <mergeCell ref="L4:L5"/>
    <mergeCell ref="K3:L3"/>
    <mergeCell ref="E4:H4"/>
    <mergeCell ref="A3:A5"/>
    <mergeCell ref="C3:C5"/>
    <mergeCell ref="E3:H3"/>
    <mergeCell ref="I3:J3"/>
    <mergeCell ref="D4:D5"/>
    <mergeCell ref="B3:B5"/>
  </mergeCells>
  <hyperlinks>
    <hyperlink ref="O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workbookViewId="0"/>
  </sheetViews>
  <sheetFormatPr defaultRowHeight="15" x14ac:dyDescent="0.25"/>
  <cols>
    <col min="1" max="1" width="18.42578125" style="24" customWidth="1"/>
    <col min="2" max="3" width="8.7109375" style="24" customWidth="1"/>
    <col min="4" max="5" width="8.7109375" style="36" customWidth="1"/>
    <col min="6" max="13" width="8.7109375" style="24" customWidth="1"/>
  </cols>
  <sheetData>
    <row r="1" spans="1:18" ht="15" customHeight="1" x14ac:dyDescent="0.25">
      <c r="A1" s="16" t="s">
        <v>151</v>
      </c>
    </row>
    <row r="2" spans="1:18" ht="15.75" thickBot="1" x14ac:dyDescent="0.3">
      <c r="A2" s="260" t="s">
        <v>225</v>
      </c>
      <c r="K2" s="91"/>
      <c r="L2" s="14"/>
      <c r="M2" s="14"/>
      <c r="N2" s="14"/>
      <c r="O2" s="17" t="s">
        <v>224</v>
      </c>
      <c r="P2" s="14"/>
    </row>
    <row r="3" spans="1:18" s="36" customFormat="1" ht="15.75" customHeight="1" x14ac:dyDescent="0.25">
      <c r="A3" s="318" t="s">
        <v>19</v>
      </c>
      <c r="B3" s="370" t="s">
        <v>43</v>
      </c>
      <c r="C3" s="318"/>
      <c r="D3" s="345" t="s">
        <v>57</v>
      </c>
      <c r="E3" s="345"/>
      <c r="F3" s="345"/>
      <c r="G3" s="345"/>
      <c r="H3" s="345"/>
      <c r="I3" s="345"/>
      <c r="J3" s="345"/>
      <c r="K3" s="345"/>
      <c r="L3" s="345"/>
      <c r="M3" s="345"/>
    </row>
    <row r="4" spans="1:18" s="36" customFormat="1" ht="15" customHeight="1" x14ac:dyDescent="0.25">
      <c r="A4" s="320"/>
      <c r="B4" s="360"/>
      <c r="C4" s="320"/>
      <c r="D4" s="347" t="s">
        <v>0</v>
      </c>
      <c r="E4" s="347"/>
      <c r="F4" s="367" t="s">
        <v>20</v>
      </c>
      <c r="G4" s="347"/>
      <c r="H4" s="347"/>
      <c r="I4" s="347"/>
      <c r="J4" s="347"/>
      <c r="K4" s="347"/>
      <c r="L4" s="347"/>
      <c r="M4" s="347"/>
    </row>
    <row r="5" spans="1:18" s="36" customFormat="1" ht="17.25" customHeight="1" x14ac:dyDescent="0.25">
      <c r="A5" s="320"/>
      <c r="B5" s="358"/>
      <c r="C5" s="359"/>
      <c r="D5" s="374"/>
      <c r="E5" s="374"/>
      <c r="F5" s="366" t="s">
        <v>86</v>
      </c>
      <c r="G5" s="346"/>
      <c r="H5" s="366" t="s">
        <v>87</v>
      </c>
      <c r="I5" s="346"/>
      <c r="J5" s="366" t="s">
        <v>35</v>
      </c>
      <c r="K5" s="331"/>
      <c r="L5" s="366" t="s">
        <v>36</v>
      </c>
      <c r="M5" s="346"/>
    </row>
    <row r="6" spans="1:18" s="36" customFormat="1" ht="18" customHeight="1" thickBot="1" x14ac:dyDescent="0.3">
      <c r="A6" s="320"/>
      <c r="B6" s="291" t="s">
        <v>27</v>
      </c>
      <c r="C6" s="292" t="s">
        <v>1</v>
      </c>
      <c r="D6" s="291" t="s">
        <v>27</v>
      </c>
      <c r="E6" s="292" t="s">
        <v>1</v>
      </c>
      <c r="F6" s="290" t="s">
        <v>27</v>
      </c>
      <c r="G6" s="292" t="s">
        <v>1</v>
      </c>
      <c r="H6" s="290" t="s">
        <v>27</v>
      </c>
      <c r="I6" s="292" t="s">
        <v>1</v>
      </c>
      <c r="J6" s="290" t="s">
        <v>27</v>
      </c>
      <c r="K6" s="289" t="s">
        <v>1</v>
      </c>
      <c r="L6" s="290" t="s">
        <v>27</v>
      </c>
      <c r="M6" s="292" t="s">
        <v>1</v>
      </c>
    </row>
    <row r="7" spans="1:18" s="36" customFormat="1" ht="16.5" customHeight="1" x14ac:dyDescent="0.25">
      <c r="A7" s="204" t="s">
        <v>223</v>
      </c>
      <c r="B7" s="77">
        <v>241</v>
      </c>
      <c r="C7" s="101">
        <v>35227.800000000003</v>
      </c>
      <c r="D7" s="112">
        <v>12202.3</v>
      </c>
      <c r="E7" s="99">
        <v>64047.3</v>
      </c>
      <c r="F7" s="307">
        <v>4.8999999999999773</v>
      </c>
      <c r="G7" s="99">
        <v>573.1</v>
      </c>
      <c r="H7" s="307">
        <v>1.2999999999999972</v>
      </c>
      <c r="I7" s="99">
        <v>59.2</v>
      </c>
      <c r="J7" s="79">
        <v>2253.6999999999971</v>
      </c>
      <c r="K7" s="79">
        <v>34701.4</v>
      </c>
      <c r="L7" s="79">
        <v>9942.4000000000015</v>
      </c>
      <c r="M7" s="99">
        <v>28713.599999999999</v>
      </c>
      <c r="O7" s="15"/>
      <c r="P7" s="15"/>
      <c r="R7" s="15"/>
    </row>
    <row r="8" spans="1:18" s="36" customFormat="1" ht="16.5" customHeight="1" x14ac:dyDescent="0.25">
      <c r="A8" s="203" t="s">
        <v>5</v>
      </c>
      <c r="B8" s="45">
        <v>58.099999999999909</v>
      </c>
      <c r="C8" s="306">
        <v>4075.6</v>
      </c>
      <c r="D8" s="100">
        <v>1608.3999999999999</v>
      </c>
      <c r="E8" s="50">
        <v>7084</v>
      </c>
      <c r="F8" s="32">
        <v>0.20000000000000284</v>
      </c>
      <c r="G8" s="50">
        <v>107.2</v>
      </c>
      <c r="H8" s="32">
        <v>0</v>
      </c>
      <c r="I8" s="50">
        <v>2</v>
      </c>
      <c r="J8" s="299">
        <v>324.29999999999973</v>
      </c>
      <c r="K8" s="299">
        <v>3823.4</v>
      </c>
      <c r="L8" s="299">
        <v>1283.9000000000001</v>
      </c>
      <c r="M8" s="50">
        <v>3151.4</v>
      </c>
      <c r="O8" s="15"/>
      <c r="P8" s="15"/>
      <c r="R8" s="15"/>
    </row>
    <row r="9" spans="1:18" s="36" customFormat="1" ht="16.5" customHeight="1" x14ac:dyDescent="0.25">
      <c r="A9" s="203" t="s">
        <v>6</v>
      </c>
      <c r="B9" s="45">
        <v>25.899999999999636</v>
      </c>
      <c r="C9" s="306">
        <v>5069.3</v>
      </c>
      <c r="D9" s="100">
        <v>1479.3</v>
      </c>
      <c r="E9" s="50">
        <v>9085.1</v>
      </c>
      <c r="F9" s="32">
        <v>1.2999999999999972</v>
      </c>
      <c r="G9" s="50">
        <v>75.3</v>
      </c>
      <c r="H9" s="32">
        <v>0</v>
      </c>
      <c r="I9" s="50">
        <v>8.3000000000000007</v>
      </c>
      <c r="J9" s="299">
        <v>284.30000000000018</v>
      </c>
      <c r="K9" s="299">
        <v>4996.2</v>
      </c>
      <c r="L9" s="299">
        <v>1193.6999999999998</v>
      </c>
      <c r="M9" s="50">
        <v>4005.3</v>
      </c>
      <c r="O9" s="15"/>
      <c r="P9" s="15"/>
      <c r="R9" s="15"/>
    </row>
    <row r="10" spans="1:18" s="36" customFormat="1" ht="16.5" customHeight="1" x14ac:dyDescent="0.25">
      <c r="A10" s="203" t="s">
        <v>7</v>
      </c>
      <c r="B10" s="45">
        <v>18.900000000000091</v>
      </c>
      <c r="C10" s="306">
        <v>2163.1</v>
      </c>
      <c r="D10" s="100">
        <v>740.09999999999991</v>
      </c>
      <c r="E10" s="50">
        <v>3797.9</v>
      </c>
      <c r="F10" s="32">
        <v>0</v>
      </c>
      <c r="G10" s="50">
        <v>8</v>
      </c>
      <c r="H10" s="32">
        <v>0</v>
      </c>
      <c r="I10" s="50">
        <v>3.9</v>
      </c>
      <c r="J10" s="299">
        <v>147.29999999999973</v>
      </c>
      <c r="K10" s="299">
        <v>2026.9</v>
      </c>
      <c r="L10" s="299">
        <v>592.80000000000018</v>
      </c>
      <c r="M10" s="50">
        <v>1759.1</v>
      </c>
      <c r="O10" s="15"/>
      <c r="P10" s="15"/>
      <c r="R10" s="15"/>
    </row>
    <row r="11" spans="1:18" s="36" customFormat="1" ht="16.5" customHeight="1" x14ac:dyDescent="0.25">
      <c r="A11" s="203" t="s">
        <v>8</v>
      </c>
      <c r="B11" s="45">
        <v>11.200000000000045</v>
      </c>
      <c r="C11" s="306">
        <v>1850</v>
      </c>
      <c r="D11" s="100">
        <v>598.39999999999986</v>
      </c>
      <c r="E11" s="50">
        <v>3372.7</v>
      </c>
      <c r="F11" s="32">
        <v>0</v>
      </c>
      <c r="G11" s="50">
        <v>22.8</v>
      </c>
      <c r="H11" s="32">
        <v>0</v>
      </c>
      <c r="I11" s="50">
        <v>3</v>
      </c>
      <c r="J11" s="299">
        <v>103.09999999999991</v>
      </c>
      <c r="K11" s="299">
        <v>1822.5</v>
      </c>
      <c r="L11" s="299">
        <v>495.29999999999995</v>
      </c>
      <c r="M11" s="50">
        <v>1524.4</v>
      </c>
      <c r="O11" s="15"/>
      <c r="P11" s="15"/>
      <c r="R11" s="15"/>
    </row>
    <row r="12" spans="1:18" s="36" customFormat="1" ht="16.5" customHeight="1" x14ac:dyDescent="0.25">
      <c r="A12" s="203" t="s">
        <v>9</v>
      </c>
      <c r="B12" s="45">
        <v>3</v>
      </c>
      <c r="C12" s="306">
        <v>815.8</v>
      </c>
      <c r="D12" s="100">
        <v>316.5</v>
      </c>
      <c r="E12" s="50">
        <v>1726</v>
      </c>
      <c r="F12" s="32">
        <v>0</v>
      </c>
      <c r="G12" s="50">
        <v>39.200000000000003</v>
      </c>
      <c r="H12" s="32">
        <v>0</v>
      </c>
      <c r="I12" s="50">
        <v>2.8</v>
      </c>
      <c r="J12" s="299">
        <v>41.400000000000091</v>
      </c>
      <c r="K12" s="299">
        <v>906.8</v>
      </c>
      <c r="L12" s="299">
        <v>275.09999999999991</v>
      </c>
      <c r="M12" s="50">
        <v>777.2</v>
      </c>
      <c r="O12" s="15"/>
      <c r="P12" s="15"/>
      <c r="R12" s="15"/>
    </row>
    <row r="13" spans="1:18" s="36" customFormat="1" ht="16.5" customHeight="1" x14ac:dyDescent="0.25">
      <c r="A13" s="203" t="s">
        <v>10</v>
      </c>
      <c r="B13" s="45">
        <v>13.400000000000091</v>
      </c>
      <c r="C13" s="306">
        <v>2445.6</v>
      </c>
      <c r="D13" s="100">
        <v>920.90000000000009</v>
      </c>
      <c r="E13" s="50">
        <v>4916.2</v>
      </c>
      <c r="F13" s="32">
        <v>0</v>
      </c>
      <c r="G13" s="50">
        <v>98.1</v>
      </c>
      <c r="H13" s="32">
        <v>0</v>
      </c>
      <c r="I13" s="50">
        <v>6</v>
      </c>
      <c r="J13" s="299">
        <v>118.90000000000009</v>
      </c>
      <c r="K13" s="299">
        <v>2592.5</v>
      </c>
      <c r="L13" s="299">
        <v>802</v>
      </c>
      <c r="M13" s="50">
        <v>2219.6</v>
      </c>
      <c r="O13" s="15"/>
      <c r="P13" s="15"/>
      <c r="R13" s="15"/>
    </row>
    <row r="14" spans="1:18" s="36" customFormat="1" ht="16.5" customHeight="1" x14ac:dyDescent="0.25">
      <c r="A14" s="203" t="s">
        <v>11</v>
      </c>
      <c r="B14" s="45">
        <v>6.4000000000000909</v>
      </c>
      <c r="C14" s="306">
        <v>1503.5</v>
      </c>
      <c r="D14" s="100">
        <v>525.40000000000009</v>
      </c>
      <c r="E14" s="50">
        <v>2791.5</v>
      </c>
      <c r="F14" s="32">
        <v>0</v>
      </c>
      <c r="G14" s="50">
        <v>12.9</v>
      </c>
      <c r="H14" s="32">
        <v>0</v>
      </c>
      <c r="I14" s="50">
        <v>5</v>
      </c>
      <c r="J14" s="299">
        <v>69.5</v>
      </c>
      <c r="K14" s="299">
        <v>1464.1</v>
      </c>
      <c r="L14" s="299">
        <v>455.90000000000009</v>
      </c>
      <c r="M14" s="50">
        <v>1309.5</v>
      </c>
      <c r="O14" s="15"/>
      <c r="P14" s="15"/>
      <c r="R14" s="15"/>
    </row>
    <row r="15" spans="1:18" s="36" customFormat="1" ht="16.5" customHeight="1" x14ac:dyDescent="0.25">
      <c r="A15" s="203" t="s">
        <v>12</v>
      </c>
      <c r="B15" s="45">
        <v>12.700000000000045</v>
      </c>
      <c r="C15" s="306">
        <v>1837.1</v>
      </c>
      <c r="D15" s="100">
        <v>698.39999999999986</v>
      </c>
      <c r="E15" s="50">
        <v>3336.9</v>
      </c>
      <c r="F15" s="32">
        <v>0</v>
      </c>
      <c r="G15" s="50">
        <v>5</v>
      </c>
      <c r="H15" s="32">
        <v>0.20000000000000018</v>
      </c>
      <c r="I15" s="50">
        <v>3.8</v>
      </c>
      <c r="J15" s="299">
        <v>125.89999999999986</v>
      </c>
      <c r="K15" s="299">
        <v>1822.9</v>
      </c>
      <c r="L15" s="299">
        <v>572.29999999999995</v>
      </c>
      <c r="M15" s="50">
        <v>1505.2</v>
      </c>
      <c r="O15" s="15"/>
      <c r="P15" s="15"/>
      <c r="R15" s="15"/>
    </row>
    <row r="16" spans="1:18" s="36" customFormat="1" ht="16.5" customHeight="1" x14ac:dyDescent="0.25">
      <c r="A16" s="203" t="s">
        <v>13</v>
      </c>
      <c r="B16" s="45">
        <v>12.099999999999909</v>
      </c>
      <c r="C16" s="306">
        <v>1736.4</v>
      </c>
      <c r="D16" s="100">
        <v>555.79999999999984</v>
      </c>
      <c r="E16" s="50">
        <v>3213.2</v>
      </c>
      <c r="F16" s="32">
        <v>0</v>
      </c>
      <c r="G16" s="50">
        <v>22.4</v>
      </c>
      <c r="H16" s="32">
        <v>1.0999999999999996</v>
      </c>
      <c r="I16" s="50">
        <v>10.4</v>
      </c>
      <c r="J16" s="299">
        <v>104.89999999999986</v>
      </c>
      <c r="K16" s="299">
        <v>1714.4</v>
      </c>
      <c r="L16" s="299">
        <v>449.79999999999995</v>
      </c>
      <c r="M16" s="50">
        <v>1466</v>
      </c>
      <c r="O16" s="15"/>
      <c r="P16" s="15"/>
      <c r="R16" s="15"/>
    </row>
    <row r="17" spans="1:18" s="36" customFormat="1" ht="16.5" customHeight="1" x14ac:dyDescent="0.25">
      <c r="A17" s="203" t="s">
        <v>14</v>
      </c>
      <c r="B17" s="45">
        <v>6</v>
      </c>
      <c r="C17" s="306">
        <v>1768.6</v>
      </c>
      <c r="D17" s="100">
        <v>577.50000000000011</v>
      </c>
      <c r="E17" s="50">
        <v>3053.7</v>
      </c>
      <c r="F17" s="32">
        <v>0.90000000000000213</v>
      </c>
      <c r="G17" s="50">
        <v>17.899999999999999</v>
      </c>
      <c r="H17" s="32">
        <v>0</v>
      </c>
      <c r="I17" s="50">
        <v>3</v>
      </c>
      <c r="J17" s="299">
        <v>114.70000000000005</v>
      </c>
      <c r="K17" s="299">
        <v>1652</v>
      </c>
      <c r="L17" s="299">
        <v>461.90000000000009</v>
      </c>
      <c r="M17" s="50">
        <v>1380.8</v>
      </c>
      <c r="O17" s="15"/>
      <c r="P17" s="15"/>
      <c r="R17" s="15"/>
    </row>
    <row r="18" spans="1:18" s="36" customFormat="1" ht="16.5" customHeight="1" x14ac:dyDescent="0.25">
      <c r="A18" s="203" t="s">
        <v>15</v>
      </c>
      <c r="B18" s="45">
        <v>22.100000000000364</v>
      </c>
      <c r="C18" s="306">
        <v>4057.7</v>
      </c>
      <c r="D18" s="100">
        <v>1447.8000000000002</v>
      </c>
      <c r="E18" s="50">
        <v>7316.7</v>
      </c>
      <c r="F18" s="32">
        <v>1</v>
      </c>
      <c r="G18" s="50">
        <v>78.900000000000006</v>
      </c>
      <c r="H18" s="32">
        <v>0</v>
      </c>
      <c r="I18" s="50">
        <v>1</v>
      </c>
      <c r="J18" s="299">
        <v>289</v>
      </c>
      <c r="K18" s="299">
        <v>4050.8</v>
      </c>
      <c r="L18" s="299">
        <v>1157.8000000000002</v>
      </c>
      <c r="M18" s="50">
        <v>3186</v>
      </c>
      <c r="O18" s="15"/>
      <c r="P18" s="15"/>
      <c r="R18" s="15"/>
    </row>
    <row r="19" spans="1:18" s="36" customFormat="1" ht="16.5" customHeight="1" x14ac:dyDescent="0.25">
      <c r="A19" s="203" t="s">
        <v>16</v>
      </c>
      <c r="B19" s="45">
        <v>17.199999999999818</v>
      </c>
      <c r="C19" s="306">
        <v>2224.3000000000002</v>
      </c>
      <c r="D19" s="100">
        <v>724.60000000000014</v>
      </c>
      <c r="E19" s="50">
        <v>3829.2</v>
      </c>
      <c r="F19" s="32">
        <v>0</v>
      </c>
      <c r="G19" s="50">
        <v>15</v>
      </c>
      <c r="H19" s="32">
        <v>0</v>
      </c>
      <c r="I19" s="50">
        <v>3</v>
      </c>
      <c r="J19" s="299">
        <v>146.90000000000009</v>
      </c>
      <c r="K19" s="299">
        <v>2128.9</v>
      </c>
      <c r="L19" s="299">
        <v>577.70000000000005</v>
      </c>
      <c r="M19" s="50">
        <v>1682.3</v>
      </c>
      <c r="O19" s="15"/>
      <c r="P19" s="15"/>
      <c r="R19" s="15"/>
    </row>
    <row r="20" spans="1:18" s="36" customFormat="1" ht="16.5" customHeight="1" x14ac:dyDescent="0.25">
      <c r="A20" s="203" t="s">
        <v>17</v>
      </c>
      <c r="B20" s="45">
        <v>9.3999999999998636</v>
      </c>
      <c r="C20" s="306">
        <v>1871.7</v>
      </c>
      <c r="D20" s="100">
        <v>644</v>
      </c>
      <c r="E20" s="50">
        <v>3495.5</v>
      </c>
      <c r="F20" s="32">
        <v>0</v>
      </c>
      <c r="G20" s="50">
        <v>19.399999999999999</v>
      </c>
      <c r="H20" s="32">
        <v>0</v>
      </c>
      <c r="I20" s="50">
        <v>4</v>
      </c>
      <c r="J20" s="299">
        <v>121.5</v>
      </c>
      <c r="K20" s="299">
        <v>1912.6</v>
      </c>
      <c r="L20" s="299">
        <v>522.5</v>
      </c>
      <c r="M20" s="50">
        <v>1559.5</v>
      </c>
      <c r="O20" s="15"/>
      <c r="P20" s="15"/>
      <c r="R20" s="15"/>
    </row>
    <row r="21" spans="1:18" s="36" customFormat="1" ht="16.5" customHeight="1" x14ac:dyDescent="0.25">
      <c r="A21" s="203" t="s">
        <v>18</v>
      </c>
      <c r="B21" s="45">
        <v>24.599999999999909</v>
      </c>
      <c r="C21" s="306">
        <v>3809.1</v>
      </c>
      <c r="D21" s="100">
        <v>1365.1999999999998</v>
      </c>
      <c r="E21" s="50">
        <v>7028.7000000000007</v>
      </c>
      <c r="F21" s="32">
        <v>1.5</v>
      </c>
      <c r="G21" s="50">
        <v>51</v>
      </c>
      <c r="H21" s="32">
        <v>0</v>
      </c>
      <c r="I21" s="50">
        <v>3</v>
      </c>
      <c r="J21" s="299">
        <v>262</v>
      </c>
      <c r="K21" s="299">
        <v>3787.4</v>
      </c>
      <c r="L21" s="299">
        <v>1101.6999999999998</v>
      </c>
      <c r="M21" s="50">
        <v>3187.3</v>
      </c>
      <c r="O21" s="15"/>
      <c r="P21" s="15"/>
      <c r="R21" s="15"/>
    </row>
    <row r="22" spans="1:18" s="36" customFormat="1" ht="16.5" customHeight="1" x14ac:dyDescent="0.25">
      <c r="A22" s="29"/>
      <c r="B22" s="56"/>
      <c r="C22" s="56"/>
      <c r="D22" s="56"/>
      <c r="E22" s="56"/>
      <c r="F22" s="56"/>
      <c r="G22" s="56"/>
      <c r="H22" s="264"/>
      <c r="I22" s="56"/>
      <c r="J22" s="56"/>
      <c r="K22" s="56"/>
      <c r="L22" s="56"/>
      <c r="M22" s="56"/>
    </row>
    <row r="23" spans="1:18" s="36" customFormat="1" x14ac:dyDescent="0.25">
      <c r="A23" s="2" t="s">
        <v>64</v>
      </c>
    </row>
    <row r="24" spans="1:18" x14ac:dyDescent="0.25">
      <c r="A24" s="9" t="s">
        <v>37</v>
      </c>
    </row>
    <row r="25" spans="1:18" x14ac:dyDescent="0.25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8" x14ac:dyDescent="0.2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18" x14ac:dyDescent="0.25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</sheetData>
  <mergeCells count="9">
    <mergeCell ref="A3:A6"/>
    <mergeCell ref="B3:C5"/>
    <mergeCell ref="D3:M3"/>
    <mergeCell ref="D4:E5"/>
    <mergeCell ref="F4:M4"/>
    <mergeCell ref="F5:G5"/>
    <mergeCell ref="H5:I5"/>
    <mergeCell ref="J5:K5"/>
    <mergeCell ref="L5:M5"/>
  </mergeCells>
  <hyperlinks>
    <hyperlink ref="O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/>
  </sheetViews>
  <sheetFormatPr defaultRowHeight="15" x14ac:dyDescent="0.25"/>
  <cols>
    <col min="1" max="1" width="18.42578125" style="36" customWidth="1"/>
    <col min="2" max="11" width="9.7109375" style="36" customWidth="1"/>
  </cols>
  <sheetData>
    <row r="1" spans="1:15" x14ac:dyDescent="0.25">
      <c r="A1" s="16" t="s">
        <v>152</v>
      </c>
    </row>
    <row r="2" spans="1:15" ht="15.75" thickBot="1" x14ac:dyDescent="0.3">
      <c r="A2" s="260" t="s">
        <v>225</v>
      </c>
      <c r="I2" s="91"/>
      <c r="J2" s="14"/>
      <c r="K2" s="14"/>
      <c r="L2" s="14"/>
      <c r="M2" s="17" t="s">
        <v>224</v>
      </c>
      <c r="N2" s="14"/>
    </row>
    <row r="3" spans="1:15" ht="24" customHeight="1" x14ac:dyDescent="0.25">
      <c r="A3" s="318" t="s">
        <v>19</v>
      </c>
      <c r="B3" s="365" t="s">
        <v>44</v>
      </c>
      <c r="C3" s="345"/>
      <c r="D3" s="345"/>
      <c r="E3" s="338"/>
      <c r="F3" s="365" t="s">
        <v>45</v>
      </c>
      <c r="G3" s="345"/>
      <c r="H3" s="345"/>
      <c r="I3" s="338"/>
      <c r="J3" s="365" t="s">
        <v>46</v>
      </c>
      <c r="K3" s="345"/>
    </row>
    <row r="4" spans="1:15" x14ac:dyDescent="0.25">
      <c r="A4" s="320"/>
      <c r="B4" s="369" t="s">
        <v>27</v>
      </c>
      <c r="C4" s="331"/>
      <c r="D4" s="346" t="s">
        <v>1</v>
      </c>
      <c r="E4" s="339"/>
      <c r="F4" s="369" t="s">
        <v>27</v>
      </c>
      <c r="G4" s="331"/>
      <c r="H4" s="346" t="s">
        <v>1</v>
      </c>
      <c r="I4" s="339"/>
      <c r="J4" s="343" t="s">
        <v>27</v>
      </c>
      <c r="K4" s="347" t="s">
        <v>1</v>
      </c>
    </row>
    <row r="5" spans="1:15" x14ac:dyDescent="0.25">
      <c r="A5" s="320"/>
      <c r="B5" s="373" t="s">
        <v>0</v>
      </c>
      <c r="C5" s="367" t="s">
        <v>52</v>
      </c>
      <c r="D5" s="334" t="s">
        <v>0</v>
      </c>
      <c r="E5" s="340" t="s">
        <v>52</v>
      </c>
      <c r="F5" s="373" t="s">
        <v>0</v>
      </c>
      <c r="G5" s="367" t="s">
        <v>91</v>
      </c>
      <c r="H5" s="334" t="s">
        <v>0</v>
      </c>
      <c r="I5" s="367" t="s">
        <v>91</v>
      </c>
      <c r="J5" s="377" t="s">
        <v>27</v>
      </c>
      <c r="K5" s="319" t="s">
        <v>1</v>
      </c>
    </row>
    <row r="6" spans="1:15" ht="21.75" customHeight="1" thickBot="1" x14ac:dyDescent="0.3">
      <c r="A6" s="322"/>
      <c r="B6" s="361"/>
      <c r="C6" s="368"/>
      <c r="D6" s="313"/>
      <c r="E6" s="322"/>
      <c r="F6" s="361"/>
      <c r="G6" s="368"/>
      <c r="H6" s="313"/>
      <c r="I6" s="368"/>
      <c r="J6" s="327"/>
      <c r="K6" s="321"/>
    </row>
    <row r="7" spans="1:15" ht="16.5" customHeight="1" x14ac:dyDescent="0.25">
      <c r="A7" s="204" t="s">
        <v>223</v>
      </c>
      <c r="B7" s="77">
        <v>18204.5</v>
      </c>
      <c r="C7" s="79">
        <v>1176.7000000000003</v>
      </c>
      <c r="D7" s="79">
        <v>27181</v>
      </c>
      <c r="E7" s="101">
        <v>2824.6</v>
      </c>
      <c r="F7" s="77">
        <v>539.30000000000007</v>
      </c>
      <c r="G7" s="80">
        <v>10.299999999999997</v>
      </c>
      <c r="H7" s="79">
        <v>554.6</v>
      </c>
      <c r="I7" s="81">
        <v>55.5</v>
      </c>
      <c r="J7" s="104">
        <v>412</v>
      </c>
      <c r="K7" s="99">
        <v>899.7</v>
      </c>
      <c r="M7" s="15"/>
      <c r="N7" s="15"/>
      <c r="O7" s="15"/>
    </row>
    <row r="8" spans="1:15" ht="16.5" customHeight="1" x14ac:dyDescent="0.25">
      <c r="A8" s="203" t="s">
        <v>5</v>
      </c>
      <c r="B8" s="45">
        <v>2781.7000000000003</v>
      </c>
      <c r="C8" s="52">
        <v>242.79999999999995</v>
      </c>
      <c r="D8" s="52">
        <v>4095.4</v>
      </c>
      <c r="E8" s="46">
        <v>495</v>
      </c>
      <c r="F8" s="45">
        <v>235.3</v>
      </c>
      <c r="G8" s="55">
        <v>7</v>
      </c>
      <c r="H8" s="52">
        <v>226.8</v>
      </c>
      <c r="I8" s="56">
        <v>38.6</v>
      </c>
      <c r="J8" s="105">
        <v>162.6</v>
      </c>
      <c r="K8" s="50">
        <v>214.4</v>
      </c>
    </row>
    <row r="9" spans="1:15" ht="16.5" customHeight="1" x14ac:dyDescent="0.25">
      <c r="A9" s="203" t="s">
        <v>6</v>
      </c>
      <c r="B9" s="45">
        <v>1692.6999999999998</v>
      </c>
      <c r="C9" s="52">
        <v>77.799999999999983</v>
      </c>
      <c r="D9" s="52">
        <v>2690.3</v>
      </c>
      <c r="E9" s="46">
        <v>237.9</v>
      </c>
      <c r="F9" s="97" t="s">
        <v>67</v>
      </c>
      <c r="G9" s="103" t="s">
        <v>67</v>
      </c>
      <c r="H9" s="103" t="s">
        <v>67</v>
      </c>
      <c r="I9" s="103" t="s">
        <v>67</v>
      </c>
      <c r="J9" s="105">
        <v>14</v>
      </c>
      <c r="K9" s="50">
        <v>59.3</v>
      </c>
    </row>
    <row r="10" spans="1:15" ht="16.5" customHeight="1" x14ac:dyDescent="0.25">
      <c r="A10" s="203" t="s">
        <v>7</v>
      </c>
      <c r="B10" s="45">
        <v>1205.5</v>
      </c>
      <c r="C10" s="52">
        <v>50</v>
      </c>
      <c r="D10" s="52">
        <v>1754.9</v>
      </c>
      <c r="E10" s="46">
        <v>147.6</v>
      </c>
      <c r="F10" s="45">
        <v>23.9</v>
      </c>
      <c r="G10" s="103" t="s">
        <v>67</v>
      </c>
      <c r="H10" s="52">
        <v>27.1</v>
      </c>
      <c r="I10" s="103" t="s">
        <v>67</v>
      </c>
      <c r="J10" s="105">
        <v>17.099999999999998</v>
      </c>
      <c r="K10" s="50">
        <v>28.2</v>
      </c>
    </row>
    <row r="11" spans="1:15" ht="16.5" customHeight="1" x14ac:dyDescent="0.25">
      <c r="A11" s="203" t="s">
        <v>8</v>
      </c>
      <c r="B11" s="45">
        <v>939.5</v>
      </c>
      <c r="C11" s="52">
        <v>41.599999999999994</v>
      </c>
      <c r="D11" s="52">
        <v>1444.9</v>
      </c>
      <c r="E11" s="46">
        <v>124.9</v>
      </c>
      <c r="F11" s="45">
        <v>30.799999999999997</v>
      </c>
      <c r="G11" s="103" t="s">
        <v>67</v>
      </c>
      <c r="H11" s="52">
        <v>27.1</v>
      </c>
      <c r="I11" s="103" t="s">
        <v>67</v>
      </c>
      <c r="J11" s="105">
        <v>35.100000000000009</v>
      </c>
      <c r="K11" s="50">
        <v>72.3</v>
      </c>
    </row>
    <row r="12" spans="1:15" ht="16.5" customHeight="1" x14ac:dyDescent="0.25">
      <c r="A12" s="203" t="s">
        <v>9</v>
      </c>
      <c r="B12" s="45">
        <v>373.9</v>
      </c>
      <c r="C12" s="52">
        <v>24.1</v>
      </c>
      <c r="D12" s="52">
        <v>633.70000000000005</v>
      </c>
      <c r="E12" s="46">
        <v>60.1</v>
      </c>
      <c r="F12" s="97" t="s">
        <v>67</v>
      </c>
      <c r="G12" s="103" t="s">
        <v>67</v>
      </c>
      <c r="H12" s="103" t="s">
        <v>67</v>
      </c>
      <c r="I12" s="103" t="s">
        <v>67</v>
      </c>
      <c r="J12" s="105">
        <v>5.6000000000000014</v>
      </c>
      <c r="K12" s="50">
        <v>20.2</v>
      </c>
    </row>
    <row r="13" spans="1:15" ht="16.5" customHeight="1" x14ac:dyDescent="0.25">
      <c r="A13" s="203" t="s">
        <v>10</v>
      </c>
      <c r="B13" s="45">
        <v>1356.3</v>
      </c>
      <c r="C13" s="52">
        <v>64.699999999999989</v>
      </c>
      <c r="D13" s="52">
        <v>2031.8</v>
      </c>
      <c r="E13" s="46">
        <v>174.4</v>
      </c>
      <c r="F13" s="45">
        <v>27.9</v>
      </c>
      <c r="G13" s="103" t="s">
        <v>67</v>
      </c>
      <c r="H13" s="52">
        <v>29.9</v>
      </c>
      <c r="I13" s="103" t="s">
        <v>67</v>
      </c>
      <c r="J13" s="105">
        <v>16.399999999999999</v>
      </c>
      <c r="K13" s="50">
        <v>49.9</v>
      </c>
    </row>
    <row r="14" spans="1:15" ht="16.5" customHeight="1" x14ac:dyDescent="0.25">
      <c r="A14" s="203" t="s">
        <v>11</v>
      </c>
      <c r="B14" s="45">
        <v>712.8</v>
      </c>
      <c r="C14" s="52">
        <v>27.600000000000009</v>
      </c>
      <c r="D14" s="52">
        <v>1001.2</v>
      </c>
      <c r="E14" s="46">
        <v>69.3</v>
      </c>
      <c r="F14" s="97" t="s">
        <v>67</v>
      </c>
      <c r="G14" s="103" t="s">
        <v>67</v>
      </c>
      <c r="H14" s="103" t="s">
        <v>67</v>
      </c>
      <c r="I14" s="103" t="s">
        <v>67</v>
      </c>
      <c r="J14" s="105">
        <v>10.199999999999999</v>
      </c>
      <c r="K14" s="50">
        <v>13.3</v>
      </c>
    </row>
    <row r="15" spans="1:15" ht="16.5" customHeight="1" x14ac:dyDescent="0.25">
      <c r="A15" s="203" t="s">
        <v>12</v>
      </c>
      <c r="B15" s="45">
        <v>1100.9000000000001</v>
      </c>
      <c r="C15" s="52">
        <v>51.900000000000006</v>
      </c>
      <c r="D15" s="52">
        <v>1457.1</v>
      </c>
      <c r="E15" s="46">
        <v>100.4</v>
      </c>
      <c r="F15" s="97" t="s">
        <v>67</v>
      </c>
      <c r="G15" s="103" t="s">
        <v>67</v>
      </c>
      <c r="H15" s="103" t="s">
        <v>67</v>
      </c>
      <c r="I15" s="103" t="s">
        <v>67</v>
      </c>
      <c r="J15" s="105">
        <v>7.8000000000000043</v>
      </c>
      <c r="K15" s="50">
        <v>41.4</v>
      </c>
    </row>
    <row r="16" spans="1:15" ht="16.5" customHeight="1" x14ac:dyDescent="0.25">
      <c r="A16" s="203" t="s">
        <v>13</v>
      </c>
      <c r="B16" s="45">
        <v>1029.8000000000002</v>
      </c>
      <c r="C16" s="52">
        <v>39.399999999999991</v>
      </c>
      <c r="D16" s="52">
        <v>1382</v>
      </c>
      <c r="E16" s="46">
        <v>96.3</v>
      </c>
      <c r="F16" s="45">
        <v>38.999999999999993</v>
      </c>
      <c r="G16" s="103" t="s">
        <v>67</v>
      </c>
      <c r="H16" s="52">
        <v>31.1</v>
      </c>
      <c r="I16" s="103" t="s">
        <v>67</v>
      </c>
      <c r="J16" s="105">
        <v>10.600000000000001</v>
      </c>
      <c r="K16" s="50">
        <v>35.4</v>
      </c>
    </row>
    <row r="17" spans="1:11" ht="16.5" customHeight="1" x14ac:dyDescent="0.25">
      <c r="A17" s="203" t="s">
        <v>14</v>
      </c>
      <c r="B17" s="45">
        <v>956.90000000000009</v>
      </c>
      <c r="C17" s="52">
        <v>56.799999999999983</v>
      </c>
      <c r="D17" s="52">
        <v>1370</v>
      </c>
      <c r="E17" s="46">
        <v>164.3</v>
      </c>
      <c r="F17" s="97" t="s">
        <v>67</v>
      </c>
      <c r="G17" s="103" t="s">
        <v>67</v>
      </c>
      <c r="H17" s="103" t="s">
        <v>67</v>
      </c>
      <c r="I17" s="103" t="s">
        <v>67</v>
      </c>
      <c r="J17" s="105">
        <v>11.7</v>
      </c>
      <c r="K17" s="50">
        <v>29.3</v>
      </c>
    </row>
    <row r="18" spans="1:11" ht="16.5" customHeight="1" x14ac:dyDescent="0.25">
      <c r="A18" s="203" t="s">
        <v>15</v>
      </c>
      <c r="B18" s="45">
        <v>1965.6000000000004</v>
      </c>
      <c r="C18" s="52">
        <v>158.30000000000001</v>
      </c>
      <c r="D18" s="52">
        <v>3015.2</v>
      </c>
      <c r="E18" s="46">
        <v>403.2</v>
      </c>
      <c r="F18" s="45">
        <v>69.5</v>
      </c>
      <c r="G18" s="55">
        <v>1</v>
      </c>
      <c r="H18" s="52">
        <v>80.5</v>
      </c>
      <c r="I18" s="56">
        <v>7.4</v>
      </c>
      <c r="J18" s="105">
        <v>29.600000000000009</v>
      </c>
      <c r="K18" s="50">
        <v>99.7</v>
      </c>
    </row>
    <row r="19" spans="1:11" ht="16.5" customHeight="1" x14ac:dyDescent="0.25">
      <c r="A19" s="203" t="s">
        <v>16</v>
      </c>
      <c r="B19" s="45">
        <v>1206.9999999999998</v>
      </c>
      <c r="C19" s="52">
        <v>59.900000000000006</v>
      </c>
      <c r="D19" s="52">
        <v>1782.7</v>
      </c>
      <c r="E19" s="46">
        <v>176.9</v>
      </c>
      <c r="F19" s="45">
        <v>18.899999999999999</v>
      </c>
      <c r="G19" s="103" t="s">
        <v>67</v>
      </c>
      <c r="H19" s="52">
        <v>19.100000000000001</v>
      </c>
      <c r="I19" s="103" t="s">
        <v>67</v>
      </c>
      <c r="J19" s="105">
        <v>26.9</v>
      </c>
      <c r="K19" s="50">
        <v>62.1</v>
      </c>
    </row>
    <row r="20" spans="1:11" ht="16.5" customHeight="1" x14ac:dyDescent="0.25">
      <c r="A20" s="203" t="s">
        <v>17</v>
      </c>
      <c r="B20" s="45">
        <v>1073.2</v>
      </c>
      <c r="C20" s="52">
        <v>105.30000000000001</v>
      </c>
      <c r="D20" s="52">
        <v>1485.2</v>
      </c>
      <c r="E20" s="46">
        <v>189</v>
      </c>
      <c r="F20" s="45">
        <v>27.900000000000002</v>
      </c>
      <c r="G20" s="103" t="s">
        <v>67</v>
      </c>
      <c r="H20" s="52">
        <v>25.3</v>
      </c>
      <c r="I20" s="103" t="s">
        <v>67</v>
      </c>
      <c r="J20" s="105">
        <v>26.999999999999993</v>
      </c>
      <c r="K20" s="50">
        <v>39.1</v>
      </c>
    </row>
    <row r="21" spans="1:11" ht="16.5" customHeight="1" x14ac:dyDescent="0.25">
      <c r="A21" s="203" t="s">
        <v>18</v>
      </c>
      <c r="B21" s="45">
        <v>1808.7000000000003</v>
      </c>
      <c r="C21" s="52">
        <v>176.49999999999994</v>
      </c>
      <c r="D21" s="52">
        <v>3036.6</v>
      </c>
      <c r="E21" s="46">
        <v>385.3</v>
      </c>
      <c r="F21" s="45">
        <v>66.100000000000009</v>
      </c>
      <c r="G21" s="55">
        <v>2.3000000000000007</v>
      </c>
      <c r="H21" s="52">
        <v>87.7</v>
      </c>
      <c r="I21" s="56">
        <v>9.5</v>
      </c>
      <c r="J21" s="105">
        <v>37.400000000000006</v>
      </c>
      <c r="K21" s="50">
        <v>135.1</v>
      </c>
    </row>
    <row r="22" spans="1:11" s="36" customFormat="1" ht="16.5" customHeight="1" x14ac:dyDescent="0.25">
      <c r="A22" s="29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x14ac:dyDescent="0.25">
      <c r="A23" s="2" t="s">
        <v>64</v>
      </c>
    </row>
    <row r="24" spans="1:11" x14ac:dyDescent="0.25">
      <c r="A24" s="28" t="s">
        <v>61</v>
      </c>
    </row>
    <row r="25" spans="1:11" x14ac:dyDescent="0.25">
      <c r="A25" s="28" t="s">
        <v>161</v>
      </c>
    </row>
    <row r="26" spans="1:11" x14ac:dyDescent="0.25">
      <c r="A26" s="9" t="s">
        <v>37</v>
      </c>
    </row>
    <row r="28" spans="1:1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x14ac:dyDescent="0.25">
      <c r="B29" s="34"/>
      <c r="C29" s="34"/>
      <c r="D29" s="34"/>
      <c r="E29" s="34"/>
      <c r="F29" s="34"/>
      <c r="G29" s="34"/>
      <c r="H29" s="34"/>
      <c r="I29" s="34"/>
      <c r="J29" s="34"/>
      <c r="K29" s="34"/>
    </row>
  </sheetData>
  <mergeCells count="18">
    <mergeCell ref="F3:I3"/>
    <mergeCell ref="J3:K3"/>
    <mergeCell ref="A3:A6"/>
    <mergeCell ref="J4:J6"/>
    <mergeCell ref="K4:K6"/>
    <mergeCell ref="B5:B6"/>
    <mergeCell ref="C5:C6"/>
    <mergeCell ref="D5:D6"/>
    <mergeCell ref="E5:E6"/>
    <mergeCell ref="F5:F6"/>
    <mergeCell ref="G5:G6"/>
    <mergeCell ref="H5:H6"/>
    <mergeCell ref="I5:I6"/>
    <mergeCell ref="B4:C4"/>
    <mergeCell ref="D4:E4"/>
    <mergeCell ref="F4:G4"/>
    <mergeCell ref="H4:I4"/>
    <mergeCell ref="B3:E3"/>
  </mergeCells>
  <hyperlinks>
    <hyperlink ref="M2" location="OBSAH!A1" display="Zpět na obsah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workbookViewId="0"/>
  </sheetViews>
  <sheetFormatPr defaultRowHeight="15" x14ac:dyDescent="0.25"/>
  <cols>
    <col min="1" max="1" width="15.7109375" style="24" customWidth="1"/>
    <col min="2" max="9" width="9.7109375" style="24" customWidth="1"/>
    <col min="14" max="14" width="5.85546875" customWidth="1"/>
  </cols>
  <sheetData>
    <row r="1" spans="1:15" x14ac:dyDescent="0.25">
      <c r="A1" s="16" t="s">
        <v>153</v>
      </c>
    </row>
    <row r="2" spans="1:15" ht="15.75" thickBot="1" x14ac:dyDescent="0.3">
      <c r="A2" s="260" t="s">
        <v>225</v>
      </c>
      <c r="G2" s="91"/>
      <c r="H2" s="14"/>
      <c r="I2" s="14"/>
      <c r="J2" s="14"/>
      <c r="K2" s="17"/>
      <c r="L2" s="14"/>
      <c r="O2" s="17" t="s">
        <v>224</v>
      </c>
    </row>
    <row r="3" spans="1:15" x14ac:dyDescent="0.25">
      <c r="A3" s="318" t="s">
        <v>19</v>
      </c>
      <c r="B3" s="370" t="s">
        <v>43</v>
      </c>
      <c r="C3" s="318"/>
      <c r="D3" s="345" t="s">
        <v>57</v>
      </c>
      <c r="E3" s="345"/>
      <c r="F3" s="345"/>
      <c r="G3" s="345"/>
      <c r="H3" s="345"/>
      <c r="I3" s="345"/>
      <c r="J3" s="345"/>
      <c r="K3" s="345"/>
      <c r="L3" s="345"/>
      <c r="M3" s="345"/>
    </row>
    <row r="4" spans="1:15" x14ac:dyDescent="0.25">
      <c r="A4" s="320"/>
      <c r="B4" s="360"/>
      <c r="C4" s="320"/>
      <c r="D4" s="347" t="s">
        <v>0</v>
      </c>
      <c r="E4" s="347"/>
      <c r="F4" s="367" t="s">
        <v>20</v>
      </c>
      <c r="G4" s="347"/>
      <c r="H4" s="347"/>
      <c r="I4" s="347"/>
      <c r="J4" s="347"/>
      <c r="K4" s="347"/>
      <c r="L4" s="347"/>
      <c r="M4" s="347"/>
    </row>
    <row r="5" spans="1:15" x14ac:dyDescent="0.25">
      <c r="A5" s="320"/>
      <c r="B5" s="358"/>
      <c r="C5" s="359"/>
      <c r="D5" s="374"/>
      <c r="E5" s="374"/>
      <c r="F5" s="366" t="s">
        <v>86</v>
      </c>
      <c r="G5" s="346"/>
      <c r="H5" s="366" t="s">
        <v>87</v>
      </c>
      <c r="I5" s="346"/>
      <c r="J5" s="366" t="s">
        <v>35</v>
      </c>
      <c r="K5" s="331"/>
      <c r="L5" s="366" t="s">
        <v>36</v>
      </c>
      <c r="M5" s="346"/>
    </row>
    <row r="6" spans="1:15" ht="30" customHeight="1" thickBot="1" x14ac:dyDescent="0.3">
      <c r="A6" s="320"/>
      <c r="B6" s="291" t="s">
        <v>48</v>
      </c>
      <c r="C6" s="292" t="s">
        <v>53</v>
      </c>
      <c r="D6" s="291" t="s">
        <v>48</v>
      </c>
      <c r="E6" s="292" t="s">
        <v>53</v>
      </c>
      <c r="F6" s="290" t="s">
        <v>48</v>
      </c>
      <c r="G6" s="292" t="s">
        <v>53</v>
      </c>
      <c r="H6" s="290" t="s">
        <v>48</v>
      </c>
      <c r="I6" s="292" t="s">
        <v>53</v>
      </c>
      <c r="J6" s="290" t="s">
        <v>48</v>
      </c>
      <c r="K6" s="290" t="s">
        <v>53</v>
      </c>
      <c r="L6" s="290" t="s">
        <v>48</v>
      </c>
      <c r="M6" s="293" t="s">
        <v>53</v>
      </c>
    </row>
    <row r="7" spans="1:15" x14ac:dyDescent="0.25">
      <c r="A7" s="204" t="s">
        <v>223</v>
      </c>
      <c r="B7" s="77">
        <v>33528.600000000006</v>
      </c>
      <c r="C7" s="101">
        <v>1940.2</v>
      </c>
      <c r="D7" s="77">
        <f>F7+H7+J7+L7</f>
        <v>68720.7</v>
      </c>
      <c r="E7" s="79">
        <f>G7+I7+K7+M7</f>
        <v>7528.9</v>
      </c>
      <c r="F7" s="273">
        <v>525.9</v>
      </c>
      <c r="G7" s="99">
        <v>52.1</v>
      </c>
      <c r="H7" s="307">
        <v>40.5</v>
      </c>
      <c r="I7" s="99">
        <v>20</v>
      </c>
      <c r="J7" s="79">
        <v>33146.299999999996</v>
      </c>
      <c r="K7" s="79">
        <v>3808.8</v>
      </c>
      <c r="L7" s="79">
        <v>35008</v>
      </c>
      <c r="M7" s="99">
        <v>3648</v>
      </c>
    </row>
    <row r="8" spans="1:15" x14ac:dyDescent="0.25">
      <c r="A8" s="203" t="s">
        <v>5</v>
      </c>
      <c r="B8" s="45">
        <v>3727.6</v>
      </c>
      <c r="C8" s="306">
        <v>406.1</v>
      </c>
      <c r="D8" s="45">
        <f t="shared" ref="D8:D21" si="0">F8+H8+J8+L8</f>
        <v>7273.9</v>
      </c>
      <c r="E8" s="299">
        <f t="shared" ref="E8:E21" si="1">G8+I8+K8+M8</f>
        <v>1418.5</v>
      </c>
      <c r="F8" s="102">
        <v>94.5</v>
      </c>
      <c r="G8" s="50">
        <v>12.9</v>
      </c>
      <c r="H8" s="32">
        <v>0</v>
      </c>
      <c r="I8" s="50">
        <v>2</v>
      </c>
      <c r="J8" s="299">
        <v>3446.2999999999997</v>
      </c>
      <c r="K8" s="299">
        <v>701.4</v>
      </c>
      <c r="L8" s="299">
        <v>3733.1000000000004</v>
      </c>
      <c r="M8" s="50">
        <v>702.2</v>
      </c>
    </row>
    <row r="9" spans="1:15" x14ac:dyDescent="0.25">
      <c r="A9" s="203" t="s">
        <v>6</v>
      </c>
      <c r="B9" s="45">
        <v>4692.3</v>
      </c>
      <c r="C9" s="306">
        <v>402.9</v>
      </c>
      <c r="D9" s="45">
        <f t="shared" si="0"/>
        <v>8665.9</v>
      </c>
      <c r="E9" s="299">
        <f t="shared" si="1"/>
        <v>1898.5</v>
      </c>
      <c r="F9" s="102">
        <v>65.399999999999991</v>
      </c>
      <c r="G9" s="50">
        <v>11.2</v>
      </c>
      <c r="H9" s="32">
        <v>3.8000000000000007</v>
      </c>
      <c r="I9" s="50">
        <v>4.5</v>
      </c>
      <c r="J9" s="299">
        <v>4266.2</v>
      </c>
      <c r="K9" s="299">
        <v>1014.3</v>
      </c>
      <c r="L9" s="299">
        <v>4330.5</v>
      </c>
      <c r="M9" s="50">
        <v>868.5</v>
      </c>
    </row>
    <row r="10" spans="1:15" x14ac:dyDescent="0.25">
      <c r="A10" s="203" t="s">
        <v>7</v>
      </c>
      <c r="B10" s="45">
        <v>2085.1999999999998</v>
      </c>
      <c r="C10" s="306">
        <v>96.8</v>
      </c>
      <c r="D10" s="45">
        <f t="shared" si="0"/>
        <v>4347.3999999999996</v>
      </c>
      <c r="E10" s="299">
        <f t="shared" si="1"/>
        <v>190.60000000000002</v>
      </c>
      <c r="F10" s="102">
        <v>8</v>
      </c>
      <c r="G10" s="50">
        <v>0</v>
      </c>
      <c r="H10" s="32">
        <v>3.9</v>
      </c>
      <c r="I10" s="50">
        <v>0</v>
      </c>
      <c r="J10" s="299">
        <v>2077.7999999999997</v>
      </c>
      <c r="K10" s="299">
        <v>96.4</v>
      </c>
      <c r="L10" s="299">
        <v>2257.7000000000003</v>
      </c>
      <c r="M10" s="50">
        <v>94.2</v>
      </c>
    </row>
    <row r="11" spans="1:15" x14ac:dyDescent="0.25">
      <c r="A11" s="203" t="s">
        <v>8</v>
      </c>
      <c r="B11" s="45">
        <v>1736.5</v>
      </c>
      <c r="C11" s="306">
        <v>124.7</v>
      </c>
      <c r="D11" s="45">
        <f t="shared" si="0"/>
        <v>3602.8999999999996</v>
      </c>
      <c r="E11" s="299">
        <f t="shared" si="1"/>
        <v>368.20000000000005</v>
      </c>
      <c r="F11" s="102">
        <v>22.8</v>
      </c>
      <c r="G11" s="50">
        <v>0</v>
      </c>
      <c r="H11" s="32">
        <v>0</v>
      </c>
      <c r="I11" s="50">
        <v>3</v>
      </c>
      <c r="J11" s="299">
        <v>1756.8</v>
      </c>
      <c r="K11" s="299">
        <v>168.8</v>
      </c>
      <c r="L11" s="299">
        <v>1823.3</v>
      </c>
      <c r="M11" s="50">
        <v>196.4</v>
      </c>
    </row>
    <row r="12" spans="1:15" x14ac:dyDescent="0.25">
      <c r="A12" s="203" t="s">
        <v>9</v>
      </c>
      <c r="B12" s="45">
        <v>761.69999999999993</v>
      </c>
      <c r="C12" s="306">
        <v>57.1</v>
      </c>
      <c r="D12" s="45">
        <f t="shared" si="0"/>
        <v>1632.4</v>
      </c>
      <c r="E12" s="299">
        <f t="shared" si="1"/>
        <v>410.1</v>
      </c>
      <c r="F12" s="102">
        <v>35.5</v>
      </c>
      <c r="G12" s="50">
        <v>3.7</v>
      </c>
      <c r="H12" s="32">
        <v>0.99999999999999978</v>
      </c>
      <c r="I12" s="50">
        <v>1.8</v>
      </c>
      <c r="J12" s="299">
        <v>780.1</v>
      </c>
      <c r="K12" s="299">
        <v>168.1</v>
      </c>
      <c r="L12" s="299">
        <v>815.8</v>
      </c>
      <c r="M12" s="50">
        <v>236.5</v>
      </c>
    </row>
    <row r="13" spans="1:15" x14ac:dyDescent="0.25">
      <c r="A13" s="203" t="s">
        <v>10</v>
      </c>
      <c r="B13" s="45">
        <v>2343</v>
      </c>
      <c r="C13" s="306">
        <v>116</v>
      </c>
      <c r="D13" s="45">
        <f t="shared" si="0"/>
        <v>5129.2</v>
      </c>
      <c r="E13" s="299">
        <f t="shared" si="1"/>
        <v>707.90000000000009</v>
      </c>
      <c r="F13" s="102">
        <v>87.1</v>
      </c>
      <c r="G13" s="50">
        <v>11</v>
      </c>
      <c r="H13" s="32">
        <v>6</v>
      </c>
      <c r="I13" s="50">
        <v>0</v>
      </c>
      <c r="J13" s="299">
        <v>2439.3000000000002</v>
      </c>
      <c r="K13" s="299">
        <v>272.10000000000002</v>
      </c>
      <c r="L13" s="299">
        <v>2596.7999999999997</v>
      </c>
      <c r="M13" s="50">
        <v>424.8</v>
      </c>
    </row>
    <row r="14" spans="1:15" x14ac:dyDescent="0.25">
      <c r="A14" s="203" t="s">
        <v>11</v>
      </c>
      <c r="B14" s="45">
        <v>1450.6000000000001</v>
      </c>
      <c r="C14" s="306">
        <v>59.3</v>
      </c>
      <c r="D14" s="45">
        <f t="shared" si="0"/>
        <v>2947.8</v>
      </c>
      <c r="E14" s="299">
        <f t="shared" si="1"/>
        <v>369.1</v>
      </c>
      <c r="F14" s="102">
        <v>10.9</v>
      </c>
      <c r="G14" s="50">
        <v>2</v>
      </c>
      <c r="H14" s="32">
        <v>5</v>
      </c>
      <c r="I14" s="50">
        <v>0</v>
      </c>
      <c r="J14" s="299">
        <v>1376</v>
      </c>
      <c r="K14" s="299">
        <v>157.6</v>
      </c>
      <c r="L14" s="299">
        <v>1555.9</v>
      </c>
      <c r="M14" s="50">
        <v>209.5</v>
      </c>
    </row>
    <row r="15" spans="1:15" x14ac:dyDescent="0.25">
      <c r="A15" s="203" t="s">
        <v>12</v>
      </c>
      <c r="B15" s="45">
        <v>1746</v>
      </c>
      <c r="C15" s="306">
        <v>103.8</v>
      </c>
      <c r="D15" s="45">
        <f t="shared" si="0"/>
        <v>3695.3</v>
      </c>
      <c r="E15" s="299">
        <f t="shared" si="1"/>
        <v>340</v>
      </c>
      <c r="F15" s="102">
        <v>4</v>
      </c>
      <c r="G15" s="50">
        <v>1</v>
      </c>
      <c r="H15" s="32">
        <v>3.2</v>
      </c>
      <c r="I15" s="50">
        <v>0.8</v>
      </c>
      <c r="J15" s="299">
        <v>1770.6</v>
      </c>
      <c r="K15" s="299">
        <v>178.2</v>
      </c>
      <c r="L15" s="299">
        <v>1917.5</v>
      </c>
      <c r="M15" s="50">
        <v>160</v>
      </c>
    </row>
    <row r="16" spans="1:15" x14ac:dyDescent="0.25">
      <c r="A16" s="203" t="s">
        <v>13</v>
      </c>
      <c r="B16" s="45">
        <v>1679.1</v>
      </c>
      <c r="C16" s="306">
        <v>69.400000000000006</v>
      </c>
      <c r="D16" s="45">
        <f t="shared" si="0"/>
        <v>3448</v>
      </c>
      <c r="E16" s="299">
        <f t="shared" si="1"/>
        <v>321</v>
      </c>
      <c r="F16" s="102">
        <v>20.399999999999999</v>
      </c>
      <c r="G16" s="50">
        <v>2</v>
      </c>
      <c r="H16" s="32">
        <v>6.6</v>
      </c>
      <c r="I16" s="50">
        <v>4.9000000000000004</v>
      </c>
      <c r="J16" s="299">
        <v>1653.3999999999999</v>
      </c>
      <c r="K16" s="299">
        <v>165.9</v>
      </c>
      <c r="L16" s="299">
        <v>1767.6</v>
      </c>
      <c r="M16" s="50">
        <v>148.19999999999999</v>
      </c>
    </row>
    <row r="17" spans="1:13" x14ac:dyDescent="0.25">
      <c r="A17" s="203" t="s">
        <v>14</v>
      </c>
      <c r="B17" s="45">
        <v>1742.1999999999998</v>
      </c>
      <c r="C17" s="306">
        <v>32.4</v>
      </c>
      <c r="D17" s="45">
        <f t="shared" si="0"/>
        <v>3455.8</v>
      </c>
      <c r="E17" s="299">
        <f t="shared" si="1"/>
        <v>175.39999999999998</v>
      </c>
      <c r="F17" s="102">
        <v>17.8</v>
      </c>
      <c r="G17" s="50">
        <v>1</v>
      </c>
      <c r="H17" s="32">
        <v>2</v>
      </c>
      <c r="I17" s="50">
        <v>1</v>
      </c>
      <c r="J17" s="299">
        <v>1667.6000000000001</v>
      </c>
      <c r="K17" s="299">
        <v>99.1</v>
      </c>
      <c r="L17" s="299">
        <v>1768.4</v>
      </c>
      <c r="M17" s="50">
        <v>74.3</v>
      </c>
    </row>
    <row r="18" spans="1:13" x14ac:dyDescent="0.25">
      <c r="A18" s="203" t="s">
        <v>15</v>
      </c>
      <c r="B18" s="45">
        <v>3886.1000000000004</v>
      </c>
      <c r="C18" s="306">
        <v>193.7</v>
      </c>
      <c r="D18" s="45">
        <f t="shared" si="0"/>
        <v>8259.3000000000011</v>
      </c>
      <c r="E18" s="299">
        <f t="shared" si="1"/>
        <v>505.20000000000005</v>
      </c>
      <c r="F18" s="102">
        <v>74.600000000000009</v>
      </c>
      <c r="G18" s="50">
        <v>5.3</v>
      </c>
      <c r="H18" s="32">
        <v>1</v>
      </c>
      <c r="I18" s="50">
        <v>0</v>
      </c>
      <c r="J18" s="299">
        <v>4042.3</v>
      </c>
      <c r="K18" s="299">
        <v>297.5</v>
      </c>
      <c r="L18" s="299">
        <v>4141.4000000000005</v>
      </c>
      <c r="M18" s="50">
        <v>202.4</v>
      </c>
    </row>
    <row r="19" spans="1:13" x14ac:dyDescent="0.25">
      <c r="A19" s="203" t="s">
        <v>16</v>
      </c>
      <c r="B19" s="45">
        <v>2150.1</v>
      </c>
      <c r="C19" s="306">
        <v>91.4</v>
      </c>
      <c r="D19" s="45">
        <f t="shared" si="0"/>
        <v>4327.5</v>
      </c>
      <c r="E19" s="299">
        <f t="shared" si="1"/>
        <v>226.3</v>
      </c>
      <c r="F19" s="102">
        <v>15</v>
      </c>
      <c r="G19" s="50">
        <v>0</v>
      </c>
      <c r="H19" s="32">
        <v>2</v>
      </c>
      <c r="I19" s="50">
        <v>1</v>
      </c>
      <c r="J19" s="299">
        <v>2136.2000000000003</v>
      </c>
      <c r="K19" s="299">
        <v>139.6</v>
      </c>
      <c r="L19" s="299">
        <v>2174.3000000000002</v>
      </c>
      <c r="M19" s="50">
        <v>85.7</v>
      </c>
    </row>
    <row r="20" spans="1:13" x14ac:dyDescent="0.25">
      <c r="A20" s="203" t="s">
        <v>17</v>
      </c>
      <c r="B20" s="45">
        <v>1842.8</v>
      </c>
      <c r="C20" s="306">
        <v>38.299999999999997</v>
      </c>
      <c r="D20" s="45">
        <f t="shared" si="0"/>
        <v>3991.1</v>
      </c>
      <c r="E20" s="299">
        <f t="shared" si="1"/>
        <v>148.4</v>
      </c>
      <c r="F20" s="102">
        <v>19.399999999999999</v>
      </c>
      <c r="G20" s="50">
        <v>0</v>
      </c>
      <c r="H20" s="32">
        <v>4</v>
      </c>
      <c r="I20" s="50">
        <v>0</v>
      </c>
      <c r="J20" s="299">
        <v>1948.1</v>
      </c>
      <c r="K20" s="299">
        <v>86</v>
      </c>
      <c r="L20" s="299">
        <v>2019.6</v>
      </c>
      <c r="M20" s="50">
        <v>62.4</v>
      </c>
    </row>
    <row r="21" spans="1:13" x14ac:dyDescent="0.25">
      <c r="A21" s="203" t="s">
        <v>18</v>
      </c>
      <c r="B21" s="45">
        <v>3685.3999999999996</v>
      </c>
      <c r="C21" s="306">
        <v>148.30000000000001</v>
      </c>
      <c r="D21" s="45">
        <f t="shared" si="0"/>
        <v>7944.2000000000007</v>
      </c>
      <c r="E21" s="299">
        <f t="shared" si="1"/>
        <v>449.70000000000005</v>
      </c>
      <c r="F21" s="102">
        <v>50.5</v>
      </c>
      <c r="G21" s="50">
        <v>2</v>
      </c>
      <c r="H21" s="32">
        <v>2</v>
      </c>
      <c r="I21" s="50">
        <v>1</v>
      </c>
      <c r="J21" s="299">
        <v>3785.6</v>
      </c>
      <c r="K21" s="299">
        <v>263.8</v>
      </c>
      <c r="L21" s="299">
        <v>4106.1000000000004</v>
      </c>
      <c r="M21" s="50">
        <v>182.9</v>
      </c>
    </row>
    <row r="23" spans="1:13" x14ac:dyDescent="0.25">
      <c r="A23" s="2" t="s">
        <v>64</v>
      </c>
    </row>
    <row r="24" spans="1:13" x14ac:dyDescent="0.25">
      <c r="A24" s="2" t="s">
        <v>63</v>
      </c>
    </row>
    <row r="25" spans="1:13" x14ac:dyDescent="0.25">
      <c r="A25" s="9" t="s">
        <v>37</v>
      </c>
    </row>
  </sheetData>
  <mergeCells count="9">
    <mergeCell ref="A3:A6"/>
    <mergeCell ref="B3:C5"/>
    <mergeCell ref="D3:M3"/>
    <mergeCell ref="D4:E5"/>
    <mergeCell ref="F4:M4"/>
    <mergeCell ref="F5:G5"/>
    <mergeCell ref="H5:I5"/>
    <mergeCell ref="J5:K5"/>
    <mergeCell ref="L5:M5"/>
  </mergeCells>
  <hyperlinks>
    <hyperlink ref="A24" r:id="rId1" display="http://www.msmt.cz/file/13234_1_1/"/>
    <hyperlink ref="O2" location="OBSAH!A1" display="Zpět na obsah"/>
  </hyperlinks>
  <pageMargins left="0.7" right="0.7" top="0.78740157499999996" bottom="0.78740157499999996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showGridLines="0" workbookViewId="0"/>
  </sheetViews>
  <sheetFormatPr defaultRowHeight="15" x14ac:dyDescent="0.25"/>
  <cols>
    <col min="2" max="2" width="70.7109375" customWidth="1"/>
  </cols>
  <sheetData>
    <row r="2" spans="1:2" x14ac:dyDescent="0.25">
      <c r="A2" s="88" t="s">
        <v>38</v>
      </c>
    </row>
    <row r="3" spans="1:2" x14ac:dyDescent="0.25">
      <c r="A3" s="26" t="s">
        <v>28</v>
      </c>
      <c r="B3" s="25" t="s">
        <v>39</v>
      </c>
    </row>
    <row r="4" spans="1:2" x14ac:dyDescent="0.25">
      <c r="A4" s="26" t="s">
        <v>22</v>
      </c>
      <c r="B4" s="25" t="s">
        <v>40</v>
      </c>
    </row>
    <row r="5" spans="1:2" x14ac:dyDescent="0.25">
      <c r="A5" s="26" t="s">
        <v>23</v>
      </c>
      <c r="B5" s="25" t="s">
        <v>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workbookViewId="0"/>
  </sheetViews>
  <sheetFormatPr defaultRowHeight="15" x14ac:dyDescent="0.25"/>
  <cols>
    <col min="1" max="1" width="15.7109375" style="36" customWidth="1"/>
    <col min="2" max="11" width="9.7109375" style="36" customWidth="1"/>
    <col min="12" max="14" width="9.140625" style="36"/>
  </cols>
  <sheetData>
    <row r="1" spans="1:14" x14ac:dyDescent="0.25">
      <c r="A1" s="16" t="s">
        <v>154</v>
      </c>
    </row>
    <row r="2" spans="1:14" ht="15.75" thickBot="1" x14ac:dyDescent="0.3">
      <c r="A2" s="260" t="s">
        <v>225</v>
      </c>
      <c r="I2" s="91"/>
      <c r="J2" s="14"/>
      <c r="K2" s="14"/>
      <c r="L2" s="14"/>
      <c r="M2" s="17" t="s">
        <v>224</v>
      </c>
      <c r="N2" s="14"/>
    </row>
    <row r="3" spans="1:14" ht="15" customHeight="1" x14ac:dyDescent="0.25">
      <c r="A3" s="318" t="s">
        <v>19</v>
      </c>
      <c r="B3" s="345" t="s">
        <v>44</v>
      </c>
      <c r="C3" s="345"/>
      <c r="D3" s="345"/>
      <c r="E3" s="345"/>
      <c r="F3" s="365" t="s">
        <v>45</v>
      </c>
      <c r="G3" s="345"/>
      <c r="H3" s="345"/>
      <c r="I3" s="338"/>
      <c r="J3" s="365" t="s">
        <v>46</v>
      </c>
      <c r="K3" s="345"/>
    </row>
    <row r="4" spans="1:14" ht="15" customHeight="1" x14ac:dyDescent="0.25">
      <c r="A4" s="320"/>
      <c r="B4" s="346" t="s">
        <v>48</v>
      </c>
      <c r="C4" s="331"/>
      <c r="D4" s="366" t="s">
        <v>58</v>
      </c>
      <c r="E4" s="346"/>
      <c r="F4" s="369" t="s">
        <v>48</v>
      </c>
      <c r="G4" s="331"/>
      <c r="H4" s="366" t="s">
        <v>58</v>
      </c>
      <c r="I4" s="339"/>
      <c r="J4" s="343" t="s">
        <v>59</v>
      </c>
      <c r="K4" s="347" t="s">
        <v>53</v>
      </c>
    </row>
    <row r="5" spans="1:14" x14ac:dyDescent="0.25">
      <c r="A5" s="320"/>
      <c r="B5" s="332" t="s">
        <v>0</v>
      </c>
      <c r="C5" s="334" t="s">
        <v>54</v>
      </c>
      <c r="D5" s="334" t="s">
        <v>0</v>
      </c>
      <c r="E5" s="367" t="s">
        <v>54</v>
      </c>
      <c r="F5" s="343" t="s">
        <v>0</v>
      </c>
      <c r="G5" s="334" t="s">
        <v>93</v>
      </c>
      <c r="H5" s="334" t="s">
        <v>0</v>
      </c>
      <c r="I5" s="362" t="s">
        <v>93</v>
      </c>
      <c r="J5" s="377"/>
      <c r="K5" s="319"/>
    </row>
    <row r="6" spans="1:14" ht="20.25" customHeight="1" thickBot="1" x14ac:dyDescent="0.3">
      <c r="A6" s="322"/>
      <c r="B6" s="328"/>
      <c r="C6" s="313"/>
      <c r="D6" s="313"/>
      <c r="E6" s="368"/>
      <c r="F6" s="327"/>
      <c r="G6" s="313"/>
      <c r="H6" s="313"/>
      <c r="I6" s="363"/>
      <c r="J6" s="327"/>
      <c r="K6" s="321"/>
    </row>
    <row r="7" spans="1:14" x14ac:dyDescent="0.25">
      <c r="A7" s="201" t="s">
        <v>223</v>
      </c>
      <c r="B7" s="80">
        <v>42416.2</v>
      </c>
      <c r="C7" s="79">
        <v>3909.1000000000004</v>
      </c>
      <c r="D7" s="79">
        <v>2969.3</v>
      </c>
      <c r="E7" s="81">
        <v>92.2</v>
      </c>
      <c r="F7" s="104">
        <v>1092.5</v>
      </c>
      <c r="G7" s="79">
        <v>65.8</v>
      </c>
      <c r="H7" s="99">
        <v>1.4</v>
      </c>
      <c r="I7" s="108" t="s">
        <v>28</v>
      </c>
      <c r="J7" s="77">
        <v>1287.5</v>
      </c>
      <c r="K7" s="205">
        <v>24.2</v>
      </c>
      <c r="M7" s="15"/>
    </row>
    <row r="8" spans="1:14" x14ac:dyDescent="0.25">
      <c r="A8" s="203" t="s">
        <v>5</v>
      </c>
      <c r="B8" s="55">
        <v>6352.4000000000005</v>
      </c>
      <c r="C8" s="52">
        <v>707.9</v>
      </c>
      <c r="D8" s="52">
        <v>524.70000000000005</v>
      </c>
      <c r="E8" s="56">
        <v>29.9</v>
      </c>
      <c r="F8" s="105">
        <v>460.70000000000005</v>
      </c>
      <c r="G8" s="52">
        <v>45.6</v>
      </c>
      <c r="H8" s="50">
        <v>1.4</v>
      </c>
      <c r="I8" s="109" t="s">
        <v>28</v>
      </c>
      <c r="J8" s="45">
        <v>369.3</v>
      </c>
      <c r="K8" s="206">
        <v>7.7</v>
      </c>
    </row>
    <row r="9" spans="1:14" x14ac:dyDescent="0.25">
      <c r="A9" s="203" t="s">
        <v>6</v>
      </c>
      <c r="B9" s="55">
        <v>3932.5</v>
      </c>
      <c r="C9" s="52">
        <v>300.2</v>
      </c>
      <c r="D9" s="52">
        <v>450.5</v>
      </c>
      <c r="E9" s="56">
        <v>15.5</v>
      </c>
      <c r="F9" s="106" t="s">
        <v>28</v>
      </c>
      <c r="G9" s="103" t="s">
        <v>28</v>
      </c>
      <c r="H9" s="107" t="s">
        <v>28</v>
      </c>
      <c r="I9" s="109" t="s">
        <v>28</v>
      </c>
      <c r="J9" s="45">
        <v>72.399999999999991</v>
      </c>
      <c r="K9" s="206">
        <v>0.9</v>
      </c>
    </row>
    <row r="10" spans="1:14" x14ac:dyDescent="0.25">
      <c r="A10" s="203" t="s">
        <v>7</v>
      </c>
      <c r="B10" s="55">
        <v>2847.8</v>
      </c>
      <c r="C10" s="52">
        <v>193.7</v>
      </c>
      <c r="D10" s="52">
        <v>112.6</v>
      </c>
      <c r="E10" s="56">
        <v>3.9</v>
      </c>
      <c r="F10" s="105">
        <v>51</v>
      </c>
      <c r="G10" s="103" t="s">
        <v>28</v>
      </c>
      <c r="H10" s="107" t="s">
        <v>28</v>
      </c>
      <c r="I10" s="109" t="s">
        <v>28</v>
      </c>
      <c r="J10" s="45">
        <v>44.699999999999996</v>
      </c>
      <c r="K10" s="206">
        <v>0.6</v>
      </c>
    </row>
    <row r="11" spans="1:14" x14ac:dyDescent="0.25">
      <c r="A11" s="203" t="s">
        <v>8</v>
      </c>
      <c r="B11" s="55">
        <v>2203.8000000000002</v>
      </c>
      <c r="C11" s="52">
        <v>160.80000000000001</v>
      </c>
      <c r="D11" s="52">
        <v>180.6</v>
      </c>
      <c r="E11" s="56">
        <v>5.7</v>
      </c>
      <c r="F11" s="105">
        <v>57.9</v>
      </c>
      <c r="G11" s="103" t="s">
        <v>28</v>
      </c>
      <c r="H11" s="107" t="s">
        <v>28</v>
      </c>
      <c r="I11" s="109" t="s">
        <v>28</v>
      </c>
      <c r="J11" s="45">
        <v>107.4</v>
      </c>
      <c r="K11" s="107" t="s">
        <v>28</v>
      </c>
    </row>
    <row r="12" spans="1:14" x14ac:dyDescent="0.25">
      <c r="A12" s="203" t="s">
        <v>9</v>
      </c>
      <c r="B12" s="55">
        <v>924</v>
      </c>
      <c r="C12" s="52">
        <v>83</v>
      </c>
      <c r="D12" s="52">
        <v>83.6</v>
      </c>
      <c r="E12" s="56">
        <v>1.2</v>
      </c>
      <c r="F12" s="106" t="s">
        <v>28</v>
      </c>
      <c r="G12" s="103" t="s">
        <v>28</v>
      </c>
      <c r="H12" s="107" t="s">
        <v>28</v>
      </c>
      <c r="I12" s="109" t="s">
        <v>28</v>
      </c>
      <c r="J12" s="45">
        <v>25.8</v>
      </c>
      <c r="K12" s="107" t="s">
        <v>28</v>
      </c>
    </row>
    <row r="13" spans="1:14" x14ac:dyDescent="0.25">
      <c r="A13" s="203" t="s">
        <v>10</v>
      </c>
      <c r="B13" s="55">
        <v>3006.5</v>
      </c>
      <c r="C13" s="52">
        <v>224.1</v>
      </c>
      <c r="D13" s="52">
        <v>381.6</v>
      </c>
      <c r="E13" s="56">
        <v>15</v>
      </c>
      <c r="F13" s="105">
        <v>57.8</v>
      </c>
      <c r="G13" s="103" t="s">
        <v>28</v>
      </c>
      <c r="H13" s="107" t="s">
        <v>28</v>
      </c>
      <c r="I13" s="109" t="s">
        <v>28</v>
      </c>
      <c r="J13" s="45">
        <v>63</v>
      </c>
      <c r="K13" s="206">
        <v>3.3</v>
      </c>
    </row>
    <row r="14" spans="1:14" x14ac:dyDescent="0.25">
      <c r="A14" s="203" t="s">
        <v>11</v>
      </c>
      <c r="B14" s="55">
        <v>1556.2</v>
      </c>
      <c r="C14" s="52">
        <v>93.7</v>
      </c>
      <c r="D14" s="52">
        <v>157.80000000000001</v>
      </c>
      <c r="E14" s="56">
        <v>3.2</v>
      </c>
      <c r="F14" s="106" t="s">
        <v>28</v>
      </c>
      <c r="G14" s="103" t="s">
        <v>28</v>
      </c>
      <c r="H14" s="107" t="s">
        <v>28</v>
      </c>
      <c r="I14" s="109" t="s">
        <v>28</v>
      </c>
      <c r="J14" s="45">
        <v>18.100000000000001</v>
      </c>
      <c r="K14" s="206">
        <v>5.4</v>
      </c>
    </row>
    <row r="15" spans="1:14" x14ac:dyDescent="0.25">
      <c r="A15" s="203" t="s">
        <v>12</v>
      </c>
      <c r="B15" s="55">
        <v>2359.6</v>
      </c>
      <c r="C15" s="52">
        <v>149.9</v>
      </c>
      <c r="D15" s="52">
        <v>198.4</v>
      </c>
      <c r="E15" s="56">
        <v>2.4</v>
      </c>
      <c r="F15" s="106" t="s">
        <v>28</v>
      </c>
      <c r="G15" s="103" t="s">
        <v>28</v>
      </c>
      <c r="H15" s="107" t="s">
        <v>28</v>
      </c>
      <c r="I15" s="109" t="s">
        <v>28</v>
      </c>
      <c r="J15" s="45">
        <v>44.7</v>
      </c>
      <c r="K15" s="206">
        <v>4.5</v>
      </c>
    </row>
    <row r="16" spans="1:14" x14ac:dyDescent="0.25">
      <c r="A16" s="203" t="s">
        <v>13</v>
      </c>
      <c r="B16" s="55">
        <v>2292.2000000000003</v>
      </c>
      <c r="C16" s="52">
        <v>133.5</v>
      </c>
      <c r="D16" s="52">
        <v>119.6</v>
      </c>
      <c r="E16" s="56">
        <v>2.2000000000000002</v>
      </c>
      <c r="F16" s="105">
        <v>70.099999999999994</v>
      </c>
      <c r="G16" s="103" t="s">
        <v>28</v>
      </c>
      <c r="H16" s="107" t="s">
        <v>28</v>
      </c>
      <c r="I16" s="109" t="s">
        <v>28</v>
      </c>
      <c r="J16" s="45">
        <v>45.9</v>
      </c>
      <c r="K16" s="206">
        <v>0.1</v>
      </c>
    </row>
    <row r="17" spans="1:11" x14ac:dyDescent="0.25">
      <c r="A17" s="203" t="s">
        <v>14</v>
      </c>
      <c r="B17" s="55">
        <v>2204.8000000000002</v>
      </c>
      <c r="C17" s="52">
        <v>218.2</v>
      </c>
      <c r="D17" s="52">
        <v>122.1</v>
      </c>
      <c r="E17" s="56">
        <v>2.9</v>
      </c>
      <c r="F17" s="106" t="s">
        <v>28</v>
      </c>
      <c r="G17" s="103" t="s">
        <v>28</v>
      </c>
      <c r="H17" s="107" t="s">
        <v>28</v>
      </c>
      <c r="I17" s="109" t="s">
        <v>28</v>
      </c>
      <c r="J17" s="45">
        <v>40.299999999999997</v>
      </c>
      <c r="K17" s="206">
        <v>0.7</v>
      </c>
    </row>
    <row r="18" spans="1:11" x14ac:dyDescent="0.25">
      <c r="A18" s="203" t="s">
        <v>15</v>
      </c>
      <c r="B18" s="55">
        <v>4734</v>
      </c>
      <c r="C18" s="52">
        <v>559.4</v>
      </c>
      <c r="D18" s="52">
        <v>246.8</v>
      </c>
      <c r="E18" s="56">
        <v>2.1</v>
      </c>
      <c r="F18" s="105">
        <v>150</v>
      </c>
      <c r="G18" s="52">
        <v>8.4</v>
      </c>
      <c r="H18" s="107" t="s">
        <v>28</v>
      </c>
      <c r="I18" s="109" t="s">
        <v>28</v>
      </c>
      <c r="J18" s="45">
        <v>129</v>
      </c>
      <c r="K18" s="206">
        <v>0.3</v>
      </c>
    </row>
    <row r="19" spans="1:11" x14ac:dyDescent="0.25">
      <c r="A19" s="203" t="s">
        <v>16</v>
      </c>
      <c r="B19" s="55">
        <v>2861</v>
      </c>
      <c r="C19" s="52">
        <v>235.4</v>
      </c>
      <c r="D19" s="52">
        <v>128.69999999999999</v>
      </c>
      <c r="E19" s="56">
        <v>1.4</v>
      </c>
      <c r="F19" s="105">
        <v>38</v>
      </c>
      <c r="G19" s="107" t="s">
        <v>28</v>
      </c>
      <c r="H19" s="107" t="s">
        <v>28</v>
      </c>
      <c r="I19" s="109" t="s">
        <v>28</v>
      </c>
      <c r="J19" s="45">
        <v>89</v>
      </c>
      <c r="K19" s="107" t="s">
        <v>28</v>
      </c>
    </row>
    <row r="20" spans="1:11" x14ac:dyDescent="0.25">
      <c r="A20" s="203" t="s">
        <v>17</v>
      </c>
      <c r="B20" s="55">
        <v>2495.2000000000003</v>
      </c>
      <c r="C20" s="52">
        <v>289.60000000000002</v>
      </c>
      <c r="D20" s="52">
        <v>63.2</v>
      </c>
      <c r="E20" s="56">
        <v>4.7</v>
      </c>
      <c r="F20" s="105">
        <v>53.2</v>
      </c>
      <c r="G20" s="107" t="s">
        <v>28</v>
      </c>
      <c r="H20" s="107" t="s">
        <v>28</v>
      </c>
      <c r="I20" s="109" t="s">
        <v>28</v>
      </c>
      <c r="J20" s="45">
        <v>65.399999999999991</v>
      </c>
      <c r="K20" s="107">
        <v>0.7</v>
      </c>
    </row>
    <row r="21" spans="1:11" x14ac:dyDescent="0.25">
      <c r="A21" s="203" t="s">
        <v>18</v>
      </c>
      <c r="B21" s="55">
        <v>4646.2</v>
      </c>
      <c r="C21" s="52">
        <v>559.69999999999993</v>
      </c>
      <c r="D21" s="52">
        <v>199.1</v>
      </c>
      <c r="E21" s="56">
        <v>2.1</v>
      </c>
      <c r="F21" s="105">
        <v>153.80000000000001</v>
      </c>
      <c r="G21" s="52">
        <v>11.8</v>
      </c>
      <c r="H21" s="107" t="s">
        <v>28</v>
      </c>
      <c r="I21" s="109" t="s">
        <v>28</v>
      </c>
      <c r="J21" s="45">
        <v>172.5</v>
      </c>
      <c r="K21" s="107" t="s">
        <v>28</v>
      </c>
    </row>
    <row r="22" spans="1:11" s="36" customFormat="1" x14ac:dyDescent="0.25">
      <c r="A22" s="29"/>
      <c r="B22" s="56"/>
      <c r="C22" s="56"/>
      <c r="D22" s="56"/>
      <c r="E22" s="56"/>
      <c r="F22" s="56"/>
      <c r="G22" s="56"/>
      <c r="H22" s="264"/>
      <c r="I22" s="264"/>
      <c r="J22" s="56"/>
      <c r="K22" s="264"/>
    </row>
    <row r="23" spans="1:11" x14ac:dyDescent="0.25">
      <c r="A23" s="2" t="s">
        <v>64</v>
      </c>
    </row>
    <row r="24" spans="1:11" x14ac:dyDescent="0.25">
      <c r="A24" s="2" t="s">
        <v>63</v>
      </c>
    </row>
    <row r="25" spans="1:11" x14ac:dyDescent="0.25">
      <c r="A25" s="28" t="s">
        <v>62</v>
      </c>
    </row>
    <row r="26" spans="1:11" x14ac:dyDescent="0.25">
      <c r="A26" s="28" t="s">
        <v>162</v>
      </c>
    </row>
    <row r="27" spans="1:11" x14ac:dyDescent="0.25">
      <c r="A27" s="9" t="s">
        <v>37</v>
      </c>
    </row>
  </sheetData>
  <mergeCells count="18">
    <mergeCell ref="F3:I3"/>
    <mergeCell ref="J3:K3"/>
    <mergeCell ref="A3:A6"/>
    <mergeCell ref="J4:J6"/>
    <mergeCell ref="K4:K6"/>
    <mergeCell ref="B5:B6"/>
    <mergeCell ref="C5:C6"/>
    <mergeCell ref="D5:D6"/>
    <mergeCell ref="E5:E6"/>
    <mergeCell ref="F5:F6"/>
    <mergeCell ref="G5:G6"/>
    <mergeCell ref="H5:H6"/>
    <mergeCell ref="I5:I6"/>
    <mergeCell ref="B4:C4"/>
    <mergeCell ref="D4:E4"/>
    <mergeCell ref="F4:G4"/>
    <mergeCell ref="H4:I4"/>
    <mergeCell ref="B3:E3"/>
  </mergeCells>
  <hyperlinks>
    <hyperlink ref="A24" r:id="rId1" display="http://www.msmt.cz/file/13234_1_1/"/>
    <hyperlink ref="M2" location="OBSAH!A1" display="Zpět na obsah"/>
  </hyperlink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workbookViewId="0">
      <selection activeCell="A2" sqref="A2"/>
    </sheetView>
  </sheetViews>
  <sheetFormatPr defaultRowHeight="15" x14ac:dyDescent="0.25"/>
  <cols>
    <col min="1" max="1" width="16.85546875" customWidth="1"/>
    <col min="12" max="12" width="9.140625" customWidth="1"/>
  </cols>
  <sheetData>
    <row r="1" spans="1:18" s="36" customFormat="1" x14ac:dyDescent="0.25">
      <c r="A1" s="16" t="s">
        <v>155</v>
      </c>
    </row>
    <row r="2" spans="1:18" s="36" customFormat="1" ht="15.75" thickBot="1" x14ac:dyDescent="0.3">
      <c r="A2" s="260" t="s">
        <v>226</v>
      </c>
      <c r="M2" s="91"/>
      <c r="N2" s="14"/>
      <c r="O2" s="14"/>
      <c r="P2" s="14"/>
      <c r="Q2" s="17" t="s">
        <v>224</v>
      </c>
      <c r="R2" s="14"/>
    </row>
    <row r="3" spans="1:18" s="36" customFormat="1" ht="27.75" customHeight="1" x14ac:dyDescent="0.25">
      <c r="A3" s="318" t="s">
        <v>19</v>
      </c>
      <c r="B3" s="402" t="s">
        <v>104</v>
      </c>
      <c r="C3" s="412"/>
      <c r="D3" s="402" t="s">
        <v>106</v>
      </c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4"/>
    </row>
    <row r="4" spans="1:18" s="36" customFormat="1" ht="15" customHeight="1" x14ac:dyDescent="0.25">
      <c r="A4" s="320"/>
      <c r="B4" s="408" t="s">
        <v>0</v>
      </c>
      <c r="C4" s="410" t="s">
        <v>21</v>
      </c>
      <c r="D4" s="411" t="s">
        <v>0</v>
      </c>
      <c r="E4" s="400" t="s">
        <v>21</v>
      </c>
      <c r="F4" s="405" t="s">
        <v>97</v>
      </c>
      <c r="G4" s="406"/>
      <c r="H4" s="405" t="s">
        <v>105</v>
      </c>
      <c r="I4" s="406"/>
      <c r="J4" s="405" t="s">
        <v>99</v>
      </c>
      <c r="K4" s="406"/>
      <c r="L4" s="405" t="s">
        <v>100</v>
      </c>
      <c r="M4" s="406"/>
      <c r="N4" s="405" t="s">
        <v>101</v>
      </c>
      <c r="O4" s="407"/>
    </row>
    <row r="5" spans="1:18" s="36" customFormat="1" ht="20.25" customHeight="1" thickBot="1" x14ac:dyDescent="0.3">
      <c r="A5" s="322"/>
      <c r="B5" s="409"/>
      <c r="C5" s="401"/>
      <c r="D5" s="409"/>
      <c r="E5" s="401"/>
      <c r="F5" s="267" t="s">
        <v>0</v>
      </c>
      <c r="G5" s="268" t="s">
        <v>21</v>
      </c>
      <c r="H5" s="267" t="s">
        <v>0</v>
      </c>
      <c r="I5" s="268" t="s">
        <v>21</v>
      </c>
      <c r="J5" s="267" t="s">
        <v>0</v>
      </c>
      <c r="K5" s="268" t="s">
        <v>21</v>
      </c>
      <c r="L5" s="267" t="s">
        <v>0</v>
      </c>
      <c r="M5" s="268" t="s">
        <v>21</v>
      </c>
      <c r="N5" s="267" t="s">
        <v>0</v>
      </c>
      <c r="O5" s="269" t="s">
        <v>21</v>
      </c>
    </row>
    <row r="6" spans="1:18" s="36" customFormat="1" x14ac:dyDescent="0.25">
      <c r="A6" s="207" t="s">
        <v>223</v>
      </c>
      <c r="B6" s="274">
        <v>8725</v>
      </c>
      <c r="C6" s="275">
        <v>6407</v>
      </c>
      <c r="D6" s="274">
        <v>11037</v>
      </c>
      <c r="E6" s="275">
        <v>8832</v>
      </c>
      <c r="F6" s="274">
        <v>3379</v>
      </c>
      <c r="G6" s="275">
        <v>3353</v>
      </c>
      <c r="H6" s="274">
        <v>5120</v>
      </c>
      <c r="I6" s="275">
        <v>4072</v>
      </c>
      <c r="J6" s="274">
        <v>2546</v>
      </c>
      <c r="K6" s="275">
        <v>1463</v>
      </c>
      <c r="L6" s="274">
        <v>42</v>
      </c>
      <c r="M6" s="275">
        <v>26</v>
      </c>
      <c r="N6" s="274">
        <v>177</v>
      </c>
      <c r="O6" s="276">
        <v>116</v>
      </c>
      <c r="P6" s="15"/>
      <c r="Q6" s="15"/>
    </row>
    <row r="7" spans="1:18" s="36" customFormat="1" x14ac:dyDescent="0.25">
      <c r="A7" s="29" t="s">
        <v>5</v>
      </c>
      <c r="B7" s="277">
        <v>863</v>
      </c>
      <c r="C7" s="278">
        <v>630</v>
      </c>
      <c r="D7" s="277">
        <v>1427</v>
      </c>
      <c r="E7" s="278">
        <v>1091</v>
      </c>
      <c r="F7" s="277">
        <v>380</v>
      </c>
      <c r="G7" s="278">
        <v>374</v>
      </c>
      <c r="H7" s="277">
        <v>611</v>
      </c>
      <c r="I7" s="278">
        <v>471</v>
      </c>
      <c r="J7" s="277">
        <v>398</v>
      </c>
      <c r="K7" s="278">
        <v>226</v>
      </c>
      <c r="L7" s="277">
        <v>19</v>
      </c>
      <c r="M7" s="278">
        <v>12</v>
      </c>
      <c r="N7" s="277">
        <v>46</v>
      </c>
      <c r="O7" s="23">
        <v>26</v>
      </c>
    </row>
    <row r="8" spans="1:18" s="36" customFormat="1" x14ac:dyDescent="0.25">
      <c r="A8" s="29" t="s">
        <v>6</v>
      </c>
      <c r="B8" s="277">
        <v>1250</v>
      </c>
      <c r="C8" s="278">
        <v>1010</v>
      </c>
      <c r="D8" s="277">
        <v>1415</v>
      </c>
      <c r="E8" s="278">
        <v>1210</v>
      </c>
      <c r="F8" s="277">
        <v>469</v>
      </c>
      <c r="G8" s="278">
        <v>466</v>
      </c>
      <c r="H8" s="277">
        <v>704</v>
      </c>
      <c r="I8" s="278">
        <v>608</v>
      </c>
      <c r="J8" s="277">
        <v>248</v>
      </c>
      <c r="K8" s="278">
        <v>142</v>
      </c>
      <c r="L8" s="279" t="s">
        <v>67</v>
      </c>
      <c r="M8" s="280" t="s">
        <v>67</v>
      </c>
      <c r="N8" s="277">
        <v>15</v>
      </c>
      <c r="O8" s="23">
        <v>11</v>
      </c>
    </row>
    <row r="9" spans="1:18" s="36" customFormat="1" x14ac:dyDescent="0.25">
      <c r="A9" s="29" t="s">
        <v>7</v>
      </c>
      <c r="B9" s="277">
        <v>522</v>
      </c>
      <c r="C9" s="278">
        <v>336</v>
      </c>
      <c r="D9" s="277">
        <v>684</v>
      </c>
      <c r="E9" s="278">
        <v>535</v>
      </c>
      <c r="F9" s="277">
        <v>216</v>
      </c>
      <c r="G9" s="278">
        <v>214</v>
      </c>
      <c r="H9" s="277">
        <v>303</v>
      </c>
      <c r="I9" s="278">
        <v>235</v>
      </c>
      <c r="J9" s="277">
        <v>164</v>
      </c>
      <c r="K9" s="278">
        <v>86</v>
      </c>
      <c r="L9" s="277">
        <v>2</v>
      </c>
      <c r="M9" s="278">
        <v>1</v>
      </c>
      <c r="N9" s="277">
        <v>10</v>
      </c>
      <c r="O9" s="23">
        <v>6</v>
      </c>
    </row>
    <row r="10" spans="1:18" s="36" customFormat="1" x14ac:dyDescent="0.25">
      <c r="A10" s="29" t="s">
        <v>8</v>
      </c>
      <c r="B10" s="277">
        <v>453</v>
      </c>
      <c r="C10" s="278">
        <v>352</v>
      </c>
      <c r="D10" s="277">
        <v>555</v>
      </c>
      <c r="E10" s="278">
        <v>440</v>
      </c>
      <c r="F10" s="277">
        <v>169</v>
      </c>
      <c r="G10" s="278">
        <v>168</v>
      </c>
      <c r="H10" s="277">
        <v>259</v>
      </c>
      <c r="I10" s="278">
        <v>200</v>
      </c>
      <c r="J10" s="277">
        <v>127</v>
      </c>
      <c r="K10" s="278">
        <v>71</v>
      </c>
      <c r="L10" s="277">
        <v>3</v>
      </c>
      <c r="M10" s="278">
        <v>2</v>
      </c>
      <c r="N10" s="277">
        <v>4</v>
      </c>
      <c r="O10" s="23">
        <v>4</v>
      </c>
    </row>
    <row r="11" spans="1:18" s="36" customFormat="1" x14ac:dyDescent="0.25">
      <c r="A11" s="29" t="s">
        <v>9</v>
      </c>
      <c r="B11" s="277">
        <v>224</v>
      </c>
      <c r="C11" s="278">
        <v>172</v>
      </c>
      <c r="D11" s="277">
        <v>236</v>
      </c>
      <c r="E11" s="278">
        <v>193</v>
      </c>
      <c r="F11" s="277">
        <v>67</v>
      </c>
      <c r="G11" s="278">
        <v>67</v>
      </c>
      <c r="H11" s="277">
        <v>123</v>
      </c>
      <c r="I11" s="278">
        <v>103</v>
      </c>
      <c r="J11" s="277">
        <v>48</v>
      </c>
      <c r="K11" s="278">
        <v>28</v>
      </c>
      <c r="L11" s="279" t="s">
        <v>67</v>
      </c>
      <c r="M11" s="280" t="s">
        <v>67</v>
      </c>
      <c r="N11" s="277">
        <v>4</v>
      </c>
      <c r="O11" s="23">
        <v>1</v>
      </c>
    </row>
    <row r="12" spans="1:18" s="36" customFormat="1" x14ac:dyDescent="0.25">
      <c r="A12" s="29" t="s">
        <v>10</v>
      </c>
      <c r="B12" s="277">
        <v>610</v>
      </c>
      <c r="C12" s="278">
        <v>472</v>
      </c>
      <c r="D12" s="277">
        <v>793</v>
      </c>
      <c r="E12" s="278">
        <v>642</v>
      </c>
      <c r="F12" s="277">
        <v>218</v>
      </c>
      <c r="G12" s="278">
        <v>214</v>
      </c>
      <c r="H12" s="277">
        <v>365</v>
      </c>
      <c r="I12" s="278">
        <v>292</v>
      </c>
      <c r="J12" s="277">
        <v>212</v>
      </c>
      <c r="K12" s="278">
        <v>140</v>
      </c>
      <c r="L12" s="277">
        <v>3</v>
      </c>
      <c r="M12" s="278">
        <v>2</v>
      </c>
      <c r="N12" s="277">
        <v>9</v>
      </c>
      <c r="O12" s="23">
        <v>7</v>
      </c>
    </row>
    <row r="13" spans="1:18" s="36" customFormat="1" x14ac:dyDescent="0.25">
      <c r="A13" s="29" t="s">
        <v>11</v>
      </c>
      <c r="B13" s="277">
        <v>388</v>
      </c>
      <c r="C13" s="278">
        <v>267</v>
      </c>
      <c r="D13" s="277">
        <v>420</v>
      </c>
      <c r="E13" s="278">
        <v>325</v>
      </c>
      <c r="F13" s="277">
        <v>123</v>
      </c>
      <c r="G13" s="278">
        <v>123</v>
      </c>
      <c r="H13" s="277">
        <v>208</v>
      </c>
      <c r="I13" s="278">
        <v>153</v>
      </c>
      <c r="J13" s="277">
        <v>88</v>
      </c>
      <c r="K13" s="278">
        <v>50</v>
      </c>
      <c r="L13" s="279" t="s">
        <v>67</v>
      </c>
      <c r="M13" s="280" t="s">
        <v>67</v>
      </c>
      <c r="N13" s="277">
        <v>5</v>
      </c>
      <c r="O13" s="23">
        <v>3</v>
      </c>
    </row>
    <row r="14" spans="1:18" s="36" customFormat="1" x14ac:dyDescent="0.25">
      <c r="A14" s="29" t="s">
        <v>12</v>
      </c>
      <c r="B14" s="277">
        <v>492</v>
      </c>
      <c r="C14" s="278">
        <v>364</v>
      </c>
      <c r="D14" s="277">
        <v>688</v>
      </c>
      <c r="E14" s="278">
        <v>537</v>
      </c>
      <c r="F14" s="277">
        <v>220</v>
      </c>
      <c r="G14" s="278">
        <v>220</v>
      </c>
      <c r="H14" s="277">
        <v>306</v>
      </c>
      <c r="I14" s="278">
        <v>233</v>
      </c>
      <c r="J14" s="277">
        <v>169</v>
      </c>
      <c r="K14" s="278">
        <v>94</v>
      </c>
      <c r="L14" s="279" t="s">
        <v>67</v>
      </c>
      <c r="M14" s="280" t="s">
        <v>67</v>
      </c>
      <c r="N14" s="277">
        <v>10</v>
      </c>
      <c r="O14" s="23">
        <v>7</v>
      </c>
    </row>
    <row r="15" spans="1:18" s="36" customFormat="1" x14ac:dyDescent="0.25">
      <c r="A15" s="29" t="s">
        <v>13</v>
      </c>
      <c r="B15" s="277">
        <v>535</v>
      </c>
      <c r="C15" s="278">
        <v>422</v>
      </c>
      <c r="D15" s="277">
        <v>536</v>
      </c>
      <c r="E15" s="278">
        <v>423</v>
      </c>
      <c r="F15" s="277">
        <v>171</v>
      </c>
      <c r="G15" s="278">
        <v>170</v>
      </c>
      <c r="H15" s="277">
        <v>225</v>
      </c>
      <c r="I15" s="278">
        <v>184</v>
      </c>
      <c r="J15" s="277">
        <v>141</v>
      </c>
      <c r="K15" s="278">
        <v>73</v>
      </c>
      <c r="L15" s="277">
        <v>2</v>
      </c>
      <c r="M15" s="280" t="s">
        <v>67</v>
      </c>
      <c r="N15" s="277">
        <v>8</v>
      </c>
      <c r="O15" s="23">
        <v>6</v>
      </c>
    </row>
    <row r="16" spans="1:18" s="36" customFormat="1" x14ac:dyDescent="0.25">
      <c r="A16" s="29" t="s">
        <v>14</v>
      </c>
      <c r="B16" s="277">
        <v>455</v>
      </c>
      <c r="C16" s="278">
        <v>310</v>
      </c>
      <c r="D16" s="277">
        <v>596</v>
      </c>
      <c r="E16" s="278">
        <v>482</v>
      </c>
      <c r="F16" s="277">
        <v>223</v>
      </c>
      <c r="G16" s="278">
        <v>223</v>
      </c>
      <c r="H16" s="277">
        <v>242</v>
      </c>
      <c r="I16" s="278">
        <v>180</v>
      </c>
      <c r="J16" s="277">
        <v>131</v>
      </c>
      <c r="K16" s="278">
        <v>80</v>
      </c>
      <c r="L16" s="279" t="s">
        <v>67</v>
      </c>
      <c r="M16" s="280" t="s">
        <v>67</v>
      </c>
      <c r="N16" s="277">
        <v>9</v>
      </c>
      <c r="O16" s="23">
        <v>6</v>
      </c>
    </row>
    <row r="17" spans="1:15" s="36" customFormat="1" x14ac:dyDescent="0.25">
      <c r="A17" s="29" t="s">
        <v>15</v>
      </c>
      <c r="B17" s="277">
        <v>1021</v>
      </c>
      <c r="C17" s="278">
        <v>740</v>
      </c>
      <c r="D17" s="277">
        <v>1222</v>
      </c>
      <c r="E17" s="278">
        <v>964</v>
      </c>
      <c r="F17" s="277">
        <v>372</v>
      </c>
      <c r="G17" s="278">
        <v>369</v>
      </c>
      <c r="H17" s="277">
        <v>601</v>
      </c>
      <c r="I17" s="278">
        <v>460</v>
      </c>
      <c r="J17" s="277">
        <v>256</v>
      </c>
      <c r="K17" s="278">
        <v>145</v>
      </c>
      <c r="L17" s="277">
        <v>4</v>
      </c>
      <c r="M17" s="278">
        <v>3</v>
      </c>
      <c r="N17" s="277">
        <v>13</v>
      </c>
      <c r="O17" s="23">
        <v>7</v>
      </c>
    </row>
    <row r="18" spans="1:15" s="36" customFormat="1" x14ac:dyDescent="0.25">
      <c r="A18" s="29" t="s">
        <v>16</v>
      </c>
      <c r="B18" s="277">
        <v>580</v>
      </c>
      <c r="C18" s="278">
        <v>409</v>
      </c>
      <c r="D18" s="277">
        <v>691</v>
      </c>
      <c r="E18" s="278">
        <v>559</v>
      </c>
      <c r="F18" s="277">
        <v>216</v>
      </c>
      <c r="G18" s="278">
        <v>215</v>
      </c>
      <c r="H18" s="277">
        <v>329</v>
      </c>
      <c r="I18" s="278">
        <v>266</v>
      </c>
      <c r="J18" s="277">
        <v>156</v>
      </c>
      <c r="K18" s="278">
        <v>91</v>
      </c>
      <c r="L18" s="277">
        <v>2</v>
      </c>
      <c r="M18" s="278">
        <v>1</v>
      </c>
      <c r="N18" s="277">
        <v>11</v>
      </c>
      <c r="O18" s="23">
        <v>8</v>
      </c>
    </row>
    <row r="19" spans="1:15" s="36" customFormat="1" x14ac:dyDescent="0.25">
      <c r="A19" s="29" t="s">
        <v>17</v>
      </c>
      <c r="B19" s="277">
        <v>535</v>
      </c>
      <c r="C19" s="278">
        <v>392</v>
      </c>
      <c r="D19" s="277">
        <v>575</v>
      </c>
      <c r="E19" s="278">
        <v>457</v>
      </c>
      <c r="F19" s="277">
        <v>153</v>
      </c>
      <c r="G19" s="278">
        <v>151</v>
      </c>
      <c r="H19" s="277">
        <v>281</v>
      </c>
      <c r="I19" s="278">
        <v>224</v>
      </c>
      <c r="J19" s="277">
        <v>145</v>
      </c>
      <c r="K19" s="278">
        <v>91</v>
      </c>
      <c r="L19" s="277">
        <v>2</v>
      </c>
      <c r="M19" s="278">
        <v>1</v>
      </c>
      <c r="N19" s="277">
        <v>13</v>
      </c>
      <c r="O19" s="23">
        <v>10</v>
      </c>
    </row>
    <row r="20" spans="1:15" s="36" customFormat="1" x14ac:dyDescent="0.25">
      <c r="A20" s="29" t="s">
        <v>18</v>
      </c>
      <c r="B20" s="277">
        <v>797</v>
      </c>
      <c r="C20" s="278">
        <v>531</v>
      </c>
      <c r="D20" s="277">
        <v>1199</v>
      </c>
      <c r="E20" s="278">
        <v>974</v>
      </c>
      <c r="F20" s="277">
        <v>382</v>
      </c>
      <c r="G20" s="278">
        <v>379</v>
      </c>
      <c r="H20" s="277">
        <v>563</v>
      </c>
      <c r="I20" s="278">
        <v>463</v>
      </c>
      <c r="J20" s="277">
        <v>263</v>
      </c>
      <c r="K20" s="278">
        <v>146</v>
      </c>
      <c r="L20" s="277">
        <v>5</v>
      </c>
      <c r="M20" s="278">
        <v>4</v>
      </c>
      <c r="N20" s="277">
        <v>20</v>
      </c>
      <c r="O20" s="23">
        <v>14</v>
      </c>
    </row>
    <row r="21" spans="1:15" s="36" customFormat="1" x14ac:dyDescent="0.25">
      <c r="A21" s="29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s="36" customFormat="1" x14ac:dyDescent="0.25">
      <c r="A22" s="1" t="s">
        <v>107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5" s="36" customFormat="1" x14ac:dyDescent="0.25">
      <c r="A23" s="9" t="s">
        <v>37</v>
      </c>
    </row>
    <row r="24" spans="1:15" s="36" customFormat="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</sheetData>
  <mergeCells count="12">
    <mergeCell ref="A3:A5"/>
    <mergeCell ref="B4:B5"/>
    <mergeCell ref="C4:C5"/>
    <mergeCell ref="D4:D5"/>
    <mergeCell ref="B3:C3"/>
    <mergeCell ref="E4:E5"/>
    <mergeCell ref="D3:O3"/>
    <mergeCell ref="L4:M4"/>
    <mergeCell ref="N4:O4"/>
    <mergeCell ref="F4:G4"/>
    <mergeCell ref="H4:I4"/>
    <mergeCell ref="J4:K4"/>
  </mergeCells>
  <hyperlinks>
    <hyperlink ref="Q2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workbookViewId="0"/>
  </sheetViews>
  <sheetFormatPr defaultRowHeight="15" x14ac:dyDescent="0.25"/>
  <cols>
    <col min="1" max="1" width="31.28515625" customWidth="1"/>
  </cols>
  <sheetData>
    <row r="1" spans="1:12" x14ac:dyDescent="0.25">
      <c r="A1" s="16" t="s">
        <v>156</v>
      </c>
    </row>
    <row r="2" spans="1:12" ht="15.75" thickBot="1" x14ac:dyDescent="0.3">
      <c r="A2" s="260" t="s">
        <v>225</v>
      </c>
      <c r="B2" s="15"/>
      <c r="C2" s="15"/>
      <c r="D2" s="15"/>
      <c r="E2" s="15"/>
      <c r="F2" s="15"/>
      <c r="G2" s="91"/>
      <c r="H2" s="14"/>
      <c r="I2" s="14"/>
      <c r="J2" s="14"/>
      <c r="K2" s="17" t="s">
        <v>224</v>
      </c>
      <c r="L2" s="14"/>
    </row>
    <row r="3" spans="1:12" ht="15.75" thickBot="1" x14ac:dyDescent="0.3">
      <c r="A3" s="217"/>
      <c r="B3" s="208" t="s">
        <v>26</v>
      </c>
      <c r="C3" s="209" t="s">
        <v>29</v>
      </c>
      <c r="D3" s="210" t="s">
        <v>34</v>
      </c>
      <c r="E3" s="209" t="s">
        <v>42</v>
      </c>
      <c r="F3" s="210" t="s">
        <v>51</v>
      </c>
      <c r="G3" s="209" t="s">
        <v>66</v>
      </c>
      <c r="H3" s="209" t="s">
        <v>69</v>
      </c>
      <c r="I3" s="218" t="s">
        <v>128</v>
      </c>
    </row>
    <row r="4" spans="1:12" x14ac:dyDescent="0.25">
      <c r="A4" s="219" t="s">
        <v>24</v>
      </c>
      <c r="B4" s="211">
        <v>3780.8</v>
      </c>
      <c r="C4" s="212">
        <v>3832.5</v>
      </c>
      <c r="D4" s="213">
        <v>5414.2</v>
      </c>
      <c r="E4" s="212">
        <v>5550.9</v>
      </c>
      <c r="F4" s="213">
        <v>5800.8</v>
      </c>
      <c r="G4" s="212">
        <v>6116.8</v>
      </c>
      <c r="H4" s="212">
        <v>6660.5</v>
      </c>
      <c r="I4" s="220">
        <v>6346</v>
      </c>
    </row>
    <row r="5" spans="1:12" ht="15" customHeight="1" x14ac:dyDescent="0.25">
      <c r="A5" s="221" t="s">
        <v>108</v>
      </c>
      <c r="B5" s="214">
        <v>1168.3</v>
      </c>
      <c r="C5" s="215">
        <v>1149.8</v>
      </c>
      <c r="D5" s="216">
        <v>1803.8</v>
      </c>
      <c r="E5" s="215">
        <v>1690.8</v>
      </c>
      <c r="F5" s="216">
        <v>1671.5</v>
      </c>
      <c r="G5" s="215">
        <v>1529.1</v>
      </c>
      <c r="H5" s="215">
        <v>1714.3</v>
      </c>
      <c r="I5" s="222">
        <v>1849.7</v>
      </c>
    </row>
    <row r="6" spans="1:12" x14ac:dyDescent="0.25">
      <c r="A6" s="221" t="s">
        <v>109</v>
      </c>
      <c r="B6" s="214">
        <v>1</v>
      </c>
      <c r="C6" s="215">
        <v>0.9</v>
      </c>
      <c r="D6" s="216">
        <v>4.5</v>
      </c>
      <c r="E6" s="215">
        <v>4.9000000000000004</v>
      </c>
      <c r="F6" s="216">
        <v>5.7</v>
      </c>
      <c r="G6" s="215">
        <v>7.8</v>
      </c>
      <c r="H6" s="215">
        <v>7.4</v>
      </c>
      <c r="I6" s="222">
        <v>6.6</v>
      </c>
    </row>
    <row r="7" spans="1:12" x14ac:dyDescent="0.25">
      <c r="A7" s="221" t="s">
        <v>110</v>
      </c>
      <c r="B7" s="214">
        <v>16.8</v>
      </c>
      <c r="C7" s="215">
        <v>10.9</v>
      </c>
      <c r="D7" s="216">
        <v>26.8</v>
      </c>
      <c r="E7" s="215">
        <v>19</v>
      </c>
      <c r="F7" s="216">
        <v>18.600000000000001</v>
      </c>
      <c r="G7" s="215">
        <v>32.799999999999997</v>
      </c>
      <c r="H7" s="215">
        <v>37.799999999999997</v>
      </c>
      <c r="I7" s="222">
        <v>36.9</v>
      </c>
    </row>
    <row r="8" spans="1:12" x14ac:dyDescent="0.25">
      <c r="A8" s="221" t="s">
        <v>111</v>
      </c>
      <c r="B8" s="214">
        <v>986.1</v>
      </c>
      <c r="C8" s="215">
        <v>986.8</v>
      </c>
      <c r="D8" s="216">
        <v>1146.7</v>
      </c>
      <c r="E8" s="215">
        <v>1121.3</v>
      </c>
      <c r="F8" s="216">
        <v>1169.0999999999999</v>
      </c>
      <c r="G8" s="215">
        <v>1338.9</v>
      </c>
      <c r="H8" s="215">
        <v>1424.7</v>
      </c>
      <c r="I8" s="222">
        <v>1363</v>
      </c>
    </row>
    <row r="9" spans="1:12" x14ac:dyDescent="0.25">
      <c r="A9" s="221" t="s">
        <v>112</v>
      </c>
      <c r="B9" s="214">
        <v>939</v>
      </c>
      <c r="C9" s="215">
        <v>930.8</v>
      </c>
      <c r="D9" s="216">
        <v>1330.8</v>
      </c>
      <c r="E9" s="215">
        <v>1452.3</v>
      </c>
      <c r="F9" s="216">
        <v>1465.6</v>
      </c>
      <c r="G9" s="215">
        <v>1524</v>
      </c>
      <c r="H9" s="215">
        <v>1486</v>
      </c>
      <c r="I9" s="222">
        <v>1247.7</v>
      </c>
    </row>
    <row r="10" spans="1:12" x14ac:dyDescent="0.25">
      <c r="A10" s="221" t="s">
        <v>113</v>
      </c>
      <c r="B10" s="214">
        <v>648.1</v>
      </c>
      <c r="C10" s="215">
        <v>740</v>
      </c>
      <c r="D10" s="216">
        <v>1084.8</v>
      </c>
      <c r="E10" s="215">
        <v>1231.0999999999999</v>
      </c>
      <c r="F10" s="216">
        <v>1447</v>
      </c>
      <c r="G10" s="215">
        <v>1635.2</v>
      </c>
      <c r="H10" s="215">
        <v>1953.2</v>
      </c>
      <c r="I10" s="222">
        <v>1809.3</v>
      </c>
    </row>
    <row r="11" spans="1:12" x14ac:dyDescent="0.25">
      <c r="A11" s="221" t="s">
        <v>117</v>
      </c>
      <c r="B11" s="214">
        <v>62</v>
      </c>
      <c r="C11" s="215">
        <v>63.1</v>
      </c>
      <c r="D11" s="216">
        <v>78.400000000000006</v>
      </c>
      <c r="E11" s="215">
        <v>86.3</v>
      </c>
      <c r="F11" s="216">
        <v>86.8</v>
      </c>
      <c r="G11" s="215">
        <v>95.9</v>
      </c>
      <c r="H11" s="215">
        <v>93.9</v>
      </c>
      <c r="I11" s="222">
        <v>95.3</v>
      </c>
    </row>
    <row r="12" spans="1:12" x14ac:dyDescent="0.25">
      <c r="A12" s="221" t="s">
        <v>114</v>
      </c>
      <c r="B12" s="214">
        <v>4.5</v>
      </c>
      <c r="C12" s="215">
        <v>4.4000000000000004</v>
      </c>
      <c r="D12" s="216">
        <v>5</v>
      </c>
      <c r="E12" s="215">
        <v>10.5</v>
      </c>
      <c r="F12" s="216">
        <v>3.9</v>
      </c>
      <c r="G12" s="215">
        <v>16.3</v>
      </c>
      <c r="H12" s="215">
        <v>13.3</v>
      </c>
      <c r="I12" s="222">
        <v>10.3</v>
      </c>
    </row>
    <row r="13" spans="1:12" x14ac:dyDescent="0.25">
      <c r="A13" s="221" t="s">
        <v>117</v>
      </c>
      <c r="B13" s="214">
        <v>0</v>
      </c>
      <c r="C13" s="215">
        <v>0</v>
      </c>
      <c r="D13" s="216">
        <v>0.2</v>
      </c>
      <c r="E13" s="215">
        <v>0</v>
      </c>
      <c r="F13" s="216">
        <v>0.1</v>
      </c>
      <c r="G13" s="215">
        <v>0</v>
      </c>
      <c r="H13" s="215">
        <v>0.4</v>
      </c>
      <c r="I13" s="222">
        <v>1.3</v>
      </c>
    </row>
    <row r="14" spans="1:12" x14ac:dyDescent="0.25">
      <c r="A14" s="221" t="s">
        <v>115</v>
      </c>
      <c r="B14" s="214">
        <v>17.2</v>
      </c>
      <c r="C14" s="215">
        <v>9.1</v>
      </c>
      <c r="D14" s="216">
        <v>12.3</v>
      </c>
      <c r="E14" s="215">
        <v>20.3</v>
      </c>
      <c r="F14" s="216">
        <v>19.600000000000001</v>
      </c>
      <c r="G14" s="215">
        <v>31.9</v>
      </c>
      <c r="H14" s="215">
        <v>24.9</v>
      </c>
      <c r="I14" s="222">
        <v>24.9</v>
      </c>
    </row>
    <row r="15" spans="1:12" x14ac:dyDescent="0.25">
      <c r="B15" s="15"/>
      <c r="C15" s="15"/>
      <c r="D15" s="15"/>
      <c r="E15" s="15"/>
      <c r="F15" s="15"/>
      <c r="G15" s="15"/>
      <c r="H15" s="15"/>
      <c r="I15" s="15"/>
    </row>
    <row r="16" spans="1:12" x14ac:dyDescent="0.25">
      <c r="A16" s="2" t="s">
        <v>64</v>
      </c>
    </row>
    <row r="17" spans="1:1" x14ac:dyDescent="0.25">
      <c r="A17" s="40" t="s">
        <v>116</v>
      </c>
    </row>
    <row r="18" spans="1:1" x14ac:dyDescent="0.25">
      <c r="A18" s="40" t="s">
        <v>118</v>
      </c>
    </row>
    <row r="19" spans="1:1" x14ac:dyDescent="0.25">
      <c r="A19" s="40" t="s">
        <v>222</v>
      </c>
    </row>
    <row r="20" spans="1:1" x14ac:dyDescent="0.25">
      <c r="A20" s="9" t="s">
        <v>37</v>
      </c>
    </row>
  </sheetData>
  <conditionalFormatting sqref="E4:E8">
    <cfRule type="expression" dxfId="7" priority="9" stopIfTrue="1">
      <formula>E4:I14=""</formula>
    </cfRule>
  </conditionalFormatting>
  <conditionalFormatting sqref="C4:C8">
    <cfRule type="expression" dxfId="6" priority="10" stopIfTrue="1">
      <formula>C4:I14=""</formula>
    </cfRule>
  </conditionalFormatting>
  <conditionalFormatting sqref="E9">
    <cfRule type="expression" dxfId="5" priority="12" stopIfTrue="1">
      <formula>E9:I18=""</formula>
    </cfRule>
  </conditionalFormatting>
  <conditionalFormatting sqref="C9">
    <cfRule type="expression" dxfId="4" priority="15" stopIfTrue="1">
      <formula>C9:I18=""</formula>
    </cfRule>
  </conditionalFormatting>
  <conditionalFormatting sqref="E10">
    <cfRule type="expression" dxfId="3" priority="17" stopIfTrue="1">
      <formula>E10:I18=""</formula>
    </cfRule>
  </conditionalFormatting>
  <conditionalFormatting sqref="C10">
    <cfRule type="expression" dxfId="2" priority="20" stopIfTrue="1">
      <formula>C10:I18=""</formula>
    </cfRule>
  </conditionalFormatting>
  <conditionalFormatting sqref="E11:E14">
    <cfRule type="expression" dxfId="1" priority="27" stopIfTrue="1">
      <formula>E11:I18=""</formula>
    </cfRule>
  </conditionalFormatting>
  <conditionalFormatting sqref="C11:C14">
    <cfRule type="expression" dxfId="0" priority="29" stopIfTrue="1">
      <formula>C11:I18=""</formula>
    </cfRule>
  </conditionalFormatting>
  <hyperlinks>
    <hyperlink ref="K2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3"/>
  <sheetViews>
    <sheetView showGridLines="0" workbookViewId="0"/>
  </sheetViews>
  <sheetFormatPr defaultRowHeight="15" x14ac:dyDescent="0.25"/>
  <cols>
    <col min="1" max="1" width="33.28515625" style="37" customWidth="1"/>
    <col min="2" max="2" width="6.28515625" style="282" bestFit="1" customWidth="1"/>
    <col min="3" max="8" width="8.28515625" style="282" customWidth="1"/>
    <col min="9" max="12" width="8.28515625" style="1" customWidth="1"/>
  </cols>
  <sheetData>
    <row r="1" spans="1:18" x14ac:dyDescent="0.25">
      <c r="A1" s="16" t="s">
        <v>231</v>
      </c>
      <c r="B1" s="1"/>
      <c r="C1" s="1"/>
      <c r="D1" s="1"/>
      <c r="E1" s="1"/>
      <c r="F1" s="1"/>
      <c r="G1" s="1"/>
      <c r="H1" s="1"/>
      <c r="M1" s="36"/>
      <c r="N1" s="36"/>
      <c r="O1" s="36"/>
      <c r="P1" s="36"/>
      <c r="Q1" s="36"/>
      <c r="R1" s="36"/>
    </row>
    <row r="2" spans="1:18" ht="15.75" thickBot="1" x14ac:dyDescent="0.3">
      <c r="A2" s="261" t="s">
        <v>226</v>
      </c>
      <c r="B2" s="1"/>
      <c r="C2" s="1"/>
      <c r="D2" s="1"/>
      <c r="E2" s="1"/>
      <c r="F2" s="1"/>
      <c r="G2" s="1"/>
      <c r="H2" s="1"/>
      <c r="J2" s="91"/>
      <c r="K2" s="14"/>
      <c r="L2" s="14"/>
      <c r="M2" s="14"/>
      <c r="N2" s="17" t="s">
        <v>224</v>
      </c>
      <c r="O2" s="14"/>
      <c r="P2" s="36"/>
      <c r="Q2" s="36"/>
      <c r="R2" s="36"/>
    </row>
    <row r="3" spans="1:18" ht="15" customHeight="1" x14ac:dyDescent="0.25">
      <c r="A3" s="413"/>
      <c r="B3" s="415" t="s">
        <v>70</v>
      </c>
      <c r="C3" s="417" t="s">
        <v>84</v>
      </c>
      <c r="D3" s="417"/>
      <c r="E3" s="417"/>
      <c r="F3" s="417"/>
      <c r="G3" s="417"/>
      <c r="H3" s="417"/>
      <c r="I3" s="417"/>
      <c r="J3" s="417"/>
      <c r="K3" s="417"/>
      <c r="L3" s="417"/>
    </row>
    <row r="4" spans="1:18" ht="15.75" thickBot="1" x14ac:dyDescent="0.3">
      <c r="A4" s="414"/>
      <c r="B4" s="416"/>
      <c r="C4" s="245">
        <v>-24</v>
      </c>
      <c r="D4" s="246" t="s">
        <v>78</v>
      </c>
      <c r="E4" s="238" t="s">
        <v>79</v>
      </c>
      <c r="F4" s="246" t="s">
        <v>71</v>
      </c>
      <c r="G4" s="238" t="s">
        <v>72</v>
      </c>
      <c r="H4" s="246" t="s">
        <v>73</v>
      </c>
      <c r="I4" s="234" t="s">
        <v>74</v>
      </c>
      <c r="J4" s="246" t="s">
        <v>75</v>
      </c>
      <c r="K4" s="234" t="s">
        <v>76</v>
      </c>
      <c r="L4" s="253" t="s">
        <v>77</v>
      </c>
    </row>
    <row r="5" spans="1:18" ht="15" customHeight="1" x14ac:dyDescent="0.25">
      <c r="A5" s="348" t="s">
        <v>122</v>
      </c>
      <c r="B5" s="92">
        <v>2014</v>
      </c>
      <c r="C5" s="243">
        <v>6.19880046082254E-2</v>
      </c>
      <c r="D5" s="247">
        <v>9.0162714081931786E-2</v>
      </c>
      <c r="E5" s="243">
        <v>6.4673526625634442E-2</v>
      </c>
      <c r="F5" s="247">
        <v>0.10715874778562928</v>
      </c>
      <c r="G5" s="243">
        <v>0.11480330258051703</v>
      </c>
      <c r="H5" s="247">
        <v>0.15564707354818458</v>
      </c>
      <c r="I5" s="243">
        <v>0.20440047380345699</v>
      </c>
      <c r="J5" s="247">
        <v>0.16005588815991426</v>
      </c>
      <c r="K5" s="243">
        <v>3.2493331386195839E-2</v>
      </c>
      <c r="L5" s="254">
        <v>8.6169374203104096E-3</v>
      </c>
      <c r="M5" s="117"/>
    </row>
    <row r="6" spans="1:18" ht="15" customHeight="1" x14ac:dyDescent="0.25">
      <c r="A6" s="376"/>
      <c r="B6" s="239">
        <v>2015</v>
      </c>
      <c r="C6" s="236">
        <v>6.1817123396487345E-2</v>
      </c>
      <c r="D6" s="248">
        <v>9.6104456000806041E-2</v>
      </c>
      <c r="E6" s="236">
        <v>6.6599227650980947E-2</v>
      </c>
      <c r="F6" s="248">
        <v>9.9796563468458277E-2</v>
      </c>
      <c r="G6" s="236">
        <v>0.12236765728340179</v>
      </c>
      <c r="H6" s="248">
        <v>0.13190433123783304</v>
      </c>
      <c r="I6" s="236">
        <v>0.20643770271303491</v>
      </c>
      <c r="J6" s="248">
        <v>0.16717237988824687</v>
      </c>
      <c r="K6" s="236">
        <v>3.8837060462404253E-2</v>
      </c>
      <c r="L6" s="255">
        <v>8.9634978983465213E-3</v>
      </c>
      <c r="M6" s="117"/>
    </row>
    <row r="7" spans="1:18" ht="15" customHeight="1" x14ac:dyDescent="0.25">
      <c r="A7" s="376"/>
      <c r="B7" s="239">
        <v>2016</v>
      </c>
      <c r="C7" s="236">
        <v>6.0642052642742743E-2</v>
      </c>
      <c r="D7" s="248">
        <v>9.6885656382234092E-2</v>
      </c>
      <c r="E7" s="236">
        <v>6.6956088182875087E-2</v>
      </c>
      <c r="F7" s="248">
        <v>9.3031482541237762E-2</v>
      </c>
      <c r="G7" s="236">
        <v>0.12689663725391714</v>
      </c>
      <c r="H7" s="248">
        <v>0.11728916394585576</v>
      </c>
      <c r="I7" s="236">
        <v>0.20728334515929814</v>
      </c>
      <c r="J7" s="248">
        <v>0.17377463974663679</v>
      </c>
      <c r="K7" s="236">
        <v>4.7040873600533779E-2</v>
      </c>
      <c r="L7" s="255">
        <v>1.0200060544668625E-2</v>
      </c>
      <c r="M7" s="117"/>
    </row>
    <row r="8" spans="1:18" ht="15" customHeight="1" x14ac:dyDescent="0.25">
      <c r="A8" s="376"/>
      <c r="B8" s="239">
        <v>2017</v>
      </c>
      <c r="C8" s="236">
        <v>6.1520877366449254E-2</v>
      </c>
      <c r="D8" s="248">
        <v>9.5764656791153757E-2</v>
      </c>
      <c r="E8" s="236">
        <v>6.9349322834931379E-2</v>
      </c>
      <c r="F8" s="248">
        <v>8.9881983689982681E-2</v>
      </c>
      <c r="G8" s="236">
        <v>0.13141900779216067</v>
      </c>
      <c r="H8" s="248">
        <v>0.11181160932156498</v>
      </c>
      <c r="I8" s="236">
        <v>0.19461805713041663</v>
      </c>
      <c r="J8" s="248">
        <v>0.17785447981204475</v>
      </c>
      <c r="K8" s="236">
        <v>5.4726548680593991E-2</v>
      </c>
      <c r="L8" s="255">
        <v>1.3035314181006724E-2</v>
      </c>
      <c r="M8" s="117"/>
    </row>
    <row r="9" spans="1:18" ht="15" customHeight="1" x14ac:dyDescent="0.25">
      <c r="A9" s="376"/>
      <c r="B9" s="239">
        <v>2018</v>
      </c>
      <c r="C9" s="236">
        <v>6.016268481834218E-2</v>
      </c>
      <c r="D9" s="248">
        <v>9.6482222462636602E-2</v>
      </c>
      <c r="E9" s="236">
        <v>7.0768964827026062E-2</v>
      </c>
      <c r="F9" s="248">
        <v>8.8018949268371269E-2</v>
      </c>
      <c r="G9" s="236">
        <v>0.13627844892229712</v>
      </c>
      <c r="H9" s="248">
        <v>0.11216554933145814</v>
      </c>
      <c r="I9" s="236">
        <v>0.17013828900053923</v>
      </c>
      <c r="J9" s="248">
        <v>0.18851274856840225</v>
      </c>
      <c r="K9" s="236">
        <v>6.3441990301065426E-2</v>
      </c>
      <c r="L9" s="255">
        <v>1.4030152499861826E-2</v>
      </c>
      <c r="M9" s="117"/>
    </row>
    <row r="10" spans="1:18" ht="15" customHeight="1" x14ac:dyDescent="0.25">
      <c r="A10" s="376"/>
      <c r="B10" s="239">
        <v>2019</v>
      </c>
      <c r="C10" s="236">
        <v>6.601300115851319E-2</v>
      </c>
      <c r="D10" s="248">
        <v>9.682873252206968E-2</v>
      </c>
      <c r="E10" s="236">
        <v>7.3164662815823484E-2</v>
      </c>
      <c r="F10" s="248">
        <v>8.9286905108083417E-2</v>
      </c>
      <c r="G10" s="236">
        <v>0.1336200732650161</v>
      </c>
      <c r="H10" s="248">
        <v>0.11723211210234358</v>
      </c>
      <c r="I10" s="236">
        <v>0.14326284879165549</v>
      </c>
      <c r="J10" s="248">
        <v>0.18603541016417421</v>
      </c>
      <c r="K10" s="236">
        <v>7.7038419879563336E-2</v>
      </c>
      <c r="L10" s="255">
        <v>1.7517834192757459E-2</v>
      </c>
      <c r="M10" s="117"/>
    </row>
    <row r="11" spans="1:18" ht="15" customHeight="1" x14ac:dyDescent="0.25">
      <c r="A11" s="376"/>
      <c r="B11" s="239">
        <v>2020</v>
      </c>
      <c r="C11" s="236">
        <v>6.886997435230556E-2</v>
      </c>
      <c r="D11" s="248">
        <v>9.7920005419589465E-2</v>
      </c>
      <c r="E11" s="236">
        <v>8.0384175117641732E-2</v>
      </c>
      <c r="F11" s="248">
        <v>9.3059496129718464E-2</v>
      </c>
      <c r="G11" s="236">
        <v>0.12956702052048377</v>
      </c>
      <c r="H11" s="248">
        <v>0.12458521385201743</v>
      </c>
      <c r="I11" s="236">
        <v>0.12199485292020269</v>
      </c>
      <c r="J11" s="248">
        <v>0.18236952680751464</v>
      </c>
      <c r="K11" s="236">
        <v>8.3913663087945844E-2</v>
      </c>
      <c r="L11" s="255">
        <v>1.7336071792580579E-2</v>
      </c>
      <c r="M11" s="117"/>
    </row>
    <row r="12" spans="1:18" ht="15" customHeight="1" x14ac:dyDescent="0.25">
      <c r="A12" s="376"/>
      <c r="B12" s="239">
        <v>2021</v>
      </c>
      <c r="C12" s="236">
        <v>7.2846483231474204E-2</v>
      </c>
      <c r="D12" s="248">
        <v>9.5414389732621382E-2</v>
      </c>
      <c r="E12" s="236">
        <v>8.4393695841123981E-2</v>
      </c>
      <c r="F12" s="248">
        <v>9.7085958010231455E-2</v>
      </c>
      <c r="G12" s="236">
        <v>0.12500410474745122</v>
      </c>
      <c r="H12" s="248">
        <v>0.13274573765772157</v>
      </c>
      <c r="I12" s="236">
        <v>0.10782177932008931</v>
      </c>
      <c r="J12" s="248">
        <v>0.17990415681933405</v>
      </c>
      <c r="K12" s="236">
        <v>8.7580303490236169E-2</v>
      </c>
      <c r="L12" s="255">
        <v>1.7203391149716533E-2</v>
      </c>
      <c r="M12" s="117"/>
    </row>
    <row r="13" spans="1:18" ht="15" customHeight="1" x14ac:dyDescent="0.25">
      <c r="A13" s="376"/>
      <c r="B13" s="239">
        <v>2022</v>
      </c>
      <c r="C13" s="236">
        <v>7.196194501604887E-2</v>
      </c>
      <c r="D13" s="248">
        <v>9.3362104251794073E-2</v>
      </c>
      <c r="E13" s="236">
        <v>8.5715732710479983E-2</v>
      </c>
      <c r="F13" s="248">
        <v>0.10636115139063845</v>
      </c>
      <c r="G13" s="236">
        <v>0.12094276733930803</v>
      </c>
      <c r="H13" s="248">
        <v>0.13950426955009748</v>
      </c>
      <c r="I13" s="236">
        <v>0.10326993625308692</v>
      </c>
      <c r="J13" s="248">
        <v>0.16997274556466432</v>
      </c>
      <c r="K13" s="236">
        <v>8.9886326855998677E-2</v>
      </c>
      <c r="L13" s="255">
        <v>1.9023021067883374E-2</v>
      </c>
      <c r="M13" s="117"/>
    </row>
    <row r="14" spans="1:18" ht="15" customHeight="1" x14ac:dyDescent="0.25">
      <c r="A14" s="376"/>
      <c r="B14" s="239">
        <v>2023</v>
      </c>
      <c r="C14" s="236">
        <v>6.9303312590521846E-2</v>
      </c>
      <c r="D14" s="248">
        <v>9.1749007583988088E-2</v>
      </c>
      <c r="E14" s="236">
        <v>9.0429544423584071E-2</v>
      </c>
      <c r="F14" s="248">
        <v>0.11273248472879495</v>
      </c>
      <c r="G14" s="236">
        <v>0.11974191922752556</v>
      </c>
      <c r="H14" s="248">
        <v>0.14562411463030039</v>
      </c>
      <c r="I14" s="236">
        <v>0.10361481273875463</v>
      </c>
      <c r="J14" s="248">
        <v>0.14871629743086121</v>
      </c>
      <c r="K14" s="236">
        <v>9.7711199994924364E-2</v>
      </c>
      <c r="L14" s="255">
        <v>2.0377306650744904E-2</v>
      </c>
      <c r="M14" s="117"/>
    </row>
    <row r="15" spans="1:18" s="36" customFormat="1" ht="15" customHeight="1" thickBot="1" x14ac:dyDescent="0.3">
      <c r="A15" s="349"/>
      <c r="B15" s="240">
        <v>2024</v>
      </c>
      <c r="C15" s="244">
        <v>6.6598012217508301E-2</v>
      </c>
      <c r="D15" s="249">
        <v>9.5421842955423983E-2</v>
      </c>
      <c r="E15" s="244">
        <v>9.4410727915732753E-2</v>
      </c>
      <c r="F15" s="249">
        <v>0.11802571951072259</v>
      </c>
      <c r="G15" s="244">
        <v>0.11977322524233543</v>
      </c>
      <c r="H15" s="249">
        <v>0.14421720046714384</v>
      </c>
      <c r="I15" s="244">
        <v>0.108844496133585</v>
      </c>
      <c r="J15" s="249">
        <v>0.12754881418351915</v>
      </c>
      <c r="K15" s="244">
        <v>0.10586203904818982</v>
      </c>
      <c r="L15" s="256">
        <v>1.9297922325839292E-2</v>
      </c>
      <c r="M15" s="117"/>
    </row>
    <row r="16" spans="1:18" ht="15" customHeight="1" x14ac:dyDescent="0.25">
      <c r="A16" s="376" t="s">
        <v>57</v>
      </c>
      <c r="B16" s="239">
        <v>2014</v>
      </c>
      <c r="C16" s="236">
        <v>6.2881540298754405E-3</v>
      </c>
      <c r="D16" s="248">
        <v>7.3063691809444081E-2</v>
      </c>
      <c r="E16" s="236">
        <v>8.6539687835519644E-2</v>
      </c>
      <c r="F16" s="248">
        <v>0.14497547129834215</v>
      </c>
      <c r="G16" s="236">
        <v>0.15300449998995602</v>
      </c>
      <c r="H16" s="248">
        <v>0.16827454206882661</v>
      </c>
      <c r="I16" s="236">
        <v>0.17131679926742391</v>
      </c>
      <c r="J16" s="248">
        <v>0.13816700632794759</v>
      </c>
      <c r="K16" s="236">
        <v>4.7194748331354758E-2</v>
      </c>
      <c r="L16" s="255">
        <v>1.1175420275890718E-2</v>
      </c>
      <c r="M16" s="117"/>
    </row>
    <row r="17" spans="1:13" ht="15" customHeight="1" x14ac:dyDescent="0.25">
      <c r="A17" s="376"/>
      <c r="B17" s="239">
        <v>2015</v>
      </c>
      <c r="C17" s="236">
        <v>6.4071329351270776E-3</v>
      </c>
      <c r="D17" s="248">
        <v>7.4075853518833182E-2</v>
      </c>
      <c r="E17" s="236">
        <v>8.4217615791494504E-2</v>
      </c>
      <c r="F17" s="248">
        <v>0.14110122936863193</v>
      </c>
      <c r="G17" s="236">
        <v>0.15859260466357872</v>
      </c>
      <c r="H17" s="248">
        <v>0.15690355947090306</v>
      </c>
      <c r="I17" s="236">
        <v>0.17599030916899305</v>
      </c>
      <c r="J17" s="248">
        <v>0.13498122053463188</v>
      </c>
      <c r="K17" s="236">
        <v>5.5559044100415692E-2</v>
      </c>
      <c r="L17" s="255">
        <v>1.2171430447390918E-2</v>
      </c>
      <c r="M17" s="117"/>
    </row>
    <row r="18" spans="1:13" ht="15" customHeight="1" x14ac:dyDescent="0.25">
      <c r="A18" s="376"/>
      <c r="B18" s="239">
        <v>2016</v>
      </c>
      <c r="C18" s="236">
        <v>6.3556022389893874E-3</v>
      </c>
      <c r="D18" s="248">
        <v>7.4416810419395699E-2</v>
      </c>
      <c r="E18" s="236">
        <v>8.2294619434403998E-2</v>
      </c>
      <c r="F18" s="248">
        <v>0.13037604847084835</v>
      </c>
      <c r="G18" s="236">
        <v>0.16438459337103145</v>
      </c>
      <c r="H18" s="248">
        <v>0.15053837303435547</v>
      </c>
      <c r="I18" s="236">
        <v>0.17634633737918096</v>
      </c>
      <c r="J18" s="248">
        <v>0.13796013701966725</v>
      </c>
      <c r="K18" s="236">
        <v>6.3907722339769019E-2</v>
      </c>
      <c r="L18" s="255">
        <v>1.3419756292358399E-2</v>
      </c>
      <c r="M18" s="117"/>
    </row>
    <row r="19" spans="1:13" ht="15" customHeight="1" x14ac:dyDescent="0.25">
      <c r="A19" s="376"/>
      <c r="B19" s="239">
        <v>2017</v>
      </c>
      <c r="C19" s="236">
        <v>6.9501079395538493E-3</v>
      </c>
      <c r="D19" s="248">
        <v>7.7770448548812668E-2</v>
      </c>
      <c r="E19" s="236">
        <v>7.7118813464459895E-2</v>
      </c>
      <c r="F19" s="248">
        <v>0.12245742384264813</v>
      </c>
      <c r="G19" s="236">
        <v>0.1697909170864316</v>
      </c>
      <c r="H19" s="248">
        <v>0.14392340289437913</v>
      </c>
      <c r="I19" s="236">
        <v>0.17520388582393862</v>
      </c>
      <c r="J19" s="248">
        <v>0.14024146477972335</v>
      </c>
      <c r="K19" s="236">
        <v>6.9519069321180127E-2</v>
      </c>
      <c r="L19" s="255">
        <v>1.703046294075318E-2</v>
      </c>
      <c r="M19" s="117"/>
    </row>
    <row r="20" spans="1:13" ht="15" customHeight="1" x14ac:dyDescent="0.25">
      <c r="A20" s="376"/>
      <c r="B20" s="239">
        <v>2018</v>
      </c>
      <c r="C20" s="236">
        <v>7.5805725344388446E-3</v>
      </c>
      <c r="D20" s="248">
        <v>7.6677006785420318E-2</v>
      </c>
      <c r="E20" s="236">
        <v>7.6031616757128745E-2</v>
      </c>
      <c r="F20" s="248">
        <v>0.11565469909648453</v>
      </c>
      <c r="G20" s="236">
        <v>0.16924179654391672</v>
      </c>
      <c r="H20" s="248">
        <v>0.14544294462588256</v>
      </c>
      <c r="I20" s="236">
        <v>0.16596926961720981</v>
      </c>
      <c r="J20" s="248">
        <v>0.14717105394050772</v>
      </c>
      <c r="K20" s="236">
        <v>7.5904911725229174E-2</v>
      </c>
      <c r="L20" s="255">
        <v>2.0326128373781588E-2</v>
      </c>
      <c r="M20" s="117"/>
    </row>
    <row r="21" spans="1:13" ht="15" customHeight="1" x14ac:dyDescent="0.25">
      <c r="A21" s="376"/>
      <c r="B21" s="239">
        <v>2019</v>
      </c>
      <c r="C21" s="236">
        <v>8.4036541451150502E-3</v>
      </c>
      <c r="D21" s="248">
        <v>7.5441585838840322E-2</v>
      </c>
      <c r="E21" s="236">
        <v>7.2437053856413608E-2</v>
      </c>
      <c r="F21" s="248">
        <v>0.11154900946682769</v>
      </c>
      <c r="G21" s="236">
        <v>0.16811608895661856</v>
      </c>
      <c r="H21" s="248">
        <v>0.15015672606094094</v>
      </c>
      <c r="I21" s="236">
        <v>0.15299036450170247</v>
      </c>
      <c r="J21" s="248">
        <v>0.15541048910607699</v>
      </c>
      <c r="K21" s="236">
        <v>8.0850091839895402E-2</v>
      </c>
      <c r="L21" s="255">
        <v>2.4644936227569091E-2</v>
      </c>
      <c r="M21" s="117"/>
    </row>
    <row r="22" spans="1:13" ht="15" customHeight="1" x14ac:dyDescent="0.25">
      <c r="A22" s="376"/>
      <c r="B22" s="239">
        <v>2020</v>
      </c>
      <c r="C22" s="236">
        <v>9.5494035409639626E-3</v>
      </c>
      <c r="D22" s="248">
        <v>7.4541116609752212E-2</v>
      </c>
      <c r="E22" s="236">
        <v>7.3798260641126337E-2</v>
      </c>
      <c r="F22" s="248">
        <v>0.10921608434837955</v>
      </c>
      <c r="G22" s="236">
        <v>0.16302147631767491</v>
      </c>
      <c r="H22" s="248">
        <v>0.15902068604054947</v>
      </c>
      <c r="I22" s="236">
        <v>0.14237041352879953</v>
      </c>
      <c r="J22" s="248">
        <v>0.15821211367028143</v>
      </c>
      <c r="K22" s="236">
        <v>8.3097747890094248E-2</v>
      </c>
      <c r="L22" s="255">
        <v>2.7172697412378363E-2</v>
      </c>
      <c r="M22" s="117"/>
    </row>
    <row r="23" spans="1:13" ht="15" customHeight="1" x14ac:dyDescent="0.25">
      <c r="A23" s="376"/>
      <c r="B23" s="239">
        <v>2021</v>
      </c>
      <c r="C23" s="236">
        <v>9.8879794026188027E-3</v>
      </c>
      <c r="D23" s="248">
        <v>7.3728057654860041E-2</v>
      </c>
      <c r="E23" s="236">
        <v>7.4649116477453467E-2</v>
      </c>
      <c r="F23" s="248">
        <v>0.10871273334071313</v>
      </c>
      <c r="G23" s="236">
        <v>0.15678901641384463</v>
      </c>
      <c r="H23" s="248">
        <v>0.16638980662093875</v>
      </c>
      <c r="I23" s="236">
        <v>0.1370263703945602</v>
      </c>
      <c r="J23" s="248">
        <v>0.1569713331701918</v>
      </c>
      <c r="K23" s="236">
        <v>8.7780476610783142E-2</v>
      </c>
      <c r="L23" s="255">
        <v>2.8065109914035991E-2</v>
      </c>
      <c r="M23" s="117"/>
    </row>
    <row r="24" spans="1:13" ht="15" customHeight="1" x14ac:dyDescent="0.25">
      <c r="A24" s="376"/>
      <c r="B24" s="239">
        <v>2022</v>
      </c>
      <c r="C24" s="236">
        <v>1.1102921657385707E-2</v>
      </c>
      <c r="D24" s="248">
        <v>7.2756758067610408E-2</v>
      </c>
      <c r="E24" s="236">
        <v>7.4443419656045923E-2</v>
      </c>
      <c r="F24" s="248">
        <v>0.10541430961245059</v>
      </c>
      <c r="G24" s="236">
        <v>0.15225880617684973</v>
      </c>
      <c r="H24" s="248">
        <v>0.17268130173051022</v>
      </c>
      <c r="I24" s="236">
        <v>0.13275066938679708</v>
      </c>
      <c r="J24" s="248">
        <v>0.1551796684830222</v>
      </c>
      <c r="K24" s="236">
        <v>9.2666576303599285E-2</v>
      </c>
      <c r="L24" s="255">
        <v>3.0745568925728925E-2</v>
      </c>
      <c r="M24" s="117"/>
    </row>
    <row r="25" spans="1:13" ht="15" customHeight="1" x14ac:dyDescent="0.25">
      <c r="A25" s="376"/>
      <c r="B25" s="239">
        <v>2023</v>
      </c>
      <c r="C25" s="236">
        <v>1.1544342526898734E-2</v>
      </c>
      <c r="D25" s="248">
        <v>7.2940976032455807E-2</v>
      </c>
      <c r="E25" s="236">
        <v>7.2787917710831262E-2</v>
      </c>
      <c r="F25" s="248">
        <v>0.10486770167735467</v>
      </c>
      <c r="G25" s="236">
        <v>0.14542535291754891</v>
      </c>
      <c r="H25" s="248">
        <v>0.17644868493791935</v>
      </c>
      <c r="I25" s="236">
        <v>0.13511222242800777</v>
      </c>
      <c r="J25" s="248">
        <v>0.14783353270932703</v>
      </c>
      <c r="K25" s="236">
        <v>0.10052032510920729</v>
      </c>
      <c r="L25" s="255">
        <v>3.251894395044929E-2</v>
      </c>
      <c r="M25" s="117"/>
    </row>
    <row r="26" spans="1:13" s="36" customFormat="1" ht="15" customHeight="1" thickBot="1" x14ac:dyDescent="0.3">
      <c r="A26" s="376"/>
      <c r="B26" s="239">
        <v>2024</v>
      </c>
      <c r="C26" s="236">
        <v>1.1065715961238825E-2</v>
      </c>
      <c r="D26" s="248">
        <v>7.3602572615152226E-2</v>
      </c>
      <c r="E26" s="236">
        <v>7.3555428624065111E-2</v>
      </c>
      <c r="F26" s="248">
        <v>0.10148318610327077</v>
      </c>
      <c r="G26" s="236">
        <v>0.14083896856203282</v>
      </c>
      <c r="H26" s="248">
        <v>0.17627244264109423</v>
      </c>
      <c r="I26" s="236">
        <v>0.14168449714948156</v>
      </c>
      <c r="J26" s="248">
        <v>0.13755549870694589</v>
      </c>
      <c r="K26" s="236">
        <v>0.11069089933964871</v>
      </c>
      <c r="L26" s="255">
        <v>3.3250790297069795E-2</v>
      </c>
      <c r="M26" s="117"/>
    </row>
    <row r="27" spans="1:13" ht="15" customHeight="1" x14ac:dyDescent="0.25">
      <c r="A27" s="348" t="s">
        <v>123</v>
      </c>
      <c r="B27" s="92">
        <v>2014</v>
      </c>
      <c r="C27" s="243">
        <v>3.6746667264991382E-3</v>
      </c>
      <c r="D27" s="247">
        <v>4.3255366556519431E-2</v>
      </c>
      <c r="E27" s="243">
        <v>7.5466901364361294E-2</v>
      </c>
      <c r="F27" s="247">
        <v>0.12114855908088638</v>
      </c>
      <c r="G27" s="243">
        <v>0.12068689607353025</v>
      </c>
      <c r="H27" s="247">
        <v>0.14075854304554278</v>
      </c>
      <c r="I27" s="243">
        <v>0.19356183305944297</v>
      </c>
      <c r="J27" s="247">
        <v>0.18240234128321109</v>
      </c>
      <c r="K27" s="243">
        <v>9.4398667376453485E-2</v>
      </c>
      <c r="L27" s="254">
        <v>2.4646189244558352E-2</v>
      </c>
      <c r="M27" s="117"/>
    </row>
    <row r="28" spans="1:13" ht="15" customHeight="1" x14ac:dyDescent="0.25">
      <c r="A28" s="376"/>
      <c r="B28" s="239">
        <v>2015</v>
      </c>
      <c r="C28" s="236">
        <v>3.6410432220418069E-3</v>
      </c>
      <c r="D28" s="248">
        <v>3.8302976901868895E-2</v>
      </c>
      <c r="E28" s="236">
        <v>7.1493091436279618E-2</v>
      </c>
      <c r="F28" s="248">
        <v>0.11985850384518246</v>
      </c>
      <c r="G28" s="236">
        <v>0.12609873040686237</v>
      </c>
      <c r="H28" s="248">
        <v>0.13452978796629672</v>
      </c>
      <c r="I28" s="236">
        <v>0.18692291514818024</v>
      </c>
      <c r="J28" s="248">
        <v>0.19337038347815877</v>
      </c>
      <c r="K28" s="236">
        <v>9.8574837030259058E-2</v>
      </c>
      <c r="L28" s="255">
        <v>2.7207730564869921E-2</v>
      </c>
      <c r="M28" s="117"/>
    </row>
    <row r="29" spans="1:13" ht="15" customHeight="1" x14ac:dyDescent="0.25">
      <c r="A29" s="376"/>
      <c r="B29" s="239">
        <v>2016</v>
      </c>
      <c r="C29" s="236">
        <v>3.2629132377638083E-3</v>
      </c>
      <c r="D29" s="248">
        <v>3.6059112074535056E-2</v>
      </c>
      <c r="E29" s="236">
        <v>6.4552668511171668E-2</v>
      </c>
      <c r="F29" s="248">
        <v>0.11239839658904631</v>
      </c>
      <c r="G29" s="236">
        <v>0.13623794828840266</v>
      </c>
      <c r="H29" s="248">
        <v>0.13036658202530568</v>
      </c>
      <c r="I29" s="236">
        <v>0.18103440055961739</v>
      </c>
      <c r="J29" s="248">
        <v>0.19829422862695187</v>
      </c>
      <c r="K29" s="236">
        <v>0.10715851797987418</v>
      </c>
      <c r="L29" s="255">
        <v>3.0635232107331326E-2</v>
      </c>
      <c r="M29" s="117"/>
    </row>
    <row r="30" spans="1:13" ht="15" customHeight="1" x14ac:dyDescent="0.25">
      <c r="A30" s="376"/>
      <c r="B30" s="239">
        <v>2017</v>
      </c>
      <c r="C30" s="236">
        <v>4.1990599452005973E-3</v>
      </c>
      <c r="D30" s="248">
        <v>3.5315170821174253E-2</v>
      </c>
      <c r="E30" s="236">
        <v>5.7658179442055944E-2</v>
      </c>
      <c r="F30" s="248">
        <v>0.10426737356411456</v>
      </c>
      <c r="G30" s="236">
        <v>0.14460582299347308</v>
      </c>
      <c r="H30" s="248">
        <v>0.1301040297609766</v>
      </c>
      <c r="I30" s="236">
        <v>0.17073578222806357</v>
      </c>
      <c r="J30" s="248">
        <v>0.19881490721970999</v>
      </c>
      <c r="K30" s="236">
        <v>0.1182939416215574</v>
      </c>
      <c r="L30" s="255">
        <v>3.6009445100354191E-2</v>
      </c>
      <c r="M30" s="117"/>
    </row>
    <row r="31" spans="1:13" ht="15" customHeight="1" x14ac:dyDescent="0.25">
      <c r="A31" s="376"/>
      <c r="B31" s="239">
        <v>2018</v>
      </c>
      <c r="C31" s="236">
        <v>4.9340744913194418E-3</v>
      </c>
      <c r="D31" s="248">
        <v>3.3924749057239974E-2</v>
      </c>
      <c r="E31" s="236">
        <v>5.3034010084613489E-2</v>
      </c>
      <c r="F31" s="248">
        <v>9.7960354439586964E-2</v>
      </c>
      <c r="G31" s="236">
        <v>0.14806710711206589</v>
      </c>
      <c r="H31" s="248">
        <v>0.13259451310498191</v>
      </c>
      <c r="I31" s="236">
        <v>0.15928442714503696</v>
      </c>
      <c r="J31" s="248">
        <v>0.1992688736579529</v>
      </c>
      <c r="K31" s="236">
        <v>0.12953989228263263</v>
      </c>
      <c r="L31" s="255">
        <v>4.1391998624569826E-2</v>
      </c>
      <c r="M31" s="117"/>
    </row>
    <row r="32" spans="1:13" ht="15" customHeight="1" x14ac:dyDescent="0.25">
      <c r="A32" s="376"/>
      <c r="B32" s="239">
        <v>2019</v>
      </c>
      <c r="C32" s="236">
        <v>5.7819929618360246E-3</v>
      </c>
      <c r="D32" s="248">
        <v>3.4721851734878746E-2</v>
      </c>
      <c r="E32" s="236">
        <v>5.1321095161608064E-2</v>
      </c>
      <c r="F32" s="248">
        <v>8.9770415192663738E-2</v>
      </c>
      <c r="G32" s="236">
        <v>0.149010320802972</v>
      </c>
      <c r="H32" s="248">
        <v>0.13773263503192984</v>
      </c>
      <c r="I32" s="236">
        <v>0.14683335542852988</v>
      </c>
      <c r="J32" s="248">
        <v>0.19930047543602655</v>
      </c>
      <c r="K32" s="236">
        <v>0.1392128056227987</v>
      </c>
      <c r="L32" s="255">
        <v>4.6315052626756587E-2</v>
      </c>
      <c r="M32" s="117"/>
    </row>
    <row r="33" spans="1:13" ht="15" customHeight="1" x14ac:dyDescent="0.25">
      <c r="A33" s="376"/>
      <c r="B33" s="239">
        <v>2020</v>
      </c>
      <c r="C33" s="236">
        <v>6.4138110331232959E-3</v>
      </c>
      <c r="D33" s="248">
        <v>3.6118286940088506E-2</v>
      </c>
      <c r="E33" s="236">
        <v>5.1484701859881833E-2</v>
      </c>
      <c r="F33" s="248">
        <v>8.667208162957854E-2</v>
      </c>
      <c r="G33" s="236">
        <v>0.14654184603496212</v>
      </c>
      <c r="H33" s="248">
        <v>0.14523053607427494</v>
      </c>
      <c r="I33" s="236">
        <v>0.13859714185317262</v>
      </c>
      <c r="J33" s="248">
        <v>0.19033399496882411</v>
      </c>
      <c r="K33" s="236">
        <v>0.14651244484588039</v>
      </c>
      <c r="L33" s="255">
        <v>5.2095154760213723E-2</v>
      </c>
      <c r="M33" s="117"/>
    </row>
    <row r="34" spans="1:13" ht="15" customHeight="1" x14ac:dyDescent="0.25">
      <c r="A34" s="376"/>
      <c r="B34" s="239">
        <v>2021</v>
      </c>
      <c r="C34" s="236">
        <v>7.3633426108977093E-3</v>
      </c>
      <c r="D34" s="248">
        <v>3.8677728600779754E-2</v>
      </c>
      <c r="E34" s="236">
        <v>5.1398103042603463E-2</v>
      </c>
      <c r="F34" s="248">
        <v>8.533700527020173E-2</v>
      </c>
      <c r="G34" s="236">
        <v>0.1402943984390386</v>
      </c>
      <c r="H34" s="248">
        <v>0.15538476484397501</v>
      </c>
      <c r="I34" s="236">
        <v>0.13621541164954593</v>
      </c>
      <c r="J34" s="248">
        <v>0.18069574756608067</v>
      </c>
      <c r="K34" s="236">
        <v>0.14888340767485908</v>
      </c>
      <c r="L34" s="255">
        <v>5.5750090302018204E-2</v>
      </c>
      <c r="M34" s="117"/>
    </row>
    <row r="35" spans="1:13" ht="15" customHeight="1" x14ac:dyDescent="0.25">
      <c r="A35" s="376"/>
      <c r="B35" s="239">
        <v>2022</v>
      </c>
      <c r="C35" s="236">
        <v>8.4671739415749341E-3</v>
      </c>
      <c r="D35" s="248">
        <v>4.2596783409568247E-2</v>
      </c>
      <c r="E35" s="236">
        <v>4.9873489138676022E-2</v>
      </c>
      <c r="F35" s="248">
        <v>8.3431098585978095E-2</v>
      </c>
      <c r="G35" s="236">
        <v>0.13250686791757446</v>
      </c>
      <c r="H35" s="248">
        <v>0.16557391481709369</v>
      </c>
      <c r="I35" s="236">
        <v>0.13747087613830705</v>
      </c>
      <c r="J35" s="248">
        <v>0.16917921932795379</v>
      </c>
      <c r="K35" s="236">
        <v>0.14956743516738891</v>
      </c>
      <c r="L35" s="255">
        <v>6.1333141555884693E-2</v>
      </c>
      <c r="M35" s="117"/>
    </row>
    <row r="36" spans="1:13" ht="15" customHeight="1" x14ac:dyDescent="0.25">
      <c r="A36" s="376"/>
      <c r="B36" s="239">
        <v>2023</v>
      </c>
      <c r="C36" s="236">
        <v>9.2512495343389338E-3</v>
      </c>
      <c r="D36" s="248">
        <v>4.4438120651294551E-2</v>
      </c>
      <c r="E36" s="236">
        <v>5.2244828771134177E-2</v>
      </c>
      <c r="F36" s="248">
        <v>8.0889893828482121E-2</v>
      </c>
      <c r="G36" s="236">
        <v>0.12905032125666552</v>
      </c>
      <c r="H36" s="248">
        <v>0.1727074023682123</v>
      </c>
      <c r="I36" s="236">
        <v>0.13979399478973367</v>
      </c>
      <c r="J36" s="248">
        <v>0.15706274506719381</v>
      </c>
      <c r="K36" s="236">
        <v>0.14808159024571874</v>
      </c>
      <c r="L36" s="255">
        <v>6.6479853487226112E-2</v>
      </c>
      <c r="M36" s="117"/>
    </row>
    <row r="37" spans="1:13" s="36" customFormat="1" ht="15" customHeight="1" thickBot="1" x14ac:dyDescent="0.3">
      <c r="A37" s="349"/>
      <c r="B37" s="240">
        <v>2024</v>
      </c>
      <c r="C37" s="244">
        <v>1.0960756300948791E-2</v>
      </c>
      <c r="D37" s="249">
        <v>4.801737198901658E-2</v>
      </c>
      <c r="E37" s="244">
        <v>5.3609291505324314E-2</v>
      </c>
      <c r="F37" s="249">
        <v>7.6921849763119068E-2</v>
      </c>
      <c r="G37" s="244">
        <v>0.12433672627135976</v>
      </c>
      <c r="H37" s="249">
        <v>0.17428707548693648</v>
      </c>
      <c r="I37" s="244">
        <v>0.14707824747953727</v>
      </c>
      <c r="J37" s="249">
        <v>0.14381007942741034</v>
      </c>
      <c r="K37" s="244">
        <v>0.1519391101440869</v>
      </c>
      <c r="L37" s="256">
        <v>6.9039491632260586E-2</v>
      </c>
      <c r="M37" s="117"/>
    </row>
    <row r="38" spans="1:13" ht="15" customHeight="1" x14ac:dyDescent="0.25">
      <c r="A38" s="348" t="s">
        <v>46</v>
      </c>
      <c r="B38" s="92">
        <v>2014</v>
      </c>
      <c r="C38" s="243">
        <v>1.6547735510711698E-3</v>
      </c>
      <c r="D38" s="247">
        <v>4.5348082375538251E-2</v>
      </c>
      <c r="E38" s="243">
        <v>7.9884572713178864E-2</v>
      </c>
      <c r="F38" s="247">
        <v>0.13172301094701019</v>
      </c>
      <c r="G38" s="243">
        <v>0.14260504472139382</v>
      </c>
      <c r="H38" s="247">
        <v>0.15318952288475912</v>
      </c>
      <c r="I38" s="243">
        <v>0.19671158541880346</v>
      </c>
      <c r="J38" s="247">
        <v>0.17039916781589931</v>
      </c>
      <c r="K38" s="243">
        <v>6.6974302733078653E-2</v>
      </c>
      <c r="L38" s="254">
        <v>1.1509936839267139E-2</v>
      </c>
      <c r="M38" s="117"/>
    </row>
    <row r="39" spans="1:13" ht="15" customHeight="1" x14ac:dyDescent="0.25">
      <c r="A39" s="376"/>
      <c r="B39" s="239">
        <v>2015</v>
      </c>
      <c r="C39" s="236">
        <v>1.8288548162416558E-3</v>
      </c>
      <c r="D39" s="248">
        <v>3.6749293693894833E-2</v>
      </c>
      <c r="E39" s="236">
        <v>7.6966286130273842E-2</v>
      </c>
      <c r="F39" s="248">
        <v>0.12486506257889905</v>
      </c>
      <c r="G39" s="236">
        <v>0.14486549010340155</v>
      </c>
      <c r="H39" s="248">
        <v>0.1545958290234509</v>
      </c>
      <c r="I39" s="236">
        <v>0.1945325553970812</v>
      </c>
      <c r="J39" s="248">
        <v>0.17905557462262056</v>
      </c>
      <c r="K39" s="236">
        <v>7.2489154534669267E-2</v>
      </c>
      <c r="L39" s="255">
        <v>1.4051899099467137E-2</v>
      </c>
      <c r="M39" s="117"/>
    </row>
    <row r="40" spans="1:13" ht="15" customHeight="1" x14ac:dyDescent="0.25">
      <c r="A40" s="376"/>
      <c r="B40" s="239">
        <v>2016</v>
      </c>
      <c r="C40" s="236">
        <v>1.7460817313288723E-3</v>
      </c>
      <c r="D40" s="248">
        <v>3.3524769241514353E-2</v>
      </c>
      <c r="E40" s="236">
        <v>7.1247486561297271E-2</v>
      </c>
      <c r="F40" s="248">
        <v>0.11728400356323206</v>
      </c>
      <c r="G40" s="236">
        <v>0.15297513947210742</v>
      </c>
      <c r="H40" s="248">
        <v>0.14573962184158323</v>
      </c>
      <c r="I40" s="236">
        <v>0.19005027490065715</v>
      </c>
      <c r="J40" s="248">
        <v>0.18827049685521494</v>
      </c>
      <c r="K40" s="236">
        <v>8.0595456756601125E-2</v>
      </c>
      <c r="L40" s="255">
        <v>1.8566669076463677E-2</v>
      </c>
      <c r="M40" s="117"/>
    </row>
    <row r="41" spans="1:13" ht="15" customHeight="1" x14ac:dyDescent="0.25">
      <c r="A41" s="376"/>
      <c r="B41" s="239">
        <v>2017</v>
      </c>
      <c r="C41" s="236">
        <v>1.3950808237042428E-3</v>
      </c>
      <c r="D41" s="248">
        <v>3.5089315500561068E-2</v>
      </c>
      <c r="E41" s="236">
        <v>6.3294210414581623E-2</v>
      </c>
      <c r="F41" s="248">
        <v>0.10626876535347102</v>
      </c>
      <c r="G41" s="236">
        <v>0.16179904770569861</v>
      </c>
      <c r="H41" s="248">
        <v>0.14709004336881693</v>
      </c>
      <c r="I41" s="236">
        <v>0.17872198465411093</v>
      </c>
      <c r="J41" s="248">
        <v>0.18712279744032997</v>
      </c>
      <c r="K41" s="236">
        <v>9.6290904679586342E-2</v>
      </c>
      <c r="L41" s="255">
        <v>2.301883359112001E-2</v>
      </c>
      <c r="M41" s="117"/>
    </row>
    <row r="42" spans="1:13" ht="15" customHeight="1" x14ac:dyDescent="0.25">
      <c r="A42" s="376"/>
      <c r="B42" s="239">
        <v>2018</v>
      </c>
      <c r="C42" s="236">
        <v>1.8121712684038313E-3</v>
      </c>
      <c r="D42" s="248">
        <v>3.5692317826701576E-2</v>
      </c>
      <c r="E42" s="236">
        <v>5.3804305083539158E-2</v>
      </c>
      <c r="F42" s="248">
        <v>9.6011816264376562E-2</v>
      </c>
      <c r="G42" s="236">
        <v>0.16882693258664525</v>
      </c>
      <c r="H42" s="248">
        <v>0.14950899235691642</v>
      </c>
      <c r="I42" s="236">
        <v>0.16638260855019357</v>
      </c>
      <c r="J42" s="248">
        <v>0.19260560209244504</v>
      </c>
      <c r="K42" s="236">
        <v>0.10634430463098263</v>
      </c>
      <c r="L42" s="255">
        <v>2.9010949339795856E-2</v>
      </c>
      <c r="M42" s="117"/>
    </row>
    <row r="43" spans="1:13" ht="15" customHeight="1" x14ac:dyDescent="0.25">
      <c r="A43" s="376"/>
      <c r="B43" s="239">
        <v>2019</v>
      </c>
      <c r="C43" s="236">
        <v>1.8984737166221797E-3</v>
      </c>
      <c r="D43" s="248">
        <v>3.6604746593390268E-2</v>
      </c>
      <c r="E43" s="236">
        <v>4.8346902413209401E-2</v>
      </c>
      <c r="F43" s="248">
        <v>9.3479055999605237E-2</v>
      </c>
      <c r="G43" s="236">
        <v>0.16107303012896965</v>
      </c>
      <c r="H43" s="248">
        <v>0.156473865687523</v>
      </c>
      <c r="I43" s="236">
        <v>0.15604559047198871</v>
      </c>
      <c r="J43" s="248">
        <v>0.19051215707140551</v>
      </c>
      <c r="K43" s="236">
        <v>0.12468561722704458</v>
      </c>
      <c r="L43" s="255">
        <v>3.0880560690241587E-2</v>
      </c>
      <c r="M43" s="117"/>
    </row>
    <row r="44" spans="1:13" ht="15" customHeight="1" x14ac:dyDescent="0.25">
      <c r="A44" s="376"/>
      <c r="B44" s="239">
        <v>2020</v>
      </c>
      <c r="C44" s="236">
        <v>3.1009289986463438E-3</v>
      </c>
      <c r="D44" s="248">
        <v>3.4721444412087542E-2</v>
      </c>
      <c r="E44" s="236">
        <v>4.6587538041582541E-2</v>
      </c>
      <c r="F44" s="248">
        <v>8.8909298626822855E-2</v>
      </c>
      <c r="G44" s="236">
        <v>0.16032666958945491</v>
      </c>
      <c r="H44" s="248">
        <v>0.15664331636196069</v>
      </c>
      <c r="I44" s="236">
        <v>0.15532486151423905</v>
      </c>
      <c r="J44" s="248">
        <v>0.1863341515007024</v>
      </c>
      <c r="K44" s="236">
        <v>0.13243430926726552</v>
      </c>
      <c r="L44" s="255">
        <v>3.5617481687238189E-2</v>
      </c>
      <c r="M44" s="117"/>
    </row>
    <row r="45" spans="1:13" ht="15" customHeight="1" x14ac:dyDescent="0.25">
      <c r="A45" s="376"/>
      <c r="B45" s="239">
        <v>2021</v>
      </c>
      <c r="C45" s="236">
        <v>3.651882597824882E-3</v>
      </c>
      <c r="D45" s="248">
        <v>4.0922023376975272E-2</v>
      </c>
      <c r="E45" s="236">
        <v>4.0340062322178558E-2</v>
      </c>
      <c r="F45" s="248">
        <v>8.7161754381643253E-2</v>
      </c>
      <c r="G45" s="236">
        <v>0.14808599475311301</v>
      </c>
      <c r="H45" s="248">
        <v>0.17607247108669682</v>
      </c>
      <c r="I45" s="236">
        <v>0.14636166570186354</v>
      </c>
      <c r="J45" s="248">
        <v>0.18183973593132241</v>
      </c>
      <c r="K45" s="236">
        <v>0.13642214038501804</v>
      </c>
      <c r="L45" s="255">
        <v>3.9142269463364167E-2</v>
      </c>
      <c r="M45" s="117"/>
    </row>
    <row r="46" spans="1:13" ht="15" customHeight="1" x14ac:dyDescent="0.25">
      <c r="A46" s="376"/>
      <c r="B46" s="239">
        <v>2022</v>
      </c>
      <c r="C46" s="236">
        <v>5.846616783303657E-3</v>
      </c>
      <c r="D46" s="248">
        <v>3.7225810688449393E-2</v>
      </c>
      <c r="E46" s="236">
        <v>4.6789919194053523E-2</v>
      </c>
      <c r="F46" s="248">
        <v>8.6546484098520629E-2</v>
      </c>
      <c r="G46" s="236">
        <v>0.14514448440228719</v>
      </c>
      <c r="H46" s="248">
        <v>0.18018432877374885</v>
      </c>
      <c r="I46" s="236">
        <v>0.14204488840442672</v>
      </c>
      <c r="J46" s="248">
        <v>0.1704409894253803</v>
      </c>
      <c r="K46" s="236">
        <v>0.14166472034929842</v>
      </c>
      <c r="L46" s="255">
        <v>4.4111757880531205E-2</v>
      </c>
      <c r="M46" s="117"/>
    </row>
    <row r="47" spans="1:13" ht="15" customHeight="1" x14ac:dyDescent="0.25">
      <c r="A47" s="376"/>
      <c r="B47" s="239">
        <v>2023</v>
      </c>
      <c r="C47" s="236">
        <v>8.1043947542688097E-3</v>
      </c>
      <c r="D47" s="248">
        <v>4.1688585769190309E-2</v>
      </c>
      <c r="E47" s="236">
        <v>4.7862036527023921E-2</v>
      </c>
      <c r="F47" s="248">
        <v>8.1966097079447214E-2</v>
      </c>
      <c r="G47" s="236">
        <v>0.1374745480538932</v>
      </c>
      <c r="H47" s="248">
        <v>0.17658854182783643</v>
      </c>
      <c r="I47" s="236">
        <v>0.14800190618830411</v>
      </c>
      <c r="J47" s="248">
        <v>0.15602275048118877</v>
      </c>
      <c r="K47" s="236">
        <v>0.14874457695616389</v>
      </c>
      <c r="L47" s="255">
        <v>5.354656236268325E-2</v>
      </c>
      <c r="M47" s="117"/>
    </row>
    <row r="48" spans="1:13" s="36" customFormat="1" ht="15" customHeight="1" x14ac:dyDescent="0.25">
      <c r="A48" s="376"/>
      <c r="B48" s="239">
        <v>2024</v>
      </c>
      <c r="C48" s="236">
        <v>7.9616122590586164E-3</v>
      </c>
      <c r="D48" s="248">
        <v>4.6326549892010051E-2</v>
      </c>
      <c r="E48" s="236">
        <v>5.6662963843725669E-2</v>
      </c>
      <c r="F48" s="248">
        <v>7.6026230319930402E-2</v>
      </c>
      <c r="G48" s="236">
        <v>0.131317738042108</v>
      </c>
      <c r="H48" s="248">
        <v>0.17637381789277884</v>
      </c>
      <c r="I48" s="236">
        <v>0.15143351369664432</v>
      </c>
      <c r="J48" s="248">
        <v>0.14935515501363308</v>
      </c>
      <c r="K48" s="236">
        <v>0.14328295973913011</v>
      </c>
      <c r="L48" s="255">
        <v>6.1259459300980874E-2</v>
      </c>
      <c r="M48" s="117"/>
    </row>
    <row r="49" spans="1:13" s="36" customFormat="1" ht="15" customHeight="1" x14ac:dyDescent="0.25">
      <c r="A49" s="21"/>
      <c r="B49" s="235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117"/>
    </row>
    <row r="50" spans="1:13" s="35" customFormat="1" x14ac:dyDescent="0.25">
      <c r="A50" s="9" t="s">
        <v>37</v>
      </c>
      <c r="B50" s="5"/>
      <c r="C50" s="5"/>
      <c r="D50" s="5"/>
      <c r="E50" s="5"/>
      <c r="F50" s="5"/>
      <c r="G50" s="5"/>
      <c r="H50" s="5"/>
      <c r="I50" s="281"/>
      <c r="J50" s="281"/>
      <c r="K50" s="281"/>
      <c r="L50" s="281"/>
    </row>
    <row r="51" spans="1:13" s="35" customFormat="1" x14ac:dyDescent="0.25">
      <c r="A51" s="6"/>
      <c r="B51" s="5"/>
      <c r="C51" s="5"/>
      <c r="D51" s="5"/>
      <c r="E51" s="5"/>
      <c r="F51" s="5"/>
      <c r="G51" s="5"/>
      <c r="H51" s="5"/>
      <c r="I51" s="281"/>
      <c r="J51" s="281"/>
      <c r="K51" s="281"/>
      <c r="L51" s="281"/>
    </row>
    <row r="52" spans="1:13" s="35" customFormat="1" x14ac:dyDescent="0.25">
      <c r="A52" s="6"/>
      <c r="B52" s="5"/>
      <c r="C52" s="5"/>
      <c r="D52" s="5"/>
      <c r="E52" s="5"/>
      <c r="F52" s="5"/>
      <c r="G52" s="5"/>
      <c r="H52" s="5"/>
      <c r="I52" s="281"/>
      <c r="J52" s="281"/>
      <c r="K52" s="281"/>
      <c r="L52" s="281"/>
    </row>
    <row r="53" spans="1:13" s="35" customFormat="1" x14ac:dyDescent="0.25">
      <c r="A53" s="6"/>
      <c r="B53" s="5"/>
      <c r="C53" s="5"/>
      <c r="D53" s="5"/>
      <c r="E53" s="5"/>
      <c r="F53" s="5"/>
      <c r="G53" s="5"/>
      <c r="H53" s="5"/>
      <c r="I53" s="281"/>
      <c r="J53" s="281"/>
      <c r="K53" s="281"/>
      <c r="L53" s="281"/>
    </row>
    <row r="54" spans="1:13" s="35" customFormat="1" x14ac:dyDescent="0.25">
      <c r="A54" s="6"/>
      <c r="B54" s="5"/>
      <c r="C54" s="5"/>
      <c r="D54" s="5"/>
      <c r="E54" s="5"/>
      <c r="F54" s="5"/>
      <c r="G54" s="5"/>
      <c r="H54" s="5"/>
      <c r="I54" s="281"/>
      <c r="J54" s="281"/>
      <c r="K54" s="281"/>
      <c r="L54" s="281"/>
    </row>
    <row r="55" spans="1:13" s="35" customFormat="1" x14ac:dyDescent="0.25">
      <c r="A55" s="6"/>
      <c r="B55" s="5"/>
      <c r="C55" s="5"/>
      <c r="D55" s="5"/>
      <c r="E55" s="5"/>
      <c r="F55" s="5"/>
      <c r="G55" s="5"/>
      <c r="H55" s="5"/>
      <c r="I55" s="281"/>
      <c r="J55" s="281"/>
      <c r="K55" s="281"/>
      <c r="L55" s="281"/>
    </row>
    <row r="56" spans="1:13" s="35" customFormat="1" x14ac:dyDescent="0.25">
      <c r="A56" s="6"/>
      <c r="B56" s="5"/>
      <c r="C56" s="5"/>
      <c r="D56" s="5"/>
      <c r="E56" s="5"/>
      <c r="F56" s="5"/>
      <c r="G56" s="5"/>
      <c r="H56" s="5"/>
      <c r="I56" s="281"/>
      <c r="J56" s="281"/>
      <c r="K56" s="281"/>
      <c r="L56" s="281"/>
    </row>
    <row r="57" spans="1:13" s="35" customFormat="1" x14ac:dyDescent="0.25">
      <c r="A57" s="6"/>
      <c r="B57" s="5"/>
      <c r="C57" s="5"/>
      <c r="D57" s="5"/>
      <c r="E57" s="5"/>
      <c r="F57" s="5"/>
      <c r="G57" s="5"/>
      <c r="H57" s="5"/>
      <c r="I57" s="281"/>
      <c r="J57" s="281"/>
      <c r="K57" s="281"/>
      <c r="L57" s="281"/>
    </row>
    <row r="58" spans="1:13" s="35" customFormat="1" x14ac:dyDescent="0.25">
      <c r="A58" s="6"/>
      <c r="B58" s="5"/>
      <c r="C58" s="5"/>
      <c r="D58" s="5"/>
      <c r="E58" s="5"/>
      <c r="F58" s="5"/>
      <c r="G58" s="5"/>
      <c r="H58" s="5"/>
      <c r="I58" s="281"/>
      <c r="J58" s="281"/>
      <c r="K58" s="281"/>
      <c r="L58" s="281"/>
    </row>
    <row r="59" spans="1:13" s="35" customFormat="1" x14ac:dyDescent="0.25">
      <c r="A59" s="6"/>
      <c r="B59" s="5"/>
      <c r="C59" s="5"/>
      <c r="D59" s="5"/>
      <c r="E59" s="5"/>
      <c r="F59" s="5"/>
      <c r="G59" s="5"/>
      <c r="H59" s="5"/>
      <c r="I59" s="281"/>
      <c r="J59" s="281"/>
      <c r="K59" s="281"/>
      <c r="L59" s="281"/>
    </row>
    <row r="60" spans="1:13" s="35" customFormat="1" x14ac:dyDescent="0.25">
      <c r="A60" s="6"/>
      <c r="B60" s="5"/>
      <c r="C60" s="5"/>
      <c r="D60" s="5"/>
      <c r="E60" s="5"/>
      <c r="F60" s="5"/>
      <c r="G60" s="5"/>
      <c r="H60" s="5"/>
      <c r="I60" s="281"/>
      <c r="J60" s="281"/>
      <c r="K60" s="281"/>
      <c r="L60" s="281"/>
    </row>
    <row r="61" spans="1:13" s="35" customFormat="1" x14ac:dyDescent="0.25">
      <c r="A61" s="6"/>
      <c r="B61" s="5"/>
      <c r="C61" s="5"/>
      <c r="D61" s="5"/>
      <c r="E61" s="5"/>
      <c r="F61" s="5"/>
      <c r="G61" s="5"/>
      <c r="H61" s="5"/>
      <c r="I61" s="281"/>
      <c r="J61" s="281"/>
      <c r="K61" s="281"/>
      <c r="L61" s="281"/>
    </row>
    <row r="62" spans="1:13" s="35" customFormat="1" x14ac:dyDescent="0.25">
      <c r="A62" s="6"/>
      <c r="B62" s="5"/>
      <c r="C62" s="5"/>
      <c r="D62" s="5"/>
      <c r="E62" s="5"/>
      <c r="F62" s="5"/>
      <c r="G62" s="5"/>
      <c r="H62" s="5"/>
      <c r="I62" s="281"/>
      <c r="J62" s="281"/>
      <c r="K62" s="281"/>
      <c r="L62" s="281"/>
    </row>
    <row r="63" spans="1:13" s="35" customFormat="1" x14ac:dyDescent="0.25">
      <c r="A63" s="6"/>
      <c r="B63" s="5"/>
      <c r="C63" s="5"/>
      <c r="D63" s="5"/>
      <c r="E63" s="5"/>
      <c r="F63" s="5"/>
      <c r="G63" s="5"/>
      <c r="H63" s="5"/>
      <c r="I63" s="281"/>
      <c r="J63" s="281"/>
      <c r="K63" s="281"/>
      <c r="L63" s="281"/>
    </row>
    <row r="64" spans="1:13" s="35" customFormat="1" x14ac:dyDescent="0.25">
      <c r="A64" s="6"/>
      <c r="B64" s="5"/>
      <c r="C64" s="5"/>
      <c r="D64" s="5"/>
      <c r="E64" s="5"/>
      <c r="F64" s="5"/>
      <c r="G64" s="5"/>
      <c r="H64" s="5"/>
      <c r="I64" s="281"/>
      <c r="J64" s="281"/>
      <c r="K64" s="281"/>
      <c r="L64" s="281"/>
    </row>
    <row r="65" spans="1:12" s="35" customFormat="1" x14ac:dyDescent="0.25">
      <c r="A65" s="6"/>
      <c r="B65" s="5"/>
      <c r="C65" s="5"/>
      <c r="D65" s="5"/>
      <c r="E65" s="5"/>
      <c r="F65" s="5"/>
      <c r="G65" s="5"/>
      <c r="H65" s="5"/>
      <c r="I65" s="281"/>
      <c r="J65" s="281"/>
      <c r="K65" s="281"/>
      <c r="L65" s="281"/>
    </row>
    <row r="66" spans="1:12" s="35" customFormat="1" x14ac:dyDescent="0.25">
      <c r="A66" s="6"/>
      <c r="B66" s="5"/>
      <c r="C66" s="5"/>
      <c r="D66" s="5"/>
      <c r="E66" s="5"/>
      <c r="F66" s="5"/>
      <c r="G66" s="5"/>
      <c r="H66" s="5"/>
      <c r="I66" s="281"/>
      <c r="J66" s="281"/>
      <c r="K66" s="281"/>
      <c r="L66" s="281"/>
    </row>
    <row r="67" spans="1:12" s="35" customFormat="1" x14ac:dyDescent="0.25">
      <c r="A67" s="6"/>
      <c r="B67" s="5"/>
      <c r="C67" s="5"/>
      <c r="D67" s="5"/>
      <c r="E67" s="5"/>
      <c r="F67" s="5"/>
      <c r="G67" s="5"/>
      <c r="H67" s="5"/>
      <c r="I67" s="281"/>
      <c r="J67" s="281"/>
      <c r="K67" s="281"/>
      <c r="L67" s="281"/>
    </row>
    <row r="68" spans="1:12" s="35" customFormat="1" x14ac:dyDescent="0.25">
      <c r="A68" s="6"/>
      <c r="B68" s="5"/>
      <c r="C68" s="5"/>
      <c r="D68" s="5"/>
      <c r="E68" s="5"/>
      <c r="F68" s="5"/>
      <c r="G68" s="5"/>
      <c r="H68" s="5"/>
      <c r="I68" s="281"/>
      <c r="J68" s="281"/>
      <c r="K68" s="281"/>
      <c r="L68" s="281"/>
    </row>
    <row r="69" spans="1:12" s="35" customFormat="1" x14ac:dyDescent="0.25">
      <c r="A69" s="6"/>
      <c r="B69" s="5"/>
      <c r="C69" s="5"/>
      <c r="D69" s="5"/>
      <c r="E69" s="5"/>
      <c r="F69" s="5"/>
      <c r="G69" s="5"/>
      <c r="H69" s="5"/>
      <c r="I69" s="281"/>
      <c r="J69" s="281"/>
      <c r="K69" s="281"/>
      <c r="L69" s="281"/>
    </row>
    <row r="70" spans="1:12" s="35" customFormat="1" x14ac:dyDescent="0.25">
      <c r="A70" s="6"/>
      <c r="B70" s="5"/>
      <c r="C70" s="5"/>
      <c r="D70" s="5"/>
      <c r="E70" s="5"/>
      <c r="F70" s="5"/>
      <c r="G70" s="5"/>
      <c r="H70" s="5"/>
      <c r="I70" s="281"/>
      <c r="J70" s="281"/>
      <c r="K70" s="281"/>
      <c r="L70" s="281"/>
    </row>
    <row r="71" spans="1:12" s="35" customFormat="1" x14ac:dyDescent="0.25">
      <c r="A71" s="6"/>
      <c r="B71" s="5"/>
      <c r="C71" s="5"/>
      <c r="D71" s="5"/>
      <c r="E71" s="5"/>
      <c r="F71" s="5"/>
      <c r="G71" s="5"/>
      <c r="H71" s="5"/>
      <c r="I71" s="281"/>
      <c r="J71" s="281"/>
      <c r="K71" s="281"/>
      <c r="L71" s="281"/>
    </row>
    <row r="72" spans="1:12" s="35" customFormat="1" x14ac:dyDescent="0.25">
      <c r="A72" s="6"/>
      <c r="B72" s="5"/>
      <c r="C72" s="5"/>
      <c r="D72" s="5"/>
      <c r="E72" s="5"/>
      <c r="F72" s="5"/>
      <c r="G72" s="5"/>
      <c r="H72" s="5"/>
      <c r="I72" s="281"/>
      <c r="J72" s="281"/>
      <c r="K72" s="281"/>
      <c r="L72" s="281"/>
    </row>
    <row r="73" spans="1:12" s="35" customFormat="1" x14ac:dyDescent="0.25">
      <c r="A73" s="6"/>
      <c r="B73" s="5"/>
      <c r="C73" s="5"/>
      <c r="D73" s="5"/>
      <c r="E73" s="5"/>
      <c r="F73" s="5"/>
      <c r="G73" s="5"/>
      <c r="H73" s="5"/>
      <c r="I73" s="281"/>
      <c r="J73" s="281"/>
      <c r="K73" s="281"/>
      <c r="L73" s="281"/>
    </row>
    <row r="74" spans="1:12" s="35" customFormat="1" x14ac:dyDescent="0.25">
      <c r="A74" s="6"/>
      <c r="B74" s="5"/>
      <c r="C74" s="5"/>
      <c r="D74" s="5"/>
      <c r="E74" s="5"/>
      <c r="F74" s="5"/>
      <c r="G74" s="5"/>
      <c r="H74" s="5"/>
      <c r="I74" s="281"/>
      <c r="J74" s="281"/>
      <c r="K74" s="281"/>
      <c r="L74" s="281"/>
    </row>
    <row r="75" spans="1:12" s="35" customFormat="1" x14ac:dyDescent="0.25">
      <c r="A75" s="6"/>
      <c r="B75" s="5"/>
      <c r="C75" s="5"/>
      <c r="D75" s="5"/>
      <c r="E75" s="5"/>
      <c r="F75" s="5"/>
      <c r="G75" s="5"/>
      <c r="H75" s="5"/>
      <c r="I75" s="281"/>
      <c r="J75" s="281"/>
      <c r="K75" s="281"/>
      <c r="L75" s="281"/>
    </row>
    <row r="76" spans="1:12" s="35" customFormat="1" x14ac:dyDescent="0.25">
      <c r="A76" s="6"/>
      <c r="B76" s="5"/>
      <c r="C76" s="5"/>
      <c r="D76" s="5"/>
      <c r="E76" s="5"/>
      <c r="F76" s="5"/>
      <c r="G76" s="5"/>
      <c r="H76" s="5"/>
      <c r="I76" s="281"/>
      <c r="J76" s="281"/>
      <c r="K76" s="281"/>
      <c r="L76" s="281"/>
    </row>
    <row r="77" spans="1:12" s="35" customFormat="1" x14ac:dyDescent="0.25">
      <c r="A77" s="6"/>
      <c r="B77" s="5"/>
      <c r="C77" s="5"/>
      <c r="D77" s="5"/>
      <c r="E77" s="5"/>
      <c r="F77" s="5"/>
      <c r="G77" s="5"/>
      <c r="H77" s="5"/>
      <c r="I77" s="281"/>
      <c r="J77" s="281"/>
      <c r="K77" s="281"/>
      <c r="L77" s="281"/>
    </row>
    <row r="78" spans="1:12" s="35" customFormat="1" x14ac:dyDescent="0.25">
      <c r="A78" s="6"/>
      <c r="B78" s="5"/>
      <c r="C78" s="5"/>
      <c r="D78" s="5"/>
      <c r="E78" s="5"/>
      <c r="F78" s="5"/>
      <c r="G78" s="5"/>
      <c r="H78" s="5"/>
      <c r="I78" s="281"/>
      <c r="J78" s="281"/>
      <c r="K78" s="281"/>
      <c r="L78" s="281"/>
    </row>
    <row r="79" spans="1:12" s="35" customFormat="1" x14ac:dyDescent="0.25">
      <c r="A79" s="6"/>
      <c r="B79" s="5"/>
      <c r="C79" s="5"/>
      <c r="D79" s="5"/>
      <c r="E79" s="5"/>
      <c r="F79" s="5"/>
      <c r="G79" s="5"/>
      <c r="H79" s="5"/>
      <c r="I79" s="281"/>
      <c r="J79" s="281"/>
      <c r="K79" s="281"/>
      <c r="L79" s="281"/>
    </row>
    <row r="80" spans="1:12" s="35" customFormat="1" x14ac:dyDescent="0.25">
      <c r="A80" s="6"/>
      <c r="B80" s="5"/>
      <c r="C80" s="5"/>
      <c r="D80" s="5"/>
      <c r="E80" s="5"/>
      <c r="F80" s="5"/>
      <c r="G80" s="5"/>
      <c r="H80" s="5"/>
      <c r="I80" s="281"/>
      <c r="J80" s="281"/>
      <c r="K80" s="281"/>
      <c r="L80" s="281"/>
    </row>
    <row r="81" spans="1:12" s="35" customFormat="1" x14ac:dyDescent="0.25">
      <c r="A81" s="6"/>
      <c r="B81" s="5"/>
      <c r="C81" s="5"/>
      <c r="D81" s="5"/>
      <c r="E81" s="5"/>
      <c r="F81" s="5"/>
      <c r="G81" s="5"/>
      <c r="H81" s="5"/>
      <c r="I81" s="281"/>
      <c r="J81" s="281"/>
      <c r="K81" s="281"/>
      <c r="L81" s="281"/>
    </row>
    <row r="82" spans="1:12" s="35" customFormat="1" x14ac:dyDescent="0.25">
      <c r="A82" s="6"/>
      <c r="B82" s="5"/>
      <c r="C82" s="5"/>
      <c r="D82" s="5"/>
      <c r="E82" s="5"/>
      <c r="F82" s="5"/>
      <c r="G82" s="5"/>
      <c r="H82" s="5"/>
      <c r="I82" s="281"/>
      <c r="J82" s="281"/>
      <c r="K82" s="281"/>
      <c r="L82" s="281"/>
    </row>
    <row r="83" spans="1:12" s="35" customFormat="1" x14ac:dyDescent="0.25">
      <c r="A83" s="6"/>
      <c r="B83" s="5"/>
      <c r="C83" s="5"/>
      <c r="D83" s="5"/>
      <c r="E83" s="5"/>
      <c r="F83" s="5"/>
      <c r="G83" s="5"/>
      <c r="H83" s="5"/>
      <c r="I83" s="281"/>
      <c r="J83" s="281"/>
      <c r="K83" s="281"/>
      <c r="L83" s="281"/>
    </row>
    <row r="84" spans="1:12" s="35" customFormat="1" x14ac:dyDescent="0.25">
      <c r="A84" s="6"/>
      <c r="B84" s="5"/>
      <c r="C84" s="5"/>
      <c r="D84" s="5"/>
      <c r="E84" s="5"/>
      <c r="F84" s="5"/>
      <c r="G84" s="5"/>
      <c r="H84" s="5"/>
      <c r="I84" s="281"/>
      <c r="J84" s="281"/>
      <c r="K84" s="281"/>
      <c r="L84" s="281"/>
    </row>
    <row r="85" spans="1:12" s="35" customFormat="1" x14ac:dyDescent="0.25">
      <c r="A85" s="6"/>
      <c r="B85" s="5"/>
      <c r="C85" s="5"/>
      <c r="D85" s="5"/>
      <c r="E85" s="5"/>
      <c r="F85" s="5"/>
      <c r="G85" s="5"/>
      <c r="H85" s="5"/>
      <c r="I85" s="281"/>
      <c r="J85" s="281"/>
      <c r="K85" s="281"/>
      <c r="L85" s="281"/>
    </row>
    <row r="86" spans="1:12" s="35" customFormat="1" x14ac:dyDescent="0.25">
      <c r="A86" s="6"/>
      <c r="B86" s="5"/>
      <c r="C86" s="5"/>
      <c r="D86" s="5"/>
      <c r="E86" s="5"/>
      <c r="F86" s="5"/>
      <c r="G86" s="5"/>
      <c r="H86" s="5"/>
      <c r="I86" s="281"/>
      <c r="J86" s="281"/>
      <c r="K86" s="281"/>
      <c r="L86" s="281"/>
    </row>
    <row r="87" spans="1:12" s="35" customFormat="1" x14ac:dyDescent="0.25">
      <c r="A87" s="6"/>
      <c r="B87" s="5"/>
      <c r="C87" s="5"/>
      <c r="D87" s="5"/>
      <c r="E87" s="5"/>
      <c r="F87" s="5"/>
      <c r="G87" s="5"/>
      <c r="H87" s="5"/>
      <c r="I87" s="281"/>
      <c r="J87" s="281"/>
      <c r="K87" s="281"/>
      <c r="L87" s="281"/>
    </row>
    <row r="88" spans="1:12" s="35" customFormat="1" x14ac:dyDescent="0.25">
      <c r="A88" s="6"/>
      <c r="B88" s="5"/>
      <c r="C88" s="5"/>
      <c r="D88" s="5"/>
      <c r="E88" s="5"/>
      <c r="F88" s="5"/>
      <c r="G88" s="5"/>
      <c r="H88" s="5"/>
      <c r="I88" s="281"/>
      <c r="J88" s="281"/>
      <c r="K88" s="281"/>
      <c r="L88" s="281"/>
    </row>
    <row r="89" spans="1:12" s="35" customFormat="1" x14ac:dyDescent="0.25">
      <c r="A89" s="6"/>
      <c r="B89" s="5"/>
      <c r="C89" s="5"/>
      <c r="D89" s="5"/>
      <c r="E89" s="5"/>
      <c r="F89" s="5"/>
      <c r="G89" s="5"/>
      <c r="H89" s="5"/>
      <c r="I89" s="281"/>
      <c r="J89" s="281"/>
      <c r="K89" s="281"/>
      <c r="L89" s="281"/>
    </row>
    <row r="90" spans="1:12" s="35" customFormat="1" x14ac:dyDescent="0.25">
      <c r="A90" s="6"/>
      <c r="B90" s="5"/>
      <c r="C90" s="5"/>
      <c r="D90" s="5"/>
      <c r="E90" s="5"/>
      <c r="F90" s="5"/>
      <c r="G90" s="5"/>
      <c r="H90" s="5"/>
      <c r="I90" s="281"/>
      <c r="J90" s="281"/>
      <c r="K90" s="281"/>
      <c r="L90" s="281"/>
    </row>
    <row r="91" spans="1:12" s="35" customFormat="1" x14ac:dyDescent="0.25">
      <c r="A91" s="6"/>
      <c r="B91" s="5"/>
      <c r="C91" s="5"/>
      <c r="D91" s="5"/>
      <c r="E91" s="5"/>
      <c r="F91" s="5"/>
      <c r="G91" s="5"/>
      <c r="H91" s="5"/>
      <c r="I91" s="281"/>
      <c r="J91" s="281"/>
      <c r="K91" s="281"/>
      <c r="L91" s="281"/>
    </row>
    <row r="92" spans="1:12" s="35" customFormat="1" x14ac:dyDescent="0.25">
      <c r="A92" s="6"/>
      <c r="B92" s="5"/>
      <c r="C92" s="5"/>
      <c r="D92" s="5"/>
      <c r="E92" s="5"/>
      <c r="F92" s="5"/>
      <c r="G92" s="5"/>
      <c r="H92" s="5"/>
      <c r="I92" s="281"/>
      <c r="J92" s="281"/>
      <c r="K92" s="281"/>
      <c r="L92" s="281"/>
    </row>
    <row r="93" spans="1:12" s="35" customFormat="1" x14ac:dyDescent="0.25">
      <c r="A93" s="6"/>
      <c r="B93" s="5"/>
      <c r="C93" s="5"/>
      <c r="D93" s="5"/>
      <c r="E93" s="5"/>
      <c r="F93" s="5"/>
      <c r="G93" s="5"/>
      <c r="H93" s="5"/>
      <c r="I93" s="281"/>
      <c r="J93" s="281"/>
      <c r="K93" s="281"/>
      <c r="L93" s="281"/>
    </row>
    <row r="94" spans="1:12" s="35" customFormat="1" x14ac:dyDescent="0.25">
      <c r="A94" s="6"/>
      <c r="B94" s="5"/>
      <c r="C94" s="5"/>
      <c r="D94" s="5"/>
      <c r="E94" s="5"/>
      <c r="F94" s="5"/>
      <c r="G94" s="5"/>
      <c r="H94" s="5"/>
      <c r="I94" s="281"/>
      <c r="J94" s="281"/>
      <c r="K94" s="281"/>
      <c r="L94" s="281"/>
    </row>
    <row r="95" spans="1:12" s="35" customFormat="1" x14ac:dyDescent="0.25">
      <c r="A95" s="6"/>
      <c r="B95" s="5"/>
      <c r="C95" s="5"/>
      <c r="D95" s="5"/>
      <c r="E95" s="5"/>
      <c r="F95" s="5"/>
      <c r="G95" s="5"/>
      <c r="H95" s="5"/>
      <c r="I95" s="281"/>
      <c r="J95" s="281"/>
      <c r="K95" s="281"/>
      <c r="L95" s="281"/>
    </row>
    <row r="96" spans="1:12" s="35" customFormat="1" x14ac:dyDescent="0.25">
      <c r="A96" s="6"/>
      <c r="B96" s="5"/>
      <c r="C96" s="5"/>
      <c r="D96" s="5"/>
      <c r="E96" s="5"/>
      <c r="F96" s="5"/>
      <c r="G96" s="5"/>
      <c r="H96" s="5"/>
      <c r="I96" s="281"/>
      <c r="J96" s="281"/>
      <c r="K96" s="281"/>
      <c r="L96" s="281"/>
    </row>
    <row r="97" spans="1:12" s="35" customFormat="1" x14ac:dyDescent="0.25">
      <c r="A97" s="6"/>
      <c r="B97" s="5"/>
      <c r="C97" s="5"/>
      <c r="D97" s="5"/>
      <c r="E97" s="5"/>
      <c r="F97" s="5"/>
      <c r="G97" s="5"/>
      <c r="H97" s="5"/>
      <c r="I97" s="281"/>
      <c r="J97" s="281"/>
      <c r="K97" s="281"/>
      <c r="L97" s="281"/>
    </row>
    <row r="98" spans="1:12" s="35" customFormat="1" x14ac:dyDescent="0.25">
      <c r="A98" s="6"/>
      <c r="B98" s="5"/>
      <c r="C98" s="5"/>
      <c r="D98" s="5"/>
      <c r="E98" s="5"/>
      <c r="F98" s="5"/>
      <c r="G98" s="5"/>
      <c r="H98" s="5"/>
      <c r="I98" s="281"/>
      <c r="J98" s="281"/>
      <c r="K98" s="281"/>
      <c r="L98" s="281"/>
    </row>
    <row r="99" spans="1:12" s="35" customFormat="1" x14ac:dyDescent="0.25">
      <c r="A99" s="6"/>
      <c r="B99" s="5"/>
      <c r="C99" s="5"/>
      <c r="D99" s="5"/>
      <c r="E99" s="5"/>
      <c r="F99" s="5"/>
      <c r="G99" s="5"/>
      <c r="H99" s="5"/>
      <c r="I99" s="281"/>
      <c r="J99" s="281"/>
      <c r="K99" s="281"/>
      <c r="L99" s="281"/>
    </row>
    <row r="100" spans="1:12" s="35" customFormat="1" x14ac:dyDescent="0.25">
      <c r="A100" s="6"/>
      <c r="B100" s="5"/>
      <c r="C100" s="5"/>
      <c r="D100" s="5"/>
      <c r="E100" s="5"/>
      <c r="F100" s="5"/>
      <c r="G100" s="5"/>
      <c r="H100" s="5"/>
      <c r="I100" s="281"/>
      <c r="J100" s="281"/>
      <c r="K100" s="281"/>
      <c r="L100" s="281"/>
    </row>
    <row r="101" spans="1:12" s="35" customFormat="1" x14ac:dyDescent="0.25">
      <c r="A101" s="6"/>
      <c r="B101" s="5"/>
      <c r="C101" s="5"/>
      <c r="D101" s="5"/>
      <c r="E101" s="5"/>
      <c r="F101" s="5"/>
      <c r="G101" s="5"/>
      <c r="H101" s="5"/>
      <c r="I101" s="281"/>
      <c r="J101" s="281"/>
      <c r="K101" s="281"/>
      <c r="L101" s="281"/>
    </row>
    <row r="102" spans="1:12" s="35" customFormat="1" x14ac:dyDescent="0.25">
      <c r="A102" s="6"/>
      <c r="B102" s="5"/>
      <c r="C102" s="5"/>
      <c r="D102" s="5"/>
      <c r="E102" s="5"/>
      <c r="F102" s="5"/>
      <c r="G102" s="5"/>
      <c r="H102" s="5"/>
      <c r="I102" s="281"/>
      <c r="J102" s="281"/>
      <c r="K102" s="281"/>
      <c r="L102" s="281"/>
    </row>
    <row r="103" spans="1:12" s="35" customFormat="1" x14ac:dyDescent="0.25">
      <c r="A103" s="6"/>
      <c r="B103" s="5"/>
      <c r="C103" s="5"/>
      <c r="D103" s="5"/>
      <c r="E103" s="5"/>
      <c r="F103" s="5"/>
      <c r="G103" s="5"/>
      <c r="H103" s="5"/>
      <c r="I103" s="281"/>
      <c r="J103" s="281"/>
      <c r="K103" s="281"/>
      <c r="L103" s="281"/>
    </row>
    <row r="104" spans="1:12" s="35" customFormat="1" x14ac:dyDescent="0.25">
      <c r="A104" s="6"/>
      <c r="B104" s="5"/>
      <c r="C104" s="5"/>
      <c r="D104" s="5"/>
      <c r="E104" s="5"/>
      <c r="F104" s="5"/>
      <c r="G104" s="5"/>
      <c r="H104" s="5"/>
      <c r="I104" s="281"/>
      <c r="J104" s="281"/>
      <c r="K104" s="281"/>
      <c r="L104" s="281"/>
    </row>
    <row r="105" spans="1:12" s="35" customFormat="1" x14ac:dyDescent="0.25">
      <c r="A105" s="6"/>
      <c r="B105" s="5"/>
      <c r="C105" s="5"/>
      <c r="D105" s="5"/>
      <c r="E105" s="5"/>
      <c r="F105" s="5"/>
      <c r="G105" s="5"/>
      <c r="H105" s="5"/>
      <c r="I105" s="281"/>
      <c r="J105" s="281"/>
      <c r="K105" s="281"/>
      <c r="L105" s="281"/>
    </row>
    <row r="106" spans="1:12" s="35" customFormat="1" x14ac:dyDescent="0.25">
      <c r="A106" s="6"/>
      <c r="B106" s="5"/>
      <c r="C106" s="5"/>
      <c r="D106" s="5"/>
      <c r="E106" s="5"/>
      <c r="F106" s="5"/>
      <c r="G106" s="5"/>
      <c r="H106" s="5"/>
      <c r="I106" s="281"/>
      <c r="J106" s="281"/>
      <c r="K106" s="281"/>
      <c r="L106" s="281"/>
    </row>
    <row r="107" spans="1:12" s="35" customFormat="1" x14ac:dyDescent="0.25">
      <c r="A107" s="6"/>
      <c r="B107" s="5"/>
      <c r="C107" s="5"/>
      <c r="D107" s="5"/>
      <c r="E107" s="5"/>
      <c r="F107" s="5"/>
      <c r="G107" s="5"/>
      <c r="H107" s="5"/>
      <c r="I107" s="281"/>
      <c r="J107" s="281"/>
      <c r="K107" s="281"/>
      <c r="L107" s="281"/>
    </row>
    <row r="108" spans="1:12" s="35" customFormat="1" x14ac:dyDescent="0.25">
      <c r="A108" s="6"/>
      <c r="B108" s="5"/>
      <c r="C108" s="5"/>
      <c r="D108" s="5"/>
      <c r="E108" s="5"/>
      <c r="F108" s="5"/>
      <c r="G108" s="5"/>
      <c r="H108" s="5"/>
      <c r="I108" s="281"/>
      <c r="J108" s="281"/>
      <c r="K108" s="281"/>
      <c r="L108" s="281"/>
    </row>
    <row r="109" spans="1:12" s="35" customFormat="1" x14ac:dyDescent="0.25">
      <c r="A109" s="6"/>
      <c r="B109" s="5"/>
      <c r="C109" s="5"/>
      <c r="D109" s="5"/>
      <c r="E109" s="5"/>
      <c r="F109" s="5"/>
      <c r="G109" s="5"/>
      <c r="H109" s="5"/>
      <c r="I109" s="281"/>
      <c r="J109" s="281"/>
      <c r="K109" s="281"/>
      <c r="L109" s="281"/>
    </row>
    <row r="110" spans="1:12" s="35" customFormat="1" x14ac:dyDescent="0.25">
      <c r="A110" s="6"/>
      <c r="B110" s="5"/>
      <c r="C110" s="5"/>
      <c r="D110" s="5"/>
      <c r="E110" s="5"/>
      <c r="F110" s="5"/>
      <c r="G110" s="5"/>
      <c r="H110" s="5"/>
      <c r="I110" s="281"/>
      <c r="J110" s="281"/>
      <c r="K110" s="281"/>
      <c r="L110" s="281"/>
    </row>
    <row r="111" spans="1:12" s="35" customFormat="1" x14ac:dyDescent="0.25">
      <c r="A111" s="6"/>
      <c r="B111" s="5"/>
      <c r="C111" s="5"/>
      <c r="D111" s="5"/>
      <c r="E111" s="5"/>
      <c r="F111" s="5"/>
      <c r="G111" s="5"/>
      <c r="H111" s="5"/>
      <c r="I111" s="281"/>
      <c r="J111" s="281"/>
      <c r="K111" s="281"/>
      <c r="L111" s="281"/>
    </row>
    <row r="112" spans="1:12" s="35" customFormat="1" x14ac:dyDescent="0.25">
      <c r="A112" s="6"/>
      <c r="B112" s="5"/>
      <c r="C112" s="5"/>
      <c r="D112" s="5"/>
      <c r="E112" s="5"/>
      <c r="F112" s="5"/>
      <c r="G112" s="5"/>
      <c r="H112" s="5"/>
      <c r="I112" s="281"/>
      <c r="J112" s="281"/>
      <c r="K112" s="281"/>
      <c r="L112" s="281"/>
    </row>
    <row r="113" spans="1:12" s="35" customFormat="1" x14ac:dyDescent="0.25">
      <c r="A113" s="6"/>
      <c r="B113" s="5"/>
      <c r="C113" s="5"/>
      <c r="D113" s="5"/>
      <c r="E113" s="5"/>
      <c r="F113" s="5"/>
      <c r="G113" s="5"/>
      <c r="H113" s="5"/>
      <c r="I113" s="281"/>
      <c r="J113" s="281"/>
      <c r="K113" s="281"/>
      <c r="L113" s="281"/>
    </row>
    <row r="114" spans="1:12" s="35" customFormat="1" x14ac:dyDescent="0.25">
      <c r="A114" s="6"/>
      <c r="B114" s="5"/>
      <c r="C114" s="5"/>
      <c r="D114" s="5"/>
      <c r="E114" s="5"/>
      <c r="F114" s="5"/>
      <c r="G114" s="5"/>
      <c r="H114" s="5"/>
      <c r="I114" s="281"/>
      <c r="J114" s="281"/>
      <c r="K114" s="281"/>
      <c r="L114" s="281"/>
    </row>
    <row r="115" spans="1:12" s="35" customFormat="1" x14ac:dyDescent="0.25">
      <c r="A115" s="6"/>
      <c r="B115" s="5"/>
      <c r="C115" s="5"/>
      <c r="D115" s="5"/>
      <c r="E115" s="5"/>
      <c r="F115" s="5"/>
      <c r="G115" s="5"/>
      <c r="H115" s="5"/>
      <c r="I115" s="281"/>
      <c r="J115" s="281"/>
      <c r="K115" s="281"/>
      <c r="L115" s="281"/>
    </row>
    <row r="116" spans="1:12" s="35" customFormat="1" x14ac:dyDescent="0.25">
      <c r="A116" s="6"/>
      <c r="B116" s="5"/>
      <c r="C116" s="5"/>
      <c r="D116" s="5"/>
      <c r="E116" s="5"/>
      <c r="F116" s="5"/>
      <c r="G116" s="5"/>
      <c r="H116" s="5"/>
      <c r="I116" s="281"/>
      <c r="J116" s="281"/>
      <c r="K116" s="281"/>
      <c r="L116" s="281"/>
    </row>
    <row r="117" spans="1:12" s="35" customFormat="1" x14ac:dyDescent="0.25">
      <c r="A117" s="6"/>
      <c r="B117" s="5"/>
      <c r="C117" s="5"/>
      <c r="D117" s="5"/>
      <c r="E117" s="5"/>
      <c r="F117" s="5"/>
      <c r="G117" s="5"/>
      <c r="H117" s="5"/>
      <c r="I117" s="281"/>
      <c r="J117" s="281"/>
      <c r="K117" s="281"/>
      <c r="L117" s="281"/>
    </row>
    <row r="118" spans="1:12" s="35" customFormat="1" x14ac:dyDescent="0.25">
      <c r="A118" s="6"/>
      <c r="B118" s="5"/>
      <c r="C118" s="5"/>
      <c r="D118" s="5"/>
      <c r="E118" s="5"/>
      <c r="F118" s="5"/>
      <c r="G118" s="5"/>
      <c r="H118" s="5"/>
      <c r="I118" s="281"/>
      <c r="J118" s="281"/>
      <c r="K118" s="281"/>
      <c r="L118" s="281"/>
    </row>
    <row r="119" spans="1:12" s="35" customFormat="1" x14ac:dyDescent="0.25">
      <c r="A119" s="6"/>
      <c r="B119" s="5"/>
      <c r="C119" s="5"/>
      <c r="D119" s="5"/>
      <c r="E119" s="5"/>
      <c r="F119" s="5"/>
      <c r="G119" s="5"/>
      <c r="H119" s="5"/>
      <c r="I119" s="281"/>
      <c r="J119" s="281"/>
      <c r="K119" s="281"/>
      <c r="L119" s="281"/>
    </row>
    <row r="120" spans="1:12" s="35" customFormat="1" x14ac:dyDescent="0.25">
      <c r="A120" s="6"/>
      <c r="B120" s="5"/>
      <c r="C120" s="5"/>
      <c r="D120" s="5"/>
      <c r="E120" s="5"/>
      <c r="F120" s="5"/>
      <c r="G120" s="5"/>
      <c r="H120" s="5"/>
      <c r="I120" s="281"/>
      <c r="J120" s="281"/>
      <c r="K120" s="281"/>
      <c r="L120" s="281"/>
    </row>
    <row r="121" spans="1:12" s="35" customFormat="1" x14ac:dyDescent="0.25">
      <c r="A121" s="6"/>
      <c r="B121" s="5"/>
      <c r="C121" s="5"/>
      <c r="D121" s="5"/>
      <c r="E121" s="5"/>
      <c r="F121" s="5"/>
      <c r="G121" s="5"/>
      <c r="H121" s="5"/>
      <c r="I121" s="281"/>
      <c r="J121" s="281"/>
      <c r="K121" s="281"/>
      <c r="L121" s="281"/>
    </row>
    <row r="122" spans="1:12" s="35" customFormat="1" x14ac:dyDescent="0.25">
      <c r="A122" s="6"/>
      <c r="B122" s="5"/>
      <c r="C122" s="5"/>
      <c r="D122" s="5"/>
      <c r="E122" s="5"/>
      <c r="F122" s="5"/>
      <c r="G122" s="5"/>
      <c r="H122" s="5"/>
      <c r="I122" s="281"/>
      <c r="J122" s="281"/>
      <c r="K122" s="281"/>
      <c r="L122" s="281"/>
    </row>
    <row r="123" spans="1:12" s="35" customFormat="1" x14ac:dyDescent="0.25">
      <c r="A123" s="6"/>
      <c r="B123" s="5"/>
      <c r="C123" s="5"/>
      <c r="D123" s="5"/>
      <c r="E123" s="5"/>
      <c r="F123" s="5"/>
      <c r="G123" s="5"/>
      <c r="H123" s="5"/>
      <c r="I123" s="281"/>
      <c r="J123" s="281"/>
      <c r="K123" s="281"/>
      <c r="L123" s="281"/>
    </row>
    <row r="124" spans="1:12" s="35" customFormat="1" x14ac:dyDescent="0.25">
      <c r="A124" s="6"/>
      <c r="B124" s="5"/>
      <c r="C124" s="5"/>
      <c r="D124" s="5"/>
      <c r="E124" s="5"/>
      <c r="F124" s="5"/>
      <c r="G124" s="5"/>
      <c r="H124" s="5"/>
      <c r="I124" s="281"/>
      <c r="J124" s="281"/>
      <c r="K124" s="281"/>
      <c r="L124" s="281"/>
    </row>
    <row r="125" spans="1:12" s="35" customFormat="1" x14ac:dyDescent="0.25">
      <c r="A125" s="6"/>
      <c r="B125" s="5"/>
      <c r="C125" s="5"/>
      <c r="D125" s="5"/>
      <c r="E125" s="5"/>
      <c r="F125" s="5"/>
      <c r="G125" s="5"/>
      <c r="H125" s="5"/>
      <c r="I125" s="281"/>
      <c r="J125" s="281"/>
      <c r="K125" s="281"/>
      <c r="L125" s="281"/>
    </row>
    <row r="126" spans="1:12" s="35" customFormat="1" x14ac:dyDescent="0.25">
      <c r="A126" s="6"/>
      <c r="B126" s="5"/>
      <c r="C126" s="5"/>
      <c r="D126" s="5"/>
      <c r="E126" s="5"/>
      <c r="F126" s="5"/>
      <c r="G126" s="5"/>
      <c r="H126" s="5"/>
      <c r="I126" s="281"/>
      <c r="J126" s="281"/>
      <c r="K126" s="281"/>
      <c r="L126" s="281"/>
    </row>
    <row r="127" spans="1:12" s="35" customFormat="1" x14ac:dyDescent="0.25">
      <c r="A127" s="6"/>
      <c r="B127" s="5"/>
      <c r="C127" s="5"/>
      <c r="D127" s="5"/>
      <c r="E127" s="5"/>
      <c r="F127" s="5"/>
      <c r="G127" s="5"/>
      <c r="H127" s="5"/>
      <c r="I127" s="281"/>
      <c r="J127" s="281"/>
      <c r="K127" s="281"/>
      <c r="L127" s="281"/>
    </row>
    <row r="128" spans="1:12" s="35" customFormat="1" x14ac:dyDescent="0.25">
      <c r="A128" s="6"/>
      <c r="B128" s="5"/>
      <c r="C128" s="5"/>
      <c r="D128" s="5"/>
      <c r="E128" s="5"/>
      <c r="F128" s="5"/>
      <c r="G128" s="5"/>
      <c r="H128" s="5"/>
      <c r="I128" s="281"/>
      <c r="J128" s="281"/>
      <c r="K128" s="281"/>
      <c r="L128" s="281"/>
    </row>
    <row r="129" spans="1:12" s="35" customFormat="1" x14ac:dyDescent="0.25">
      <c r="A129" s="6"/>
      <c r="B129" s="5"/>
      <c r="C129" s="5"/>
      <c r="D129" s="5"/>
      <c r="E129" s="5"/>
      <c r="F129" s="5"/>
      <c r="G129" s="5"/>
      <c r="H129" s="5"/>
      <c r="I129" s="281"/>
      <c r="J129" s="281"/>
      <c r="K129" s="281"/>
      <c r="L129" s="281"/>
    </row>
    <row r="130" spans="1:12" s="35" customFormat="1" x14ac:dyDescent="0.25">
      <c r="A130" s="6"/>
      <c r="B130" s="5"/>
      <c r="C130" s="5"/>
      <c r="D130" s="5"/>
      <c r="E130" s="5"/>
      <c r="F130" s="5"/>
      <c r="G130" s="5"/>
      <c r="H130" s="5"/>
      <c r="I130" s="281"/>
      <c r="J130" s="281"/>
      <c r="K130" s="281"/>
      <c r="L130" s="281"/>
    </row>
    <row r="131" spans="1:12" s="35" customFormat="1" x14ac:dyDescent="0.25">
      <c r="A131" s="6"/>
      <c r="B131" s="5"/>
      <c r="C131" s="5"/>
      <c r="D131" s="5"/>
      <c r="E131" s="5"/>
      <c r="F131" s="5"/>
      <c r="G131" s="5"/>
      <c r="H131" s="5"/>
      <c r="I131" s="281"/>
      <c r="J131" s="281"/>
      <c r="K131" s="281"/>
      <c r="L131" s="281"/>
    </row>
    <row r="132" spans="1:12" s="35" customFormat="1" x14ac:dyDescent="0.25">
      <c r="A132" s="6"/>
      <c r="B132" s="5"/>
      <c r="C132" s="5"/>
      <c r="D132" s="5"/>
      <c r="E132" s="5"/>
      <c r="F132" s="5"/>
      <c r="G132" s="5"/>
      <c r="H132" s="5"/>
      <c r="I132" s="281"/>
      <c r="J132" s="281"/>
      <c r="K132" s="281"/>
      <c r="L132" s="281"/>
    </row>
    <row r="133" spans="1:12" s="35" customFormat="1" x14ac:dyDescent="0.25">
      <c r="A133" s="6"/>
      <c r="B133" s="5"/>
      <c r="C133" s="5"/>
      <c r="D133" s="5"/>
      <c r="E133" s="5"/>
      <c r="F133" s="5"/>
      <c r="G133" s="5"/>
      <c r="H133" s="5"/>
      <c r="I133" s="281"/>
      <c r="J133" s="281"/>
      <c r="K133" s="281"/>
      <c r="L133" s="281"/>
    </row>
    <row r="134" spans="1:12" s="35" customFormat="1" x14ac:dyDescent="0.25">
      <c r="A134" s="6"/>
      <c r="B134" s="5"/>
      <c r="C134" s="5"/>
      <c r="D134" s="5"/>
      <c r="E134" s="5"/>
      <c r="F134" s="5"/>
      <c r="G134" s="5"/>
      <c r="H134" s="5"/>
      <c r="I134" s="281"/>
      <c r="J134" s="281"/>
      <c r="K134" s="281"/>
      <c r="L134" s="281"/>
    </row>
    <row r="135" spans="1:12" s="35" customFormat="1" x14ac:dyDescent="0.25">
      <c r="A135" s="6"/>
      <c r="B135" s="5"/>
      <c r="C135" s="5"/>
      <c r="D135" s="5"/>
      <c r="E135" s="5"/>
      <c r="F135" s="5"/>
      <c r="G135" s="5"/>
      <c r="H135" s="5"/>
      <c r="I135" s="281"/>
      <c r="J135" s="281"/>
      <c r="K135" s="281"/>
      <c r="L135" s="281"/>
    </row>
    <row r="136" spans="1:12" s="35" customFormat="1" x14ac:dyDescent="0.25">
      <c r="A136" s="6"/>
      <c r="B136" s="5"/>
      <c r="C136" s="5"/>
      <c r="D136" s="5"/>
      <c r="E136" s="5"/>
      <c r="F136" s="5"/>
      <c r="G136" s="5"/>
      <c r="H136" s="5"/>
      <c r="I136" s="281"/>
      <c r="J136" s="281"/>
      <c r="K136" s="281"/>
      <c r="L136" s="281"/>
    </row>
    <row r="137" spans="1:12" s="35" customFormat="1" x14ac:dyDescent="0.25">
      <c r="A137" s="6"/>
      <c r="B137" s="5"/>
      <c r="C137" s="5"/>
      <c r="D137" s="5"/>
      <c r="E137" s="5"/>
      <c r="F137" s="5"/>
      <c r="G137" s="5"/>
      <c r="H137" s="5"/>
      <c r="I137" s="281"/>
      <c r="J137" s="281"/>
      <c r="K137" s="281"/>
      <c r="L137" s="281"/>
    </row>
    <row r="138" spans="1:12" s="35" customFormat="1" x14ac:dyDescent="0.25">
      <c r="A138" s="6"/>
      <c r="B138" s="5"/>
      <c r="C138" s="5"/>
      <c r="D138" s="5"/>
      <c r="E138" s="5"/>
      <c r="F138" s="5"/>
      <c r="G138" s="5"/>
      <c r="H138" s="5"/>
      <c r="I138" s="281"/>
      <c r="J138" s="281"/>
      <c r="K138" s="281"/>
      <c r="L138" s="281"/>
    </row>
    <row r="139" spans="1:12" s="35" customFormat="1" x14ac:dyDescent="0.25">
      <c r="A139" s="6"/>
      <c r="B139" s="5"/>
      <c r="C139" s="5"/>
      <c r="D139" s="5"/>
      <c r="E139" s="5"/>
      <c r="F139" s="5"/>
      <c r="G139" s="5"/>
      <c r="H139" s="5"/>
      <c r="I139" s="281"/>
      <c r="J139" s="281"/>
      <c r="K139" s="281"/>
      <c r="L139" s="281"/>
    </row>
    <row r="140" spans="1:12" s="35" customFormat="1" x14ac:dyDescent="0.25">
      <c r="A140" s="6"/>
      <c r="B140" s="5"/>
      <c r="C140" s="5"/>
      <c r="D140" s="5"/>
      <c r="E140" s="5"/>
      <c r="F140" s="5"/>
      <c r="G140" s="5"/>
      <c r="H140" s="5"/>
      <c r="I140" s="281"/>
      <c r="J140" s="281"/>
      <c r="K140" s="281"/>
      <c r="L140" s="281"/>
    </row>
    <row r="141" spans="1:12" s="35" customFormat="1" x14ac:dyDescent="0.25">
      <c r="A141" s="6"/>
      <c r="B141" s="5"/>
      <c r="C141" s="5"/>
      <c r="D141" s="5"/>
      <c r="E141" s="5"/>
      <c r="F141" s="5"/>
      <c r="G141" s="5"/>
      <c r="H141" s="5"/>
      <c r="I141" s="281"/>
      <c r="J141" s="281"/>
      <c r="K141" s="281"/>
      <c r="L141" s="281"/>
    </row>
    <row r="142" spans="1:12" s="35" customFormat="1" x14ac:dyDescent="0.25">
      <c r="A142" s="6"/>
      <c r="B142" s="5"/>
      <c r="C142" s="5"/>
      <c r="D142" s="5"/>
      <c r="E142" s="5"/>
      <c r="F142" s="5"/>
      <c r="G142" s="5"/>
      <c r="H142" s="5"/>
      <c r="I142" s="281"/>
      <c r="J142" s="281"/>
      <c r="K142" s="281"/>
      <c r="L142" s="281"/>
    </row>
    <row r="143" spans="1:12" s="35" customFormat="1" x14ac:dyDescent="0.25">
      <c r="A143" s="6"/>
      <c r="B143" s="5"/>
      <c r="C143" s="5"/>
      <c r="D143" s="5"/>
      <c r="E143" s="5"/>
      <c r="F143" s="5"/>
      <c r="G143" s="5"/>
      <c r="H143" s="5"/>
      <c r="I143" s="281"/>
      <c r="J143" s="281"/>
      <c r="K143" s="281"/>
      <c r="L143" s="281"/>
    </row>
    <row r="144" spans="1:12" s="35" customFormat="1" x14ac:dyDescent="0.25">
      <c r="A144" s="6"/>
      <c r="B144" s="5"/>
      <c r="C144" s="5"/>
      <c r="D144" s="5"/>
      <c r="E144" s="5"/>
      <c r="F144" s="5"/>
      <c r="G144" s="5"/>
      <c r="H144" s="5"/>
      <c r="I144" s="281"/>
      <c r="J144" s="281"/>
      <c r="K144" s="281"/>
      <c r="L144" s="281"/>
    </row>
    <row r="145" spans="1:12" s="35" customFormat="1" x14ac:dyDescent="0.25">
      <c r="A145" s="6"/>
      <c r="B145" s="5"/>
      <c r="C145" s="5"/>
      <c r="D145" s="5"/>
      <c r="E145" s="5"/>
      <c r="F145" s="5"/>
      <c r="G145" s="5"/>
      <c r="H145" s="5"/>
      <c r="I145" s="281"/>
      <c r="J145" s="281"/>
      <c r="K145" s="281"/>
      <c r="L145" s="281"/>
    </row>
    <row r="146" spans="1:12" s="35" customFormat="1" x14ac:dyDescent="0.25">
      <c r="A146" s="6"/>
      <c r="B146" s="5"/>
      <c r="C146" s="5"/>
      <c r="D146" s="5"/>
      <c r="E146" s="5"/>
      <c r="F146" s="5"/>
      <c r="G146" s="5"/>
      <c r="H146" s="5"/>
      <c r="I146" s="281"/>
      <c r="J146" s="281"/>
      <c r="K146" s="281"/>
      <c r="L146" s="281"/>
    </row>
    <row r="147" spans="1:12" s="35" customFormat="1" x14ac:dyDescent="0.25">
      <c r="A147" s="6"/>
      <c r="B147" s="5"/>
      <c r="C147" s="5"/>
      <c r="D147" s="5"/>
      <c r="E147" s="5"/>
      <c r="F147" s="5"/>
      <c r="G147" s="5"/>
      <c r="H147" s="5"/>
      <c r="I147" s="281"/>
      <c r="J147" s="281"/>
      <c r="K147" s="281"/>
      <c r="L147" s="281"/>
    </row>
    <row r="148" spans="1:12" s="35" customFormat="1" x14ac:dyDescent="0.25">
      <c r="A148" s="6"/>
      <c r="B148" s="5"/>
      <c r="C148" s="5"/>
      <c r="D148" s="5"/>
      <c r="E148" s="5"/>
      <c r="F148" s="5"/>
      <c r="G148" s="5"/>
      <c r="H148" s="5"/>
      <c r="I148" s="281"/>
      <c r="J148" s="281"/>
      <c r="K148" s="281"/>
      <c r="L148" s="281"/>
    </row>
    <row r="149" spans="1:12" s="35" customFormat="1" x14ac:dyDescent="0.25">
      <c r="A149" s="6"/>
      <c r="B149" s="5"/>
      <c r="C149" s="5"/>
      <c r="D149" s="5"/>
      <c r="E149" s="5"/>
      <c r="F149" s="5"/>
      <c r="G149" s="5"/>
      <c r="H149" s="5"/>
      <c r="I149" s="281"/>
      <c r="J149" s="281"/>
      <c r="K149" s="281"/>
      <c r="L149" s="281"/>
    </row>
    <row r="150" spans="1:12" s="35" customFormat="1" x14ac:dyDescent="0.25">
      <c r="A150" s="6"/>
      <c r="B150" s="5"/>
      <c r="C150" s="5"/>
      <c r="D150" s="5"/>
      <c r="E150" s="5"/>
      <c r="F150" s="5"/>
      <c r="G150" s="5"/>
      <c r="H150" s="5"/>
      <c r="I150" s="281"/>
      <c r="J150" s="281"/>
      <c r="K150" s="281"/>
      <c r="L150" s="281"/>
    </row>
    <row r="151" spans="1:12" s="35" customFormat="1" x14ac:dyDescent="0.25">
      <c r="A151" s="6"/>
      <c r="B151" s="5"/>
      <c r="C151" s="5"/>
      <c r="D151" s="5"/>
      <c r="E151" s="5"/>
      <c r="F151" s="5"/>
      <c r="G151" s="5"/>
      <c r="H151" s="5"/>
      <c r="I151" s="281"/>
      <c r="J151" s="281"/>
      <c r="K151" s="281"/>
      <c r="L151" s="281"/>
    </row>
    <row r="152" spans="1:12" s="35" customFormat="1" x14ac:dyDescent="0.25">
      <c r="A152" s="6"/>
      <c r="B152" s="5"/>
      <c r="C152" s="5"/>
      <c r="D152" s="5"/>
      <c r="E152" s="5"/>
      <c r="F152" s="5"/>
      <c r="G152" s="5"/>
      <c r="H152" s="5"/>
      <c r="I152" s="281"/>
      <c r="J152" s="281"/>
      <c r="K152" s="281"/>
      <c r="L152" s="281"/>
    </row>
    <row r="153" spans="1:12" s="35" customFormat="1" x14ac:dyDescent="0.25">
      <c r="A153" s="6"/>
      <c r="B153" s="5"/>
      <c r="C153" s="5"/>
      <c r="D153" s="5"/>
      <c r="E153" s="5"/>
      <c r="F153" s="5"/>
      <c r="G153" s="5"/>
      <c r="H153" s="5"/>
      <c r="I153" s="281"/>
      <c r="J153" s="281"/>
      <c r="K153" s="281"/>
      <c r="L153" s="281"/>
    </row>
    <row r="154" spans="1:12" s="35" customFormat="1" x14ac:dyDescent="0.25">
      <c r="A154" s="6"/>
      <c r="B154" s="5"/>
      <c r="C154" s="5"/>
      <c r="D154" s="5"/>
      <c r="E154" s="5"/>
      <c r="F154" s="5"/>
      <c r="G154" s="5"/>
      <c r="H154" s="5"/>
      <c r="I154" s="281"/>
      <c r="J154" s="281"/>
      <c r="K154" s="281"/>
      <c r="L154" s="281"/>
    </row>
    <row r="155" spans="1:12" s="35" customFormat="1" x14ac:dyDescent="0.25">
      <c r="A155" s="6"/>
      <c r="B155" s="5"/>
      <c r="C155" s="5"/>
      <c r="D155" s="5"/>
      <c r="E155" s="5"/>
      <c r="F155" s="5"/>
      <c r="G155" s="5"/>
      <c r="H155" s="5"/>
      <c r="I155" s="281"/>
      <c r="J155" s="281"/>
      <c r="K155" s="281"/>
      <c r="L155" s="281"/>
    </row>
    <row r="156" spans="1:12" s="35" customFormat="1" x14ac:dyDescent="0.25">
      <c r="A156" s="6"/>
      <c r="B156" s="5"/>
      <c r="C156" s="5"/>
      <c r="D156" s="5"/>
      <c r="E156" s="5"/>
      <c r="F156" s="5"/>
      <c r="G156" s="5"/>
      <c r="H156" s="5"/>
      <c r="I156" s="281"/>
      <c r="J156" s="281"/>
      <c r="K156" s="281"/>
      <c r="L156" s="281"/>
    </row>
    <row r="157" spans="1:12" s="35" customFormat="1" x14ac:dyDescent="0.25">
      <c r="A157" s="6"/>
      <c r="B157" s="5"/>
      <c r="C157" s="5"/>
      <c r="D157" s="5"/>
      <c r="E157" s="5"/>
      <c r="F157" s="5"/>
      <c r="G157" s="5"/>
      <c r="H157" s="5"/>
      <c r="I157" s="281"/>
      <c r="J157" s="281"/>
      <c r="K157" s="281"/>
      <c r="L157" s="281"/>
    </row>
    <row r="158" spans="1:12" s="35" customFormat="1" x14ac:dyDescent="0.25">
      <c r="A158" s="6"/>
      <c r="B158" s="5"/>
      <c r="C158" s="5"/>
      <c r="D158" s="5"/>
      <c r="E158" s="5"/>
      <c r="F158" s="5"/>
      <c r="G158" s="5"/>
      <c r="H158" s="5"/>
      <c r="I158" s="281"/>
      <c r="J158" s="281"/>
      <c r="K158" s="281"/>
      <c r="L158" s="281"/>
    </row>
    <row r="159" spans="1:12" s="35" customFormat="1" x14ac:dyDescent="0.25">
      <c r="A159" s="6"/>
      <c r="B159" s="5"/>
      <c r="C159" s="5"/>
      <c r="D159" s="5"/>
      <c r="E159" s="5"/>
      <c r="F159" s="5"/>
      <c r="G159" s="5"/>
      <c r="H159" s="5"/>
      <c r="I159" s="281"/>
      <c r="J159" s="281"/>
      <c r="K159" s="281"/>
      <c r="L159" s="281"/>
    </row>
    <row r="160" spans="1:12" s="35" customFormat="1" x14ac:dyDescent="0.25">
      <c r="A160" s="6"/>
      <c r="B160" s="5"/>
      <c r="C160" s="5"/>
      <c r="D160" s="5"/>
      <c r="E160" s="5"/>
      <c r="F160" s="5"/>
      <c r="G160" s="5"/>
      <c r="H160" s="5"/>
      <c r="I160" s="281"/>
      <c r="J160" s="281"/>
      <c r="K160" s="281"/>
      <c r="L160" s="281"/>
    </row>
    <row r="161" spans="1:12" s="35" customFormat="1" x14ac:dyDescent="0.25">
      <c r="A161" s="6"/>
      <c r="B161" s="5"/>
      <c r="C161" s="5"/>
      <c r="D161" s="5"/>
      <c r="E161" s="5"/>
      <c r="F161" s="5"/>
      <c r="G161" s="5"/>
      <c r="H161" s="5"/>
      <c r="I161" s="281"/>
      <c r="J161" s="281"/>
      <c r="K161" s="281"/>
      <c r="L161" s="281"/>
    </row>
    <row r="162" spans="1:12" s="35" customFormat="1" x14ac:dyDescent="0.25">
      <c r="A162" s="6"/>
      <c r="B162" s="5"/>
      <c r="C162" s="5"/>
      <c r="D162" s="5"/>
      <c r="E162" s="5"/>
      <c r="F162" s="5"/>
      <c r="G162" s="5"/>
      <c r="H162" s="5"/>
      <c r="I162" s="281"/>
      <c r="J162" s="281"/>
      <c r="K162" s="281"/>
      <c r="L162" s="281"/>
    </row>
    <row r="163" spans="1:12" s="35" customFormat="1" x14ac:dyDescent="0.25">
      <c r="A163" s="6"/>
      <c r="B163" s="5"/>
      <c r="C163" s="5"/>
      <c r="D163" s="5"/>
      <c r="E163" s="5"/>
      <c r="F163" s="5"/>
      <c r="G163" s="5"/>
      <c r="H163" s="5"/>
      <c r="I163" s="281"/>
      <c r="J163" s="281"/>
      <c r="K163" s="281"/>
      <c r="L163" s="281"/>
    </row>
    <row r="164" spans="1:12" s="35" customFormat="1" x14ac:dyDescent="0.25">
      <c r="A164" s="6"/>
      <c r="B164" s="5"/>
      <c r="C164" s="5"/>
      <c r="D164" s="5"/>
      <c r="E164" s="5"/>
      <c r="F164" s="5"/>
      <c r="G164" s="5"/>
      <c r="H164" s="5"/>
      <c r="I164" s="281"/>
      <c r="J164" s="281"/>
      <c r="K164" s="281"/>
      <c r="L164" s="281"/>
    </row>
    <row r="165" spans="1:12" s="35" customFormat="1" x14ac:dyDescent="0.25">
      <c r="A165" s="6"/>
      <c r="B165" s="5"/>
      <c r="C165" s="5"/>
      <c r="D165" s="5"/>
      <c r="E165" s="5"/>
      <c r="F165" s="5"/>
      <c r="G165" s="5"/>
      <c r="H165" s="5"/>
      <c r="I165" s="281"/>
      <c r="J165" s="281"/>
      <c r="K165" s="281"/>
      <c r="L165" s="281"/>
    </row>
    <row r="166" spans="1:12" s="35" customFormat="1" x14ac:dyDescent="0.25">
      <c r="A166" s="6"/>
      <c r="B166" s="5"/>
      <c r="C166" s="5"/>
      <c r="D166" s="5"/>
      <c r="E166" s="5"/>
      <c r="F166" s="5"/>
      <c r="G166" s="5"/>
      <c r="H166" s="5"/>
      <c r="I166" s="281"/>
      <c r="J166" s="281"/>
      <c r="K166" s="281"/>
      <c r="L166" s="281"/>
    </row>
    <row r="167" spans="1:12" s="35" customFormat="1" x14ac:dyDescent="0.25">
      <c r="A167" s="6"/>
      <c r="B167" s="5"/>
      <c r="C167" s="5"/>
      <c r="D167" s="5"/>
      <c r="E167" s="5"/>
      <c r="F167" s="5"/>
      <c r="G167" s="5"/>
      <c r="H167" s="5"/>
      <c r="I167" s="281"/>
      <c r="J167" s="281"/>
      <c r="K167" s="281"/>
      <c r="L167" s="281"/>
    </row>
    <row r="168" spans="1:12" s="35" customFormat="1" x14ac:dyDescent="0.25">
      <c r="A168" s="6"/>
      <c r="B168" s="5"/>
      <c r="C168" s="5"/>
      <c r="D168" s="5"/>
      <c r="E168" s="5"/>
      <c r="F168" s="5"/>
      <c r="G168" s="5"/>
      <c r="H168" s="5"/>
      <c r="I168" s="281"/>
      <c r="J168" s="281"/>
      <c r="K168" s="281"/>
      <c r="L168" s="281"/>
    </row>
    <row r="169" spans="1:12" s="35" customFormat="1" x14ac:dyDescent="0.25">
      <c r="A169" s="6"/>
      <c r="B169" s="5"/>
      <c r="C169" s="5"/>
      <c r="D169" s="5"/>
      <c r="E169" s="5"/>
      <c r="F169" s="5"/>
      <c r="G169" s="5"/>
      <c r="H169" s="5"/>
      <c r="I169" s="281"/>
      <c r="J169" s="281"/>
      <c r="K169" s="281"/>
      <c r="L169" s="281"/>
    </row>
    <row r="170" spans="1:12" s="35" customFormat="1" x14ac:dyDescent="0.25">
      <c r="A170" s="6"/>
      <c r="B170" s="5"/>
      <c r="C170" s="5"/>
      <c r="D170" s="5"/>
      <c r="E170" s="5"/>
      <c r="F170" s="5"/>
      <c r="G170" s="5"/>
      <c r="H170" s="5"/>
      <c r="I170" s="281"/>
      <c r="J170" s="281"/>
      <c r="K170" s="281"/>
      <c r="L170" s="281"/>
    </row>
    <row r="171" spans="1:12" s="35" customFormat="1" x14ac:dyDescent="0.25">
      <c r="A171" s="6"/>
      <c r="B171" s="5"/>
      <c r="C171" s="5"/>
      <c r="D171" s="5"/>
      <c r="E171" s="5"/>
      <c r="F171" s="5"/>
      <c r="G171" s="5"/>
      <c r="H171" s="5"/>
      <c r="I171" s="281"/>
      <c r="J171" s="281"/>
      <c r="K171" s="281"/>
      <c r="L171" s="281"/>
    </row>
    <row r="172" spans="1:12" s="35" customFormat="1" x14ac:dyDescent="0.25">
      <c r="A172" s="6"/>
      <c r="B172" s="5"/>
      <c r="C172" s="5"/>
      <c r="D172" s="5"/>
      <c r="E172" s="5"/>
      <c r="F172" s="5"/>
      <c r="G172" s="5"/>
      <c r="H172" s="5"/>
      <c r="I172" s="281"/>
      <c r="J172" s="281"/>
      <c r="K172" s="281"/>
      <c r="L172" s="281"/>
    </row>
    <row r="173" spans="1:12" s="35" customFormat="1" x14ac:dyDescent="0.25">
      <c r="A173" s="6"/>
      <c r="B173" s="5"/>
      <c r="C173" s="5"/>
      <c r="D173" s="5"/>
      <c r="E173" s="5"/>
      <c r="F173" s="5"/>
      <c r="G173" s="5"/>
      <c r="H173" s="5"/>
      <c r="I173" s="281"/>
      <c r="J173" s="281"/>
      <c r="K173" s="281"/>
      <c r="L173" s="281"/>
    </row>
    <row r="174" spans="1:12" s="35" customFormat="1" x14ac:dyDescent="0.25">
      <c r="A174" s="6"/>
      <c r="B174" s="5"/>
      <c r="C174" s="5"/>
      <c r="D174" s="5"/>
      <c r="E174" s="5"/>
      <c r="F174" s="5"/>
      <c r="G174" s="5"/>
      <c r="H174" s="5"/>
      <c r="I174" s="281"/>
      <c r="J174" s="281"/>
      <c r="K174" s="281"/>
      <c r="L174" s="281"/>
    </row>
    <row r="175" spans="1:12" s="35" customFormat="1" x14ac:dyDescent="0.25">
      <c r="A175" s="6"/>
      <c r="B175" s="5"/>
      <c r="C175" s="5"/>
      <c r="D175" s="5"/>
      <c r="E175" s="5"/>
      <c r="F175" s="5"/>
      <c r="G175" s="5"/>
      <c r="H175" s="5"/>
      <c r="I175" s="281"/>
      <c r="J175" s="281"/>
      <c r="K175" s="281"/>
      <c r="L175" s="281"/>
    </row>
    <row r="176" spans="1:12" s="35" customFormat="1" x14ac:dyDescent="0.25">
      <c r="A176" s="6"/>
      <c r="B176" s="5"/>
      <c r="C176" s="5"/>
      <c r="D176" s="5"/>
      <c r="E176" s="5"/>
      <c r="F176" s="5"/>
      <c r="G176" s="5"/>
      <c r="H176" s="5"/>
      <c r="I176" s="281"/>
      <c r="J176" s="281"/>
      <c r="K176" s="281"/>
      <c r="L176" s="281"/>
    </row>
    <row r="177" spans="1:12" s="35" customFormat="1" x14ac:dyDescent="0.25">
      <c r="A177" s="6"/>
      <c r="B177" s="5"/>
      <c r="C177" s="5"/>
      <c r="D177" s="5"/>
      <c r="E177" s="5"/>
      <c r="F177" s="5"/>
      <c r="G177" s="5"/>
      <c r="H177" s="5"/>
      <c r="I177" s="281"/>
      <c r="J177" s="281"/>
      <c r="K177" s="281"/>
      <c r="L177" s="281"/>
    </row>
    <row r="178" spans="1:12" s="35" customFormat="1" x14ac:dyDescent="0.25">
      <c r="A178" s="6"/>
      <c r="B178" s="5"/>
      <c r="C178" s="5"/>
      <c r="D178" s="5"/>
      <c r="E178" s="5"/>
      <c r="F178" s="5"/>
      <c r="G178" s="5"/>
      <c r="H178" s="5"/>
      <c r="I178" s="281"/>
      <c r="J178" s="281"/>
      <c r="K178" s="281"/>
      <c r="L178" s="281"/>
    </row>
    <row r="179" spans="1:12" s="35" customFormat="1" x14ac:dyDescent="0.25">
      <c r="A179" s="6"/>
      <c r="B179" s="5"/>
      <c r="C179" s="5"/>
      <c r="D179" s="5"/>
      <c r="E179" s="5"/>
      <c r="F179" s="5"/>
      <c r="G179" s="5"/>
      <c r="H179" s="5"/>
      <c r="I179" s="281"/>
      <c r="J179" s="281"/>
      <c r="K179" s="281"/>
      <c r="L179" s="281"/>
    </row>
    <row r="180" spans="1:12" s="35" customFormat="1" x14ac:dyDescent="0.25">
      <c r="A180" s="6"/>
      <c r="B180" s="5"/>
      <c r="C180" s="5"/>
      <c r="D180" s="5"/>
      <c r="E180" s="5"/>
      <c r="F180" s="5"/>
      <c r="G180" s="5"/>
      <c r="H180" s="5"/>
      <c r="I180" s="281"/>
      <c r="J180" s="281"/>
      <c r="K180" s="281"/>
      <c r="L180" s="281"/>
    </row>
    <row r="181" spans="1:12" s="35" customFormat="1" x14ac:dyDescent="0.25">
      <c r="A181" s="6"/>
      <c r="B181" s="5"/>
      <c r="C181" s="5"/>
      <c r="D181" s="5"/>
      <c r="E181" s="5"/>
      <c r="F181" s="5"/>
      <c r="G181" s="5"/>
      <c r="H181" s="5"/>
      <c r="I181" s="281"/>
      <c r="J181" s="281"/>
      <c r="K181" s="281"/>
      <c r="L181" s="281"/>
    </row>
    <row r="182" spans="1:12" s="35" customFormat="1" x14ac:dyDescent="0.25">
      <c r="A182" s="6"/>
      <c r="B182" s="5"/>
      <c r="C182" s="5"/>
      <c r="D182" s="5"/>
      <c r="E182" s="5"/>
      <c r="F182" s="5"/>
      <c r="G182" s="5"/>
      <c r="H182" s="5"/>
      <c r="I182" s="281"/>
      <c r="J182" s="281"/>
      <c r="K182" s="281"/>
      <c r="L182" s="281"/>
    </row>
    <row r="183" spans="1:12" s="35" customFormat="1" x14ac:dyDescent="0.25">
      <c r="A183" s="6"/>
      <c r="B183" s="5"/>
      <c r="C183" s="5"/>
      <c r="D183" s="5"/>
      <c r="E183" s="5"/>
      <c r="F183" s="5"/>
      <c r="G183" s="5"/>
      <c r="H183" s="5"/>
      <c r="I183" s="281"/>
      <c r="J183" s="281"/>
      <c r="K183" s="281"/>
      <c r="L183" s="281"/>
    </row>
    <row r="184" spans="1:12" s="35" customFormat="1" x14ac:dyDescent="0.25">
      <c r="A184" s="6"/>
      <c r="B184" s="5"/>
      <c r="C184" s="5"/>
      <c r="D184" s="5"/>
      <c r="E184" s="5"/>
      <c r="F184" s="5"/>
      <c r="G184" s="5"/>
      <c r="H184" s="5"/>
      <c r="I184" s="281"/>
      <c r="J184" s="281"/>
      <c r="K184" s="281"/>
      <c r="L184" s="281"/>
    </row>
    <row r="185" spans="1:12" s="35" customFormat="1" x14ac:dyDescent="0.25">
      <c r="A185" s="6"/>
      <c r="B185" s="5"/>
      <c r="C185" s="5"/>
      <c r="D185" s="5"/>
      <c r="E185" s="5"/>
      <c r="F185" s="5"/>
      <c r="G185" s="5"/>
      <c r="H185" s="5"/>
      <c r="I185" s="281"/>
      <c r="J185" s="281"/>
      <c r="K185" s="281"/>
      <c r="L185" s="281"/>
    </row>
    <row r="186" spans="1:12" s="35" customFormat="1" x14ac:dyDescent="0.25">
      <c r="A186" s="6"/>
      <c r="B186" s="5"/>
      <c r="C186" s="5"/>
      <c r="D186" s="5"/>
      <c r="E186" s="5"/>
      <c r="F186" s="5"/>
      <c r="G186" s="5"/>
      <c r="H186" s="5"/>
      <c r="I186" s="281"/>
      <c r="J186" s="281"/>
      <c r="K186" s="281"/>
      <c r="L186" s="281"/>
    </row>
    <row r="187" spans="1:12" s="35" customFormat="1" x14ac:dyDescent="0.25">
      <c r="A187" s="6"/>
      <c r="B187" s="5"/>
      <c r="C187" s="5"/>
      <c r="D187" s="5"/>
      <c r="E187" s="5"/>
      <c r="F187" s="5"/>
      <c r="G187" s="5"/>
      <c r="H187" s="5"/>
      <c r="I187" s="281"/>
      <c r="J187" s="281"/>
      <c r="K187" s="281"/>
      <c r="L187" s="281"/>
    </row>
    <row r="188" spans="1:12" s="35" customFormat="1" x14ac:dyDescent="0.25">
      <c r="A188" s="6"/>
      <c r="B188" s="5"/>
      <c r="C188" s="5"/>
      <c r="D188" s="5"/>
      <c r="E188" s="5"/>
      <c r="F188" s="5"/>
      <c r="G188" s="5"/>
      <c r="H188" s="5"/>
      <c r="I188" s="281"/>
      <c r="J188" s="281"/>
      <c r="K188" s="281"/>
      <c r="L188" s="281"/>
    </row>
    <row r="189" spans="1:12" s="35" customFormat="1" x14ac:dyDescent="0.25">
      <c r="A189" s="6"/>
      <c r="B189" s="5"/>
      <c r="C189" s="5"/>
      <c r="D189" s="5"/>
      <c r="E189" s="5"/>
      <c r="F189" s="5"/>
      <c r="G189" s="5"/>
      <c r="H189" s="5"/>
      <c r="I189" s="281"/>
      <c r="J189" s="281"/>
      <c r="K189" s="281"/>
      <c r="L189" s="281"/>
    </row>
    <row r="190" spans="1:12" s="35" customFormat="1" x14ac:dyDescent="0.25">
      <c r="A190" s="6"/>
      <c r="B190" s="5"/>
      <c r="C190" s="5"/>
      <c r="D190" s="5"/>
      <c r="E190" s="5"/>
      <c r="F190" s="5"/>
      <c r="G190" s="5"/>
      <c r="H190" s="5"/>
      <c r="I190" s="281"/>
      <c r="J190" s="281"/>
      <c r="K190" s="281"/>
      <c r="L190" s="281"/>
    </row>
    <row r="191" spans="1:12" s="35" customFormat="1" x14ac:dyDescent="0.25">
      <c r="A191" s="6"/>
      <c r="B191" s="5"/>
      <c r="C191" s="5"/>
      <c r="D191" s="5"/>
      <c r="E191" s="5"/>
      <c r="F191" s="5"/>
      <c r="G191" s="5"/>
      <c r="H191" s="5"/>
      <c r="I191" s="281"/>
      <c r="J191" s="281"/>
      <c r="K191" s="281"/>
      <c r="L191" s="281"/>
    </row>
    <row r="192" spans="1:12" s="35" customFormat="1" x14ac:dyDescent="0.25">
      <c r="A192" s="6"/>
      <c r="B192" s="5"/>
      <c r="C192" s="5"/>
      <c r="D192" s="5"/>
      <c r="E192" s="5"/>
      <c r="F192" s="5"/>
      <c r="G192" s="5"/>
      <c r="H192" s="5"/>
      <c r="I192" s="281"/>
      <c r="J192" s="281"/>
      <c r="K192" s="281"/>
      <c r="L192" s="281"/>
    </row>
    <row r="193" spans="1:12" s="35" customFormat="1" x14ac:dyDescent="0.25">
      <c r="A193" s="6"/>
      <c r="B193" s="5"/>
      <c r="C193" s="5"/>
      <c r="D193" s="5"/>
      <c r="E193" s="5"/>
      <c r="F193" s="5"/>
      <c r="G193" s="5"/>
      <c r="H193" s="5"/>
      <c r="I193" s="281"/>
      <c r="J193" s="281"/>
      <c r="K193" s="281"/>
      <c r="L193" s="281"/>
    </row>
    <row r="194" spans="1:12" s="35" customFormat="1" x14ac:dyDescent="0.25">
      <c r="A194" s="6"/>
      <c r="B194" s="5"/>
      <c r="C194" s="5"/>
      <c r="D194" s="5"/>
      <c r="E194" s="5"/>
      <c r="F194" s="5"/>
      <c r="G194" s="5"/>
      <c r="H194" s="5"/>
      <c r="I194" s="281"/>
      <c r="J194" s="281"/>
      <c r="K194" s="281"/>
      <c r="L194" s="281"/>
    </row>
    <row r="195" spans="1:12" s="35" customFormat="1" x14ac:dyDescent="0.25">
      <c r="A195" s="6"/>
      <c r="B195" s="5"/>
      <c r="C195" s="5"/>
      <c r="D195" s="5"/>
      <c r="E195" s="5"/>
      <c r="F195" s="5"/>
      <c r="G195" s="5"/>
      <c r="H195" s="5"/>
      <c r="I195" s="281"/>
      <c r="J195" s="281"/>
      <c r="K195" s="281"/>
      <c r="L195" s="281"/>
    </row>
    <row r="196" spans="1:12" s="35" customFormat="1" x14ac:dyDescent="0.25">
      <c r="A196" s="6"/>
      <c r="B196" s="5"/>
      <c r="C196" s="5"/>
      <c r="D196" s="5"/>
      <c r="E196" s="5"/>
      <c r="F196" s="5"/>
      <c r="G196" s="5"/>
      <c r="H196" s="5"/>
      <c r="I196" s="281"/>
      <c r="J196" s="281"/>
      <c r="K196" s="281"/>
      <c r="L196" s="281"/>
    </row>
    <row r="197" spans="1:12" s="35" customFormat="1" x14ac:dyDescent="0.25">
      <c r="A197" s="6"/>
      <c r="B197" s="5"/>
      <c r="C197" s="5"/>
      <c r="D197" s="5"/>
      <c r="E197" s="5"/>
      <c r="F197" s="5"/>
      <c r="G197" s="5"/>
      <c r="H197" s="5"/>
      <c r="I197" s="281"/>
      <c r="J197" s="281"/>
      <c r="K197" s="281"/>
      <c r="L197" s="281"/>
    </row>
    <row r="198" spans="1:12" s="35" customFormat="1" x14ac:dyDescent="0.25">
      <c r="A198" s="6"/>
      <c r="B198" s="5"/>
      <c r="C198" s="5"/>
      <c r="D198" s="5"/>
      <c r="E198" s="5"/>
      <c r="F198" s="5"/>
      <c r="G198" s="5"/>
      <c r="H198" s="5"/>
      <c r="I198" s="281"/>
      <c r="J198" s="281"/>
      <c r="K198" s="281"/>
      <c r="L198" s="281"/>
    </row>
    <row r="199" spans="1:12" s="35" customFormat="1" x14ac:dyDescent="0.25">
      <c r="A199" s="6"/>
      <c r="B199" s="5"/>
      <c r="C199" s="5"/>
      <c r="D199" s="5"/>
      <c r="E199" s="5"/>
      <c r="F199" s="5"/>
      <c r="G199" s="5"/>
      <c r="H199" s="5"/>
      <c r="I199" s="281"/>
      <c r="J199" s="281"/>
      <c r="K199" s="281"/>
      <c r="L199" s="281"/>
    </row>
    <row r="200" spans="1:12" s="35" customFormat="1" x14ac:dyDescent="0.25">
      <c r="A200" s="6"/>
      <c r="B200" s="5"/>
      <c r="C200" s="5"/>
      <c r="D200" s="5"/>
      <c r="E200" s="5"/>
      <c r="F200" s="5"/>
      <c r="G200" s="5"/>
      <c r="H200" s="5"/>
      <c r="I200" s="281"/>
      <c r="J200" s="281"/>
      <c r="K200" s="281"/>
      <c r="L200" s="281"/>
    </row>
    <row r="201" spans="1:12" s="35" customFormat="1" x14ac:dyDescent="0.25">
      <c r="A201" s="6"/>
      <c r="B201" s="5"/>
      <c r="C201" s="5"/>
      <c r="D201" s="5"/>
      <c r="E201" s="5"/>
      <c r="F201" s="5"/>
      <c r="G201" s="5"/>
      <c r="H201" s="5"/>
      <c r="I201" s="281"/>
      <c r="J201" s="281"/>
      <c r="K201" s="281"/>
      <c r="L201" s="281"/>
    </row>
    <row r="202" spans="1:12" s="35" customFormat="1" x14ac:dyDescent="0.25">
      <c r="A202" s="6"/>
      <c r="B202" s="5"/>
      <c r="C202" s="5"/>
      <c r="D202" s="5"/>
      <c r="E202" s="5"/>
      <c r="F202" s="5"/>
      <c r="G202" s="5"/>
      <c r="H202" s="5"/>
      <c r="I202" s="281"/>
      <c r="J202" s="281"/>
      <c r="K202" s="281"/>
      <c r="L202" s="281"/>
    </row>
    <row r="203" spans="1:12" s="35" customFormat="1" x14ac:dyDescent="0.25">
      <c r="A203" s="6"/>
      <c r="B203" s="5"/>
      <c r="C203" s="5"/>
      <c r="D203" s="5"/>
      <c r="E203" s="5"/>
      <c r="F203" s="5"/>
      <c r="G203" s="5"/>
      <c r="H203" s="5"/>
      <c r="I203" s="281"/>
      <c r="J203" s="281"/>
      <c r="K203" s="281"/>
      <c r="L203" s="281"/>
    </row>
    <row r="204" spans="1:12" s="35" customFormat="1" x14ac:dyDescent="0.25">
      <c r="A204" s="6"/>
      <c r="B204" s="5"/>
      <c r="C204" s="5"/>
      <c r="D204" s="5"/>
      <c r="E204" s="5"/>
      <c r="F204" s="5"/>
      <c r="G204" s="5"/>
      <c r="H204" s="5"/>
      <c r="I204" s="281"/>
      <c r="J204" s="281"/>
      <c r="K204" s="281"/>
      <c r="L204" s="281"/>
    </row>
    <row r="205" spans="1:12" s="35" customFormat="1" x14ac:dyDescent="0.25">
      <c r="A205" s="6"/>
      <c r="B205" s="5"/>
      <c r="C205" s="5"/>
      <c r="D205" s="5"/>
      <c r="E205" s="5"/>
      <c r="F205" s="5"/>
      <c r="G205" s="5"/>
      <c r="H205" s="5"/>
      <c r="I205" s="281"/>
      <c r="J205" s="281"/>
      <c r="K205" s="281"/>
      <c r="L205" s="281"/>
    </row>
    <row r="206" spans="1:12" s="35" customFormat="1" x14ac:dyDescent="0.25">
      <c r="A206" s="6"/>
      <c r="B206" s="5"/>
      <c r="C206" s="5"/>
      <c r="D206" s="5"/>
      <c r="E206" s="5"/>
      <c r="F206" s="5"/>
      <c r="G206" s="5"/>
      <c r="H206" s="5"/>
      <c r="I206" s="281"/>
      <c r="J206" s="281"/>
      <c r="K206" s="281"/>
      <c r="L206" s="281"/>
    </row>
    <row r="207" spans="1:12" s="35" customFormat="1" x14ac:dyDescent="0.25">
      <c r="A207" s="6"/>
      <c r="B207" s="5"/>
      <c r="C207" s="5"/>
      <c r="D207" s="5"/>
      <c r="E207" s="5"/>
      <c r="F207" s="5"/>
      <c r="G207" s="5"/>
      <c r="H207" s="5"/>
      <c r="I207" s="281"/>
      <c r="J207" s="281"/>
      <c r="K207" s="281"/>
      <c r="L207" s="281"/>
    </row>
    <row r="208" spans="1:12" s="35" customFormat="1" x14ac:dyDescent="0.25">
      <c r="A208" s="6"/>
      <c r="B208" s="5"/>
      <c r="C208" s="5"/>
      <c r="D208" s="5"/>
      <c r="E208" s="5"/>
      <c r="F208" s="5"/>
      <c r="G208" s="5"/>
      <c r="H208" s="5"/>
      <c r="I208" s="281"/>
      <c r="J208" s="281"/>
      <c r="K208" s="281"/>
      <c r="L208" s="281"/>
    </row>
    <row r="209" spans="1:12" s="35" customFormat="1" x14ac:dyDescent="0.25">
      <c r="A209" s="6"/>
      <c r="B209" s="5"/>
      <c r="C209" s="5"/>
      <c r="D209" s="5"/>
      <c r="E209" s="5"/>
      <c r="F209" s="5"/>
      <c r="G209" s="5"/>
      <c r="H209" s="5"/>
      <c r="I209" s="281"/>
      <c r="J209" s="281"/>
      <c r="K209" s="281"/>
      <c r="L209" s="281"/>
    </row>
    <row r="210" spans="1:12" s="35" customFormat="1" x14ac:dyDescent="0.25">
      <c r="A210" s="6"/>
      <c r="B210" s="5"/>
      <c r="C210" s="5"/>
      <c r="D210" s="5"/>
      <c r="E210" s="5"/>
      <c r="F210" s="5"/>
      <c r="G210" s="5"/>
      <c r="H210" s="5"/>
      <c r="I210" s="281"/>
      <c r="J210" s="281"/>
      <c r="K210" s="281"/>
      <c r="L210" s="281"/>
    </row>
    <row r="211" spans="1:12" s="35" customFormat="1" x14ac:dyDescent="0.25">
      <c r="A211" s="6"/>
      <c r="B211" s="5"/>
      <c r="C211" s="5"/>
      <c r="D211" s="5"/>
      <c r="E211" s="5"/>
      <c r="F211" s="5"/>
      <c r="G211" s="5"/>
      <c r="H211" s="5"/>
      <c r="I211" s="281"/>
      <c r="J211" s="281"/>
      <c r="K211" s="281"/>
      <c r="L211" s="281"/>
    </row>
    <row r="212" spans="1:12" s="35" customFormat="1" x14ac:dyDescent="0.25">
      <c r="A212" s="6"/>
      <c r="B212" s="5"/>
      <c r="C212" s="5"/>
      <c r="D212" s="5"/>
      <c r="E212" s="5"/>
      <c r="F212" s="5"/>
      <c r="G212" s="5"/>
      <c r="H212" s="5"/>
      <c r="I212" s="281"/>
      <c r="J212" s="281"/>
      <c r="K212" s="281"/>
      <c r="L212" s="281"/>
    </row>
    <row r="213" spans="1:12" s="35" customFormat="1" x14ac:dyDescent="0.25">
      <c r="A213" s="6"/>
      <c r="B213" s="5"/>
      <c r="C213" s="5"/>
      <c r="D213" s="5"/>
      <c r="E213" s="5"/>
      <c r="F213" s="5"/>
      <c r="G213" s="5"/>
      <c r="H213" s="5"/>
      <c r="I213" s="281"/>
      <c r="J213" s="281"/>
      <c r="K213" s="281"/>
      <c r="L213" s="281"/>
    </row>
    <row r="214" spans="1:12" s="35" customFormat="1" x14ac:dyDescent="0.25">
      <c r="A214" s="6"/>
      <c r="B214" s="5"/>
      <c r="C214" s="5"/>
      <c r="D214" s="5"/>
      <c r="E214" s="5"/>
      <c r="F214" s="5"/>
      <c r="G214" s="5"/>
      <c r="H214" s="5"/>
      <c r="I214" s="281"/>
      <c r="J214" s="281"/>
      <c r="K214" s="281"/>
      <c r="L214" s="281"/>
    </row>
    <row r="215" spans="1:12" s="35" customFormat="1" x14ac:dyDescent="0.25">
      <c r="A215" s="6"/>
      <c r="B215" s="5"/>
      <c r="C215" s="5"/>
      <c r="D215" s="5"/>
      <c r="E215" s="5"/>
      <c r="F215" s="5"/>
      <c r="G215" s="5"/>
      <c r="H215" s="5"/>
      <c r="I215" s="281"/>
      <c r="J215" s="281"/>
      <c r="K215" s="281"/>
      <c r="L215" s="281"/>
    </row>
    <row r="216" spans="1:12" s="35" customFormat="1" x14ac:dyDescent="0.25">
      <c r="A216" s="6"/>
      <c r="B216" s="5"/>
      <c r="C216" s="5"/>
      <c r="D216" s="5"/>
      <c r="E216" s="5"/>
      <c r="F216" s="5"/>
      <c r="G216" s="5"/>
      <c r="H216" s="5"/>
      <c r="I216" s="281"/>
      <c r="J216" s="281"/>
      <c r="K216" s="281"/>
      <c r="L216" s="281"/>
    </row>
    <row r="217" spans="1:12" s="35" customFormat="1" x14ac:dyDescent="0.25">
      <c r="A217" s="6"/>
      <c r="B217" s="5"/>
      <c r="C217" s="5"/>
      <c r="D217" s="5"/>
      <c r="E217" s="5"/>
      <c r="F217" s="5"/>
      <c r="G217" s="5"/>
      <c r="H217" s="5"/>
      <c r="I217" s="281"/>
      <c r="J217" s="281"/>
      <c r="K217" s="281"/>
      <c r="L217" s="281"/>
    </row>
    <row r="218" spans="1:12" s="35" customFormat="1" x14ac:dyDescent="0.25">
      <c r="A218" s="6"/>
      <c r="B218" s="5"/>
      <c r="C218" s="5"/>
      <c r="D218" s="5"/>
      <c r="E218" s="5"/>
      <c r="F218" s="5"/>
      <c r="G218" s="5"/>
      <c r="H218" s="5"/>
      <c r="I218" s="281"/>
      <c r="J218" s="281"/>
      <c r="K218" s="281"/>
      <c r="L218" s="281"/>
    </row>
    <row r="219" spans="1:12" s="35" customFormat="1" x14ac:dyDescent="0.25">
      <c r="A219" s="6"/>
      <c r="B219" s="5"/>
      <c r="C219" s="5"/>
      <c r="D219" s="5"/>
      <c r="E219" s="5"/>
      <c r="F219" s="5"/>
      <c r="G219" s="5"/>
      <c r="H219" s="5"/>
      <c r="I219" s="281"/>
      <c r="J219" s="281"/>
      <c r="K219" s="281"/>
      <c r="L219" s="281"/>
    </row>
    <row r="220" spans="1:12" s="35" customFormat="1" x14ac:dyDescent="0.25">
      <c r="A220" s="6"/>
      <c r="B220" s="5"/>
      <c r="C220" s="5"/>
      <c r="D220" s="5"/>
      <c r="E220" s="5"/>
      <c r="F220" s="5"/>
      <c r="G220" s="5"/>
      <c r="H220" s="5"/>
      <c r="I220" s="281"/>
      <c r="J220" s="281"/>
      <c r="K220" s="281"/>
      <c r="L220" s="281"/>
    </row>
    <row r="221" spans="1:12" s="35" customFormat="1" x14ac:dyDescent="0.25">
      <c r="A221" s="6"/>
      <c r="B221" s="5"/>
      <c r="C221" s="5"/>
      <c r="D221" s="5"/>
      <c r="E221" s="5"/>
      <c r="F221" s="5"/>
      <c r="G221" s="5"/>
      <c r="H221" s="5"/>
      <c r="I221" s="281"/>
      <c r="J221" s="281"/>
      <c r="K221" s="281"/>
      <c r="L221" s="281"/>
    </row>
    <row r="222" spans="1:12" s="35" customFormat="1" x14ac:dyDescent="0.25">
      <c r="A222" s="6"/>
      <c r="B222" s="5"/>
      <c r="C222" s="5"/>
      <c r="D222" s="5"/>
      <c r="E222" s="5"/>
      <c r="F222" s="5"/>
      <c r="G222" s="5"/>
      <c r="H222" s="5"/>
      <c r="I222" s="281"/>
      <c r="J222" s="281"/>
      <c r="K222" s="281"/>
      <c r="L222" s="281"/>
    </row>
    <row r="223" spans="1:12" s="35" customFormat="1" x14ac:dyDescent="0.25">
      <c r="A223" s="6"/>
      <c r="B223" s="5"/>
      <c r="C223" s="5"/>
      <c r="D223" s="5"/>
      <c r="E223" s="5"/>
      <c r="F223" s="5"/>
      <c r="G223" s="5"/>
      <c r="H223" s="5"/>
      <c r="I223" s="281"/>
      <c r="J223" s="281"/>
      <c r="K223" s="281"/>
      <c r="L223" s="281"/>
    </row>
    <row r="224" spans="1:12" s="35" customFormat="1" x14ac:dyDescent="0.25">
      <c r="A224" s="6"/>
      <c r="B224" s="5"/>
      <c r="C224" s="5"/>
      <c r="D224" s="5"/>
      <c r="E224" s="5"/>
      <c r="F224" s="5"/>
      <c r="G224" s="5"/>
      <c r="H224" s="5"/>
      <c r="I224" s="281"/>
      <c r="J224" s="281"/>
      <c r="K224" s="281"/>
      <c r="L224" s="281"/>
    </row>
    <row r="225" spans="1:12" s="35" customFormat="1" x14ac:dyDescent="0.25">
      <c r="A225" s="6"/>
      <c r="B225" s="5"/>
      <c r="C225" s="5"/>
      <c r="D225" s="5"/>
      <c r="E225" s="5"/>
      <c r="F225" s="5"/>
      <c r="G225" s="5"/>
      <c r="H225" s="5"/>
      <c r="I225" s="281"/>
      <c r="J225" s="281"/>
      <c r="K225" s="281"/>
      <c r="L225" s="281"/>
    </row>
    <row r="226" spans="1:12" s="35" customFormat="1" x14ac:dyDescent="0.25">
      <c r="A226" s="6"/>
      <c r="B226" s="5"/>
      <c r="C226" s="5"/>
      <c r="D226" s="5"/>
      <c r="E226" s="5"/>
      <c r="F226" s="5"/>
      <c r="G226" s="5"/>
      <c r="H226" s="5"/>
      <c r="I226" s="281"/>
      <c r="J226" s="281"/>
      <c r="K226" s="281"/>
      <c r="L226" s="281"/>
    </row>
    <row r="227" spans="1:12" s="35" customFormat="1" x14ac:dyDescent="0.25">
      <c r="A227" s="6"/>
      <c r="B227" s="5"/>
      <c r="C227" s="5"/>
      <c r="D227" s="5"/>
      <c r="E227" s="5"/>
      <c r="F227" s="5"/>
      <c r="G227" s="5"/>
      <c r="H227" s="5"/>
      <c r="I227" s="281"/>
      <c r="J227" s="281"/>
      <c r="K227" s="281"/>
      <c r="L227" s="281"/>
    </row>
    <row r="228" spans="1:12" s="35" customFormat="1" x14ac:dyDescent="0.25">
      <c r="A228" s="6"/>
      <c r="B228" s="5"/>
      <c r="C228" s="5"/>
      <c r="D228" s="5"/>
      <c r="E228" s="5"/>
      <c r="F228" s="5"/>
      <c r="G228" s="5"/>
      <c r="H228" s="5"/>
      <c r="I228" s="281"/>
      <c r="J228" s="281"/>
      <c r="K228" s="281"/>
      <c r="L228" s="281"/>
    </row>
    <row r="229" spans="1:12" s="35" customFormat="1" x14ac:dyDescent="0.25">
      <c r="A229" s="6"/>
      <c r="B229" s="5"/>
      <c r="C229" s="5"/>
      <c r="D229" s="5"/>
      <c r="E229" s="5"/>
      <c r="F229" s="5"/>
      <c r="G229" s="5"/>
      <c r="H229" s="5"/>
      <c r="I229" s="281"/>
      <c r="J229" s="281"/>
      <c r="K229" s="281"/>
      <c r="L229" s="281"/>
    </row>
    <row r="230" spans="1:12" s="35" customFormat="1" x14ac:dyDescent="0.25">
      <c r="A230" s="6"/>
      <c r="B230" s="5"/>
      <c r="C230" s="5"/>
      <c r="D230" s="5"/>
      <c r="E230" s="5"/>
      <c r="F230" s="5"/>
      <c r="G230" s="5"/>
      <c r="H230" s="5"/>
      <c r="I230" s="281"/>
      <c r="J230" s="281"/>
      <c r="K230" s="281"/>
      <c r="L230" s="281"/>
    </row>
    <row r="231" spans="1:12" s="35" customFormat="1" x14ac:dyDescent="0.25">
      <c r="A231" s="6"/>
      <c r="B231" s="5"/>
      <c r="C231" s="5"/>
      <c r="D231" s="5"/>
      <c r="E231" s="5"/>
      <c r="F231" s="5"/>
      <c r="G231" s="5"/>
      <c r="H231" s="5"/>
      <c r="I231" s="281"/>
      <c r="J231" s="281"/>
      <c r="K231" s="281"/>
      <c r="L231" s="281"/>
    </row>
    <row r="232" spans="1:12" s="35" customFormat="1" x14ac:dyDescent="0.25">
      <c r="A232" s="6"/>
      <c r="B232" s="5"/>
      <c r="C232" s="5"/>
      <c r="D232" s="5"/>
      <c r="E232" s="5"/>
      <c r="F232" s="5"/>
      <c r="G232" s="5"/>
      <c r="H232" s="5"/>
      <c r="I232" s="281"/>
      <c r="J232" s="281"/>
      <c r="K232" s="281"/>
      <c r="L232" s="281"/>
    </row>
    <row r="233" spans="1:12" s="35" customFormat="1" x14ac:dyDescent="0.25">
      <c r="A233" s="6"/>
      <c r="B233" s="5"/>
      <c r="C233" s="5"/>
      <c r="D233" s="5"/>
      <c r="E233" s="5"/>
      <c r="F233" s="5"/>
      <c r="G233" s="5"/>
      <c r="H233" s="5"/>
      <c r="I233" s="281"/>
      <c r="J233" s="281"/>
      <c r="K233" s="281"/>
      <c r="L233" s="281"/>
    </row>
    <row r="234" spans="1:12" s="35" customFormat="1" x14ac:dyDescent="0.25">
      <c r="A234" s="6"/>
      <c r="B234" s="5"/>
      <c r="C234" s="5"/>
      <c r="D234" s="5"/>
      <c r="E234" s="5"/>
      <c r="F234" s="5"/>
      <c r="G234" s="5"/>
      <c r="H234" s="5"/>
      <c r="I234" s="281"/>
      <c r="J234" s="281"/>
      <c r="K234" s="281"/>
      <c r="L234" s="281"/>
    </row>
    <row r="235" spans="1:12" s="35" customFormat="1" x14ac:dyDescent="0.25">
      <c r="A235" s="6"/>
      <c r="B235" s="5"/>
      <c r="C235" s="5"/>
      <c r="D235" s="5"/>
      <c r="E235" s="5"/>
      <c r="F235" s="5"/>
      <c r="G235" s="5"/>
      <c r="H235" s="5"/>
      <c r="I235" s="281"/>
      <c r="J235" s="281"/>
      <c r="K235" s="281"/>
      <c r="L235" s="281"/>
    </row>
    <row r="236" spans="1:12" s="35" customFormat="1" x14ac:dyDescent="0.25">
      <c r="A236" s="6"/>
      <c r="B236" s="5"/>
      <c r="C236" s="5"/>
      <c r="D236" s="5"/>
      <c r="E236" s="5"/>
      <c r="F236" s="5"/>
      <c r="G236" s="5"/>
      <c r="H236" s="5"/>
      <c r="I236" s="281"/>
      <c r="J236" s="281"/>
      <c r="K236" s="281"/>
      <c r="L236" s="281"/>
    </row>
    <row r="237" spans="1:12" s="35" customFormat="1" x14ac:dyDescent="0.25">
      <c r="A237" s="6"/>
      <c r="B237" s="5"/>
      <c r="C237" s="5"/>
      <c r="D237" s="5"/>
      <c r="E237" s="5"/>
      <c r="F237" s="5"/>
      <c r="G237" s="5"/>
      <c r="H237" s="5"/>
      <c r="I237" s="281"/>
      <c r="J237" s="281"/>
      <c r="K237" s="281"/>
      <c r="L237" s="281"/>
    </row>
    <row r="238" spans="1:12" s="35" customFormat="1" x14ac:dyDescent="0.25">
      <c r="A238" s="6"/>
      <c r="B238" s="5"/>
      <c r="C238" s="5"/>
      <c r="D238" s="5"/>
      <c r="E238" s="5"/>
      <c r="F238" s="5"/>
      <c r="G238" s="5"/>
      <c r="H238" s="5"/>
      <c r="I238" s="281"/>
      <c r="J238" s="281"/>
      <c r="K238" s="281"/>
      <c r="L238" s="281"/>
    </row>
    <row r="239" spans="1:12" s="35" customFormat="1" x14ac:dyDescent="0.25">
      <c r="A239" s="6"/>
      <c r="B239" s="5"/>
      <c r="C239" s="5"/>
      <c r="D239" s="5"/>
      <c r="E239" s="5"/>
      <c r="F239" s="5"/>
      <c r="G239" s="5"/>
      <c r="H239" s="5"/>
      <c r="I239" s="281"/>
      <c r="J239" s="281"/>
      <c r="K239" s="281"/>
      <c r="L239" s="281"/>
    </row>
    <row r="240" spans="1:12" s="35" customFormat="1" x14ac:dyDescent="0.25">
      <c r="A240" s="6"/>
      <c r="B240" s="5"/>
      <c r="C240" s="5"/>
      <c r="D240" s="5"/>
      <c r="E240" s="5"/>
      <c r="F240" s="5"/>
      <c r="G240" s="5"/>
      <c r="H240" s="5"/>
      <c r="I240" s="281"/>
      <c r="J240" s="281"/>
      <c r="K240" s="281"/>
      <c r="L240" s="281"/>
    </row>
    <row r="241" spans="1:12" s="35" customFormat="1" x14ac:dyDescent="0.25">
      <c r="A241" s="6"/>
      <c r="B241" s="5"/>
      <c r="C241" s="5"/>
      <c r="D241" s="5"/>
      <c r="E241" s="5"/>
      <c r="F241" s="5"/>
      <c r="G241" s="5"/>
      <c r="H241" s="5"/>
      <c r="I241" s="281"/>
      <c r="J241" s="281"/>
      <c r="K241" s="281"/>
      <c r="L241" s="281"/>
    </row>
    <row r="242" spans="1:12" s="35" customFormat="1" x14ac:dyDescent="0.25">
      <c r="A242" s="6"/>
      <c r="B242" s="5"/>
      <c r="C242" s="5"/>
      <c r="D242" s="5"/>
      <c r="E242" s="5"/>
      <c r="F242" s="5"/>
      <c r="G242" s="5"/>
      <c r="H242" s="5"/>
      <c r="I242" s="281"/>
      <c r="J242" s="281"/>
      <c r="K242" s="281"/>
      <c r="L242" s="281"/>
    </row>
    <row r="243" spans="1:12" s="35" customFormat="1" x14ac:dyDescent="0.25">
      <c r="A243" s="6"/>
      <c r="B243" s="5"/>
      <c r="C243" s="5"/>
      <c r="D243" s="5"/>
      <c r="E243" s="5"/>
      <c r="F243" s="5"/>
      <c r="G243" s="5"/>
      <c r="H243" s="5"/>
      <c r="I243" s="281"/>
      <c r="J243" s="281"/>
      <c r="K243" s="281"/>
      <c r="L243" s="281"/>
    </row>
    <row r="244" spans="1:12" s="35" customFormat="1" x14ac:dyDescent="0.25">
      <c r="A244" s="6"/>
      <c r="B244" s="5"/>
      <c r="C244" s="5"/>
      <c r="D244" s="5"/>
      <c r="E244" s="5"/>
      <c r="F244" s="5"/>
      <c r="G244" s="5"/>
      <c r="H244" s="5"/>
      <c r="I244" s="281"/>
      <c r="J244" s="281"/>
      <c r="K244" s="281"/>
      <c r="L244" s="281"/>
    </row>
    <row r="245" spans="1:12" s="35" customFormat="1" x14ac:dyDescent="0.25">
      <c r="A245" s="6"/>
      <c r="B245" s="5"/>
      <c r="C245" s="5"/>
      <c r="D245" s="5"/>
      <c r="E245" s="5"/>
      <c r="F245" s="5"/>
      <c r="G245" s="5"/>
      <c r="H245" s="5"/>
      <c r="I245" s="281"/>
      <c r="J245" s="281"/>
      <c r="K245" s="281"/>
      <c r="L245" s="281"/>
    </row>
    <row r="246" spans="1:12" s="35" customFormat="1" x14ac:dyDescent="0.25">
      <c r="A246" s="6"/>
      <c r="B246" s="5"/>
      <c r="C246" s="5"/>
      <c r="D246" s="5"/>
      <c r="E246" s="5"/>
      <c r="F246" s="5"/>
      <c r="G246" s="5"/>
      <c r="H246" s="5"/>
      <c r="I246" s="281"/>
      <c r="J246" s="281"/>
      <c r="K246" s="281"/>
      <c r="L246" s="281"/>
    </row>
    <row r="247" spans="1:12" s="35" customFormat="1" x14ac:dyDescent="0.25">
      <c r="A247" s="6"/>
      <c r="B247" s="5"/>
      <c r="C247" s="5"/>
      <c r="D247" s="5"/>
      <c r="E247" s="5"/>
      <c r="F247" s="5"/>
      <c r="G247" s="5"/>
      <c r="H247" s="5"/>
      <c r="I247" s="281"/>
      <c r="J247" s="281"/>
      <c r="K247" s="281"/>
      <c r="L247" s="281"/>
    </row>
    <row r="248" spans="1:12" s="35" customFormat="1" x14ac:dyDescent="0.25">
      <c r="A248" s="6"/>
      <c r="B248" s="5"/>
      <c r="C248" s="5"/>
      <c r="D248" s="5"/>
      <c r="E248" s="5"/>
      <c r="F248" s="5"/>
      <c r="G248" s="5"/>
      <c r="H248" s="5"/>
      <c r="I248" s="281"/>
      <c r="J248" s="281"/>
      <c r="K248" s="281"/>
      <c r="L248" s="281"/>
    </row>
    <row r="249" spans="1:12" s="35" customFormat="1" x14ac:dyDescent="0.25">
      <c r="A249" s="6"/>
      <c r="B249" s="5"/>
      <c r="C249" s="5"/>
      <c r="D249" s="5"/>
      <c r="E249" s="5"/>
      <c r="F249" s="5"/>
      <c r="G249" s="5"/>
      <c r="H249" s="5"/>
      <c r="I249" s="281"/>
      <c r="J249" s="281"/>
      <c r="K249" s="281"/>
      <c r="L249" s="281"/>
    </row>
    <row r="250" spans="1:12" s="35" customFormat="1" x14ac:dyDescent="0.25">
      <c r="A250" s="6"/>
      <c r="B250" s="5"/>
      <c r="C250" s="5"/>
      <c r="D250" s="5"/>
      <c r="E250" s="5"/>
      <c r="F250" s="5"/>
      <c r="G250" s="5"/>
      <c r="H250" s="5"/>
      <c r="I250" s="281"/>
      <c r="J250" s="281"/>
      <c r="K250" s="281"/>
      <c r="L250" s="281"/>
    </row>
    <row r="251" spans="1:12" s="35" customFormat="1" x14ac:dyDescent="0.25">
      <c r="A251" s="6"/>
      <c r="B251" s="5"/>
      <c r="C251" s="5"/>
      <c r="D251" s="5"/>
      <c r="E251" s="5"/>
      <c r="F251" s="5"/>
      <c r="G251" s="5"/>
      <c r="H251" s="5"/>
      <c r="I251" s="281"/>
      <c r="J251" s="281"/>
      <c r="K251" s="281"/>
      <c r="L251" s="281"/>
    </row>
    <row r="252" spans="1:12" s="35" customFormat="1" x14ac:dyDescent="0.25">
      <c r="A252" s="6"/>
      <c r="B252" s="5"/>
      <c r="C252" s="5"/>
      <c r="D252" s="5"/>
      <c r="E252" s="5"/>
      <c r="F252" s="5"/>
      <c r="G252" s="5"/>
      <c r="H252" s="5"/>
      <c r="I252" s="281"/>
      <c r="J252" s="281"/>
      <c r="K252" s="281"/>
      <c r="L252" s="281"/>
    </row>
    <row r="253" spans="1:12" s="35" customFormat="1" x14ac:dyDescent="0.25">
      <c r="A253" s="6"/>
      <c r="B253" s="5"/>
      <c r="C253" s="5"/>
      <c r="D253" s="5"/>
      <c r="E253" s="5"/>
      <c r="F253" s="5"/>
      <c r="G253" s="5"/>
      <c r="H253" s="5"/>
      <c r="I253" s="281"/>
      <c r="J253" s="281"/>
      <c r="K253" s="281"/>
      <c r="L253" s="281"/>
    </row>
    <row r="254" spans="1:12" s="35" customFormat="1" x14ac:dyDescent="0.25">
      <c r="A254" s="6"/>
      <c r="B254" s="5"/>
      <c r="C254" s="5"/>
      <c r="D254" s="5"/>
      <c r="E254" s="5"/>
      <c r="F254" s="5"/>
      <c r="G254" s="5"/>
      <c r="H254" s="5"/>
      <c r="I254" s="281"/>
      <c r="J254" s="281"/>
      <c r="K254" s="281"/>
      <c r="L254" s="281"/>
    </row>
    <row r="255" spans="1:12" s="35" customFormat="1" x14ac:dyDescent="0.25">
      <c r="A255" s="6"/>
      <c r="B255" s="5"/>
      <c r="C255" s="5"/>
      <c r="D255" s="5"/>
      <c r="E255" s="5"/>
      <c r="F255" s="5"/>
      <c r="G255" s="5"/>
      <c r="H255" s="5"/>
      <c r="I255" s="281"/>
      <c r="J255" s="281"/>
      <c r="K255" s="281"/>
      <c r="L255" s="281"/>
    </row>
    <row r="256" spans="1:12" s="35" customFormat="1" x14ac:dyDescent="0.25">
      <c r="A256" s="6"/>
      <c r="B256" s="5"/>
      <c r="C256" s="5"/>
      <c r="D256" s="5"/>
      <c r="E256" s="5"/>
      <c r="F256" s="5"/>
      <c r="G256" s="5"/>
      <c r="H256" s="5"/>
      <c r="I256" s="281"/>
      <c r="J256" s="281"/>
      <c r="K256" s="281"/>
      <c r="L256" s="281"/>
    </row>
    <row r="257" spans="1:12" s="35" customFormat="1" x14ac:dyDescent="0.25">
      <c r="A257" s="6"/>
      <c r="B257" s="5"/>
      <c r="C257" s="5"/>
      <c r="D257" s="5"/>
      <c r="E257" s="5"/>
      <c r="F257" s="5"/>
      <c r="G257" s="5"/>
      <c r="H257" s="5"/>
      <c r="I257" s="281"/>
      <c r="J257" s="281"/>
      <c r="K257" s="281"/>
      <c r="L257" s="281"/>
    </row>
    <row r="258" spans="1:12" s="35" customFormat="1" x14ac:dyDescent="0.25">
      <c r="A258" s="6"/>
      <c r="B258" s="5"/>
      <c r="C258" s="5"/>
      <c r="D258" s="5"/>
      <c r="E258" s="5"/>
      <c r="F258" s="5"/>
      <c r="G258" s="5"/>
      <c r="H258" s="5"/>
      <c r="I258" s="281"/>
      <c r="J258" s="281"/>
      <c r="K258" s="281"/>
      <c r="L258" s="281"/>
    </row>
    <row r="259" spans="1:12" s="35" customFormat="1" x14ac:dyDescent="0.25">
      <c r="A259" s="6"/>
      <c r="B259" s="5"/>
      <c r="C259" s="5"/>
      <c r="D259" s="5"/>
      <c r="E259" s="5"/>
      <c r="F259" s="5"/>
      <c r="G259" s="5"/>
      <c r="H259" s="5"/>
      <c r="I259" s="281"/>
      <c r="J259" s="281"/>
      <c r="K259" s="281"/>
      <c r="L259" s="281"/>
    </row>
    <row r="260" spans="1:12" s="35" customFormat="1" x14ac:dyDescent="0.25">
      <c r="A260" s="6"/>
      <c r="B260" s="5"/>
      <c r="C260" s="5"/>
      <c r="D260" s="5"/>
      <c r="E260" s="5"/>
      <c r="F260" s="5"/>
      <c r="G260" s="5"/>
      <c r="H260" s="5"/>
      <c r="I260" s="281"/>
      <c r="J260" s="281"/>
      <c r="K260" s="281"/>
      <c r="L260" s="281"/>
    </row>
    <row r="261" spans="1:12" s="35" customFormat="1" x14ac:dyDescent="0.25">
      <c r="A261" s="6"/>
      <c r="B261" s="5"/>
      <c r="C261" s="5"/>
      <c r="D261" s="5"/>
      <c r="E261" s="5"/>
      <c r="F261" s="5"/>
      <c r="G261" s="5"/>
      <c r="H261" s="5"/>
      <c r="I261" s="281"/>
      <c r="J261" s="281"/>
      <c r="K261" s="281"/>
      <c r="L261" s="281"/>
    </row>
    <row r="262" spans="1:12" s="35" customFormat="1" x14ac:dyDescent="0.25">
      <c r="A262" s="6"/>
      <c r="B262" s="5"/>
      <c r="C262" s="5"/>
      <c r="D262" s="5"/>
      <c r="E262" s="5"/>
      <c r="F262" s="5"/>
      <c r="G262" s="5"/>
      <c r="H262" s="5"/>
      <c r="I262" s="281"/>
      <c r="J262" s="281"/>
      <c r="K262" s="281"/>
      <c r="L262" s="281"/>
    </row>
    <row r="263" spans="1:12" s="35" customFormat="1" x14ac:dyDescent="0.25">
      <c r="A263" s="6"/>
      <c r="B263" s="5"/>
      <c r="C263" s="5"/>
      <c r="D263" s="5"/>
      <c r="E263" s="5"/>
      <c r="F263" s="5"/>
      <c r="G263" s="5"/>
      <c r="H263" s="5"/>
      <c r="I263" s="281"/>
      <c r="J263" s="281"/>
      <c r="K263" s="281"/>
      <c r="L263" s="281"/>
    </row>
    <row r="264" spans="1:12" s="35" customFormat="1" x14ac:dyDescent="0.25">
      <c r="A264" s="6"/>
      <c r="B264" s="5"/>
      <c r="C264" s="5"/>
      <c r="D264" s="5"/>
      <c r="E264" s="5"/>
      <c r="F264" s="5"/>
      <c r="G264" s="5"/>
      <c r="H264" s="5"/>
      <c r="I264" s="281"/>
      <c r="J264" s="281"/>
      <c r="K264" s="281"/>
      <c r="L264" s="281"/>
    </row>
    <row r="265" spans="1:12" s="35" customFormat="1" x14ac:dyDescent="0.25">
      <c r="A265" s="6"/>
      <c r="B265" s="5"/>
      <c r="C265" s="5"/>
      <c r="D265" s="5"/>
      <c r="E265" s="5"/>
      <c r="F265" s="5"/>
      <c r="G265" s="5"/>
      <c r="H265" s="5"/>
      <c r="I265" s="281"/>
      <c r="J265" s="281"/>
      <c r="K265" s="281"/>
      <c r="L265" s="281"/>
    </row>
    <row r="266" spans="1:12" s="35" customFormat="1" x14ac:dyDescent="0.25">
      <c r="A266" s="6"/>
      <c r="B266" s="5"/>
      <c r="C266" s="5"/>
      <c r="D266" s="5"/>
      <c r="E266" s="5"/>
      <c r="F266" s="5"/>
      <c r="G266" s="5"/>
      <c r="H266" s="5"/>
      <c r="I266" s="281"/>
      <c r="J266" s="281"/>
      <c r="K266" s="281"/>
      <c r="L266" s="281"/>
    </row>
    <row r="267" spans="1:12" s="35" customFormat="1" x14ac:dyDescent="0.25">
      <c r="A267" s="6"/>
      <c r="B267" s="5"/>
      <c r="C267" s="5"/>
      <c r="D267" s="5"/>
      <c r="E267" s="5"/>
      <c r="F267" s="5"/>
      <c r="G267" s="5"/>
      <c r="H267" s="5"/>
      <c r="I267" s="281"/>
      <c r="J267" s="281"/>
      <c r="K267" s="281"/>
      <c r="L267" s="281"/>
    </row>
    <row r="268" spans="1:12" s="35" customFormat="1" x14ac:dyDescent="0.25">
      <c r="A268" s="6"/>
      <c r="B268" s="5"/>
      <c r="C268" s="5"/>
      <c r="D268" s="5"/>
      <c r="E268" s="5"/>
      <c r="F268" s="5"/>
      <c r="G268" s="5"/>
      <c r="H268" s="5"/>
      <c r="I268" s="281"/>
      <c r="J268" s="281"/>
      <c r="K268" s="281"/>
      <c r="L268" s="281"/>
    </row>
    <row r="269" spans="1:12" s="35" customFormat="1" x14ac:dyDescent="0.25">
      <c r="A269" s="6"/>
      <c r="B269" s="5"/>
      <c r="C269" s="5"/>
      <c r="D269" s="5"/>
      <c r="E269" s="5"/>
      <c r="F269" s="5"/>
      <c r="G269" s="5"/>
      <c r="H269" s="5"/>
      <c r="I269" s="281"/>
      <c r="J269" s="281"/>
      <c r="K269" s="281"/>
      <c r="L269" s="281"/>
    </row>
    <row r="270" spans="1:12" s="35" customFormat="1" x14ac:dyDescent="0.25">
      <c r="A270" s="6"/>
      <c r="B270" s="5"/>
      <c r="C270" s="5"/>
      <c r="D270" s="5"/>
      <c r="E270" s="5"/>
      <c r="F270" s="5"/>
      <c r="G270" s="5"/>
      <c r="H270" s="5"/>
      <c r="I270" s="281"/>
      <c r="J270" s="281"/>
      <c r="K270" s="281"/>
      <c r="L270" s="281"/>
    </row>
    <row r="271" spans="1:12" s="35" customFormat="1" x14ac:dyDescent="0.25">
      <c r="A271" s="6"/>
      <c r="B271" s="5"/>
      <c r="C271" s="5"/>
      <c r="D271" s="5"/>
      <c r="E271" s="5"/>
      <c r="F271" s="5"/>
      <c r="G271" s="5"/>
      <c r="H271" s="5"/>
      <c r="I271" s="281"/>
      <c r="J271" s="281"/>
      <c r="K271" s="281"/>
      <c r="L271" s="281"/>
    </row>
    <row r="272" spans="1:12" s="35" customFormat="1" x14ac:dyDescent="0.25">
      <c r="A272" s="6"/>
      <c r="B272" s="5"/>
      <c r="C272" s="5"/>
      <c r="D272" s="5"/>
      <c r="E272" s="5"/>
      <c r="F272" s="5"/>
      <c r="G272" s="5"/>
      <c r="H272" s="5"/>
      <c r="I272" s="281"/>
      <c r="J272" s="281"/>
      <c r="K272" s="281"/>
      <c r="L272" s="281"/>
    </row>
    <row r="273" spans="1:12" s="35" customFormat="1" x14ac:dyDescent="0.25">
      <c r="A273" s="6"/>
      <c r="B273" s="5"/>
      <c r="C273" s="5"/>
      <c r="D273" s="5"/>
      <c r="E273" s="5"/>
      <c r="F273" s="5"/>
      <c r="G273" s="5"/>
      <c r="H273" s="5"/>
      <c r="I273" s="281"/>
      <c r="J273" s="281"/>
      <c r="K273" s="281"/>
      <c r="L273" s="281"/>
    </row>
    <row r="274" spans="1:12" s="35" customFormat="1" x14ac:dyDescent="0.25">
      <c r="A274" s="6"/>
      <c r="B274" s="5"/>
      <c r="C274" s="5"/>
      <c r="D274" s="5"/>
      <c r="E274" s="5"/>
      <c r="F274" s="5"/>
      <c r="G274" s="5"/>
      <c r="H274" s="5"/>
      <c r="I274" s="281"/>
      <c r="J274" s="281"/>
      <c r="K274" s="281"/>
      <c r="L274" s="281"/>
    </row>
    <row r="275" spans="1:12" s="35" customFormat="1" x14ac:dyDescent="0.25">
      <c r="A275" s="6"/>
      <c r="B275" s="5"/>
      <c r="C275" s="5"/>
      <c r="D275" s="5"/>
      <c r="E275" s="5"/>
      <c r="F275" s="5"/>
      <c r="G275" s="5"/>
      <c r="H275" s="5"/>
      <c r="I275" s="281"/>
      <c r="J275" s="281"/>
      <c r="K275" s="281"/>
      <c r="L275" s="281"/>
    </row>
    <row r="276" spans="1:12" s="35" customFormat="1" x14ac:dyDescent="0.25">
      <c r="A276" s="6"/>
      <c r="B276" s="5"/>
      <c r="C276" s="5"/>
      <c r="D276" s="5"/>
      <c r="E276" s="5"/>
      <c r="F276" s="5"/>
      <c r="G276" s="5"/>
      <c r="H276" s="5"/>
      <c r="I276" s="281"/>
      <c r="J276" s="281"/>
      <c r="K276" s="281"/>
      <c r="L276" s="281"/>
    </row>
    <row r="277" spans="1:12" s="35" customFormat="1" x14ac:dyDescent="0.25">
      <c r="A277" s="6"/>
      <c r="B277" s="5"/>
      <c r="C277" s="5"/>
      <c r="D277" s="5"/>
      <c r="E277" s="5"/>
      <c r="F277" s="5"/>
      <c r="G277" s="5"/>
      <c r="H277" s="5"/>
      <c r="I277" s="281"/>
      <c r="J277" s="281"/>
      <c r="K277" s="281"/>
      <c r="L277" s="281"/>
    </row>
    <row r="278" spans="1:12" s="35" customFormat="1" x14ac:dyDescent="0.25">
      <c r="A278" s="6"/>
      <c r="B278" s="5"/>
      <c r="C278" s="5"/>
      <c r="D278" s="5"/>
      <c r="E278" s="5"/>
      <c r="F278" s="5"/>
      <c r="G278" s="5"/>
      <c r="H278" s="5"/>
      <c r="I278" s="281"/>
      <c r="J278" s="281"/>
      <c r="K278" s="281"/>
      <c r="L278" s="281"/>
    </row>
    <row r="279" spans="1:12" s="35" customFormat="1" x14ac:dyDescent="0.25">
      <c r="A279" s="6"/>
      <c r="B279" s="5"/>
      <c r="C279" s="5"/>
      <c r="D279" s="5"/>
      <c r="E279" s="5"/>
      <c r="F279" s="5"/>
      <c r="G279" s="5"/>
      <c r="H279" s="5"/>
      <c r="I279" s="281"/>
      <c r="J279" s="281"/>
      <c r="K279" s="281"/>
      <c r="L279" s="281"/>
    </row>
    <row r="280" spans="1:12" s="35" customFormat="1" x14ac:dyDescent="0.25">
      <c r="A280" s="6"/>
      <c r="B280" s="5"/>
      <c r="C280" s="5"/>
      <c r="D280" s="5"/>
      <c r="E280" s="5"/>
      <c r="F280" s="5"/>
      <c r="G280" s="5"/>
      <c r="H280" s="5"/>
      <c r="I280" s="281"/>
      <c r="J280" s="281"/>
      <c r="K280" s="281"/>
      <c r="L280" s="281"/>
    </row>
    <row r="281" spans="1:12" s="35" customFormat="1" x14ac:dyDescent="0.25">
      <c r="A281" s="6"/>
      <c r="B281" s="5"/>
      <c r="C281" s="5"/>
      <c r="D281" s="5"/>
      <c r="E281" s="5"/>
      <c r="F281" s="5"/>
      <c r="G281" s="5"/>
      <c r="H281" s="5"/>
      <c r="I281" s="281"/>
      <c r="J281" s="281"/>
      <c r="K281" s="281"/>
      <c r="L281" s="281"/>
    </row>
    <row r="282" spans="1:12" s="35" customFormat="1" x14ac:dyDescent="0.25">
      <c r="A282" s="6"/>
      <c r="B282" s="5"/>
      <c r="C282" s="5"/>
      <c r="D282" s="5"/>
      <c r="E282" s="5"/>
      <c r="F282" s="5"/>
      <c r="G282" s="5"/>
      <c r="H282" s="5"/>
      <c r="I282" s="281"/>
      <c r="J282" s="281"/>
      <c r="K282" s="281"/>
      <c r="L282" s="281"/>
    </row>
    <row r="283" spans="1:12" s="35" customFormat="1" x14ac:dyDescent="0.25">
      <c r="A283" s="6"/>
      <c r="B283" s="5"/>
      <c r="C283" s="5"/>
      <c r="D283" s="5"/>
      <c r="E283" s="5"/>
      <c r="F283" s="5"/>
      <c r="G283" s="5"/>
      <c r="H283" s="5"/>
      <c r="I283" s="281"/>
      <c r="J283" s="281"/>
      <c r="K283" s="281"/>
      <c r="L283" s="281"/>
    </row>
    <row r="284" spans="1:12" s="35" customFormat="1" x14ac:dyDescent="0.25">
      <c r="A284" s="6"/>
      <c r="B284" s="5"/>
      <c r="C284" s="5"/>
      <c r="D284" s="5"/>
      <c r="E284" s="5"/>
      <c r="F284" s="5"/>
      <c r="G284" s="5"/>
      <c r="H284" s="5"/>
      <c r="I284" s="281"/>
      <c r="J284" s="281"/>
      <c r="K284" s="281"/>
      <c r="L284" s="281"/>
    </row>
    <row r="285" spans="1:12" s="35" customFormat="1" x14ac:dyDescent="0.25">
      <c r="A285" s="6"/>
      <c r="B285" s="5"/>
      <c r="C285" s="5"/>
      <c r="D285" s="5"/>
      <c r="E285" s="5"/>
      <c r="F285" s="5"/>
      <c r="G285" s="5"/>
      <c r="H285" s="5"/>
      <c r="I285" s="281"/>
      <c r="J285" s="281"/>
      <c r="K285" s="281"/>
      <c r="L285" s="281"/>
    </row>
    <row r="286" spans="1:12" s="35" customFormat="1" x14ac:dyDescent="0.25">
      <c r="A286" s="6"/>
      <c r="B286" s="5"/>
      <c r="C286" s="5"/>
      <c r="D286" s="5"/>
      <c r="E286" s="5"/>
      <c r="F286" s="5"/>
      <c r="G286" s="5"/>
      <c r="H286" s="5"/>
      <c r="I286" s="281"/>
      <c r="J286" s="281"/>
      <c r="K286" s="281"/>
      <c r="L286" s="281"/>
    </row>
    <row r="287" spans="1:12" s="35" customFormat="1" x14ac:dyDescent="0.25">
      <c r="A287" s="6"/>
      <c r="B287" s="5"/>
      <c r="C287" s="5"/>
      <c r="D287" s="5"/>
      <c r="E287" s="5"/>
      <c r="F287" s="5"/>
      <c r="G287" s="5"/>
      <c r="H287" s="5"/>
      <c r="I287" s="281"/>
      <c r="J287" s="281"/>
      <c r="K287" s="281"/>
      <c r="L287" s="281"/>
    </row>
    <row r="288" spans="1:12" s="35" customFormat="1" x14ac:dyDescent="0.25">
      <c r="A288" s="6"/>
      <c r="B288" s="5"/>
      <c r="C288" s="5"/>
      <c r="D288" s="5"/>
      <c r="E288" s="5"/>
      <c r="F288" s="5"/>
      <c r="G288" s="5"/>
      <c r="H288" s="5"/>
      <c r="I288" s="281"/>
      <c r="J288" s="281"/>
      <c r="K288" s="281"/>
      <c r="L288" s="281"/>
    </row>
    <row r="289" spans="1:12" s="35" customFormat="1" x14ac:dyDescent="0.25">
      <c r="A289" s="6"/>
      <c r="B289" s="5"/>
      <c r="C289" s="5"/>
      <c r="D289" s="5"/>
      <c r="E289" s="5"/>
      <c r="F289" s="5"/>
      <c r="G289" s="5"/>
      <c r="H289" s="5"/>
      <c r="I289" s="281"/>
      <c r="J289" s="281"/>
      <c r="K289" s="281"/>
      <c r="L289" s="281"/>
    </row>
    <row r="290" spans="1:12" s="35" customFormat="1" x14ac:dyDescent="0.25">
      <c r="A290" s="6"/>
      <c r="B290" s="5"/>
      <c r="C290" s="5"/>
      <c r="D290" s="5"/>
      <c r="E290" s="5"/>
      <c r="F290" s="5"/>
      <c r="G290" s="5"/>
      <c r="H290" s="5"/>
      <c r="I290" s="281"/>
      <c r="J290" s="281"/>
      <c r="K290" s="281"/>
      <c r="L290" s="281"/>
    </row>
    <row r="291" spans="1:12" s="35" customFormat="1" x14ac:dyDescent="0.25">
      <c r="A291" s="6"/>
      <c r="B291" s="5"/>
      <c r="C291" s="5"/>
      <c r="D291" s="5"/>
      <c r="E291" s="5"/>
      <c r="F291" s="5"/>
      <c r="G291" s="5"/>
      <c r="H291" s="5"/>
      <c r="I291" s="281"/>
      <c r="J291" s="281"/>
      <c r="K291" s="281"/>
      <c r="L291" s="281"/>
    </row>
    <row r="292" spans="1:12" s="35" customFormat="1" x14ac:dyDescent="0.25">
      <c r="A292" s="6"/>
      <c r="B292" s="5"/>
      <c r="C292" s="5"/>
      <c r="D292" s="5"/>
      <c r="E292" s="5"/>
      <c r="F292" s="5"/>
      <c r="G292" s="5"/>
      <c r="H292" s="5"/>
      <c r="I292" s="281"/>
      <c r="J292" s="281"/>
      <c r="K292" s="281"/>
      <c r="L292" s="281"/>
    </row>
    <row r="293" spans="1:12" s="35" customFormat="1" x14ac:dyDescent="0.25">
      <c r="A293" s="6"/>
      <c r="B293" s="5"/>
      <c r="C293" s="5"/>
      <c r="D293" s="5"/>
      <c r="E293" s="5"/>
      <c r="F293" s="5"/>
      <c r="G293" s="5"/>
      <c r="H293" s="5"/>
      <c r="I293" s="281"/>
      <c r="J293" s="281"/>
      <c r="K293" s="281"/>
      <c r="L293" s="281"/>
    </row>
    <row r="294" spans="1:12" s="35" customFormat="1" x14ac:dyDescent="0.25">
      <c r="A294" s="6"/>
      <c r="B294" s="5"/>
      <c r="C294" s="5"/>
      <c r="D294" s="5"/>
      <c r="E294" s="5"/>
      <c r="F294" s="5"/>
      <c r="G294" s="5"/>
      <c r="H294" s="5"/>
      <c r="I294" s="281"/>
      <c r="J294" s="281"/>
      <c r="K294" s="281"/>
      <c r="L294" s="281"/>
    </row>
    <row r="295" spans="1:12" s="35" customFormat="1" x14ac:dyDescent="0.25">
      <c r="A295" s="6"/>
      <c r="B295" s="5"/>
      <c r="C295" s="5"/>
      <c r="D295" s="5"/>
      <c r="E295" s="5"/>
      <c r="F295" s="5"/>
      <c r="G295" s="5"/>
      <c r="H295" s="5"/>
      <c r="I295" s="281"/>
      <c r="J295" s="281"/>
      <c r="K295" s="281"/>
      <c r="L295" s="281"/>
    </row>
    <row r="296" spans="1:12" s="35" customFormat="1" x14ac:dyDescent="0.25">
      <c r="A296" s="6"/>
      <c r="B296" s="5"/>
      <c r="C296" s="5"/>
      <c r="D296" s="5"/>
      <c r="E296" s="5"/>
      <c r="F296" s="5"/>
      <c r="G296" s="5"/>
      <c r="H296" s="5"/>
      <c r="I296" s="281"/>
      <c r="J296" s="281"/>
      <c r="K296" s="281"/>
      <c r="L296" s="281"/>
    </row>
    <row r="297" spans="1:12" s="35" customFormat="1" x14ac:dyDescent="0.25">
      <c r="A297" s="6"/>
      <c r="B297" s="5"/>
      <c r="C297" s="5"/>
      <c r="D297" s="5"/>
      <c r="E297" s="5"/>
      <c r="F297" s="5"/>
      <c r="G297" s="5"/>
      <c r="H297" s="5"/>
      <c r="I297" s="281"/>
      <c r="J297" s="281"/>
      <c r="K297" s="281"/>
      <c r="L297" s="281"/>
    </row>
    <row r="298" spans="1:12" s="35" customFormat="1" x14ac:dyDescent="0.25">
      <c r="A298" s="6"/>
      <c r="B298" s="5"/>
      <c r="C298" s="5"/>
      <c r="D298" s="5"/>
      <c r="E298" s="5"/>
      <c r="F298" s="5"/>
      <c r="G298" s="5"/>
      <c r="H298" s="5"/>
      <c r="I298" s="281"/>
      <c r="J298" s="281"/>
      <c r="K298" s="281"/>
      <c r="L298" s="281"/>
    </row>
    <row r="299" spans="1:12" s="35" customFormat="1" x14ac:dyDescent="0.25">
      <c r="A299" s="6"/>
      <c r="B299" s="5"/>
      <c r="C299" s="5"/>
      <c r="D299" s="5"/>
      <c r="E299" s="5"/>
      <c r="F299" s="5"/>
      <c r="G299" s="5"/>
      <c r="H299" s="5"/>
      <c r="I299" s="281"/>
      <c r="J299" s="281"/>
      <c r="K299" s="281"/>
      <c r="L299" s="281"/>
    </row>
    <row r="300" spans="1:12" s="35" customFormat="1" x14ac:dyDescent="0.25">
      <c r="A300" s="6"/>
      <c r="B300" s="5"/>
      <c r="C300" s="5"/>
      <c r="D300" s="5"/>
      <c r="E300" s="5"/>
      <c r="F300" s="5"/>
      <c r="G300" s="5"/>
      <c r="H300" s="5"/>
      <c r="I300" s="281"/>
      <c r="J300" s="281"/>
      <c r="K300" s="281"/>
      <c r="L300" s="281"/>
    </row>
    <row r="301" spans="1:12" s="35" customFormat="1" x14ac:dyDescent="0.25">
      <c r="A301" s="6"/>
      <c r="B301" s="5"/>
      <c r="C301" s="5"/>
      <c r="D301" s="5"/>
      <c r="E301" s="5"/>
      <c r="F301" s="5"/>
      <c r="G301" s="5"/>
      <c r="H301" s="5"/>
      <c r="I301" s="281"/>
      <c r="J301" s="281"/>
      <c r="K301" s="281"/>
      <c r="L301" s="281"/>
    </row>
    <row r="302" spans="1:12" s="35" customFormat="1" x14ac:dyDescent="0.25">
      <c r="A302" s="6"/>
      <c r="B302" s="5"/>
      <c r="C302" s="5"/>
      <c r="D302" s="5"/>
      <c r="E302" s="5"/>
      <c r="F302" s="5"/>
      <c r="G302" s="5"/>
      <c r="H302" s="5"/>
      <c r="I302" s="281"/>
      <c r="J302" s="281"/>
      <c r="K302" s="281"/>
      <c r="L302" s="281"/>
    </row>
    <row r="303" spans="1:12" s="35" customFormat="1" x14ac:dyDescent="0.25">
      <c r="A303" s="6"/>
      <c r="B303" s="5"/>
      <c r="C303" s="5"/>
      <c r="D303" s="5"/>
      <c r="E303" s="5"/>
      <c r="F303" s="5"/>
      <c r="G303" s="5"/>
      <c r="H303" s="5"/>
      <c r="I303" s="281"/>
      <c r="J303" s="281"/>
      <c r="K303" s="281"/>
      <c r="L303" s="281"/>
    </row>
    <row r="304" spans="1:12" s="35" customFormat="1" x14ac:dyDescent="0.25">
      <c r="A304" s="6"/>
      <c r="B304" s="5"/>
      <c r="C304" s="5"/>
      <c r="D304" s="5"/>
      <c r="E304" s="5"/>
      <c r="F304" s="5"/>
      <c r="G304" s="5"/>
      <c r="H304" s="5"/>
      <c r="I304" s="281"/>
      <c r="J304" s="281"/>
      <c r="K304" s="281"/>
      <c r="L304" s="281"/>
    </row>
    <row r="305" spans="1:12" s="35" customFormat="1" x14ac:dyDescent="0.25">
      <c r="A305" s="6"/>
      <c r="B305" s="5"/>
      <c r="C305" s="5"/>
      <c r="D305" s="5"/>
      <c r="E305" s="5"/>
      <c r="F305" s="5"/>
      <c r="G305" s="5"/>
      <c r="H305" s="5"/>
      <c r="I305" s="281"/>
      <c r="J305" s="281"/>
      <c r="K305" s="281"/>
      <c r="L305" s="281"/>
    </row>
    <row r="306" spans="1:12" s="35" customFormat="1" x14ac:dyDescent="0.25">
      <c r="A306" s="6"/>
      <c r="B306" s="5"/>
      <c r="C306" s="5"/>
      <c r="D306" s="5"/>
      <c r="E306" s="5"/>
      <c r="F306" s="5"/>
      <c r="G306" s="5"/>
      <c r="H306" s="5"/>
      <c r="I306" s="281"/>
      <c r="J306" s="281"/>
      <c r="K306" s="281"/>
      <c r="L306" s="281"/>
    </row>
    <row r="307" spans="1:12" s="35" customFormat="1" x14ac:dyDescent="0.25">
      <c r="A307" s="6"/>
      <c r="B307" s="5"/>
      <c r="C307" s="5"/>
      <c r="D307" s="5"/>
      <c r="E307" s="5"/>
      <c r="F307" s="5"/>
      <c r="G307" s="5"/>
      <c r="H307" s="5"/>
      <c r="I307" s="281"/>
      <c r="J307" s="281"/>
      <c r="K307" s="281"/>
      <c r="L307" s="281"/>
    </row>
    <row r="308" spans="1:12" s="35" customFormat="1" x14ac:dyDescent="0.25">
      <c r="A308" s="6"/>
      <c r="B308" s="5"/>
      <c r="C308" s="5"/>
      <c r="D308" s="5"/>
      <c r="E308" s="5"/>
      <c r="F308" s="5"/>
      <c r="G308" s="5"/>
      <c r="H308" s="5"/>
      <c r="I308" s="281"/>
      <c r="J308" s="281"/>
      <c r="K308" s="281"/>
      <c r="L308" s="281"/>
    </row>
    <row r="309" spans="1:12" s="35" customFormat="1" x14ac:dyDescent="0.25">
      <c r="A309" s="6"/>
      <c r="B309" s="5"/>
      <c r="C309" s="5"/>
      <c r="D309" s="5"/>
      <c r="E309" s="5"/>
      <c r="F309" s="5"/>
      <c r="G309" s="5"/>
      <c r="H309" s="5"/>
      <c r="I309" s="281"/>
      <c r="J309" s="281"/>
      <c r="K309" s="281"/>
      <c r="L309" s="281"/>
    </row>
    <row r="310" spans="1:12" s="35" customFormat="1" x14ac:dyDescent="0.25">
      <c r="A310" s="6"/>
      <c r="B310" s="5"/>
      <c r="C310" s="5"/>
      <c r="D310" s="5"/>
      <c r="E310" s="5"/>
      <c r="F310" s="5"/>
      <c r="G310" s="5"/>
      <c r="H310" s="5"/>
      <c r="I310" s="281"/>
      <c r="J310" s="281"/>
      <c r="K310" s="281"/>
      <c r="L310" s="281"/>
    </row>
    <row r="311" spans="1:12" s="35" customFormat="1" x14ac:dyDescent="0.25">
      <c r="A311" s="6"/>
      <c r="B311" s="5"/>
      <c r="C311" s="5"/>
      <c r="D311" s="5"/>
      <c r="E311" s="5"/>
      <c r="F311" s="5"/>
      <c r="G311" s="5"/>
      <c r="H311" s="5"/>
      <c r="I311" s="281"/>
      <c r="J311" s="281"/>
      <c r="K311" s="281"/>
      <c r="L311" s="281"/>
    </row>
    <row r="312" spans="1:12" s="35" customFormat="1" x14ac:dyDescent="0.25">
      <c r="A312" s="6"/>
      <c r="B312" s="5"/>
      <c r="C312" s="5"/>
      <c r="D312" s="5"/>
      <c r="E312" s="5"/>
      <c r="F312" s="5"/>
      <c r="G312" s="5"/>
      <c r="H312" s="5"/>
      <c r="I312" s="281"/>
      <c r="J312" s="281"/>
      <c r="K312" s="281"/>
      <c r="L312" s="281"/>
    </row>
    <row r="313" spans="1:12" s="35" customFormat="1" x14ac:dyDescent="0.25">
      <c r="A313" s="6"/>
      <c r="B313" s="5"/>
      <c r="C313" s="5"/>
      <c r="D313" s="5"/>
      <c r="E313" s="5"/>
      <c r="F313" s="5"/>
      <c r="G313" s="5"/>
      <c r="H313" s="5"/>
      <c r="I313" s="281"/>
      <c r="J313" s="281"/>
      <c r="K313" s="281"/>
      <c r="L313" s="281"/>
    </row>
    <row r="314" spans="1:12" s="35" customFormat="1" x14ac:dyDescent="0.25">
      <c r="A314" s="6"/>
      <c r="B314" s="5"/>
      <c r="C314" s="5"/>
      <c r="D314" s="5"/>
      <c r="E314" s="5"/>
      <c r="F314" s="5"/>
      <c r="G314" s="5"/>
      <c r="H314" s="5"/>
      <c r="I314" s="281"/>
      <c r="J314" s="281"/>
      <c r="K314" s="281"/>
      <c r="L314" s="281"/>
    </row>
    <row r="315" spans="1:12" s="35" customFormat="1" x14ac:dyDescent="0.25">
      <c r="A315" s="6"/>
      <c r="B315" s="5"/>
      <c r="C315" s="5"/>
      <c r="D315" s="5"/>
      <c r="E315" s="5"/>
      <c r="F315" s="5"/>
      <c r="G315" s="5"/>
      <c r="H315" s="5"/>
      <c r="I315" s="281"/>
      <c r="J315" s="281"/>
      <c r="K315" s="281"/>
      <c r="L315" s="281"/>
    </row>
    <row r="316" spans="1:12" s="35" customFormat="1" x14ac:dyDescent="0.25">
      <c r="A316" s="6"/>
      <c r="B316" s="5"/>
      <c r="C316" s="5"/>
      <c r="D316" s="5"/>
      <c r="E316" s="5"/>
      <c r="F316" s="5"/>
      <c r="G316" s="5"/>
      <c r="H316" s="5"/>
      <c r="I316" s="281"/>
      <c r="J316" s="281"/>
      <c r="K316" s="281"/>
      <c r="L316" s="281"/>
    </row>
    <row r="317" spans="1:12" s="35" customFormat="1" x14ac:dyDescent="0.25">
      <c r="A317" s="6"/>
      <c r="B317" s="5"/>
      <c r="C317" s="5"/>
      <c r="D317" s="5"/>
      <c r="E317" s="5"/>
      <c r="F317" s="5"/>
      <c r="G317" s="5"/>
      <c r="H317" s="5"/>
      <c r="I317" s="281"/>
      <c r="J317" s="281"/>
      <c r="K317" s="281"/>
      <c r="L317" s="281"/>
    </row>
    <row r="318" spans="1:12" s="35" customFormat="1" x14ac:dyDescent="0.25">
      <c r="A318" s="6"/>
      <c r="B318" s="5"/>
      <c r="C318" s="5"/>
      <c r="D318" s="5"/>
      <c r="E318" s="5"/>
      <c r="F318" s="5"/>
      <c r="G318" s="5"/>
      <c r="H318" s="5"/>
      <c r="I318" s="281"/>
      <c r="J318" s="281"/>
      <c r="K318" s="281"/>
      <c r="L318" s="281"/>
    </row>
    <row r="319" spans="1:12" s="35" customFormat="1" x14ac:dyDescent="0.25">
      <c r="A319" s="6"/>
      <c r="B319" s="5"/>
      <c r="C319" s="5"/>
      <c r="D319" s="5"/>
      <c r="E319" s="5"/>
      <c r="F319" s="5"/>
      <c r="G319" s="5"/>
      <c r="H319" s="5"/>
      <c r="I319" s="281"/>
      <c r="J319" s="281"/>
      <c r="K319" s="281"/>
      <c r="L319" s="281"/>
    </row>
    <row r="320" spans="1:12" s="35" customFormat="1" x14ac:dyDescent="0.25">
      <c r="A320" s="6"/>
      <c r="B320" s="5"/>
      <c r="C320" s="5"/>
      <c r="D320" s="5"/>
      <c r="E320" s="5"/>
      <c r="F320" s="5"/>
      <c r="G320" s="5"/>
      <c r="H320" s="5"/>
      <c r="I320" s="281"/>
      <c r="J320" s="281"/>
      <c r="K320" s="281"/>
      <c r="L320" s="281"/>
    </row>
    <row r="321" spans="1:12" s="35" customFormat="1" x14ac:dyDescent="0.25">
      <c r="A321" s="6"/>
      <c r="B321" s="5"/>
      <c r="C321" s="5"/>
      <c r="D321" s="5"/>
      <c r="E321" s="5"/>
      <c r="F321" s="5"/>
      <c r="G321" s="5"/>
      <c r="H321" s="5"/>
      <c r="I321" s="281"/>
      <c r="J321" s="281"/>
      <c r="K321" s="281"/>
      <c r="L321" s="281"/>
    </row>
    <row r="322" spans="1:12" s="35" customFormat="1" x14ac:dyDescent="0.25">
      <c r="A322" s="6"/>
      <c r="B322" s="5"/>
      <c r="C322" s="5"/>
      <c r="D322" s="5"/>
      <c r="E322" s="5"/>
      <c r="F322" s="5"/>
      <c r="G322" s="5"/>
      <c r="H322" s="5"/>
      <c r="I322" s="281"/>
      <c r="J322" s="281"/>
      <c r="K322" s="281"/>
      <c r="L322" s="281"/>
    </row>
    <row r="323" spans="1:12" s="35" customFormat="1" x14ac:dyDescent="0.25">
      <c r="A323" s="6"/>
      <c r="B323" s="5"/>
      <c r="C323" s="5"/>
      <c r="D323" s="5"/>
      <c r="E323" s="5"/>
      <c r="F323" s="5"/>
      <c r="G323" s="5"/>
      <c r="H323" s="5"/>
      <c r="I323" s="281"/>
      <c r="J323" s="281"/>
      <c r="K323" s="281"/>
      <c r="L323" s="281"/>
    </row>
    <row r="324" spans="1:12" s="35" customFormat="1" x14ac:dyDescent="0.25">
      <c r="A324" s="6"/>
      <c r="B324" s="5"/>
      <c r="C324" s="5"/>
      <c r="D324" s="5"/>
      <c r="E324" s="5"/>
      <c r="F324" s="5"/>
      <c r="G324" s="5"/>
      <c r="H324" s="5"/>
      <c r="I324" s="281"/>
      <c r="J324" s="281"/>
      <c r="K324" s="281"/>
      <c r="L324" s="281"/>
    </row>
    <row r="325" spans="1:12" s="35" customFormat="1" x14ac:dyDescent="0.25">
      <c r="A325" s="6"/>
      <c r="B325" s="5"/>
      <c r="C325" s="5"/>
      <c r="D325" s="5"/>
      <c r="E325" s="5"/>
      <c r="F325" s="5"/>
      <c r="G325" s="5"/>
      <c r="H325" s="5"/>
      <c r="I325" s="281"/>
      <c r="J325" s="281"/>
      <c r="K325" s="281"/>
      <c r="L325" s="281"/>
    </row>
    <row r="326" spans="1:12" s="35" customFormat="1" x14ac:dyDescent="0.25">
      <c r="A326" s="6"/>
      <c r="B326" s="5"/>
      <c r="C326" s="5"/>
      <c r="D326" s="5"/>
      <c r="E326" s="5"/>
      <c r="F326" s="5"/>
      <c r="G326" s="5"/>
      <c r="H326" s="5"/>
      <c r="I326" s="281"/>
      <c r="J326" s="281"/>
      <c r="K326" s="281"/>
      <c r="L326" s="281"/>
    </row>
    <row r="327" spans="1:12" s="35" customFormat="1" x14ac:dyDescent="0.25">
      <c r="A327" s="6"/>
      <c r="B327" s="5"/>
      <c r="C327" s="5"/>
      <c r="D327" s="5"/>
      <c r="E327" s="5"/>
      <c r="F327" s="5"/>
      <c r="G327" s="5"/>
      <c r="H327" s="5"/>
      <c r="I327" s="281"/>
      <c r="J327" s="281"/>
      <c r="K327" s="281"/>
      <c r="L327" s="281"/>
    </row>
    <row r="328" spans="1:12" s="35" customFormat="1" x14ac:dyDescent="0.25">
      <c r="A328" s="6"/>
      <c r="B328" s="5"/>
      <c r="C328" s="5"/>
      <c r="D328" s="5"/>
      <c r="E328" s="5"/>
      <c r="F328" s="5"/>
      <c r="G328" s="5"/>
      <c r="H328" s="5"/>
      <c r="I328" s="281"/>
      <c r="J328" s="281"/>
      <c r="K328" s="281"/>
      <c r="L328" s="281"/>
    </row>
    <row r="329" spans="1:12" s="35" customFormat="1" x14ac:dyDescent="0.25">
      <c r="A329" s="6"/>
      <c r="B329" s="5"/>
      <c r="C329" s="5"/>
      <c r="D329" s="5"/>
      <c r="E329" s="5"/>
      <c r="F329" s="5"/>
      <c r="G329" s="5"/>
      <c r="H329" s="5"/>
      <c r="I329" s="281"/>
      <c r="J329" s="281"/>
      <c r="K329" s="281"/>
      <c r="L329" s="281"/>
    </row>
    <row r="330" spans="1:12" s="35" customFormat="1" x14ac:dyDescent="0.25">
      <c r="A330" s="6"/>
      <c r="B330" s="5"/>
      <c r="C330" s="5"/>
      <c r="D330" s="5"/>
      <c r="E330" s="5"/>
      <c r="F330" s="5"/>
      <c r="G330" s="5"/>
      <c r="H330" s="5"/>
      <c r="I330" s="281"/>
      <c r="J330" s="281"/>
      <c r="K330" s="281"/>
      <c r="L330" s="281"/>
    </row>
    <row r="331" spans="1:12" s="35" customFormat="1" x14ac:dyDescent="0.25">
      <c r="A331" s="6"/>
      <c r="B331" s="5"/>
      <c r="C331" s="5"/>
      <c r="D331" s="5"/>
      <c r="E331" s="5"/>
      <c r="F331" s="5"/>
      <c r="G331" s="5"/>
      <c r="H331" s="5"/>
      <c r="I331" s="281"/>
      <c r="J331" s="281"/>
      <c r="K331" s="281"/>
      <c r="L331" s="281"/>
    </row>
    <row r="332" spans="1:12" s="35" customFormat="1" x14ac:dyDescent="0.25">
      <c r="A332" s="6"/>
      <c r="B332" s="5"/>
      <c r="C332" s="5"/>
      <c r="D332" s="5"/>
      <c r="E332" s="5"/>
      <c r="F332" s="5"/>
      <c r="G332" s="5"/>
      <c r="H332" s="5"/>
      <c r="I332" s="281"/>
      <c r="J332" s="281"/>
      <c r="K332" s="281"/>
      <c r="L332" s="281"/>
    </row>
    <row r="333" spans="1:12" s="35" customFormat="1" x14ac:dyDescent="0.25">
      <c r="A333" s="6"/>
      <c r="B333" s="5"/>
      <c r="C333" s="5"/>
      <c r="D333" s="5"/>
      <c r="E333" s="5"/>
      <c r="F333" s="5"/>
      <c r="G333" s="5"/>
      <c r="H333" s="5"/>
      <c r="I333" s="281"/>
      <c r="J333" s="281"/>
      <c r="K333" s="281"/>
      <c r="L333" s="281"/>
    </row>
    <row r="334" spans="1:12" s="35" customFormat="1" x14ac:dyDescent="0.25">
      <c r="A334" s="6"/>
      <c r="B334" s="5"/>
      <c r="C334" s="5"/>
      <c r="D334" s="5"/>
      <c r="E334" s="5"/>
      <c r="F334" s="5"/>
      <c r="G334" s="5"/>
      <c r="H334" s="5"/>
      <c r="I334" s="281"/>
      <c r="J334" s="281"/>
      <c r="K334" s="281"/>
      <c r="L334" s="281"/>
    </row>
    <row r="335" spans="1:12" s="35" customFormat="1" x14ac:dyDescent="0.25">
      <c r="A335" s="6"/>
      <c r="B335" s="5"/>
      <c r="C335" s="5"/>
      <c r="D335" s="5"/>
      <c r="E335" s="5"/>
      <c r="F335" s="5"/>
      <c r="G335" s="5"/>
      <c r="H335" s="5"/>
      <c r="I335" s="281"/>
      <c r="J335" s="281"/>
      <c r="K335" s="281"/>
      <c r="L335" s="281"/>
    </row>
    <row r="336" spans="1:12" s="35" customFormat="1" x14ac:dyDescent="0.25">
      <c r="A336" s="6"/>
      <c r="B336" s="5"/>
      <c r="C336" s="5"/>
      <c r="D336" s="5"/>
      <c r="E336" s="5"/>
      <c r="F336" s="5"/>
      <c r="G336" s="5"/>
      <c r="H336" s="5"/>
      <c r="I336" s="281"/>
      <c r="J336" s="281"/>
      <c r="K336" s="281"/>
      <c r="L336" s="281"/>
    </row>
    <row r="337" spans="1:12" s="35" customFormat="1" x14ac:dyDescent="0.25">
      <c r="A337" s="6"/>
      <c r="B337" s="5"/>
      <c r="C337" s="5"/>
      <c r="D337" s="5"/>
      <c r="E337" s="5"/>
      <c r="F337" s="5"/>
      <c r="G337" s="5"/>
      <c r="H337" s="5"/>
      <c r="I337" s="281"/>
      <c r="J337" s="281"/>
      <c r="K337" s="281"/>
      <c r="L337" s="281"/>
    </row>
    <row r="338" spans="1:12" s="35" customFormat="1" x14ac:dyDescent="0.25">
      <c r="A338" s="6"/>
      <c r="B338" s="5"/>
      <c r="C338" s="5"/>
      <c r="D338" s="5"/>
      <c r="E338" s="5"/>
      <c r="F338" s="5"/>
      <c r="G338" s="5"/>
      <c r="H338" s="5"/>
      <c r="I338" s="281"/>
      <c r="J338" s="281"/>
      <c r="K338" s="281"/>
      <c r="L338" s="281"/>
    </row>
    <row r="339" spans="1:12" s="35" customFormat="1" x14ac:dyDescent="0.25">
      <c r="A339" s="6"/>
      <c r="B339" s="5"/>
      <c r="C339" s="5"/>
      <c r="D339" s="5"/>
      <c r="E339" s="5"/>
      <c r="F339" s="5"/>
      <c r="G339" s="5"/>
      <c r="H339" s="5"/>
      <c r="I339" s="281"/>
      <c r="J339" s="281"/>
      <c r="K339" s="281"/>
      <c r="L339" s="281"/>
    </row>
    <row r="340" spans="1:12" s="35" customFormat="1" x14ac:dyDescent="0.25">
      <c r="A340" s="6"/>
      <c r="B340" s="5"/>
      <c r="C340" s="5"/>
      <c r="D340" s="5"/>
      <c r="E340" s="5"/>
      <c r="F340" s="5"/>
      <c r="G340" s="5"/>
      <c r="H340" s="5"/>
      <c r="I340" s="281"/>
      <c r="J340" s="281"/>
      <c r="K340" s="281"/>
      <c r="L340" s="281"/>
    </row>
    <row r="341" spans="1:12" s="35" customFormat="1" x14ac:dyDescent="0.25">
      <c r="A341" s="6"/>
      <c r="B341" s="5"/>
      <c r="C341" s="5"/>
      <c r="D341" s="5"/>
      <c r="E341" s="5"/>
      <c r="F341" s="5"/>
      <c r="G341" s="5"/>
      <c r="H341" s="5"/>
      <c r="I341" s="281"/>
      <c r="J341" s="281"/>
      <c r="K341" s="281"/>
      <c r="L341" s="281"/>
    </row>
    <row r="342" spans="1:12" s="35" customFormat="1" x14ac:dyDescent="0.25">
      <c r="A342" s="6"/>
      <c r="B342" s="5"/>
      <c r="C342" s="5"/>
      <c r="D342" s="5"/>
      <c r="E342" s="5"/>
      <c r="F342" s="5"/>
      <c r="G342" s="5"/>
      <c r="H342" s="5"/>
      <c r="I342" s="281"/>
      <c r="J342" s="281"/>
      <c r="K342" s="281"/>
      <c r="L342" s="281"/>
    </row>
    <row r="343" spans="1:12" s="35" customFormat="1" x14ac:dyDescent="0.25">
      <c r="A343" s="6"/>
      <c r="B343" s="5"/>
      <c r="C343" s="5"/>
      <c r="D343" s="5"/>
      <c r="E343" s="5"/>
      <c r="F343" s="5"/>
      <c r="G343" s="5"/>
      <c r="H343" s="5"/>
      <c r="I343" s="281"/>
      <c r="J343" s="281"/>
      <c r="K343" s="281"/>
      <c r="L343" s="281"/>
    </row>
    <row r="344" spans="1:12" s="35" customFormat="1" x14ac:dyDescent="0.25">
      <c r="A344" s="6"/>
      <c r="B344" s="5"/>
      <c r="C344" s="5"/>
      <c r="D344" s="5"/>
      <c r="E344" s="5"/>
      <c r="F344" s="5"/>
      <c r="G344" s="5"/>
      <c r="H344" s="5"/>
      <c r="I344" s="281"/>
      <c r="J344" s="281"/>
      <c r="K344" s="281"/>
      <c r="L344" s="281"/>
    </row>
    <row r="345" spans="1:12" s="35" customFormat="1" x14ac:dyDescent="0.25">
      <c r="A345" s="6"/>
      <c r="B345" s="5"/>
      <c r="C345" s="5"/>
      <c r="D345" s="5"/>
      <c r="E345" s="5"/>
      <c r="F345" s="5"/>
      <c r="G345" s="5"/>
      <c r="H345" s="5"/>
      <c r="I345" s="281"/>
      <c r="J345" s="281"/>
      <c r="K345" s="281"/>
      <c r="L345" s="281"/>
    </row>
    <row r="346" spans="1:12" s="35" customFormat="1" x14ac:dyDescent="0.25">
      <c r="A346" s="6"/>
      <c r="B346" s="5"/>
      <c r="C346" s="5"/>
      <c r="D346" s="5"/>
      <c r="E346" s="5"/>
      <c r="F346" s="5"/>
      <c r="G346" s="5"/>
      <c r="H346" s="5"/>
      <c r="I346" s="281"/>
      <c r="J346" s="281"/>
      <c r="K346" s="281"/>
      <c r="L346" s="281"/>
    </row>
    <row r="347" spans="1:12" s="35" customFormat="1" x14ac:dyDescent="0.25">
      <c r="A347" s="6"/>
      <c r="B347" s="5"/>
      <c r="C347" s="5"/>
      <c r="D347" s="5"/>
      <c r="E347" s="5"/>
      <c r="F347" s="5"/>
      <c r="G347" s="5"/>
      <c r="H347" s="5"/>
      <c r="I347" s="281"/>
      <c r="J347" s="281"/>
      <c r="K347" s="281"/>
      <c r="L347" s="281"/>
    </row>
    <row r="348" spans="1:12" s="35" customFormat="1" x14ac:dyDescent="0.25">
      <c r="A348" s="6"/>
      <c r="B348" s="5"/>
      <c r="C348" s="5"/>
      <c r="D348" s="5"/>
      <c r="E348" s="5"/>
      <c r="F348" s="5"/>
      <c r="G348" s="5"/>
      <c r="H348" s="5"/>
      <c r="I348" s="281"/>
      <c r="J348" s="281"/>
      <c r="K348" s="281"/>
      <c r="L348" s="281"/>
    </row>
    <row r="349" spans="1:12" s="35" customFormat="1" x14ac:dyDescent="0.25">
      <c r="A349" s="6"/>
      <c r="B349" s="5"/>
      <c r="C349" s="5"/>
      <c r="D349" s="5"/>
      <c r="E349" s="5"/>
      <c r="F349" s="5"/>
      <c r="G349" s="5"/>
      <c r="H349" s="5"/>
      <c r="I349" s="281"/>
      <c r="J349" s="281"/>
      <c r="K349" s="281"/>
      <c r="L349" s="281"/>
    </row>
    <row r="350" spans="1:12" s="35" customFormat="1" x14ac:dyDescent="0.25">
      <c r="A350" s="6"/>
      <c r="B350" s="5"/>
      <c r="C350" s="5"/>
      <c r="D350" s="5"/>
      <c r="E350" s="5"/>
      <c r="F350" s="5"/>
      <c r="G350" s="5"/>
      <c r="H350" s="5"/>
      <c r="I350" s="281"/>
      <c r="J350" s="281"/>
      <c r="K350" s="281"/>
      <c r="L350" s="281"/>
    </row>
    <row r="351" spans="1:12" s="35" customFormat="1" x14ac:dyDescent="0.25">
      <c r="A351" s="6"/>
      <c r="B351" s="5"/>
      <c r="C351" s="5"/>
      <c r="D351" s="5"/>
      <c r="E351" s="5"/>
      <c r="F351" s="5"/>
      <c r="G351" s="5"/>
      <c r="H351" s="5"/>
      <c r="I351" s="281"/>
      <c r="J351" s="281"/>
      <c r="K351" s="281"/>
      <c r="L351" s="281"/>
    </row>
    <row r="352" spans="1:12" s="35" customFormat="1" x14ac:dyDescent="0.25">
      <c r="A352" s="6"/>
      <c r="B352" s="5"/>
      <c r="C352" s="5"/>
      <c r="D352" s="5"/>
      <c r="E352" s="5"/>
      <c r="F352" s="5"/>
      <c r="G352" s="5"/>
      <c r="H352" s="5"/>
      <c r="I352" s="281"/>
      <c r="J352" s="281"/>
      <c r="K352" s="281"/>
      <c r="L352" s="281"/>
    </row>
    <row r="353" spans="1:12" s="35" customFormat="1" x14ac:dyDescent="0.25">
      <c r="A353" s="6"/>
      <c r="B353" s="5"/>
      <c r="C353" s="5"/>
      <c r="D353" s="5"/>
      <c r="E353" s="5"/>
      <c r="F353" s="5"/>
      <c r="G353" s="5"/>
      <c r="H353" s="5"/>
      <c r="I353" s="281"/>
      <c r="J353" s="281"/>
      <c r="K353" s="281"/>
      <c r="L353" s="281"/>
    </row>
    <row r="354" spans="1:12" s="35" customFormat="1" x14ac:dyDescent="0.25">
      <c r="A354" s="6"/>
      <c r="B354" s="5"/>
      <c r="C354" s="5"/>
      <c r="D354" s="5"/>
      <c r="E354" s="5"/>
      <c r="F354" s="5"/>
      <c r="G354" s="5"/>
      <c r="H354" s="5"/>
      <c r="I354" s="281"/>
      <c r="J354" s="281"/>
      <c r="K354" s="281"/>
      <c r="L354" s="281"/>
    </row>
    <row r="355" spans="1:12" s="35" customFormat="1" x14ac:dyDescent="0.25">
      <c r="A355" s="6"/>
      <c r="B355" s="5"/>
      <c r="C355" s="5"/>
      <c r="D355" s="5"/>
      <c r="E355" s="5"/>
      <c r="F355" s="5"/>
      <c r="G355" s="5"/>
      <c r="H355" s="5"/>
      <c r="I355" s="281"/>
      <c r="J355" s="281"/>
      <c r="K355" s="281"/>
      <c r="L355" s="281"/>
    </row>
    <row r="356" spans="1:12" s="35" customFormat="1" x14ac:dyDescent="0.25">
      <c r="A356" s="6"/>
      <c r="B356" s="5"/>
      <c r="C356" s="5"/>
      <c r="D356" s="5"/>
      <c r="E356" s="5"/>
      <c r="F356" s="5"/>
      <c r="G356" s="5"/>
      <c r="H356" s="5"/>
      <c r="I356" s="281"/>
      <c r="J356" s="281"/>
      <c r="K356" s="281"/>
      <c r="L356" s="281"/>
    </row>
    <row r="357" spans="1:12" s="35" customFormat="1" x14ac:dyDescent="0.25">
      <c r="A357" s="6"/>
      <c r="B357" s="5"/>
      <c r="C357" s="5"/>
      <c r="D357" s="5"/>
      <c r="E357" s="5"/>
      <c r="F357" s="5"/>
      <c r="G357" s="5"/>
      <c r="H357" s="5"/>
      <c r="I357" s="281"/>
      <c r="J357" s="281"/>
      <c r="K357" s="281"/>
      <c r="L357" s="281"/>
    </row>
    <row r="358" spans="1:12" s="35" customFormat="1" x14ac:dyDescent="0.25">
      <c r="A358" s="6"/>
      <c r="B358" s="5"/>
      <c r="C358" s="5"/>
      <c r="D358" s="5"/>
      <c r="E358" s="5"/>
      <c r="F358" s="5"/>
      <c r="G358" s="5"/>
      <c r="H358" s="5"/>
      <c r="I358" s="281"/>
      <c r="J358" s="281"/>
      <c r="K358" s="281"/>
      <c r="L358" s="281"/>
    </row>
    <row r="359" spans="1:12" s="35" customFormat="1" x14ac:dyDescent="0.25">
      <c r="A359" s="6"/>
      <c r="B359" s="5"/>
      <c r="C359" s="5"/>
      <c r="D359" s="5"/>
      <c r="E359" s="5"/>
      <c r="F359" s="5"/>
      <c r="G359" s="5"/>
      <c r="H359" s="5"/>
      <c r="I359" s="281"/>
      <c r="J359" s="281"/>
      <c r="K359" s="281"/>
      <c r="L359" s="281"/>
    </row>
    <row r="360" spans="1:12" s="35" customFormat="1" x14ac:dyDescent="0.25">
      <c r="A360" s="6"/>
      <c r="B360" s="5"/>
      <c r="C360" s="5"/>
      <c r="D360" s="5"/>
      <c r="E360" s="5"/>
      <c r="F360" s="5"/>
      <c r="G360" s="5"/>
      <c r="H360" s="5"/>
      <c r="I360" s="281"/>
      <c r="J360" s="281"/>
      <c r="K360" s="281"/>
      <c r="L360" s="281"/>
    </row>
    <row r="361" spans="1:12" s="35" customFormat="1" x14ac:dyDescent="0.25">
      <c r="A361" s="6"/>
      <c r="B361" s="5"/>
      <c r="C361" s="5"/>
      <c r="D361" s="5"/>
      <c r="E361" s="5"/>
      <c r="F361" s="5"/>
      <c r="G361" s="5"/>
      <c r="H361" s="5"/>
      <c r="I361" s="281"/>
      <c r="J361" s="281"/>
      <c r="K361" s="281"/>
      <c r="L361" s="281"/>
    </row>
    <row r="362" spans="1:12" s="35" customFormat="1" x14ac:dyDescent="0.25">
      <c r="A362" s="6"/>
      <c r="B362" s="5"/>
      <c r="C362" s="5"/>
      <c r="D362" s="5"/>
      <c r="E362" s="5"/>
      <c r="F362" s="5"/>
      <c r="G362" s="5"/>
      <c r="H362" s="5"/>
      <c r="I362" s="281"/>
      <c r="J362" s="281"/>
      <c r="K362" s="281"/>
      <c r="L362" s="281"/>
    </row>
    <row r="363" spans="1:12" s="35" customFormat="1" x14ac:dyDescent="0.25">
      <c r="A363" s="6"/>
      <c r="B363" s="5"/>
      <c r="C363" s="5"/>
      <c r="D363" s="5"/>
      <c r="E363" s="5"/>
      <c r="F363" s="5"/>
      <c r="G363" s="5"/>
      <c r="H363" s="5"/>
      <c r="I363" s="281"/>
      <c r="J363" s="281"/>
      <c r="K363" s="281"/>
      <c r="L363" s="281"/>
    </row>
    <row r="364" spans="1:12" s="35" customFormat="1" x14ac:dyDescent="0.25">
      <c r="A364" s="6"/>
      <c r="B364" s="5"/>
      <c r="C364" s="5"/>
      <c r="D364" s="5"/>
      <c r="E364" s="5"/>
      <c r="F364" s="5"/>
      <c r="G364" s="5"/>
      <c r="H364" s="5"/>
      <c r="I364" s="281"/>
      <c r="J364" s="281"/>
      <c r="K364" s="281"/>
      <c r="L364" s="281"/>
    </row>
    <row r="365" spans="1:12" s="35" customFormat="1" x14ac:dyDescent="0.25">
      <c r="A365" s="6"/>
      <c r="B365" s="5"/>
      <c r="C365" s="5"/>
      <c r="D365" s="5"/>
      <c r="E365" s="5"/>
      <c r="F365" s="5"/>
      <c r="G365" s="5"/>
      <c r="H365" s="5"/>
      <c r="I365" s="281"/>
      <c r="J365" s="281"/>
      <c r="K365" s="281"/>
      <c r="L365" s="281"/>
    </row>
    <row r="366" spans="1:12" s="35" customFormat="1" x14ac:dyDescent="0.25">
      <c r="A366" s="6"/>
      <c r="B366" s="5"/>
      <c r="C366" s="5"/>
      <c r="D366" s="5"/>
      <c r="E366" s="5"/>
      <c r="F366" s="5"/>
      <c r="G366" s="5"/>
      <c r="H366" s="5"/>
      <c r="I366" s="281"/>
      <c r="J366" s="281"/>
      <c r="K366" s="281"/>
      <c r="L366" s="281"/>
    </row>
    <row r="367" spans="1:12" s="35" customFormat="1" x14ac:dyDescent="0.25">
      <c r="A367" s="6"/>
      <c r="B367" s="5"/>
      <c r="C367" s="5"/>
      <c r="D367" s="5"/>
      <c r="E367" s="5"/>
      <c r="F367" s="5"/>
      <c r="G367" s="5"/>
      <c r="H367" s="5"/>
      <c r="I367" s="281"/>
      <c r="J367" s="281"/>
      <c r="K367" s="281"/>
      <c r="L367" s="281"/>
    </row>
    <row r="368" spans="1:12" s="35" customFormat="1" x14ac:dyDescent="0.25">
      <c r="A368" s="6"/>
      <c r="B368" s="5"/>
      <c r="C368" s="5"/>
      <c r="D368" s="5"/>
      <c r="E368" s="5"/>
      <c r="F368" s="5"/>
      <c r="G368" s="5"/>
      <c r="H368" s="5"/>
      <c r="I368" s="281"/>
      <c r="J368" s="281"/>
      <c r="K368" s="281"/>
      <c r="L368" s="281"/>
    </row>
    <row r="369" spans="1:12" s="35" customFormat="1" x14ac:dyDescent="0.25">
      <c r="A369" s="6"/>
      <c r="B369" s="5"/>
      <c r="C369" s="5"/>
      <c r="D369" s="5"/>
      <c r="E369" s="5"/>
      <c r="F369" s="5"/>
      <c r="G369" s="5"/>
      <c r="H369" s="5"/>
      <c r="I369" s="281"/>
      <c r="J369" s="281"/>
      <c r="K369" s="281"/>
      <c r="L369" s="281"/>
    </row>
    <row r="370" spans="1:12" s="35" customFormat="1" x14ac:dyDescent="0.25">
      <c r="A370" s="6"/>
      <c r="B370" s="5"/>
      <c r="C370" s="5"/>
      <c r="D370" s="5"/>
      <c r="E370" s="5"/>
      <c r="F370" s="5"/>
      <c r="G370" s="5"/>
      <c r="H370" s="5"/>
      <c r="I370" s="281"/>
      <c r="J370" s="281"/>
      <c r="K370" s="281"/>
      <c r="L370" s="281"/>
    </row>
    <row r="371" spans="1:12" s="35" customFormat="1" x14ac:dyDescent="0.25">
      <c r="A371" s="6"/>
      <c r="B371" s="5"/>
      <c r="C371" s="5"/>
      <c r="D371" s="5"/>
      <c r="E371" s="5"/>
      <c r="F371" s="5"/>
      <c r="G371" s="5"/>
      <c r="H371" s="5"/>
      <c r="I371" s="281"/>
      <c r="J371" s="281"/>
      <c r="K371" s="281"/>
      <c r="L371" s="281"/>
    </row>
    <row r="372" spans="1:12" s="35" customFormat="1" x14ac:dyDescent="0.25">
      <c r="A372" s="6"/>
      <c r="B372" s="5"/>
      <c r="C372" s="5"/>
      <c r="D372" s="5"/>
      <c r="E372" s="5"/>
      <c r="F372" s="5"/>
      <c r="G372" s="5"/>
      <c r="H372" s="5"/>
      <c r="I372" s="281"/>
      <c r="J372" s="281"/>
      <c r="K372" s="281"/>
      <c r="L372" s="281"/>
    </row>
    <row r="373" spans="1:12" s="35" customFormat="1" x14ac:dyDescent="0.25">
      <c r="A373" s="6"/>
      <c r="B373" s="5"/>
      <c r="C373" s="5"/>
      <c r="D373" s="5"/>
      <c r="E373" s="5"/>
      <c r="F373" s="5"/>
      <c r="G373" s="5"/>
      <c r="H373" s="5"/>
      <c r="I373" s="281"/>
      <c r="J373" s="281"/>
      <c r="K373" s="281"/>
      <c r="L373" s="281"/>
    </row>
    <row r="374" spans="1:12" s="35" customFormat="1" x14ac:dyDescent="0.25">
      <c r="A374" s="6"/>
      <c r="B374" s="5"/>
      <c r="C374" s="5"/>
      <c r="D374" s="5"/>
      <c r="E374" s="5"/>
      <c r="F374" s="5"/>
      <c r="G374" s="5"/>
      <c r="H374" s="5"/>
      <c r="I374" s="281"/>
      <c r="J374" s="281"/>
      <c r="K374" s="281"/>
      <c r="L374" s="281"/>
    </row>
    <row r="375" spans="1:12" s="35" customFormat="1" x14ac:dyDescent="0.25">
      <c r="A375" s="6"/>
      <c r="B375" s="5"/>
      <c r="C375" s="5"/>
      <c r="D375" s="5"/>
      <c r="E375" s="5"/>
      <c r="F375" s="5"/>
      <c r="G375" s="5"/>
      <c r="H375" s="5"/>
      <c r="I375" s="281"/>
      <c r="J375" s="281"/>
      <c r="K375" s="281"/>
      <c r="L375" s="281"/>
    </row>
    <row r="376" spans="1:12" s="35" customFormat="1" x14ac:dyDescent="0.25">
      <c r="A376" s="6"/>
      <c r="B376" s="5"/>
      <c r="C376" s="5"/>
      <c r="D376" s="5"/>
      <c r="E376" s="5"/>
      <c r="F376" s="5"/>
      <c r="G376" s="5"/>
      <c r="H376" s="5"/>
      <c r="I376" s="281"/>
      <c r="J376" s="281"/>
      <c r="K376" s="281"/>
      <c r="L376" s="281"/>
    </row>
    <row r="377" spans="1:12" s="35" customFormat="1" x14ac:dyDescent="0.25">
      <c r="A377" s="6"/>
      <c r="B377" s="5"/>
      <c r="C377" s="5"/>
      <c r="D377" s="5"/>
      <c r="E377" s="5"/>
      <c r="F377" s="5"/>
      <c r="G377" s="5"/>
      <c r="H377" s="5"/>
      <c r="I377" s="281"/>
      <c r="J377" s="281"/>
      <c r="K377" s="281"/>
      <c r="L377" s="281"/>
    </row>
    <row r="378" spans="1:12" s="35" customFormat="1" x14ac:dyDescent="0.25">
      <c r="A378" s="6"/>
      <c r="B378" s="5"/>
      <c r="C378" s="5"/>
      <c r="D378" s="5"/>
      <c r="E378" s="5"/>
      <c r="F378" s="5"/>
      <c r="G378" s="5"/>
      <c r="H378" s="5"/>
      <c r="I378" s="281"/>
      <c r="J378" s="281"/>
      <c r="K378" s="281"/>
      <c r="L378" s="281"/>
    </row>
    <row r="379" spans="1:12" s="35" customFormat="1" x14ac:dyDescent="0.25">
      <c r="A379" s="6"/>
      <c r="B379" s="5"/>
      <c r="C379" s="5"/>
      <c r="D379" s="5"/>
      <c r="E379" s="5"/>
      <c r="F379" s="5"/>
      <c r="G379" s="5"/>
      <c r="H379" s="5"/>
      <c r="I379" s="281"/>
      <c r="J379" s="281"/>
      <c r="K379" s="281"/>
      <c r="L379" s="281"/>
    </row>
    <row r="380" spans="1:12" s="35" customFormat="1" x14ac:dyDescent="0.25">
      <c r="A380" s="6"/>
      <c r="B380" s="5"/>
      <c r="C380" s="5"/>
      <c r="D380" s="5"/>
      <c r="E380" s="5"/>
      <c r="F380" s="5"/>
      <c r="G380" s="5"/>
      <c r="H380" s="5"/>
      <c r="I380" s="281"/>
      <c r="J380" s="281"/>
      <c r="K380" s="281"/>
      <c r="L380" s="281"/>
    </row>
    <row r="381" spans="1:12" s="35" customFormat="1" x14ac:dyDescent="0.25">
      <c r="A381" s="6"/>
      <c r="B381" s="5"/>
      <c r="C381" s="5"/>
      <c r="D381" s="5"/>
      <c r="E381" s="5"/>
      <c r="F381" s="5"/>
      <c r="G381" s="5"/>
      <c r="H381" s="5"/>
      <c r="I381" s="281"/>
      <c r="J381" s="281"/>
      <c r="K381" s="281"/>
      <c r="L381" s="281"/>
    </row>
    <row r="382" spans="1:12" s="35" customFormat="1" x14ac:dyDescent="0.25">
      <c r="A382" s="6"/>
      <c r="B382" s="5"/>
      <c r="C382" s="5"/>
      <c r="D382" s="5"/>
      <c r="E382" s="5"/>
      <c r="F382" s="5"/>
      <c r="G382" s="5"/>
      <c r="H382" s="5"/>
      <c r="I382" s="281"/>
      <c r="J382" s="281"/>
      <c r="K382" s="281"/>
      <c r="L382" s="281"/>
    </row>
    <row r="383" spans="1:12" s="35" customFormat="1" x14ac:dyDescent="0.25">
      <c r="A383" s="6"/>
      <c r="B383" s="5"/>
      <c r="C383" s="5"/>
      <c r="D383" s="5"/>
      <c r="E383" s="5"/>
      <c r="F383" s="5"/>
      <c r="G383" s="5"/>
      <c r="H383" s="5"/>
      <c r="I383" s="281"/>
      <c r="J383" s="281"/>
      <c r="K383" s="281"/>
      <c r="L383" s="281"/>
    </row>
    <row r="384" spans="1:12" s="35" customFormat="1" x14ac:dyDescent="0.25">
      <c r="A384" s="6"/>
      <c r="B384" s="5"/>
      <c r="C384" s="5"/>
      <c r="D384" s="5"/>
      <c r="E384" s="5"/>
      <c r="F384" s="5"/>
      <c r="G384" s="5"/>
      <c r="H384" s="5"/>
      <c r="I384" s="281"/>
      <c r="J384" s="281"/>
      <c r="K384" s="281"/>
      <c r="L384" s="281"/>
    </row>
    <row r="385" spans="1:12" s="35" customFormat="1" x14ac:dyDescent="0.25">
      <c r="A385" s="6"/>
      <c r="B385" s="5"/>
      <c r="C385" s="5"/>
      <c r="D385" s="5"/>
      <c r="E385" s="5"/>
      <c r="F385" s="5"/>
      <c r="G385" s="5"/>
      <c r="H385" s="5"/>
      <c r="I385" s="281"/>
      <c r="J385" s="281"/>
      <c r="K385" s="281"/>
      <c r="L385" s="281"/>
    </row>
    <row r="386" spans="1:12" s="35" customFormat="1" x14ac:dyDescent="0.25">
      <c r="A386" s="6"/>
      <c r="B386" s="5"/>
      <c r="C386" s="5"/>
      <c r="D386" s="5"/>
      <c r="E386" s="5"/>
      <c r="F386" s="5"/>
      <c r="G386" s="5"/>
      <c r="H386" s="5"/>
      <c r="I386" s="281"/>
      <c r="J386" s="281"/>
      <c r="K386" s="281"/>
      <c r="L386" s="281"/>
    </row>
    <row r="387" spans="1:12" s="35" customFormat="1" x14ac:dyDescent="0.25">
      <c r="A387" s="6"/>
      <c r="B387" s="5"/>
      <c r="C387" s="5"/>
      <c r="D387" s="5"/>
      <c r="E387" s="5"/>
      <c r="F387" s="5"/>
      <c r="G387" s="5"/>
      <c r="H387" s="5"/>
      <c r="I387" s="281"/>
      <c r="J387" s="281"/>
      <c r="K387" s="281"/>
      <c r="L387" s="281"/>
    </row>
    <row r="388" spans="1:12" s="35" customFormat="1" x14ac:dyDescent="0.25">
      <c r="A388" s="6"/>
      <c r="B388" s="5"/>
      <c r="C388" s="5"/>
      <c r="D388" s="5"/>
      <c r="E388" s="5"/>
      <c r="F388" s="5"/>
      <c r="G388" s="5"/>
      <c r="H388" s="5"/>
      <c r="I388" s="281"/>
      <c r="J388" s="281"/>
      <c r="K388" s="281"/>
      <c r="L388" s="281"/>
    </row>
    <row r="389" spans="1:12" s="35" customFormat="1" x14ac:dyDescent="0.25">
      <c r="A389" s="6"/>
      <c r="B389" s="5"/>
      <c r="C389" s="5"/>
      <c r="D389" s="5"/>
      <c r="E389" s="5"/>
      <c r="F389" s="5"/>
      <c r="G389" s="5"/>
      <c r="H389" s="5"/>
      <c r="I389" s="281"/>
      <c r="J389" s="281"/>
      <c r="K389" s="281"/>
      <c r="L389" s="281"/>
    </row>
    <row r="390" spans="1:12" s="35" customFormat="1" x14ac:dyDescent="0.25">
      <c r="A390" s="6"/>
      <c r="B390" s="5"/>
      <c r="C390" s="5"/>
      <c r="D390" s="5"/>
      <c r="E390" s="5"/>
      <c r="F390" s="5"/>
      <c r="G390" s="5"/>
      <c r="H390" s="5"/>
      <c r="I390" s="281"/>
      <c r="J390" s="281"/>
      <c r="K390" s="281"/>
      <c r="L390" s="281"/>
    </row>
    <row r="391" spans="1:12" s="35" customFormat="1" x14ac:dyDescent="0.25">
      <c r="A391" s="6"/>
      <c r="B391" s="5"/>
      <c r="C391" s="5"/>
      <c r="D391" s="5"/>
      <c r="E391" s="5"/>
      <c r="F391" s="5"/>
      <c r="G391" s="5"/>
      <c r="H391" s="5"/>
      <c r="I391" s="281"/>
      <c r="J391" s="281"/>
      <c r="K391" s="281"/>
      <c r="L391" s="281"/>
    </row>
    <row r="392" spans="1:12" s="35" customFormat="1" x14ac:dyDescent="0.25">
      <c r="A392" s="6"/>
      <c r="B392" s="5"/>
      <c r="C392" s="5"/>
      <c r="D392" s="5"/>
      <c r="E392" s="5"/>
      <c r="F392" s="5"/>
      <c r="G392" s="5"/>
      <c r="H392" s="5"/>
      <c r="I392" s="281"/>
      <c r="J392" s="281"/>
      <c r="K392" s="281"/>
      <c r="L392" s="281"/>
    </row>
    <row r="393" spans="1:12" s="35" customFormat="1" x14ac:dyDescent="0.25">
      <c r="A393" s="6"/>
      <c r="B393" s="5"/>
      <c r="C393" s="5"/>
      <c r="D393" s="5"/>
      <c r="E393" s="5"/>
      <c r="F393" s="5"/>
      <c r="G393" s="5"/>
      <c r="H393" s="5"/>
      <c r="I393" s="281"/>
      <c r="J393" s="281"/>
      <c r="K393" s="281"/>
      <c r="L393" s="281"/>
    </row>
    <row r="394" spans="1:12" s="35" customFormat="1" x14ac:dyDescent="0.25">
      <c r="A394" s="6"/>
      <c r="B394" s="5"/>
      <c r="C394" s="5"/>
      <c r="D394" s="5"/>
      <c r="E394" s="5"/>
      <c r="F394" s="5"/>
      <c r="G394" s="5"/>
      <c r="H394" s="5"/>
      <c r="I394" s="281"/>
      <c r="J394" s="281"/>
      <c r="K394" s="281"/>
      <c r="L394" s="281"/>
    </row>
    <row r="395" spans="1:12" s="35" customFormat="1" x14ac:dyDescent="0.25">
      <c r="A395" s="6"/>
      <c r="B395" s="5"/>
      <c r="C395" s="5"/>
      <c r="D395" s="5"/>
      <c r="E395" s="5"/>
      <c r="F395" s="5"/>
      <c r="G395" s="5"/>
      <c r="H395" s="5"/>
      <c r="I395" s="281"/>
      <c r="J395" s="281"/>
      <c r="K395" s="281"/>
      <c r="L395" s="281"/>
    </row>
    <row r="396" spans="1:12" s="35" customFormat="1" x14ac:dyDescent="0.25">
      <c r="A396" s="6"/>
      <c r="B396" s="5"/>
      <c r="C396" s="5"/>
      <c r="D396" s="5"/>
      <c r="E396" s="5"/>
      <c r="F396" s="5"/>
      <c r="G396" s="5"/>
      <c r="H396" s="5"/>
      <c r="I396" s="281"/>
      <c r="J396" s="281"/>
      <c r="K396" s="281"/>
      <c r="L396" s="281"/>
    </row>
    <row r="397" spans="1:12" s="35" customFormat="1" x14ac:dyDescent="0.25">
      <c r="A397" s="6"/>
      <c r="B397" s="5"/>
      <c r="C397" s="5"/>
      <c r="D397" s="5"/>
      <c r="E397" s="5"/>
      <c r="F397" s="5"/>
      <c r="G397" s="5"/>
      <c r="H397" s="5"/>
      <c r="I397" s="281"/>
      <c r="J397" s="281"/>
      <c r="K397" s="281"/>
      <c r="L397" s="281"/>
    </row>
    <row r="398" spans="1:12" s="35" customFormat="1" x14ac:dyDescent="0.25">
      <c r="A398" s="6"/>
      <c r="B398" s="5"/>
      <c r="C398" s="5"/>
      <c r="D398" s="5"/>
      <c r="E398" s="5"/>
      <c r="F398" s="5"/>
      <c r="G398" s="5"/>
      <c r="H398" s="5"/>
      <c r="I398" s="281"/>
      <c r="J398" s="281"/>
      <c r="K398" s="281"/>
      <c r="L398" s="281"/>
    </row>
    <row r="399" spans="1:12" s="35" customFormat="1" x14ac:dyDescent="0.25">
      <c r="A399" s="6"/>
      <c r="B399" s="5"/>
      <c r="C399" s="5"/>
      <c r="D399" s="5"/>
      <c r="E399" s="5"/>
      <c r="F399" s="5"/>
      <c r="G399" s="5"/>
      <c r="H399" s="5"/>
      <c r="I399" s="281"/>
      <c r="J399" s="281"/>
      <c r="K399" s="281"/>
      <c r="L399" s="281"/>
    </row>
    <row r="400" spans="1:12" s="35" customFormat="1" x14ac:dyDescent="0.25">
      <c r="A400" s="6"/>
      <c r="B400" s="5"/>
      <c r="C400" s="5"/>
      <c r="D400" s="5"/>
      <c r="E400" s="5"/>
      <c r="F400" s="5"/>
      <c r="G400" s="5"/>
      <c r="H400" s="5"/>
      <c r="I400" s="281"/>
      <c r="J400" s="281"/>
      <c r="K400" s="281"/>
      <c r="L400" s="281"/>
    </row>
    <row r="401" spans="1:12" s="35" customFormat="1" x14ac:dyDescent="0.25">
      <c r="A401" s="6"/>
      <c r="B401" s="5"/>
      <c r="C401" s="5"/>
      <c r="D401" s="5"/>
      <c r="E401" s="5"/>
      <c r="F401" s="5"/>
      <c r="G401" s="5"/>
      <c r="H401" s="5"/>
      <c r="I401" s="281"/>
      <c r="J401" s="281"/>
      <c r="K401" s="281"/>
      <c r="L401" s="281"/>
    </row>
    <row r="402" spans="1:12" s="35" customFormat="1" x14ac:dyDescent="0.25">
      <c r="A402" s="6"/>
      <c r="B402" s="5"/>
      <c r="C402" s="5"/>
      <c r="D402" s="5"/>
      <c r="E402" s="5"/>
      <c r="F402" s="5"/>
      <c r="G402" s="5"/>
      <c r="H402" s="5"/>
      <c r="I402" s="281"/>
      <c r="J402" s="281"/>
      <c r="K402" s="281"/>
      <c r="L402" s="281"/>
    </row>
    <row r="403" spans="1:12" s="35" customFormat="1" x14ac:dyDescent="0.25">
      <c r="A403" s="6"/>
      <c r="B403" s="5"/>
      <c r="C403" s="5"/>
      <c r="D403" s="5"/>
      <c r="E403" s="5"/>
      <c r="F403" s="5"/>
      <c r="G403" s="5"/>
      <c r="H403" s="5"/>
      <c r="I403" s="281"/>
      <c r="J403" s="281"/>
      <c r="K403" s="281"/>
      <c r="L403" s="281"/>
    </row>
    <row r="404" spans="1:12" s="35" customFormat="1" x14ac:dyDescent="0.25">
      <c r="A404" s="6"/>
      <c r="B404" s="5"/>
      <c r="C404" s="5"/>
      <c r="D404" s="5"/>
      <c r="E404" s="5"/>
      <c r="F404" s="5"/>
      <c r="G404" s="5"/>
      <c r="H404" s="5"/>
      <c r="I404" s="281"/>
      <c r="J404" s="281"/>
      <c r="K404" s="281"/>
      <c r="L404" s="281"/>
    </row>
    <row r="405" spans="1:12" s="35" customFormat="1" x14ac:dyDescent="0.25">
      <c r="A405" s="6"/>
      <c r="B405" s="5"/>
      <c r="C405" s="5"/>
      <c r="D405" s="5"/>
      <c r="E405" s="5"/>
      <c r="F405" s="5"/>
      <c r="G405" s="5"/>
      <c r="H405" s="5"/>
      <c r="I405" s="281"/>
      <c r="J405" s="281"/>
      <c r="K405" s="281"/>
      <c r="L405" s="281"/>
    </row>
    <row r="406" spans="1:12" s="35" customFormat="1" x14ac:dyDescent="0.25">
      <c r="A406" s="6"/>
      <c r="B406" s="5"/>
      <c r="C406" s="5"/>
      <c r="D406" s="5"/>
      <c r="E406" s="5"/>
      <c r="F406" s="5"/>
      <c r="G406" s="5"/>
      <c r="H406" s="5"/>
      <c r="I406" s="281"/>
      <c r="J406" s="281"/>
      <c r="K406" s="281"/>
      <c r="L406" s="281"/>
    </row>
    <row r="407" spans="1:12" s="35" customFormat="1" x14ac:dyDescent="0.25">
      <c r="A407" s="6"/>
      <c r="B407" s="5"/>
      <c r="C407" s="5"/>
      <c r="D407" s="5"/>
      <c r="E407" s="5"/>
      <c r="F407" s="5"/>
      <c r="G407" s="5"/>
      <c r="H407" s="5"/>
      <c r="I407" s="281"/>
      <c r="J407" s="281"/>
      <c r="K407" s="281"/>
      <c r="L407" s="281"/>
    </row>
    <row r="408" spans="1:12" s="35" customFormat="1" x14ac:dyDescent="0.25">
      <c r="A408" s="6"/>
      <c r="B408" s="5"/>
      <c r="C408" s="5"/>
      <c r="D408" s="5"/>
      <c r="E408" s="5"/>
      <c r="F408" s="5"/>
      <c r="G408" s="5"/>
      <c r="H408" s="5"/>
      <c r="I408" s="281"/>
      <c r="J408" s="281"/>
      <c r="K408" s="281"/>
      <c r="L408" s="281"/>
    </row>
    <row r="409" spans="1:12" s="35" customFormat="1" x14ac:dyDescent="0.25">
      <c r="A409" s="6"/>
      <c r="B409" s="5"/>
      <c r="C409" s="5"/>
      <c r="D409" s="5"/>
      <c r="E409" s="5"/>
      <c r="F409" s="5"/>
      <c r="G409" s="5"/>
      <c r="H409" s="5"/>
      <c r="I409" s="281"/>
      <c r="J409" s="281"/>
      <c r="K409" s="281"/>
      <c r="L409" s="281"/>
    </row>
    <row r="410" spans="1:12" s="35" customFormat="1" x14ac:dyDescent="0.25">
      <c r="A410" s="6"/>
      <c r="B410" s="5"/>
      <c r="C410" s="5"/>
      <c r="D410" s="5"/>
      <c r="E410" s="5"/>
      <c r="F410" s="5"/>
      <c r="G410" s="5"/>
      <c r="H410" s="5"/>
      <c r="I410" s="281"/>
      <c r="J410" s="281"/>
      <c r="K410" s="281"/>
      <c r="L410" s="281"/>
    </row>
    <row r="411" spans="1:12" s="35" customFormat="1" x14ac:dyDescent="0.25">
      <c r="A411" s="6"/>
      <c r="B411" s="5"/>
      <c r="C411" s="5"/>
      <c r="D411" s="5"/>
      <c r="E411" s="5"/>
      <c r="F411" s="5"/>
      <c r="G411" s="5"/>
      <c r="H411" s="5"/>
      <c r="I411" s="281"/>
      <c r="J411" s="281"/>
      <c r="K411" s="281"/>
      <c r="L411" s="281"/>
    </row>
    <row r="412" spans="1:12" s="35" customFormat="1" x14ac:dyDescent="0.25">
      <c r="A412" s="6"/>
      <c r="B412" s="5"/>
      <c r="C412" s="5"/>
      <c r="D412" s="5"/>
      <c r="E412" s="5"/>
      <c r="F412" s="5"/>
      <c r="G412" s="5"/>
      <c r="H412" s="5"/>
      <c r="I412" s="281"/>
      <c r="J412" s="281"/>
      <c r="K412" s="281"/>
      <c r="L412" s="281"/>
    </row>
    <row r="413" spans="1:12" s="35" customFormat="1" x14ac:dyDescent="0.25">
      <c r="A413" s="6"/>
      <c r="B413" s="5"/>
      <c r="C413" s="5"/>
      <c r="D413" s="5"/>
      <c r="E413" s="5"/>
      <c r="F413" s="5"/>
      <c r="G413" s="5"/>
      <c r="H413" s="5"/>
      <c r="I413" s="281"/>
      <c r="J413" s="281"/>
      <c r="K413" s="281"/>
      <c r="L413" s="281"/>
    </row>
    <row r="414" spans="1:12" s="35" customFormat="1" x14ac:dyDescent="0.25">
      <c r="A414" s="6"/>
      <c r="B414" s="5"/>
      <c r="C414" s="5"/>
      <c r="D414" s="5"/>
      <c r="E414" s="5"/>
      <c r="F414" s="5"/>
      <c r="G414" s="5"/>
      <c r="H414" s="5"/>
      <c r="I414" s="281"/>
      <c r="J414" s="281"/>
      <c r="K414" s="281"/>
      <c r="L414" s="281"/>
    </row>
    <row r="415" spans="1:12" s="35" customFormat="1" x14ac:dyDescent="0.25">
      <c r="A415" s="6"/>
      <c r="B415" s="5"/>
      <c r="C415" s="5"/>
      <c r="D415" s="5"/>
      <c r="E415" s="5"/>
      <c r="F415" s="5"/>
      <c r="G415" s="5"/>
      <c r="H415" s="5"/>
      <c r="I415" s="281"/>
      <c r="J415" s="281"/>
      <c r="K415" s="281"/>
      <c r="L415" s="281"/>
    </row>
    <row r="416" spans="1:12" s="35" customFormat="1" x14ac:dyDescent="0.25">
      <c r="A416" s="6"/>
      <c r="B416" s="5"/>
      <c r="C416" s="5"/>
      <c r="D416" s="5"/>
      <c r="E416" s="5"/>
      <c r="F416" s="5"/>
      <c r="G416" s="5"/>
      <c r="H416" s="5"/>
      <c r="I416" s="281"/>
      <c r="J416" s="281"/>
      <c r="K416" s="281"/>
      <c r="L416" s="281"/>
    </row>
    <row r="417" spans="1:12" s="35" customFormat="1" x14ac:dyDescent="0.25">
      <c r="A417" s="6"/>
      <c r="B417" s="5"/>
      <c r="C417" s="5"/>
      <c r="D417" s="5"/>
      <c r="E417" s="5"/>
      <c r="F417" s="5"/>
      <c r="G417" s="5"/>
      <c r="H417" s="5"/>
      <c r="I417" s="281"/>
      <c r="J417" s="281"/>
      <c r="K417" s="281"/>
      <c r="L417" s="281"/>
    </row>
    <row r="418" spans="1:12" s="35" customFormat="1" x14ac:dyDescent="0.25">
      <c r="A418" s="6"/>
      <c r="B418" s="5"/>
      <c r="C418" s="5"/>
      <c r="D418" s="5"/>
      <c r="E418" s="5"/>
      <c r="F418" s="5"/>
      <c r="G418" s="5"/>
      <c r="H418" s="5"/>
      <c r="I418" s="281"/>
      <c r="J418" s="281"/>
      <c r="K418" s="281"/>
      <c r="L418" s="281"/>
    </row>
    <row r="419" spans="1:12" s="35" customFormat="1" x14ac:dyDescent="0.25">
      <c r="A419" s="6"/>
      <c r="B419" s="5"/>
      <c r="C419" s="5"/>
      <c r="D419" s="5"/>
      <c r="E419" s="5"/>
      <c r="F419" s="5"/>
      <c r="G419" s="5"/>
      <c r="H419" s="5"/>
      <c r="I419" s="281"/>
      <c r="J419" s="281"/>
      <c r="K419" s="281"/>
      <c r="L419" s="281"/>
    </row>
    <row r="420" spans="1:12" s="35" customFormat="1" x14ac:dyDescent="0.25">
      <c r="A420" s="6"/>
      <c r="B420" s="5"/>
      <c r="C420" s="5"/>
      <c r="D420" s="5"/>
      <c r="E420" s="5"/>
      <c r="F420" s="5"/>
      <c r="G420" s="5"/>
      <c r="H420" s="5"/>
      <c r="I420" s="281"/>
      <c r="J420" s="281"/>
      <c r="K420" s="281"/>
      <c r="L420" s="281"/>
    </row>
    <row r="421" spans="1:12" s="35" customFormat="1" x14ac:dyDescent="0.25">
      <c r="A421" s="6"/>
      <c r="B421" s="5"/>
      <c r="C421" s="5"/>
      <c r="D421" s="5"/>
      <c r="E421" s="5"/>
      <c r="F421" s="5"/>
      <c r="G421" s="5"/>
      <c r="H421" s="5"/>
      <c r="I421" s="281"/>
      <c r="J421" s="281"/>
      <c r="K421" s="281"/>
      <c r="L421" s="281"/>
    </row>
    <row r="422" spans="1:12" s="35" customFormat="1" x14ac:dyDescent="0.25">
      <c r="A422" s="6"/>
      <c r="B422" s="5"/>
      <c r="C422" s="5"/>
      <c r="D422" s="5"/>
      <c r="E422" s="5"/>
      <c r="F422" s="5"/>
      <c r="G422" s="5"/>
      <c r="H422" s="5"/>
      <c r="I422" s="281"/>
      <c r="J422" s="281"/>
      <c r="K422" s="281"/>
      <c r="L422" s="281"/>
    </row>
    <row r="423" spans="1:12" s="35" customFormat="1" x14ac:dyDescent="0.25">
      <c r="A423" s="6"/>
      <c r="B423" s="5"/>
      <c r="C423" s="5"/>
      <c r="D423" s="5"/>
      <c r="E423" s="5"/>
      <c r="F423" s="5"/>
      <c r="G423" s="5"/>
      <c r="H423" s="5"/>
      <c r="I423" s="281"/>
      <c r="J423" s="281"/>
      <c r="K423" s="281"/>
      <c r="L423" s="281"/>
    </row>
    <row r="424" spans="1:12" s="35" customFormat="1" x14ac:dyDescent="0.25">
      <c r="A424" s="6"/>
      <c r="B424" s="5"/>
      <c r="C424" s="5"/>
      <c r="D424" s="5"/>
      <c r="E424" s="5"/>
      <c r="F424" s="5"/>
      <c r="G424" s="5"/>
      <c r="H424" s="5"/>
      <c r="I424" s="281"/>
      <c r="J424" s="281"/>
      <c r="K424" s="281"/>
      <c r="L424" s="281"/>
    </row>
    <row r="425" spans="1:12" s="35" customFormat="1" x14ac:dyDescent="0.25">
      <c r="A425" s="6"/>
      <c r="B425" s="5"/>
      <c r="C425" s="5"/>
      <c r="D425" s="5"/>
      <c r="E425" s="5"/>
      <c r="F425" s="5"/>
      <c r="G425" s="5"/>
      <c r="H425" s="5"/>
      <c r="I425" s="281"/>
      <c r="J425" s="281"/>
      <c r="K425" s="281"/>
      <c r="L425" s="281"/>
    </row>
    <row r="426" spans="1:12" s="35" customFormat="1" x14ac:dyDescent="0.25">
      <c r="A426" s="6"/>
      <c r="B426" s="5"/>
      <c r="C426" s="5"/>
      <c r="D426" s="5"/>
      <c r="E426" s="5"/>
      <c r="F426" s="5"/>
      <c r="G426" s="5"/>
      <c r="H426" s="5"/>
      <c r="I426" s="281"/>
      <c r="J426" s="281"/>
      <c r="K426" s="281"/>
      <c r="L426" s="281"/>
    </row>
    <row r="427" spans="1:12" s="35" customFormat="1" x14ac:dyDescent="0.25">
      <c r="A427" s="6"/>
      <c r="B427" s="5"/>
      <c r="C427" s="5"/>
      <c r="D427" s="5"/>
      <c r="E427" s="5"/>
      <c r="F427" s="5"/>
      <c r="G427" s="5"/>
      <c r="H427" s="5"/>
      <c r="I427" s="281"/>
      <c r="J427" s="281"/>
      <c r="K427" s="281"/>
      <c r="L427" s="281"/>
    </row>
    <row r="428" spans="1:12" s="35" customFormat="1" x14ac:dyDescent="0.25">
      <c r="A428" s="6"/>
      <c r="B428" s="5"/>
      <c r="C428" s="5"/>
      <c r="D428" s="5"/>
      <c r="E428" s="5"/>
      <c r="F428" s="5"/>
      <c r="G428" s="5"/>
      <c r="H428" s="5"/>
      <c r="I428" s="281"/>
      <c r="J428" s="281"/>
      <c r="K428" s="281"/>
      <c r="L428" s="281"/>
    </row>
    <row r="429" spans="1:12" s="35" customFormat="1" x14ac:dyDescent="0.25">
      <c r="A429" s="6"/>
      <c r="B429" s="5"/>
      <c r="C429" s="5"/>
      <c r="D429" s="5"/>
      <c r="E429" s="5"/>
      <c r="F429" s="5"/>
      <c r="G429" s="5"/>
      <c r="H429" s="5"/>
      <c r="I429" s="281"/>
      <c r="J429" s="281"/>
      <c r="K429" s="281"/>
      <c r="L429" s="281"/>
    </row>
    <row r="430" spans="1:12" s="35" customFormat="1" x14ac:dyDescent="0.25">
      <c r="A430" s="6"/>
      <c r="B430" s="5"/>
      <c r="C430" s="5"/>
      <c r="D430" s="5"/>
      <c r="E430" s="5"/>
      <c r="F430" s="5"/>
      <c r="G430" s="5"/>
      <c r="H430" s="5"/>
      <c r="I430" s="281"/>
      <c r="J430" s="281"/>
      <c r="K430" s="281"/>
      <c r="L430" s="281"/>
    </row>
    <row r="431" spans="1:12" s="35" customFormat="1" x14ac:dyDescent="0.25">
      <c r="A431" s="6"/>
      <c r="B431" s="5"/>
      <c r="C431" s="5"/>
      <c r="D431" s="5"/>
      <c r="E431" s="5"/>
      <c r="F431" s="5"/>
      <c r="G431" s="5"/>
      <c r="H431" s="5"/>
      <c r="I431" s="281"/>
      <c r="J431" s="281"/>
      <c r="K431" s="281"/>
      <c r="L431" s="281"/>
    </row>
    <row r="432" spans="1:12" s="35" customFormat="1" x14ac:dyDescent="0.25">
      <c r="A432" s="6"/>
      <c r="B432" s="5"/>
      <c r="C432" s="5"/>
      <c r="D432" s="5"/>
      <c r="E432" s="5"/>
      <c r="F432" s="5"/>
      <c r="G432" s="5"/>
      <c r="H432" s="5"/>
      <c r="I432" s="281"/>
      <c r="J432" s="281"/>
      <c r="K432" s="281"/>
      <c r="L432" s="281"/>
    </row>
    <row r="433" spans="1:12" s="35" customFormat="1" x14ac:dyDescent="0.25">
      <c r="A433" s="6"/>
      <c r="B433" s="5"/>
      <c r="C433" s="5"/>
      <c r="D433" s="5"/>
      <c r="E433" s="5"/>
      <c r="F433" s="5"/>
      <c r="G433" s="5"/>
      <c r="H433" s="5"/>
      <c r="I433" s="281"/>
      <c r="J433" s="281"/>
      <c r="K433" s="281"/>
      <c r="L433" s="281"/>
    </row>
    <row r="434" spans="1:12" s="35" customFormat="1" x14ac:dyDescent="0.25">
      <c r="A434" s="6"/>
      <c r="B434" s="5"/>
      <c r="C434" s="5"/>
      <c r="D434" s="5"/>
      <c r="E434" s="5"/>
      <c r="F434" s="5"/>
      <c r="G434" s="5"/>
      <c r="H434" s="5"/>
      <c r="I434" s="281"/>
      <c r="J434" s="281"/>
      <c r="K434" s="281"/>
      <c r="L434" s="281"/>
    </row>
    <row r="435" spans="1:12" s="35" customFormat="1" x14ac:dyDescent="0.25">
      <c r="A435" s="6"/>
      <c r="B435" s="5"/>
      <c r="C435" s="5"/>
      <c r="D435" s="5"/>
      <c r="E435" s="5"/>
      <c r="F435" s="5"/>
      <c r="G435" s="5"/>
      <c r="H435" s="5"/>
      <c r="I435" s="281"/>
      <c r="J435" s="281"/>
      <c r="K435" s="281"/>
      <c r="L435" s="281"/>
    </row>
    <row r="436" spans="1:12" s="35" customFormat="1" x14ac:dyDescent="0.25">
      <c r="A436" s="6"/>
      <c r="B436" s="5"/>
      <c r="C436" s="5"/>
      <c r="D436" s="5"/>
      <c r="E436" s="5"/>
      <c r="F436" s="5"/>
      <c r="G436" s="5"/>
      <c r="H436" s="5"/>
      <c r="I436" s="281"/>
      <c r="J436" s="281"/>
      <c r="K436" s="281"/>
      <c r="L436" s="281"/>
    </row>
    <row r="437" spans="1:12" s="35" customFormat="1" x14ac:dyDescent="0.25">
      <c r="A437" s="6"/>
      <c r="B437" s="5"/>
      <c r="C437" s="5"/>
      <c r="D437" s="5"/>
      <c r="E437" s="5"/>
      <c r="F437" s="5"/>
      <c r="G437" s="5"/>
      <c r="H437" s="5"/>
      <c r="I437" s="281"/>
      <c r="J437" s="281"/>
      <c r="K437" s="281"/>
      <c r="L437" s="281"/>
    </row>
    <row r="438" spans="1:12" s="35" customFormat="1" x14ac:dyDescent="0.25">
      <c r="A438" s="6"/>
      <c r="B438" s="5"/>
      <c r="C438" s="5"/>
      <c r="D438" s="5"/>
      <c r="E438" s="5"/>
      <c r="F438" s="5"/>
      <c r="G438" s="5"/>
      <c r="H438" s="5"/>
      <c r="I438" s="281"/>
      <c r="J438" s="281"/>
      <c r="K438" s="281"/>
      <c r="L438" s="281"/>
    </row>
    <row r="439" spans="1:12" s="35" customFormat="1" x14ac:dyDescent="0.25">
      <c r="A439" s="6"/>
      <c r="B439" s="5"/>
      <c r="C439" s="5"/>
      <c r="D439" s="5"/>
      <c r="E439" s="5"/>
      <c r="F439" s="5"/>
      <c r="G439" s="5"/>
      <c r="H439" s="5"/>
      <c r="I439" s="281"/>
      <c r="J439" s="281"/>
      <c r="K439" s="281"/>
      <c r="L439" s="281"/>
    </row>
    <row r="440" spans="1:12" s="35" customFormat="1" x14ac:dyDescent="0.25">
      <c r="A440" s="6"/>
      <c r="B440" s="5"/>
      <c r="C440" s="5"/>
      <c r="D440" s="5"/>
      <c r="E440" s="5"/>
      <c r="F440" s="5"/>
      <c r="G440" s="5"/>
      <c r="H440" s="5"/>
      <c r="I440" s="281"/>
      <c r="J440" s="281"/>
      <c r="K440" s="281"/>
      <c r="L440" s="281"/>
    </row>
    <row r="441" spans="1:12" s="35" customFormat="1" x14ac:dyDescent="0.25">
      <c r="A441" s="6"/>
      <c r="B441" s="5"/>
      <c r="C441" s="5"/>
      <c r="D441" s="5"/>
      <c r="E441" s="5"/>
      <c r="F441" s="5"/>
      <c r="G441" s="5"/>
      <c r="H441" s="5"/>
      <c r="I441" s="281"/>
      <c r="J441" s="281"/>
      <c r="K441" s="281"/>
      <c r="L441" s="281"/>
    </row>
    <row r="442" spans="1:12" s="35" customFormat="1" x14ac:dyDescent="0.25">
      <c r="A442" s="6"/>
      <c r="B442" s="5"/>
      <c r="C442" s="5"/>
      <c r="D442" s="5"/>
      <c r="E442" s="5"/>
      <c r="F442" s="5"/>
      <c r="G442" s="5"/>
      <c r="H442" s="5"/>
      <c r="I442" s="281"/>
      <c r="J442" s="281"/>
      <c r="K442" s="281"/>
      <c r="L442" s="281"/>
    </row>
    <row r="443" spans="1:12" s="35" customFormat="1" x14ac:dyDescent="0.25">
      <c r="A443" s="6"/>
      <c r="B443" s="5"/>
      <c r="C443" s="5"/>
      <c r="D443" s="5"/>
      <c r="E443" s="5"/>
      <c r="F443" s="5"/>
      <c r="G443" s="5"/>
      <c r="H443" s="5"/>
      <c r="I443" s="281"/>
      <c r="J443" s="281"/>
      <c r="K443" s="281"/>
      <c r="L443" s="281"/>
    </row>
    <row r="444" spans="1:12" s="35" customFormat="1" x14ac:dyDescent="0.25">
      <c r="A444" s="6"/>
      <c r="B444" s="5"/>
      <c r="C444" s="5"/>
      <c r="D444" s="5"/>
      <c r="E444" s="5"/>
      <c r="F444" s="5"/>
      <c r="G444" s="5"/>
      <c r="H444" s="5"/>
      <c r="I444" s="281"/>
      <c r="J444" s="281"/>
      <c r="K444" s="281"/>
      <c r="L444" s="281"/>
    </row>
    <row r="445" spans="1:12" s="35" customFormat="1" x14ac:dyDescent="0.25">
      <c r="A445" s="6"/>
      <c r="B445" s="5"/>
      <c r="C445" s="5"/>
      <c r="D445" s="5"/>
      <c r="E445" s="5"/>
      <c r="F445" s="5"/>
      <c r="G445" s="5"/>
      <c r="H445" s="5"/>
      <c r="I445" s="281"/>
      <c r="J445" s="281"/>
      <c r="K445" s="281"/>
      <c r="L445" s="281"/>
    </row>
    <row r="446" spans="1:12" s="35" customFormat="1" x14ac:dyDescent="0.25">
      <c r="A446" s="6"/>
      <c r="B446" s="5"/>
      <c r="C446" s="5"/>
      <c r="D446" s="5"/>
      <c r="E446" s="5"/>
      <c r="F446" s="5"/>
      <c r="G446" s="5"/>
      <c r="H446" s="5"/>
      <c r="I446" s="281"/>
      <c r="J446" s="281"/>
      <c r="K446" s="281"/>
      <c r="L446" s="281"/>
    </row>
    <row r="447" spans="1:12" s="35" customFormat="1" x14ac:dyDescent="0.25">
      <c r="A447" s="6"/>
      <c r="B447" s="5"/>
      <c r="C447" s="5"/>
      <c r="D447" s="5"/>
      <c r="E447" s="5"/>
      <c r="F447" s="5"/>
      <c r="G447" s="5"/>
      <c r="H447" s="5"/>
      <c r="I447" s="281"/>
      <c r="J447" s="281"/>
      <c r="K447" s="281"/>
      <c r="L447" s="281"/>
    </row>
    <row r="448" spans="1:12" s="35" customFormat="1" x14ac:dyDescent="0.25">
      <c r="A448" s="6"/>
      <c r="B448" s="5"/>
      <c r="C448" s="5"/>
      <c r="D448" s="5"/>
      <c r="E448" s="5"/>
      <c r="F448" s="5"/>
      <c r="G448" s="5"/>
      <c r="H448" s="5"/>
      <c r="I448" s="281"/>
      <c r="J448" s="281"/>
      <c r="K448" s="281"/>
      <c r="L448" s="281"/>
    </row>
    <row r="449" spans="1:12" s="35" customFormat="1" x14ac:dyDescent="0.25">
      <c r="A449" s="6"/>
      <c r="B449" s="5"/>
      <c r="C449" s="5"/>
      <c r="D449" s="5"/>
      <c r="E449" s="5"/>
      <c r="F449" s="5"/>
      <c r="G449" s="5"/>
      <c r="H449" s="5"/>
      <c r="I449" s="281"/>
      <c r="J449" s="281"/>
      <c r="K449" s="281"/>
      <c r="L449" s="281"/>
    </row>
    <row r="450" spans="1:12" s="35" customFormat="1" x14ac:dyDescent="0.25">
      <c r="A450" s="6"/>
      <c r="B450" s="5"/>
      <c r="C450" s="5"/>
      <c r="D450" s="5"/>
      <c r="E450" s="5"/>
      <c r="F450" s="5"/>
      <c r="G450" s="5"/>
      <c r="H450" s="5"/>
      <c r="I450" s="281"/>
      <c r="J450" s="281"/>
      <c r="K450" s="281"/>
      <c r="L450" s="281"/>
    </row>
    <row r="451" spans="1:12" s="35" customFormat="1" x14ac:dyDescent="0.25">
      <c r="A451" s="6"/>
      <c r="B451" s="5"/>
      <c r="C451" s="5"/>
      <c r="D451" s="5"/>
      <c r="E451" s="5"/>
      <c r="F451" s="5"/>
      <c r="G451" s="5"/>
      <c r="H451" s="5"/>
      <c r="I451" s="281"/>
      <c r="J451" s="281"/>
      <c r="K451" s="281"/>
      <c r="L451" s="281"/>
    </row>
    <row r="452" spans="1:12" s="35" customFormat="1" x14ac:dyDescent="0.25">
      <c r="A452" s="6"/>
      <c r="B452" s="5"/>
      <c r="C452" s="5"/>
      <c r="D452" s="5"/>
      <c r="E452" s="5"/>
      <c r="F452" s="5"/>
      <c r="G452" s="5"/>
      <c r="H452" s="5"/>
      <c r="I452" s="281"/>
      <c r="J452" s="281"/>
      <c r="K452" s="281"/>
      <c r="L452" s="281"/>
    </row>
    <row r="453" spans="1:12" s="35" customFormat="1" x14ac:dyDescent="0.25">
      <c r="A453" s="6"/>
      <c r="B453" s="5"/>
      <c r="C453" s="5"/>
      <c r="D453" s="5"/>
      <c r="E453" s="5"/>
      <c r="F453" s="5"/>
      <c r="G453" s="5"/>
      <c r="H453" s="5"/>
      <c r="I453" s="281"/>
      <c r="J453" s="281"/>
      <c r="K453" s="281"/>
      <c r="L453" s="281"/>
    </row>
    <row r="454" spans="1:12" s="35" customFormat="1" x14ac:dyDescent="0.25">
      <c r="A454" s="6"/>
      <c r="B454" s="5"/>
      <c r="C454" s="5"/>
      <c r="D454" s="5"/>
      <c r="E454" s="5"/>
      <c r="F454" s="5"/>
      <c r="G454" s="5"/>
      <c r="H454" s="5"/>
      <c r="I454" s="281"/>
      <c r="J454" s="281"/>
      <c r="K454" s="281"/>
      <c r="L454" s="281"/>
    </row>
    <row r="455" spans="1:12" s="35" customFormat="1" x14ac:dyDescent="0.25">
      <c r="A455" s="6"/>
      <c r="B455" s="5"/>
      <c r="C455" s="5"/>
      <c r="D455" s="5"/>
      <c r="E455" s="5"/>
      <c r="F455" s="5"/>
      <c r="G455" s="5"/>
      <c r="H455" s="5"/>
      <c r="I455" s="281"/>
      <c r="J455" s="281"/>
      <c r="K455" s="281"/>
      <c r="L455" s="281"/>
    </row>
    <row r="456" spans="1:12" s="35" customFormat="1" x14ac:dyDescent="0.25">
      <c r="A456" s="6"/>
      <c r="B456" s="5"/>
      <c r="C456" s="5"/>
      <c r="D456" s="5"/>
      <c r="E456" s="5"/>
      <c r="F456" s="5"/>
      <c r="G456" s="5"/>
      <c r="H456" s="5"/>
      <c r="I456" s="281"/>
      <c r="J456" s="281"/>
      <c r="K456" s="281"/>
      <c r="L456" s="281"/>
    </row>
    <row r="457" spans="1:12" s="35" customFormat="1" x14ac:dyDescent="0.25">
      <c r="A457" s="6"/>
      <c r="B457" s="5"/>
      <c r="C457" s="5"/>
      <c r="D457" s="5"/>
      <c r="E457" s="5"/>
      <c r="F457" s="5"/>
      <c r="G457" s="5"/>
      <c r="H457" s="5"/>
      <c r="I457" s="281"/>
      <c r="J457" s="281"/>
      <c r="K457" s="281"/>
      <c r="L457" s="281"/>
    </row>
    <row r="458" spans="1:12" s="35" customFormat="1" x14ac:dyDescent="0.25">
      <c r="A458" s="6"/>
      <c r="B458" s="5"/>
      <c r="C458" s="5"/>
      <c r="D458" s="5"/>
      <c r="E458" s="5"/>
      <c r="F458" s="5"/>
      <c r="G458" s="5"/>
      <c r="H458" s="5"/>
      <c r="I458" s="281"/>
      <c r="J458" s="281"/>
      <c r="K458" s="281"/>
      <c r="L458" s="281"/>
    </row>
    <row r="459" spans="1:12" s="35" customFormat="1" x14ac:dyDescent="0.25">
      <c r="A459" s="6"/>
      <c r="B459" s="5"/>
      <c r="C459" s="5"/>
      <c r="D459" s="5"/>
      <c r="E459" s="5"/>
      <c r="F459" s="5"/>
      <c r="G459" s="5"/>
      <c r="H459" s="5"/>
      <c r="I459" s="281"/>
      <c r="J459" s="281"/>
      <c r="K459" s="281"/>
      <c r="L459" s="281"/>
    </row>
    <row r="460" spans="1:12" s="35" customFormat="1" x14ac:dyDescent="0.25">
      <c r="A460" s="6"/>
      <c r="B460" s="5"/>
      <c r="C460" s="5"/>
      <c r="D460" s="5"/>
      <c r="E460" s="5"/>
      <c r="F460" s="5"/>
      <c r="G460" s="5"/>
      <c r="H460" s="5"/>
      <c r="I460" s="281"/>
      <c r="J460" s="281"/>
      <c r="K460" s="281"/>
      <c r="L460" s="281"/>
    </row>
    <row r="461" spans="1:12" s="35" customFormat="1" x14ac:dyDescent="0.25">
      <c r="A461" s="6"/>
      <c r="B461" s="5"/>
      <c r="C461" s="5"/>
      <c r="D461" s="5"/>
      <c r="E461" s="5"/>
      <c r="F461" s="5"/>
      <c r="G461" s="5"/>
      <c r="H461" s="5"/>
      <c r="I461" s="281"/>
      <c r="J461" s="281"/>
      <c r="K461" s="281"/>
      <c r="L461" s="281"/>
    </row>
    <row r="462" spans="1:12" s="35" customFormat="1" x14ac:dyDescent="0.25">
      <c r="A462" s="6"/>
      <c r="B462" s="5"/>
      <c r="C462" s="5"/>
      <c r="D462" s="5"/>
      <c r="E462" s="5"/>
      <c r="F462" s="5"/>
      <c r="G462" s="5"/>
      <c r="H462" s="5"/>
      <c r="I462" s="281"/>
      <c r="J462" s="281"/>
      <c r="K462" s="281"/>
      <c r="L462" s="281"/>
    </row>
    <row r="463" spans="1:12" s="35" customFormat="1" x14ac:dyDescent="0.25">
      <c r="A463" s="6"/>
      <c r="B463" s="5"/>
      <c r="C463" s="5"/>
      <c r="D463" s="5"/>
      <c r="E463" s="5"/>
      <c r="F463" s="5"/>
      <c r="G463" s="5"/>
      <c r="H463" s="5"/>
      <c r="I463" s="281"/>
      <c r="J463" s="281"/>
      <c r="K463" s="281"/>
      <c r="L463" s="281"/>
    </row>
    <row r="464" spans="1:12" s="35" customFormat="1" x14ac:dyDescent="0.25">
      <c r="A464" s="6"/>
      <c r="B464" s="5"/>
      <c r="C464" s="5"/>
      <c r="D464" s="5"/>
      <c r="E464" s="5"/>
      <c r="F464" s="5"/>
      <c r="G464" s="5"/>
      <c r="H464" s="5"/>
      <c r="I464" s="281"/>
      <c r="J464" s="281"/>
      <c r="K464" s="281"/>
      <c r="L464" s="281"/>
    </row>
    <row r="465" spans="1:12" s="35" customFormat="1" x14ac:dyDescent="0.25">
      <c r="A465" s="6"/>
      <c r="B465" s="5"/>
      <c r="C465" s="5"/>
      <c r="D465" s="5"/>
      <c r="E465" s="5"/>
      <c r="F465" s="5"/>
      <c r="G465" s="5"/>
      <c r="H465" s="5"/>
      <c r="I465" s="281"/>
      <c r="J465" s="281"/>
      <c r="K465" s="281"/>
      <c r="L465" s="281"/>
    </row>
    <row r="466" spans="1:12" s="35" customFormat="1" x14ac:dyDescent="0.25">
      <c r="A466" s="6"/>
      <c r="B466" s="5"/>
      <c r="C466" s="5"/>
      <c r="D466" s="5"/>
      <c r="E466" s="5"/>
      <c r="F466" s="5"/>
      <c r="G466" s="5"/>
      <c r="H466" s="5"/>
      <c r="I466" s="281"/>
      <c r="J466" s="281"/>
      <c r="K466" s="281"/>
      <c r="L466" s="281"/>
    </row>
    <row r="467" spans="1:12" s="35" customFormat="1" x14ac:dyDescent="0.25">
      <c r="A467" s="6"/>
      <c r="B467" s="5"/>
      <c r="C467" s="5"/>
      <c r="D467" s="5"/>
      <c r="E467" s="5"/>
      <c r="F467" s="5"/>
      <c r="G467" s="5"/>
      <c r="H467" s="5"/>
      <c r="I467" s="281"/>
      <c r="J467" s="281"/>
      <c r="K467" s="281"/>
      <c r="L467" s="281"/>
    </row>
    <row r="468" spans="1:12" s="35" customFormat="1" x14ac:dyDescent="0.25">
      <c r="A468" s="6"/>
      <c r="B468" s="5"/>
      <c r="C468" s="5"/>
      <c r="D468" s="5"/>
      <c r="E468" s="5"/>
      <c r="F468" s="5"/>
      <c r="G468" s="5"/>
      <c r="H468" s="5"/>
      <c r="I468" s="281"/>
      <c r="J468" s="281"/>
      <c r="K468" s="281"/>
      <c r="L468" s="281"/>
    </row>
    <row r="469" spans="1:12" s="35" customFormat="1" x14ac:dyDescent="0.25">
      <c r="A469" s="6"/>
      <c r="B469" s="5"/>
      <c r="C469" s="5"/>
      <c r="D469" s="5"/>
      <c r="E469" s="5"/>
      <c r="F469" s="5"/>
      <c r="G469" s="5"/>
      <c r="H469" s="5"/>
      <c r="I469" s="281"/>
      <c r="J469" s="281"/>
      <c r="K469" s="281"/>
      <c r="L469" s="281"/>
    </row>
    <row r="470" spans="1:12" s="35" customFormat="1" x14ac:dyDescent="0.25">
      <c r="A470" s="6"/>
      <c r="B470" s="5"/>
      <c r="C470" s="5"/>
      <c r="D470" s="5"/>
      <c r="E470" s="5"/>
      <c r="F470" s="5"/>
      <c r="G470" s="5"/>
      <c r="H470" s="5"/>
      <c r="I470" s="281"/>
      <c r="J470" s="281"/>
      <c r="K470" s="281"/>
      <c r="L470" s="281"/>
    </row>
    <row r="471" spans="1:12" s="35" customFormat="1" x14ac:dyDescent="0.25">
      <c r="A471" s="6"/>
      <c r="B471" s="5"/>
      <c r="C471" s="5"/>
      <c r="D471" s="5"/>
      <c r="E471" s="5"/>
      <c r="F471" s="5"/>
      <c r="G471" s="5"/>
      <c r="H471" s="5"/>
      <c r="I471" s="281"/>
      <c r="J471" s="281"/>
      <c r="K471" s="281"/>
      <c r="L471" s="281"/>
    </row>
    <row r="472" spans="1:12" s="35" customFormat="1" x14ac:dyDescent="0.25">
      <c r="A472" s="6"/>
      <c r="B472" s="5"/>
      <c r="C472" s="5"/>
      <c r="D472" s="5"/>
      <c r="E472" s="5"/>
      <c r="F472" s="5"/>
      <c r="G472" s="5"/>
      <c r="H472" s="5"/>
      <c r="I472" s="281"/>
      <c r="J472" s="281"/>
      <c r="K472" s="281"/>
      <c r="L472" s="281"/>
    </row>
    <row r="473" spans="1:12" s="35" customFormat="1" x14ac:dyDescent="0.25">
      <c r="A473" s="6"/>
      <c r="B473" s="5"/>
      <c r="C473" s="5"/>
      <c r="D473" s="5"/>
      <c r="E473" s="5"/>
      <c r="F473" s="5"/>
      <c r="G473" s="5"/>
      <c r="H473" s="5"/>
      <c r="I473" s="281"/>
      <c r="J473" s="281"/>
      <c r="K473" s="281"/>
      <c r="L473" s="281"/>
    </row>
    <row r="474" spans="1:12" s="35" customFormat="1" x14ac:dyDescent="0.25">
      <c r="A474" s="6"/>
      <c r="B474" s="5"/>
      <c r="C474" s="5"/>
      <c r="D474" s="5"/>
      <c r="E474" s="5"/>
      <c r="F474" s="5"/>
      <c r="G474" s="5"/>
      <c r="H474" s="5"/>
      <c r="I474" s="281"/>
      <c r="J474" s="281"/>
      <c r="K474" s="281"/>
      <c r="L474" s="281"/>
    </row>
    <row r="475" spans="1:12" s="35" customFormat="1" x14ac:dyDescent="0.25">
      <c r="A475" s="6"/>
      <c r="B475" s="5"/>
      <c r="C475" s="5"/>
      <c r="D475" s="5"/>
      <c r="E475" s="5"/>
      <c r="F475" s="5"/>
      <c r="G475" s="5"/>
      <c r="H475" s="5"/>
      <c r="I475" s="281"/>
      <c r="J475" s="281"/>
      <c r="K475" s="281"/>
      <c r="L475" s="281"/>
    </row>
    <row r="476" spans="1:12" s="35" customFormat="1" x14ac:dyDescent="0.25">
      <c r="A476" s="6"/>
      <c r="B476" s="5"/>
      <c r="C476" s="5"/>
      <c r="D476" s="5"/>
      <c r="E476" s="5"/>
      <c r="F476" s="5"/>
      <c r="G476" s="5"/>
      <c r="H476" s="5"/>
      <c r="I476" s="281"/>
      <c r="J476" s="281"/>
      <c r="K476" s="281"/>
      <c r="L476" s="281"/>
    </row>
    <row r="477" spans="1:12" s="35" customFormat="1" x14ac:dyDescent="0.25">
      <c r="A477" s="6"/>
      <c r="B477" s="5"/>
      <c r="C477" s="5"/>
      <c r="D477" s="5"/>
      <c r="E477" s="5"/>
      <c r="F477" s="5"/>
      <c r="G477" s="5"/>
      <c r="H477" s="5"/>
      <c r="I477" s="281"/>
      <c r="J477" s="281"/>
      <c r="K477" s="281"/>
      <c r="L477" s="281"/>
    </row>
    <row r="478" spans="1:12" s="35" customFormat="1" x14ac:dyDescent="0.25">
      <c r="A478" s="6"/>
      <c r="B478" s="5"/>
      <c r="C478" s="5"/>
      <c r="D478" s="5"/>
      <c r="E478" s="5"/>
      <c r="F478" s="5"/>
      <c r="G478" s="5"/>
      <c r="H478" s="5"/>
      <c r="I478" s="281"/>
      <c r="J478" s="281"/>
      <c r="K478" s="281"/>
      <c r="L478" s="281"/>
    </row>
    <row r="479" spans="1:12" s="35" customFormat="1" x14ac:dyDescent="0.25">
      <c r="A479" s="6"/>
      <c r="B479" s="5"/>
      <c r="C479" s="5"/>
      <c r="D479" s="5"/>
      <c r="E479" s="5"/>
      <c r="F479" s="5"/>
      <c r="G479" s="5"/>
      <c r="H479" s="5"/>
      <c r="I479" s="281"/>
      <c r="J479" s="281"/>
      <c r="K479" s="281"/>
      <c r="L479" s="281"/>
    </row>
    <row r="480" spans="1:12" s="35" customFormat="1" x14ac:dyDescent="0.25">
      <c r="A480" s="6"/>
      <c r="B480" s="5"/>
      <c r="C480" s="5"/>
      <c r="D480" s="5"/>
      <c r="E480" s="5"/>
      <c r="F480" s="5"/>
      <c r="G480" s="5"/>
      <c r="H480" s="5"/>
      <c r="I480" s="281"/>
      <c r="J480" s="281"/>
      <c r="K480" s="281"/>
      <c r="L480" s="281"/>
    </row>
    <row r="481" spans="1:12" s="35" customFormat="1" x14ac:dyDescent="0.25">
      <c r="A481" s="6"/>
      <c r="B481" s="5"/>
      <c r="C481" s="5"/>
      <c r="D481" s="5"/>
      <c r="E481" s="5"/>
      <c r="F481" s="5"/>
      <c r="G481" s="5"/>
      <c r="H481" s="5"/>
      <c r="I481" s="281"/>
      <c r="J481" s="281"/>
      <c r="K481" s="281"/>
      <c r="L481" s="281"/>
    </row>
    <row r="482" spans="1:12" s="35" customFormat="1" x14ac:dyDescent="0.25">
      <c r="A482" s="6"/>
      <c r="B482" s="5"/>
      <c r="C482" s="5"/>
      <c r="D482" s="5"/>
      <c r="E482" s="5"/>
      <c r="F482" s="5"/>
      <c r="G482" s="5"/>
      <c r="H482" s="5"/>
      <c r="I482" s="281"/>
      <c r="J482" s="281"/>
      <c r="K482" s="281"/>
      <c r="L482" s="281"/>
    </row>
    <row r="483" spans="1:12" s="35" customFormat="1" x14ac:dyDescent="0.25">
      <c r="A483" s="6"/>
      <c r="B483" s="5"/>
      <c r="C483" s="5"/>
      <c r="D483" s="5"/>
      <c r="E483" s="5"/>
      <c r="F483" s="5"/>
      <c r="G483" s="5"/>
      <c r="H483" s="5"/>
      <c r="I483" s="281"/>
      <c r="J483" s="281"/>
      <c r="K483" s="281"/>
      <c r="L483" s="281"/>
    </row>
    <row r="484" spans="1:12" s="35" customFormat="1" x14ac:dyDescent="0.25">
      <c r="A484" s="6"/>
      <c r="B484" s="5"/>
      <c r="C484" s="5"/>
      <c r="D484" s="5"/>
      <c r="E484" s="5"/>
      <c r="F484" s="5"/>
      <c r="G484" s="5"/>
      <c r="H484" s="5"/>
      <c r="I484" s="281"/>
      <c r="J484" s="281"/>
      <c r="K484" s="281"/>
      <c r="L484" s="281"/>
    </row>
    <row r="485" spans="1:12" s="35" customFormat="1" x14ac:dyDescent="0.25">
      <c r="A485" s="6"/>
      <c r="B485" s="5"/>
      <c r="C485" s="5"/>
      <c r="D485" s="5"/>
      <c r="E485" s="5"/>
      <c r="F485" s="5"/>
      <c r="G485" s="5"/>
      <c r="H485" s="5"/>
      <c r="I485" s="281"/>
      <c r="J485" s="281"/>
      <c r="K485" s="281"/>
      <c r="L485" s="281"/>
    </row>
    <row r="486" spans="1:12" s="35" customFormat="1" x14ac:dyDescent="0.25">
      <c r="A486" s="6"/>
      <c r="B486" s="5"/>
      <c r="C486" s="5"/>
      <c r="D486" s="5"/>
      <c r="E486" s="5"/>
      <c r="F486" s="5"/>
      <c r="G486" s="5"/>
      <c r="H486" s="5"/>
      <c r="I486" s="281"/>
      <c r="J486" s="281"/>
      <c r="K486" s="281"/>
      <c r="L486" s="281"/>
    </row>
    <row r="487" spans="1:12" s="35" customFormat="1" x14ac:dyDescent="0.25">
      <c r="A487" s="6"/>
      <c r="B487" s="5"/>
      <c r="C487" s="5"/>
      <c r="D487" s="5"/>
      <c r="E487" s="5"/>
      <c r="F487" s="5"/>
      <c r="G487" s="5"/>
      <c r="H487" s="5"/>
      <c r="I487" s="281"/>
      <c r="J487" s="281"/>
      <c r="K487" s="281"/>
      <c r="L487" s="281"/>
    </row>
    <row r="488" spans="1:12" s="35" customFormat="1" x14ac:dyDescent="0.25">
      <c r="A488" s="6"/>
      <c r="B488" s="5"/>
      <c r="C488" s="5"/>
      <c r="D488" s="5"/>
      <c r="E488" s="5"/>
      <c r="F488" s="5"/>
      <c r="G488" s="5"/>
      <c r="H488" s="5"/>
      <c r="I488" s="281"/>
      <c r="J488" s="281"/>
      <c r="K488" s="281"/>
      <c r="L488" s="281"/>
    </row>
    <row r="489" spans="1:12" s="35" customFormat="1" x14ac:dyDescent="0.25">
      <c r="A489" s="6"/>
      <c r="B489" s="5"/>
      <c r="C489" s="5"/>
      <c r="D489" s="5"/>
      <c r="E489" s="5"/>
      <c r="F489" s="5"/>
      <c r="G489" s="5"/>
      <c r="H489" s="5"/>
      <c r="I489" s="281"/>
      <c r="J489" s="281"/>
      <c r="K489" s="281"/>
      <c r="L489" s="281"/>
    </row>
    <row r="490" spans="1:12" s="35" customFormat="1" x14ac:dyDescent="0.25">
      <c r="A490" s="6"/>
      <c r="B490" s="5"/>
      <c r="C490" s="5"/>
      <c r="D490" s="5"/>
      <c r="E490" s="5"/>
      <c r="F490" s="5"/>
      <c r="G490" s="5"/>
      <c r="H490" s="5"/>
      <c r="I490" s="281"/>
      <c r="J490" s="281"/>
      <c r="K490" s="281"/>
      <c r="L490" s="281"/>
    </row>
    <row r="491" spans="1:12" s="35" customFormat="1" x14ac:dyDescent="0.25">
      <c r="A491" s="6"/>
      <c r="B491" s="5"/>
      <c r="C491" s="5"/>
      <c r="D491" s="5"/>
      <c r="E491" s="5"/>
      <c r="F491" s="5"/>
      <c r="G491" s="5"/>
      <c r="H491" s="5"/>
      <c r="I491" s="281"/>
      <c r="J491" s="281"/>
      <c r="K491" s="281"/>
      <c r="L491" s="281"/>
    </row>
    <row r="492" spans="1:12" s="35" customFormat="1" x14ac:dyDescent="0.25">
      <c r="A492" s="6"/>
      <c r="B492" s="5"/>
      <c r="C492" s="5"/>
      <c r="D492" s="5"/>
      <c r="E492" s="5"/>
      <c r="F492" s="5"/>
      <c r="G492" s="5"/>
      <c r="H492" s="5"/>
      <c r="I492" s="281"/>
      <c r="J492" s="281"/>
      <c r="K492" s="281"/>
      <c r="L492" s="281"/>
    </row>
    <row r="493" spans="1:12" s="35" customFormat="1" x14ac:dyDescent="0.25">
      <c r="A493" s="6"/>
      <c r="B493" s="5"/>
      <c r="C493" s="5"/>
      <c r="D493" s="5"/>
      <c r="E493" s="5"/>
      <c r="F493" s="5"/>
      <c r="G493" s="5"/>
      <c r="H493" s="5"/>
      <c r="I493" s="281"/>
      <c r="J493" s="281"/>
      <c r="K493" s="281"/>
      <c r="L493" s="281"/>
    </row>
    <row r="494" spans="1:12" s="35" customFormat="1" x14ac:dyDescent="0.25">
      <c r="A494" s="6"/>
      <c r="B494" s="5"/>
      <c r="C494" s="5"/>
      <c r="D494" s="5"/>
      <c r="E494" s="5"/>
      <c r="F494" s="5"/>
      <c r="G494" s="5"/>
      <c r="H494" s="5"/>
      <c r="I494" s="281"/>
      <c r="J494" s="281"/>
      <c r="K494" s="281"/>
      <c r="L494" s="281"/>
    </row>
    <row r="495" spans="1:12" s="35" customFormat="1" x14ac:dyDescent="0.25">
      <c r="A495" s="6"/>
      <c r="B495" s="5"/>
      <c r="C495" s="5"/>
      <c r="D495" s="5"/>
      <c r="E495" s="5"/>
      <c r="F495" s="5"/>
      <c r="G495" s="5"/>
      <c r="H495" s="5"/>
      <c r="I495" s="281"/>
      <c r="J495" s="281"/>
      <c r="K495" s="281"/>
      <c r="L495" s="281"/>
    </row>
    <row r="496" spans="1:12" s="35" customFormat="1" x14ac:dyDescent="0.25">
      <c r="A496" s="6"/>
      <c r="B496" s="5"/>
      <c r="C496" s="5"/>
      <c r="D496" s="5"/>
      <c r="E496" s="5"/>
      <c r="F496" s="5"/>
      <c r="G496" s="5"/>
      <c r="H496" s="5"/>
      <c r="I496" s="281"/>
      <c r="J496" s="281"/>
      <c r="K496" s="281"/>
      <c r="L496" s="281"/>
    </row>
    <row r="497" spans="1:12" s="35" customFormat="1" x14ac:dyDescent="0.25">
      <c r="A497" s="6"/>
      <c r="B497" s="5"/>
      <c r="C497" s="5"/>
      <c r="D497" s="5"/>
      <c r="E497" s="5"/>
      <c r="F497" s="5"/>
      <c r="G497" s="5"/>
      <c r="H497" s="5"/>
      <c r="I497" s="281"/>
      <c r="J497" s="281"/>
      <c r="K497" s="281"/>
      <c r="L497" s="281"/>
    </row>
    <row r="498" spans="1:12" s="35" customFormat="1" x14ac:dyDescent="0.25">
      <c r="A498" s="6"/>
      <c r="B498" s="5"/>
      <c r="C498" s="5"/>
      <c r="D498" s="5"/>
      <c r="E498" s="5"/>
      <c r="F498" s="5"/>
      <c r="G498" s="5"/>
      <c r="H498" s="5"/>
      <c r="I498" s="281"/>
      <c r="J498" s="281"/>
      <c r="K498" s="281"/>
      <c r="L498" s="281"/>
    </row>
    <row r="499" spans="1:12" s="35" customFormat="1" x14ac:dyDescent="0.25">
      <c r="A499" s="6"/>
      <c r="B499" s="5"/>
      <c r="C499" s="5"/>
      <c r="D499" s="5"/>
      <c r="E499" s="5"/>
      <c r="F499" s="5"/>
      <c r="G499" s="5"/>
      <c r="H499" s="5"/>
      <c r="I499" s="281"/>
      <c r="J499" s="281"/>
      <c r="K499" s="281"/>
      <c r="L499" s="281"/>
    </row>
    <row r="500" spans="1:12" s="35" customFormat="1" x14ac:dyDescent="0.25">
      <c r="A500" s="6"/>
      <c r="B500" s="5"/>
      <c r="C500" s="5"/>
      <c r="D500" s="5"/>
      <c r="E500" s="5"/>
      <c r="F500" s="5"/>
      <c r="G500" s="5"/>
      <c r="H500" s="5"/>
      <c r="I500" s="281"/>
      <c r="J500" s="281"/>
      <c r="K500" s="281"/>
      <c r="L500" s="281"/>
    </row>
    <row r="501" spans="1:12" s="35" customFormat="1" x14ac:dyDescent="0.25">
      <c r="A501" s="6"/>
      <c r="B501" s="5"/>
      <c r="C501" s="5"/>
      <c r="D501" s="5"/>
      <c r="E501" s="5"/>
      <c r="F501" s="5"/>
      <c r="G501" s="5"/>
      <c r="H501" s="5"/>
      <c r="I501" s="281"/>
      <c r="J501" s="281"/>
      <c r="K501" s="281"/>
      <c r="L501" s="281"/>
    </row>
    <row r="502" spans="1:12" s="35" customFormat="1" x14ac:dyDescent="0.25">
      <c r="A502" s="6"/>
      <c r="B502" s="5"/>
      <c r="C502" s="5"/>
      <c r="D502" s="5"/>
      <c r="E502" s="5"/>
      <c r="F502" s="5"/>
      <c r="G502" s="5"/>
      <c r="H502" s="5"/>
      <c r="I502" s="281"/>
      <c r="J502" s="281"/>
      <c r="K502" s="281"/>
      <c r="L502" s="281"/>
    </row>
    <row r="503" spans="1:12" s="35" customFormat="1" x14ac:dyDescent="0.25">
      <c r="A503" s="6"/>
      <c r="B503" s="5"/>
      <c r="C503" s="5"/>
      <c r="D503" s="5"/>
      <c r="E503" s="5"/>
      <c r="F503" s="5"/>
      <c r="G503" s="5"/>
      <c r="H503" s="5"/>
      <c r="I503" s="281"/>
      <c r="J503" s="281"/>
      <c r="K503" s="281"/>
      <c r="L503" s="281"/>
    </row>
    <row r="504" spans="1:12" s="35" customFormat="1" x14ac:dyDescent="0.25">
      <c r="A504" s="6"/>
      <c r="B504" s="5"/>
      <c r="C504" s="5"/>
      <c r="D504" s="5"/>
      <c r="E504" s="5"/>
      <c r="F504" s="5"/>
      <c r="G504" s="5"/>
      <c r="H504" s="5"/>
      <c r="I504" s="281"/>
      <c r="J504" s="281"/>
      <c r="K504" s="281"/>
      <c r="L504" s="281"/>
    </row>
    <row r="505" spans="1:12" s="35" customFormat="1" x14ac:dyDescent="0.25">
      <c r="A505" s="6"/>
      <c r="B505" s="5"/>
      <c r="C505" s="5"/>
      <c r="D505" s="5"/>
      <c r="E505" s="5"/>
      <c r="F505" s="5"/>
      <c r="G505" s="5"/>
      <c r="H505" s="5"/>
      <c r="I505" s="281"/>
      <c r="J505" s="281"/>
      <c r="K505" s="281"/>
      <c r="L505" s="281"/>
    </row>
    <row r="506" spans="1:12" s="35" customFormat="1" x14ac:dyDescent="0.25">
      <c r="A506" s="6"/>
      <c r="B506" s="5"/>
      <c r="C506" s="5"/>
      <c r="D506" s="5"/>
      <c r="E506" s="5"/>
      <c r="F506" s="5"/>
      <c r="G506" s="5"/>
      <c r="H506" s="5"/>
      <c r="I506" s="281"/>
      <c r="J506" s="281"/>
      <c r="K506" s="281"/>
      <c r="L506" s="281"/>
    </row>
    <row r="507" spans="1:12" s="35" customFormat="1" x14ac:dyDescent="0.25">
      <c r="A507" s="6"/>
      <c r="B507" s="5"/>
      <c r="C507" s="5"/>
      <c r="D507" s="5"/>
      <c r="E507" s="5"/>
      <c r="F507" s="5"/>
      <c r="G507" s="5"/>
      <c r="H507" s="5"/>
      <c r="I507" s="281"/>
      <c r="J507" s="281"/>
      <c r="K507" s="281"/>
      <c r="L507" s="281"/>
    </row>
    <row r="508" spans="1:12" s="35" customFormat="1" x14ac:dyDescent="0.25">
      <c r="A508" s="6"/>
      <c r="B508" s="5"/>
      <c r="C508" s="5"/>
      <c r="D508" s="5"/>
      <c r="E508" s="5"/>
      <c r="F508" s="5"/>
      <c r="G508" s="5"/>
      <c r="H508" s="5"/>
      <c r="I508" s="281"/>
      <c r="J508" s="281"/>
      <c r="K508" s="281"/>
      <c r="L508" s="281"/>
    </row>
    <row r="509" spans="1:12" s="35" customFormat="1" x14ac:dyDescent="0.25">
      <c r="A509" s="6"/>
      <c r="B509" s="5"/>
      <c r="C509" s="5"/>
      <c r="D509" s="5"/>
      <c r="E509" s="5"/>
      <c r="F509" s="5"/>
      <c r="G509" s="5"/>
      <c r="H509" s="5"/>
      <c r="I509" s="281"/>
      <c r="J509" s="281"/>
      <c r="K509" s="281"/>
      <c r="L509" s="281"/>
    </row>
    <row r="510" spans="1:12" s="35" customFormat="1" x14ac:dyDescent="0.25">
      <c r="A510" s="6"/>
      <c r="B510" s="5"/>
      <c r="C510" s="5"/>
      <c r="D510" s="5"/>
      <c r="E510" s="5"/>
      <c r="F510" s="5"/>
      <c r="G510" s="5"/>
      <c r="H510" s="5"/>
      <c r="I510" s="281"/>
      <c r="J510" s="281"/>
      <c r="K510" s="281"/>
      <c r="L510" s="281"/>
    </row>
    <row r="511" spans="1:12" s="35" customFormat="1" x14ac:dyDescent="0.25">
      <c r="A511" s="6"/>
      <c r="B511" s="5"/>
      <c r="C511" s="5"/>
      <c r="D511" s="5"/>
      <c r="E511" s="5"/>
      <c r="F511" s="5"/>
      <c r="G511" s="5"/>
      <c r="H511" s="5"/>
      <c r="I511" s="281"/>
      <c r="J511" s="281"/>
      <c r="K511" s="281"/>
      <c r="L511" s="281"/>
    </row>
    <row r="512" spans="1:12" s="35" customFormat="1" x14ac:dyDescent="0.25">
      <c r="A512" s="6"/>
      <c r="B512" s="5"/>
      <c r="C512" s="5"/>
      <c r="D512" s="5"/>
      <c r="E512" s="5"/>
      <c r="F512" s="5"/>
      <c r="G512" s="5"/>
      <c r="H512" s="5"/>
      <c r="I512" s="281"/>
      <c r="J512" s="281"/>
      <c r="K512" s="281"/>
      <c r="L512" s="281"/>
    </row>
    <row r="513" spans="1:12" s="35" customFormat="1" x14ac:dyDescent="0.25">
      <c r="A513" s="6"/>
      <c r="B513" s="5"/>
      <c r="C513" s="5"/>
      <c r="D513" s="5"/>
      <c r="E513" s="5"/>
      <c r="F513" s="5"/>
      <c r="G513" s="5"/>
      <c r="H513" s="5"/>
      <c r="I513" s="281"/>
      <c r="J513" s="281"/>
      <c r="K513" s="281"/>
      <c r="L513" s="281"/>
    </row>
    <row r="514" spans="1:12" s="35" customFormat="1" x14ac:dyDescent="0.25">
      <c r="A514" s="6"/>
      <c r="B514" s="5"/>
      <c r="C514" s="5"/>
      <c r="D514" s="5"/>
      <c r="E514" s="5"/>
      <c r="F514" s="5"/>
      <c r="G514" s="5"/>
      <c r="H514" s="5"/>
      <c r="I514" s="281"/>
      <c r="J514" s="281"/>
      <c r="K514" s="281"/>
      <c r="L514" s="281"/>
    </row>
    <row r="515" spans="1:12" s="35" customFormat="1" x14ac:dyDescent="0.25">
      <c r="A515" s="6"/>
      <c r="B515" s="5"/>
      <c r="C515" s="5"/>
      <c r="D515" s="5"/>
      <c r="E515" s="5"/>
      <c r="F515" s="5"/>
      <c r="G515" s="5"/>
      <c r="H515" s="5"/>
      <c r="I515" s="281"/>
      <c r="J515" s="281"/>
      <c r="K515" s="281"/>
      <c r="L515" s="281"/>
    </row>
    <row r="516" spans="1:12" s="35" customFormat="1" x14ac:dyDescent="0.25">
      <c r="A516" s="6"/>
      <c r="B516" s="5"/>
      <c r="C516" s="5"/>
      <c r="D516" s="5"/>
      <c r="E516" s="5"/>
      <c r="F516" s="5"/>
      <c r="G516" s="5"/>
      <c r="H516" s="5"/>
      <c r="I516" s="281"/>
      <c r="J516" s="281"/>
      <c r="K516" s="281"/>
      <c r="L516" s="281"/>
    </row>
    <row r="517" spans="1:12" s="35" customFormat="1" x14ac:dyDescent="0.25">
      <c r="A517" s="6"/>
      <c r="B517" s="5"/>
      <c r="C517" s="5"/>
      <c r="D517" s="5"/>
      <c r="E517" s="5"/>
      <c r="F517" s="5"/>
      <c r="G517" s="5"/>
      <c r="H517" s="5"/>
      <c r="I517" s="281"/>
      <c r="J517" s="281"/>
      <c r="K517" s="281"/>
      <c r="L517" s="281"/>
    </row>
    <row r="518" spans="1:12" s="35" customFormat="1" x14ac:dyDescent="0.25">
      <c r="A518" s="6"/>
      <c r="B518" s="5"/>
      <c r="C518" s="5"/>
      <c r="D518" s="5"/>
      <c r="E518" s="5"/>
      <c r="F518" s="5"/>
      <c r="G518" s="5"/>
      <c r="H518" s="5"/>
      <c r="I518" s="281"/>
      <c r="J518" s="281"/>
      <c r="K518" s="281"/>
      <c r="L518" s="281"/>
    </row>
    <row r="519" spans="1:12" s="35" customFormat="1" x14ac:dyDescent="0.25">
      <c r="A519" s="6"/>
      <c r="B519" s="5"/>
      <c r="C519" s="5"/>
      <c r="D519" s="5"/>
      <c r="E519" s="5"/>
      <c r="F519" s="5"/>
      <c r="G519" s="5"/>
      <c r="H519" s="5"/>
      <c r="I519" s="281"/>
      <c r="J519" s="281"/>
      <c r="K519" s="281"/>
      <c r="L519" s="281"/>
    </row>
    <row r="520" spans="1:12" s="35" customFormat="1" x14ac:dyDescent="0.25">
      <c r="A520" s="6"/>
      <c r="B520" s="5"/>
      <c r="C520" s="5"/>
      <c r="D520" s="5"/>
      <c r="E520" s="5"/>
      <c r="F520" s="5"/>
      <c r="G520" s="5"/>
      <c r="H520" s="5"/>
      <c r="I520" s="281"/>
      <c r="J520" s="281"/>
      <c r="K520" s="281"/>
      <c r="L520" s="281"/>
    </row>
    <row r="521" spans="1:12" s="35" customFormat="1" x14ac:dyDescent="0.25">
      <c r="A521" s="6"/>
      <c r="B521" s="5"/>
      <c r="C521" s="5"/>
      <c r="D521" s="5"/>
      <c r="E521" s="5"/>
      <c r="F521" s="5"/>
      <c r="G521" s="5"/>
      <c r="H521" s="5"/>
      <c r="I521" s="281"/>
      <c r="J521" s="281"/>
      <c r="K521" s="281"/>
      <c r="L521" s="281"/>
    </row>
    <row r="522" spans="1:12" s="35" customFormat="1" x14ac:dyDescent="0.25">
      <c r="A522" s="6"/>
      <c r="B522" s="5"/>
      <c r="C522" s="5"/>
      <c r="D522" s="5"/>
      <c r="E522" s="5"/>
      <c r="F522" s="5"/>
      <c r="G522" s="5"/>
      <c r="H522" s="5"/>
      <c r="I522" s="281"/>
      <c r="J522" s="281"/>
      <c r="K522" s="281"/>
      <c r="L522" s="281"/>
    </row>
    <row r="523" spans="1:12" s="35" customFormat="1" x14ac:dyDescent="0.25">
      <c r="A523" s="6"/>
      <c r="B523" s="5"/>
      <c r="C523" s="5"/>
      <c r="D523" s="5"/>
      <c r="E523" s="5"/>
      <c r="F523" s="5"/>
      <c r="G523" s="5"/>
      <c r="H523" s="5"/>
      <c r="I523" s="281"/>
      <c r="J523" s="281"/>
      <c r="K523" s="281"/>
      <c r="L523" s="281"/>
    </row>
    <row r="524" spans="1:12" s="35" customFormat="1" x14ac:dyDescent="0.25">
      <c r="A524" s="6"/>
      <c r="B524" s="5"/>
      <c r="C524" s="5"/>
      <c r="D524" s="5"/>
      <c r="E524" s="5"/>
      <c r="F524" s="5"/>
      <c r="G524" s="5"/>
      <c r="H524" s="5"/>
      <c r="I524" s="281"/>
      <c r="J524" s="281"/>
      <c r="K524" s="281"/>
      <c r="L524" s="281"/>
    </row>
    <row r="525" spans="1:12" s="35" customFormat="1" x14ac:dyDescent="0.25">
      <c r="A525" s="6"/>
      <c r="B525" s="5"/>
      <c r="C525" s="5"/>
      <c r="D525" s="5"/>
      <c r="E525" s="5"/>
      <c r="F525" s="5"/>
      <c r="G525" s="5"/>
      <c r="H525" s="5"/>
      <c r="I525" s="281"/>
      <c r="J525" s="281"/>
      <c r="K525" s="281"/>
      <c r="L525" s="281"/>
    </row>
    <row r="526" spans="1:12" s="35" customFormat="1" x14ac:dyDescent="0.25">
      <c r="A526" s="6"/>
      <c r="B526" s="5"/>
      <c r="C526" s="5"/>
      <c r="D526" s="5"/>
      <c r="E526" s="5"/>
      <c r="F526" s="5"/>
      <c r="G526" s="5"/>
      <c r="H526" s="5"/>
      <c r="I526" s="281"/>
      <c r="J526" s="281"/>
      <c r="K526" s="281"/>
      <c r="L526" s="281"/>
    </row>
    <row r="527" spans="1:12" s="35" customFormat="1" x14ac:dyDescent="0.25">
      <c r="A527" s="6"/>
      <c r="B527" s="5"/>
      <c r="C527" s="5"/>
      <c r="D527" s="5"/>
      <c r="E527" s="5"/>
      <c r="F527" s="5"/>
      <c r="G527" s="5"/>
      <c r="H527" s="5"/>
      <c r="I527" s="281"/>
      <c r="J527" s="281"/>
      <c r="K527" s="281"/>
      <c r="L527" s="281"/>
    </row>
    <row r="528" spans="1:12" s="35" customFormat="1" x14ac:dyDescent="0.25">
      <c r="A528" s="6"/>
      <c r="B528" s="5"/>
      <c r="C528" s="5"/>
      <c r="D528" s="5"/>
      <c r="E528" s="5"/>
      <c r="F528" s="5"/>
      <c r="G528" s="5"/>
      <c r="H528" s="5"/>
      <c r="I528" s="281"/>
      <c r="J528" s="281"/>
      <c r="K528" s="281"/>
      <c r="L528" s="281"/>
    </row>
    <row r="529" spans="1:12" s="35" customFormat="1" x14ac:dyDescent="0.25">
      <c r="A529" s="6"/>
      <c r="B529" s="5"/>
      <c r="C529" s="5"/>
      <c r="D529" s="5"/>
      <c r="E529" s="5"/>
      <c r="F529" s="5"/>
      <c r="G529" s="5"/>
      <c r="H529" s="5"/>
      <c r="I529" s="281"/>
      <c r="J529" s="281"/>
      <c r="K529" s="281"/>
      <c r="L529" s="281"/>
    </row>
    <row r="530" spans="1:12" s="35" customFormat="1" x14ac:dyDescent="0.25">
      <c r="A530" s="6"/>
      <c r="B530" s="5"/>
      <c r="C530" s="5"/>
      <c r="D530" s="5"/>
      <c r="E530" s="5"/>
      <c r="F530" s="5"/>
      <c r="G530" s="5"/>
      <c r="H530" s="5"/>
      <c r="I530" s="281"/>
      <c r="J530" s="281"/>
      <c r="K530" s="281"/>
      <c r="L530" s="281"/>
    </row>
    <row r="531" spans="1:12" s="35" customFormat="1" x14ac:dyDescent="0.25">
      <c r="A531" s="6"/>
      <c r="B531" s="5"/>
      <c r="C531" s="5"/>
      <c r="D531" s="5"/>
      <c r="E531" s="5"/>
      <c r="F531" s="5"/>
      <c r="G531" s="5"/>
      <c r="H531" s="5"/>
      <c r="I531" s="281"/>
      <c r="J531" s="281"/>
      <c r="K531" s="281"/>
      <c r="L531" s="281"/>
    </row>
    <row r="532" spans="1:12" s="35" customFormat="1" x14ac:dyDescent="0.25">
      <c r="A532" s="6"/>
      <c r="B532" s="5"/>
      <c r="C532" s="5"/>
      <c r="D532" s="5"/>
      <c r="E532" s="5"/>
      <c r="F532" s="5"/>
      <c r="G532" s="5"/>
      <c r="H532" s="5"/>
      <c r="I532" s="281"/>
      <c r="J532" s="281"/>
      <c r="K532" s="281"/>
      <c r="L532" s="281"/>
    </row>
    <row r="533" spans="1:12" s="35" customFormat="1" x14ac:dyDescent="0.25">
      <c r="A533" s="6"/>
      <c r="B533" s="5"/>
      <c r="C533" s="5"/>
      <c r="D533" s="5"/>
      <c r="E533" s="5"/>
      <c r="F533" s="5"/>
      <c r="G533" s="5"/>
      <c r="H533" s="5"/>
      <c r="I533" s="281"/>
      <c r="J533" s="281"/>
      <c r="K533" s="281"/>
      <c r="L533" s="281"/>
    </row>
    <row r="534" spans="1:12" s="35" customFormat="1" x14ac:dyDescent="0.25">
      <c r="A534" s="6"/>
      <c r="B534" s="5"/>
      <c r="C534" s="5"/>
      <c r="D534" s="5"/>
      <c r="E534" s="5"/>
      <c r="F534" s="5"/>
      <c r="G534" s="5"/>
      <c r="H534" s="5"/>
      <c r="I534" s="281"/>
      <c r="J534" s="281"/>
      <c r="K534" s="281"/>
      <c r="L534" s="281"/>
    </row>
    <row r="535" spans="1:12" s="35" customFormat="1" x14ac:dyDescent="0.25">
      <c r="A535" s="6"/>
      <c r="B535" s="5"/>
      <c r="C535" s="5"/>
      <c r="D535" s="5"/>
      <c r="E535" s="5"/>
      <c r="F535" s="5"/>
      <c r="G535" s="5"/>
      <c r="H535" s="5"/>
      <c r="I535" s="281"/>
      <c r="J535" s="281"/>
      <c r="K535" s="281"/>
      <c r="L535" s="281"/>
    </row>
    <row r="536" spans="1:12" s="35" customFormat="1" x14ac:dyDescent="0.25">
      <c r="A536" s="6"/>
      <c r="B536" s="5"/>
      <c r="C536" s="5"/>
      <c r="D536" s="5"/>
      <c r="E536" s="5"/>
      <c r="F536" s="5"/>
      <c r="G536" s="5"/>
      <c r="H536" s="5"/>
      <c r="I536" s="281"/>
      <c r="J536" s="281"/>
      <c r="K536" s="281"/>
      <c r="L536" s="281"/>
    </row>
    <row r="537" spans="1:12" s="35" customFormat="1" x14ac:dyDescent="0.25">
      <c r="A537" s="6"/>
      <c r="B537" s="5"/>
      <c r="C537" s="5"/>
      <c r="D537" s="5"/>
      <c r="E537" s="5"/>
      <c r="F537" s="5"/>
      <c r="G537" s="5"/>
      <c r="H537" s="5"/>
      <c r="I537" s="281"/>
      <c r="J537" s="281"/>
      <c r="K537" s="281"/>
      <c r="L537" s="281"/>
    </row>
    <row r="538" spans="1:12" s="35" customFormat="1" x14ac:dyDescent="0.25">
      <c r="A538" s="6"/>
      <c r="B538" s="5"/>
      <c r="C538" s="5"/>
      <c r="D538" s="5"/>
      <c r="E538" s="5"/>
      <c r="F538" s="5"/>
      <c r="G538" s="5"/>
      <c r="H538" s="5"/>
      <c r="I538" s="281"/>
      <c r="J538" s="281"/>
      <c r="K538" s="281"/>
      <c r="L538" s="281"/>
    </row>
    <row r="539" spans="1:12" s="35" customFormat="1" x14ac:dyDescent="0.25">
      <c r="A539" s="6"/>
      <c r="B539" s="5"/>
      <c r="C539" s="5"/>
      <c r="D539" s="5"/>
      <c r="E539" s="5"/>
      <c r="F539" s="5"/>
      <c r="G539" s="5"/>
      <c r="H539" s="5"/>
      <c r="I539" s="281"/>
      <c r="J539" s="281"/>
      <c r="K539" s="281"/>
      <c r="L539" s="281"/>
    </row>
    <row r="540" spans="1:12" s="35" customFormat="1" x14ac:dyDescent="0.25">
      <c r="A540" s="6"/>
      <c r="B540" s="5"/>
      <c r="C540" s="5"/>
      <c r="D540" s="5"/>
      <c r="E540" s="5"/>
      <c r="F540" s="5"/>
      <c r="G540" s="5"/>
      <c r="H540" s="5"/>
      <c r="I540" s="281"/>
      <c r="J540" s="281"/>
      <c r="K540" s="281"/>
      <c r="L540" s="281"/>
    </row>
    <row r="541" spans="1:12" s="35" customFormat="1" x14ac:dyDescent="0.25">
      <c r="A541" s="6"/>
      <c r="B541" s="5"/>
      <c r="C541" s="5"/>
      <c r="D541" s="5"/>
      <c r="E541" s="5"/>
      <c r="F541" s="5"/>
      <c r="G541" s="5"/>
      <c r="H541" s="5"/>
      <c r="I541" s="281"/>
      <c r="J541" s="281"/>
      <c r="K541" s="281"/>
      <c r="L541" s="281"/>
    </row>
    <row r="542" spans="1:12" s="35" customFormat="1" x14ac:dyDescent="0.25">
      <c r="A542" s="6"/>
      <c r="B542" s="5"/>
      <c r="C542" s="5"/>
      <c r="D542" s="5"/>
      <c r="E542" s="5"/>
      <c r="F542" s="5"/>
      <c r="G542" s="5"/>
      <c r="H542" s="5"/>
      <c r="I542" s="281"/>
      <c r="J542" s="281"/>
      <c r="K542" s="281"/>
      <c r="L542" s="281"/>
    </row>
    <row r="543" spans="1:12" s="35" customFormat="1" x14ac:dyDescent="0.25">
      <c r="A543" s="6"/>
      <c r="B543" s="5"/>
      <c r="C543" s="5"/>
      <c r="D543" s="5"/>
      <c r="E543" s="5"/>
      <c r="F543" s="5"/>
      <c r="G543" s="5"/>
      <c r="H543" s="5"/>
      <c r="I543" s="281"/>
      <c r="J543" s="281"/>
      <c r="K543" s="281"/>
      <c r="L543" s="281"/>
    </row>
  </sheetData>
  <mergeCells count="7">
    <mergeCell ref="A38:A48"/>
    <mergeCell ref="A3:A4"/>
    <mergeCell ref="B3:B4"/>
    <mergeCell ref="C3:L3"/>
    <mergeCell ref="A5:A15"/>
    <mergeCell ref="A16:A26"/>
    <mergeCell ref="A27:A37"/>
  </mergeCells>
  <hyperlinks>
    <hyperlink ref="N2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3"/>
  <sheetViews>
    <sheetView showGridLines="0" workbookViewId="0"/>
  </sheetViews>
  <sheetFormatPr defaultRowHeight="15" x14ac:dyDescent="0.25"/>
  <cols>
    <col min="1" max="1" width="33.28515625" style="37" customWidth="1"/>
    <col min="2" max="2" width="6.28515625" style="37" bestFit="1" customWidth="1"/>
    <col min="3" max="10" width="8" style="37" customWidth="1"/>
  </cols>
  <sheetData>
    <row r="1" spans="1:13" x14ac:dyDescent="0.25">
      <c r="A1" s="16" t="s">
        <v>232</v>
      </c>
      <c r="B1" s="36"/>
      <c r="C1" s="36"/>
      <c r="D1" s="36"/>
      <c r="E1" s="36"/>
      <c r="F1" s="36"/>
      <c r="G1" s="36"/>
      <c r="H1" s="36"/>
      <c r="I1" s="36"/>
      <c r="J1" s="36"/>
    </row>
    <row r="2" spans="1:13" ht="15.75" thickBot="1" x14ac:dyDescent="0.3">
      <c r="A2" s="261" t="s">
        <v>226</v>
      </c>
      <c r="B2" s="36"/>
      <c r="C2" s="36"/>
      <c r="D2" s="36"/>
      <c r="E2" s="36"/>
      <c r="F2" s="36"/>
      <c r="G2" s="36"/>
      <c r="H2" s="91"/>
      <c r="I2" s="14"/>
      <c r="J2" s="14"/>
      <c r="K2" s="14"/>
      <c r="L2" s="17" t="s">
        <v>224</v>
      </c>
      <c r="M2" s="14"/>
    </row>
    <row r="3" spans="1:13" x14ac:dyDescent="0.25">
      <c r="A3" s="413"/>
      <c r="B3" s="415" t="s">
        <v>70</v>
      </c>
      <c r="C3" s="417" t="s">
        <v>80</v>
      </c>
      <c r="D3" s="417"/>
      <c r="E3" s="417"/>
      <c r="F3" s="417"/>
      <c r="G3" s="417"/>
      <c r="H3" s="417"/>
      <c r="I3" s="417"/>
      <c r="J3" s="417"/>
    </row>
    <row r="4" spans="1:13" ht="15.75" thickBot="1" x14ac:dyDescent="0.3">
      <c r="A4" s="414"/>
      <c r="B4" s="416"/>
      <c r="C4" s="245">
        <v>-34</v>
      </c>
      <c r="D4" s="246" t="s">
        <v>71</v>
      </c>
      <c r="E4" s="238" t="s">
        <v>72</v>
      </c>
      <c r="F4" s="246" t="s">
        <v>73</v>
      </c>
      <c r="G4" s="234" t="s">
        <v>74</v>
      </c>
      <c r="H4" s="246" t="s">
        <v>75</v>
      </c>
      <c r="I4" s="234" t="s">
        <v>76</v>
      </c>
      <c r="J4" s="253" t="s">
        <v>77</v>
      </c>
    </row>
    <row r="5" spans="1:13" x14ac:dyDescent="0.25">
      <c r="A5" s="375" t="s">
        <v>122</v>
      </c>
      <c r="B5" s="92">
        <v>2014</v>
      </c>
      <c r="C5" s="243">
        <v>2.7431366662028864E-2</v>
      </c>
      <c r="D5" s="247">
        <v>3.5581689965509415E-2</v>
      </c>
      <c r="E5" s="243">
        <v>9.9074392753315393E-2</v>
      </c>
      <c r="F5" s="247">
        <v>0.18051904305098893</v>
      </c>
      <c r="G5" s="243">
        <v>0.28964403664350208</v>
      </c>
      <c r="H5" s="247">
        <v>0.27180193176575684</v>
      </c>
      <c r="I5" s="243">
        <v>8.6449812901383274E-2</v>
      </c>
      <c r="J5" s="254">
        <v>9.4977262575150663E-3</v>
      </c>
      <c r="K5" s="117"/>
    </row>
    <row r="6" spans="1:13" x14ac:dyDescent="0.25">
      <c r="A6" s="418"/>
      <c r="B6" s="239">
        <v>2015</v>
      </c>
      <c r="C6" s="236">
        <v>2.7494427180903988E-2</v>
      </c>
      <c r="D6" s="248">
        <v>4.1410261399032373E-2</v>
      </c>
      <c r="E6" s="236">
        <v>9.0673426315565159E-2</v>
      </c>
      <c r="F6" s="248">
        <v>0.15670229935535035</v>
      </c>
      <c r="G6" s="236">
        <v>0.29056484204323724</v>
      </c>
      <c r="H6" s="248">
        <v>0.27367313169271018</v>
      </c>
      <c r="I6" s="236">
        <v>0.10762257885793805</v>
      </c>
      <c r="J6" s="255">
        <v>1.1859033155262537E-2</v>
      </c>
      <c r="K6" s="117"/>
    </row>
    <row r="7" spans="1:13" x14ac:dyDescent="0.25">
      <c r="A7" s="418"/>
      <c r="B7" s="239">
        <v>2016</v>
      </c>
      <c r="C7" s="236">
        <v>3.0040896730402757E-2</v>
      </c>
      <c r="D7" s="248">
        <v>4.4515341626876218E-2</v>
      </c>
      <c r="E7" s="236">
        <v>8.9676608925907689E-2</v>
      </c>
      <c r="F7" s="248">
        <v>0.14290659415169618</v>
      </c>
      <c r="G7" s="236">
        <v>0.28630923067040659</v>
      </c>
      <c r="H7" s="248">
        <v>0.27205604208152229</v>
      </c>
      <c r="I7" s="236">
        <v>0.12075955149205261</v>
      </c>
      <c r="J7" s="255">
        <v>1.3735734321135689E-2</v>
      </c>
      <c r="K7" s="117"/>
    </row>
    <row r="8" spans="1:13" x14ac:dyDescent="0.25">
      <c r="A8" s="418"/>
      <c r="B8" s="239">
        <v>2017</v>
      </c>
      <c r="C8" s="236">
        <v>3.3351908559064683E-2</v>
      </c>
      <c r="D8" s="248">
        <v>4.5854790139277894E-2</v>
      </c>
      <c r="E8" s="236">
        <v>8.5024314183909266E-2</v>
      </c>
      <c r="F8" s="248">
        <v>0.13761882547698095</v>
      </c>
      <c r="G8" s="236">
        <v>0.26914957534129713</v>
      </c>
      <c r="H8" s="248">
        <v>0.28519566610335939</v>
      </c>
      <c r="I8" s="236">
        <v>0.1257439922455996</v>
      </c>
      <c r="J8" s="255">
        <v>1.8060927950511244E-2</v>
      </c>
      <c r="K8" s="117"/>
    </row>
    <row r="9" spans="1:13" x14ac:dyDescent="0.25">
      <c r="A9" s="418"/>
      <c r="B9" s="239">
        <v>2018</v>
      </c>
      <c r="C9" s="236">
        <v>4.3481118503209584E-2</v>
      </c>
      <c r="D9" s="248">
        <v>5.0824125667297139E-2</v>
      </c>
      <c r="E9" s="236">
        <v>8.822197717131737E-2</v>
      </c>
      <c r="F9" s="248">
        <v>0.1544624013203538</v>
      </c>
      <c r="G9" s="236">
        <v>0.23939809980063248</v>
      </c>
      <c r="H9" s="248">
        <v>0.28762971672277687</v>
      </c>
      <c r="I9" s="236">
        <v>0.11950004746847</v>
      </c>
      <c r="J9" s="255">
        <v>1.6482513345942904E-2</v>
      </c>
      <c r="K9" s="117"/>
    </row>
    <row r="10" spans="1:13" x14ac:dyDescent="0.25">
      <c r="A10" s="418"/>
      <c r="B10" s="239">
        <v>2019</v>
      </c>
      <c r="C10" s="236">
        <v>4.8148222913049904E-2</v>
      </c>
      <c r="D10" s="248">
        <v>5.0792657488527314E-2</v>
      </c>
      <c r="E10" s="236">
        <v>0.10067355700001346</v>
      </c>
      <c r="F10" s="248">
        <v>0.15174882581721774</v>
      </c>
      <c r="G10" s="236">
        <v>0.21674270257176309</v>
      </c>
      <c r="H10" s="248">
        <v>0.29610601962130084</v>
      </c>
      <c r="I10" s="236">
        <v>0.11960851602137079</v>
      </c>
      <c r="J10" s="255">
        <v>1.6179498566756833E-2</v>
      </c>
      <c r="K10" s="117"/>
    </row>
    <row r="11" spans="1:13" x14ac:dyDescent="0.25">
      <c r="A11" s="418"/>
      <c r="B11" s="239">
        <v>2020</v>
      </c>
      <c r="C11" s="236">
        <v>4.3649827321039246E-2</v>
      </c>
      <c r="D11" s="248">
        <v>5.5639305030263257E-2</v>
      </c>
      <c r="E11" s="236">
        <v>9.9654913027177175E-2</v>
      </c>
      <c r="F11" s="248">
        <v>0.14910608960475027</v>
      </c>
      <c r="G11" s="236">
        <v>0.19561137699828862</v>
      </c>
      <c r="H11" s="248">
        <v>0.29894103107476189</v>
      </c>
      <c r="I11" s="236">
        <v>0.13992804281259597</v>
      </c>
      <c r="J11" s="255">
        <v>1.7469414131123562E-2</v>
      </c>
      <c r="K11" s="117"/>
    </row>
    <row r="12" spans="1:13" x14ac:dyDescent="0.25">
      <c r="A12" s="418"/>
      <c r="B12" s="239">
        <v>2021</v>
      </c>
      <c r="C12" s="236">
        <v>4.2348265822827511E-2</v>
      </c>
      <c r="D12" s="248">
        <v>5.5255496368365485E-2</v>
      </c>
      <c r="E12" s="236">
        <v>9.9088127439503695E-2</v>
      </c>
      <c r="F12" s="248">
        <v>0.14910111563542638</v>
      </c>
      <c r="G12" s="236">
        <v>0.17699368807413732</v>
      </c>
      <c r="H12" s="248">
        <v>0.29396504319840233</v>
      </c>
      <c r="I12" s="236">
        <v>0.15864828302797018</v>
      </c>
      <c r="J12" s="255">
        <v>2.4599980433367183E-2</v>
      </c>
      <c r="K12" s="117"/>
    </row>
    <row r="13" spans="1:13" x14ac:dyDescent="0.25">
      <c r="A13" s="418"/>
      <c r="B13" s="239">
        <v>2022</v>
      </c>
      <c r="C13" s="236">
        <v>4.7101580120618387E-2</v>
      </c>
      <c r="D13" s="248">
        <v>5.8457568524969063E-2</v>
      </c>
      <c r="E13" s="236">
        <v>0.10210540484640361</v>
      </c>
      <c r="F13" s="248">
        <v>0.14169213748001455</v>
      </c>
      <c r="G13" s="236">
        <v>0.17097673319172546</v>
      </c>
      <c r="H13" s="248">
        <v>0.2703145467617869</v>
      </c>
      <c r="I13" s="236">
        <v>0.1824115142302781</v>
      </c>
      <c r="J13" s="255">
        <v>2.6940514844203983E-2</v>
      </c>
      <c r="K13" s="117"/>
    </row>
    <row r="14" spans="1:13" x14ac:dyDescent="0.25">
      <c r="A14" s="418"/>
      <c r="B14" s="239">
        <v>2023</v>
      </c>
      <c r="C14" s="236">
        <v>4.9867002122204407E-2</v>
      </c>
      <c r="D14" s="248">
        <v>5.9639385296932572E-2</v>
      </c>
      <c r="E14" s="236">
        <v>0.10176978403449302</v>
      </c>
      <c r="F14" s="248">
        <v>0.14382336089318234</v>
      </c>
      <c r="G14" s="236">
        <v>0.17167129198395703</v>
      </c>
      <c r="H14" s="248">
        <v>0.23800058256591483</v>
      </c>
      <c r="I14" s="236">
        <v>0.2008508023084975</v>
      </c>
      <c r="J14" s="255">
        <v>3.4377790794818362E-2</v>
      </c>
      <c r="K14" s="117"/>
    </row>
    <row r="15" spans="1:13" ht="15.75" thickBot="1" x14ac:dyDescent="0.3">
      <c r="A15" s="419"/>
      <c r="B15" s="240">
        <v>2024</v>
      </c>
      <c r="C15" s="244">
        <v>5.3503417499134412E-2</v>
      </c>
      <c r="D15" s="249">
        <v>7.8166476449391509E-2</v>
      </c>
      <c r="E15" s="244">
        <v>0.10504161270052967</v>
      </c>
      <c r="F15" s="249">
        <v>0.15730754927482343</v>
      </c>
      <c r="G15" s="244">
        <v>0.17169566945794487</v>
      </c>
      <c r="H15" s="249">
        <v>0.21567433092676422</v>
      </c>
      <c r="I15" s="244">
        <v>0.19219104653697697</v>
      </c>
      <c r="J15" s="256">
        <v>2.6419897154435056E-2</v>
      </c>
      <c r="K15" s="117"/>
    </row>
    <row r="16" spans="1:13" x14ac:dyDescent="0.25">
      <c r="A16" s="375" t="s">
        <v>124</v>
      </c>
      <c r="B16" s="92">
        <v>2014</v>
      </c>
      <c r="C16" s="243">
        <v>1.8547149477724758E-2</v>
      </c>
      <c r="D16" s="247">
        <v>6.5430063099531213E-2</v>
      </c>
      <c r="E16" s="243">
        <v>0.12777559872201552</v>
      </c>
      <c r="F16" s="247">
        <v>0.2172364157029105</v>
      </c>
      <c r="G16" s="243">
        <v>0.2478075102531978</v>
      </c>
      <c r="H16" s="247">
        <v>0.22282474171842451</v>
      </c>
      <c r="I16" s="243">
        <v>9.2084569365691663E-2</v>
      </c>
      <c r="J16" s="254">
        <v>8.2939516605039579E-3</v>
      </c>
      <c r="K16" s="117"/>
    </row>
    <row r="17" spans="1:11" x14ac:dyDescent="0.25">
      <c r="A17" s="418"/>
      <c r="B17" s="239">
        <v>2015</v>
      </c>
      <c r="C17" s="236">
        <v>2.0675289202776656E-2</v>
      </c>
      <c r="D17" s="248">
        <v>5.9597542519665418E-2</v>
      </c>
      <c r="E17" s="236">
        <v>0.11649055235764283</v>
      </c>
      <c r="F17" s="248">
        <v>0.20798431754666283</v>
      </c>
      <c r="G17" s="236">
        <v>0.2533207249682074</v>
      </c>
      <c r="H17" s="248">
        <v>0.21795464441149562</v>
      </c>
      <c r="I17" s="236">
        <v>0.11155334163234853</v>
      </c>
      <c r="J17" s="255">
        <v>1.242358736120089E-2</v>
      </c>
      <c r="K17" s="117"/>
    </row>
    <row r="18" spans="1:11" x14ac:dyDescent="0.25">
      <c r="A18" s="418"/>
      <c r="B18" s="239">
        <v>2016</v>
      </c>
      <c r="C18" s="236">
        <v>2.1526392817331826E-2</v>
      </c>
      <c r="D18" s="248">
        <v>5.4262434311799994E-2</v>
      </c>
      <c r="E18" s="236">
        <v>0.11519985137215351</v>
      </c>
      <c r="F18" s="248">
        <v>0.19395554814101446</v>
      </c>
      <c r="G18" s="236">
        <v>0.25255928051989412</v>
      </c>
      <c r="H18" s="248">
        <v>0.22545365616919308</v>
      </c>
      <c r="I18" s="236">
        <v>0.12106534317108127</v>
      </c>
      <c r="J18" s="255">
        <v>1.5977493497531716E-2</v>
      </c>
      <c r="K18" s="117"/>
    </row>
    <row r="19" spans="1:11" x14ac:dyDescent="0.25">
      <c r="A19" s="418"/>
      <c r="B19" s="239">
        <v>2017</v>
      </c>
      <c r="C19" s="236">
        <v>2.3708283555751837E-2</v>
      </c>
      <c r="D19" s="248">
        <v>4.9592625934922065E-2</v>
      </c>
      <c r="E19" s="236">
        <v>0.11811677490341735</v>
      </c>
      <c r="F19" s="248">
        <v>0.18238317130848514</v>
      </c>
      <c r="G19" s="236">
        <v>0.2525322870132885</v>
      </c>
      <c r="H19" s="248">
        <v>0.2264950731989952</v>
      </c>
      <c r="I19" s="236">
        <v>0.12960289285599702</v>
      </c>
      <c r="J19" s="255">
        <v>1.7568891229142958E-2</v>
      </c>
      <c r="K19" s="117"/>
    </row>
    <row r="20" spans="1:11" x14ac:dyDescent="0.25">
      <c r="A20" s="418"/>
      <c r="B20" s="239">
        <v>2018</v>
      </c>
      <c r="C20" s="236">
        <v>2.2316423699677842E-2</v>
      </c>
      <c r="D20" s="248">
        <v>5.4189910945108666E-2</v>
      </c>
      <c r="E20" s="236">
        <v>0.12828542025591541</v>
      </c>
      <c r="F20" s="248">
        <v>0.17282436428375683</v>
      </c>
      <c r="G20" s="236">
        <v>0.25073924950125814</v>
      </c>
      <c r="H20" s="248">
        <v>0.23431382506760084</v>
      </c>
      <c r="I20" s="236">
        <v>0.11934735240402213</v>
      </c>
      <c r="J20" s="255">
        <v>1.7983453842660108E-2</v>
      </c>
      <c r="K20" s="117"/>
    </row>
    <row r="21" spans="1:11" x14ac:dyDescent="0.25">
      <c r="A21" s="418"/>
      <c r="B21" s="239">
        <v>2019</v>
      </c>
      <c r="C21" s="236">
        <v>2.2936647104836821E-2</v>
      </c>
      <c r="D21" s="248">
        <v>5.6711388247331719E-2</v>
      </c>
      <c r="E21" s="236">
        <v>0.12253700744782998</v>
      </c>
      <c r="F21" s="248">
        <v>0.17632895014884531</v>
      </c>
      <c r="G21" s="236">
        <v>0.23715351278809829</v>
      </c>
      <c r="H21" s="248">
        <v>0.24171340868901139</v>
      </c>
      <c r="I21" s="236">
        <v>0.12134327860222506</v>
      </c>
      <c r="J21" s="255">
        <v>2.1275806971821323E-2</v>
      </c>
      <c r="K21" s="117"/>
    </row>
    <row r="22" spans="1:11" x14ac:dyDescent="0.25">
      <c r="A22" s="418"/>
      <c r="B22" s="239">
        <v>2020</v>
      </c>
      <c r="C22" s="236">
        <v>2.3097405412099821E-2</v>
      </c>
      <c r="D22" s="248">
        <v>5.3017305751949677E-2</v>
      </c>
      <c r="E22" s="236">
        <v>0.12091260431350696</v>
      </c>
      <c r="F22" s="248">
        <v>0.16745892114973424</v>
      </c>
      <c r="G22" s="236">
        <v>0.22724590486389615</v>
      </c>
      <c r="H22" s="248">
        <v>0.25362342596336324</v>
      </c>
      <c r="I22" s="236">
        <v>0.13402942451362862</v>
      </c>
      <c r="J22" s="255">
        <v>2.061500803182131E-2</v>
      </c>
      <c r="K22" s="117"/>
    </row>
    <row r="23" spans="1:11" x14ac:dyDescent="0.25">
      <c r="A23" s="418"/>
      <c r="B23" s="239">
        <v>2021</v>
      </c>
      <c r="C23" s="236">
        <v>2.0179904223650715E-2</v>
      </c>
      <c r="D23" s="248">
        <v>5.2845966895321887E-2</v>
      </c>
      <c r="E23" s="236">
        <v>0.11253181759351139</v>
      </c>
      <c r="F23" s="248">
        <v>0.17548930785049682</v>
      </c>
      <c r="G23" s="236">
        <v>0.2158796755684024</v>
      </c>
      <c r="H23" s="248">
        <v>0.25431245236348987</v>
      </c>
      <c r="I23" s="236">
        <v>0.14360340538130778</v>
      </c>
      <c r="J23" s="255">
        <v>2.5157470123818967E-2</v>
      </c>
      <c r="K23" s="117"/>
    </row>
    <row r="24" spans="1:11" x14ac:dyDescent="0.25">
      <c r="A24" s="418"/>
      <c r="B24" s="239">
        <v>2022</v>
      </c>
      <c r="C24" s="236">
        <v>2.3526728872503361E-2</v>
      </c>
      <c r="D24" s="248">
        <v>5.5330485063861463E-2</v>
      </c>
      <c r="E24" s="236">
        <v>0.10648185739879169</v>
      </c>
      <c r="F24" s="248">
        <v>0.18717725899269386</v>
      </c>
      <c r="G24" s="236">
        <v>0.19997546779629977</v>
      </c>
      <c r="H24" s="248">
        <v>0.24504734542552148</v>
      </c>
      <c r="I24" s="236">
        <v>0.15368043522202507</v>
      </c>
      <c r="J24" s="255">
        <v>2.8780421228303252E-2</v>
      </c>
      <c r="K24" s="117"/>
    </row>
    <row r="25" spans="1:11" x14ac:dyDescent="0.25">
      <c r="A25" s="418"/>
      <c r="B25" s="239">
        <v>2023</v>
      </c>
      <c r="C25" s="236">
        <v>2.220251763576029E-2</v>
      </c>
      <c r="D25" s="248">
        <v>5.4705576576827217E-2</v>
      </c>
      <c r="E25" s="236">
        <v>0.10661883874863379</v>
      </c>
      <c r="F25" s="248">
        <v>0.18591420264741892</v>
      </c>
      <c r="G25" s="236">
        <v>0.19494776688633703</v>
      </c>
      <c r="H25" s="248">
        <v>0.23471186506317357</v>
      </c>
      <c r="I25" s="236">
        <v>0.16844171820904408</v>
      </c>
      <c r="J25" s="255">
        <v>3.2457514232805081E-2</v>
      </c>
      <c r="K25" s="117"/>
    </row>
    <row r="26" spans="1:11" ht="15.75" thickBot="1" x14ac:dyDescent="0.3">
      <c r="A26" s="419"/>
      <c r="B26" s="240">
        <v>2024</v>
      </c>
      <c r="C26" s="244">
        <v>2.3915224354167288E-2</v>
      </c>
      <c r="D26" s="249">
        <v>5.8157439532860705E-2</v>
      </c>
      <c r="E26" s="244">
        <v>0.10818926872839864</v>
      </c>
      <c r="F26" s="249">
        <v>0.18287289319055189</v>
      </c>
      <c r="G26" s="244">
        <v>0.20008898843150388</v>
      </c>
      <c r="H26" s="249">
        <v>0.22548235396065175</v>
      </c>
      <c r="I26" s="244">
        <v>0.17020787297651302</v>
      </c>
      <c r="J26" s="256">
        <v>3.1085958825352696E-2</v>
      </c>
      <c r="K26" s="117"/>
    </row>
    <row r="27" spans="1:11" x14ac:dyDescent="0.25">
      <c r="A27" s="375" t="s">
        <v>125</v>
      </c>
      <c r="B27" s="92">
        <v>2014</v>
      </c>
      <c r="C27" s="241">
        <v>2.2462087296159731E-2</v>
      </c>
      <c r="D27" s="250">
        <v>6.0187959587983571E-2</v>
      </c>
      <c r="E27" s="241">
        <v>8.3841538645929553E-2</v>
      </c>
      <c r="F27" s="250">
        <v>0.14946523875661843</v>
      </c>
      <c r="G27" s="241">
        <v>0.27097624771748252</v>
      </c>
      <c r="H27" s="250">
        <v>0.25287826338313163</v>
      </c>
      <c r="I27" s="241">
        <v>0.14020121405255254</v>
      </c>
      <c r="J27" s="257">
        <v>1.9987450560142134E-2</v>
      </c>
      <c r="K27" s="117"/>
    </row>
    <row r="28" spans="1:11" x14ac:dyDescent="0.25">
      <c r="A28" s="418"/>
      <c r="B28" s="239">
        <v>2015</v>
      </c>
      <c r="C28" s="237">
        <v>2.2751060820367753E-2</v>
      </c>
      <c r="D28" s="251">
        <v>6.0056577086280059E-2</v>
      </c>
      <c r="E28" s="237">
        <v>8.6916548797736914E-2</v>
      </c>
      <c r="F28" s="251">
        <v>0.13366336633663367</v>
      </c>
      <c r="G28" s="237">
        <v>0.2586280056577086</v>
      </c>
      <c r="H28" s="251">
        <v>0.27658415841584161</v>
      </c>
      <c r="I28" s="237">
        <v>0.13186704384724185</v>
      </c>
      <c r="J28" s="258">
        <v>2.9533239038189531E-2</v>
      </c>
      <c r="K28" s="117"/>
    </row>
    <row r="29" spans="1:11" x14ac:dyDescent="0.25">
      <c r="A29" s="418"/>
      <c r="B29" s="239">
        <v>2016</v>
      </c>
      <c r="C29" s="237">
        <v>1.2829188129203318E-2</v>
      </c>
      <c r="D29" s="251">
        <v>5.8048969107756893E-2</v>
      </c>
      <c r="E29" s="237">
        <v>8.6779998066645492E-2</v>
      </c>
      <c r="F29" s="251">
        <v>0.13605982351235277</v>
      </c>
      <c r="G29" s="237">
        <v>0.2485189123499924</v>
      </c>
      <c r="H29" s="251">
        <v>0.27836162015107785</v>
      </c>
      <c r="I29" s="237">
        <v>0.14279204010329638</v>
      </c>
      <c r="J29" s="258">
        <v>3.6609448579674915E-2</v>
      </c>
      <c r="K29" s="117"/>
    </row>
    <row r="30" spans="1:11" x14ac:dyDescent="0.25">
      <c r="A30" s="418"/>
      <c r="B30" s="239">
        <v>2017</v>
      </c>
      <c r="C30" s="237">
        <v>1.186436039192074E-2</v>
      </c>
      <c r="D30" s="251">
        <v>5.3909628332147345E-2</v>
      </c>
      <c r="E30" s="237">
        <v>9.4107504515846513E-2</v>
      </c>
      <c r="F30" s="251">
        <v>0.12536947835130549</v>
      </c>
      <c r="G30" s="237">
        <v>0.23370874158410421</v>
      </c>
      <c r="H30" s="251">
        <v>0.27110131917455804</v>
      </c>
      <c r="I30" s="237">
        <v>0.16105835021073953</v>
      </c>
      <c r="J30" s="258">
        <v>4.8880617439378181E-2</v>
      </c>
      <c r="K30" s="117"/>
    </row>
    <row r="31" spans="1:11" x14ac:dyDescent="0.25">
      <c r="A31" s="418"/>
      <c r="B31" s="239">
        <v>2018</v>
      </c>
      <c r="C31" s="237">
        <v>1.9206926406926408E-2</v>
      </c>
      <c r="D31" s="251">
        <v>5.3672727272727268E-2</v>
      </c>
      <c r="E31" s="237">
        <v>0.10122251082251081</v>
      </c>
      <c r="F31" s="251">
        <v>0.13017489177489175</v>
      </c>
      <c r="G31" s="237">
        <v>0.20776450216450218</v>
      </c>
      <c r="H31" s="251">
        <v>0.28437056277056277</v>
      </c>
      <c r="I31" s="237">
        <v>0.16575584415584416</v>
      </c>
      <c r="J31" s="258">
        <v>3.7832034632034633E-2</v>
      </c>
      <c r="K31" s="117"/>
    </row>
    <row r="32" spans="1:11" x14ac:dyDescent="0.25">
      <c r="A32" s="418"/>
      <c r="B32" s="239">
        <v>2019</v>
      </c>
      <c r="C32" s="237">
        <v>2.1098927421286565E-2</v>
      </c>
      <c r="D32" s="251">
        <v>5.1526362015276932E-2</v>
      </c>
      <c r="E32" s="237">
        <v>0.10569424852952919</v>
      </c>
      <c r="F32" s="251">
        <v>0.13002022729087376</v>
      </c>
      <c r="G32" s="237">
        <v>0.18800734570036998</v>
      </c>
      <c r="H32" s="251">
        <v>0.28147872142229791</v>
      </c>
      <c r="I32" s="237">
        <v>0.18302371383706387</v>
      </c>
      <c r="J32" s="258">
        <v>3.9150453783301849E-2</v>
      </c>
      <c r="K32" s="117"/>
    </row>
    <row r="33" spans="1:11" x14ac:dyDescent="0.25">
      <c r="A33" s="418"/>
      <c r="B33" s="239">
        <v>2020</v>
      </c>
      <c r="C33" s="237">
        <v>1.6860534202986568E-2</v>
      </c>
      <c r="D33" s="251">
        <v>4.9003815735618357E-2</v>
      </c>
      <c r="E33" s="237">
        <v>0.11037246332800801</v>
      </c>
      <c r="F33" s="251">
        <v>0.13139201732264746</v>
      </c>
      <c r="G33" s="237">
        <v>0.17302842657019502</v>
      </c>
      <c r="H33" s="251">
        <v>0.26923381613171549</v>
      </c>
      <c r="I33" s="237">
        <v>0.21080949048706743</v>
      </c>
      <c r="J33" s="258">
        <v>3.9299436221761574E-2</v>
      </c>
      <c r="K33" s="117"/>
    </row>
    <row r="34" spans="1:11" x14ac:dyDescent="0.25">
      <c r="A34" s="418"/>
      <c r="B34" s="239">
        <v>2021</v>
      </c>
      <c r="C34" s="237">
        <v>1.2366712493668637E-2</v>
      </c>
      <c r="D34" s="251">
        <v>3.9178797666111917E-2</v>
      </c>
      <c r="E34" s="237">
        <v>0.10915597187230711</v>
      </c>
      <c r="F34" s="251">
        <v>0.13536287749718789</v>
      </c>
      <c r="G34" s="237">
        <v>0.16973312897560203</v>
      </c>
      <c r="H34" s="251">
        <v>0.26259529933364473</v>
      </c>
      <c r="I34" s="237">
        <v>0.21995645338472974</v>
      </c>
      <c r="J34" s="258">
        <v>5.1650758776747949E-2</v>
      </c>
      <c r="K34" s="117"/>
    </row>
    <row r="35" spans="1:11" x14ac:dyDescent="0.25">
      <c r="A35" s="418"/>
      <c r="B35" s="239">
        <v>2022</v>
      </c>
      <c r="C35" s="237">
        <v>1.4994497140421529E-2</v>
      </c>
      <c r="D35" s="251">
        <v>3.5981703787112497E-2</v>
      </c>
      <c r="E35" s="237">
        <v>0.10562309546984243</v>
      </c>
      <c r="F35" s="251">
        <v>0.15698099763981399</v>
      </c>
      <c r="G35" s="237">
        <v>0.16415698099763981</v>
      </c>
      <c r="H35" s="251">
        <v>0.24092982422657791</v>
      </c>
      <c r="I35" s="237">
        <v>0.21980902214503376</v>
      </c>
      <c r="J35" s="258">
        <v>6.1523878593558165E-2</v>
      </c>
      <c r="K35" s="117"/>
    </row>
    <row r="36" spans="1:11" x14ac:dyDescent="0.25">
      <c r="A36" s="418"/>
      <c r="B36" s="239">
        <v>2023</v>
      </c>
      <c r="C36" s="237">
        <v>1.5559750943962393E-2</v>
      </c>
      <c r="D36" s="251">
        <v>3.6620739666424949E-2</v>
      </c>
      <c r="E36" s="237">
        <v>8.8401140256557736E-2</v>
      </c>
      <c r="F36" s="251">
        <v>0.16311170013252982</v>
      </c>
      <c r="G36" s="237">
        <v>0.17831512090220303</v>
      </c>
      <c r="H36" s="251">
        <v>0.21365432222250008</v>
      </c>
      <c r="I36" s="237">
        <v>0.23580930709409623</v>
      </c>
      <c r="J36" s="258">
        <v>6.8527918781725899E-2</v>
      </c>
      <c r="K36" s="117"/>
    </row>
    <row r="37" spans="1:11" ht="15.75" thickBot="1" x14ac:dyDescent="0.3">
      <c r="A37" s="419"/>
      <c r="B37" s="240">
        <v>2024</v>
      </c>
      <c r="C37" s="242">
        <v>1.9460726846424383E-2</v>
      </c>
      <c r="D37" s="252">
        <v>3.9445918430307897E-2</v>
      </c>
      <c r="E37" s="242">
        <v>8.606157833035108E-2</v>
      </c>
      <c r="F37" s="252">
        <v>0.17205528475350154</v>
      </c>
      <c r="G37" s="242">
        <v>0.1825877707163571</v>
      </c>
      <c r="H37" s="252">
        <v>0.20087616462022578</v>
      </c>
      <c r="I37" s="242">
        <v>0.23473190596655769</v>
      </c>
      <c r="J37" s="259">
        <v>6.4780650336274448E-2</v>
      </c>
      <c r="K37" s="117"/>
    </row>
    <row r="38" spans="1:11" x14ac:dyDescent="0.25">
      <c r="A38" s="375" t="s">
        <v>126</v>
      </c>
      <c r="B38" s="92">
        <v>2014</v>
      </c>
      <c r="C38" s="241">
        <v>1.5484370463563341E-2</v>
      </c>
      <c r="D38" s="250">
        <v>6.04858221232943E-2</v>
      </c>
      <c r="E38" s="241">
        <v>6.9563534307558308E-2</v>
      </c>
      <c r="F38" s="250">
        <v>0.1327978321881351</v>
      </c>
      <c r="G38" s="241">
        <v>0.27840898093486888</v>
      </c>
      <c r="H38" s="250">
        <v>0.27622181360689052</v>
      </c>
      <c r="I38" s="241">
        <v>0.13498499951611342</v>
      </c>
      <c r="J38" s="257">
        <v>3.2052646859576116E-2</v>
      </c>
      <c r="K38" s="117"/>
    </row>
    <row r="39" spans="1:11" x14ac:dyDescent="0.25">
      <c r="A39" s="418"/>
      <c r="B39" s="239">
        <v>2015</v>
      </c>
      <c r="C39" s="237">
        <v>9.4837761166214566E-3</v>
      </c>
      <c r="D39" s="251">
        <v>6.9740956246246863E-2</v>
      </c>
      <c r="E39" s="237">
        <v>6.911974820367342E-2</v>
      </c>
      <c r="F39" s="251">
        <v>0.10730333588718861</v>
      </c>
      <c r="G39" s="237">
        <v>0.25496448760689955</v>
      </c>
      <c r="H39" s="251">
        <v>0.3037914397531733</v>
      </c>
      <c r="I39" s="237">
        <v>0.13970968877477066</v>
      </c>
      <c r="J39" s="258">
        <v>4.5886567411426084E-2</v>
      </c>
      <c r="K39" s="117"/>
    </row>
    <row r="40" spans="1:11" x14ac:dyDescent="0.25">
      <c r="A40" s="418"/>
      <c r="B40" s="239">
        <v>2016</v>
      </c>
      <c r="C40" s="237">
        <v>1.766822990511506E-2</v>
      </c>
      <c r="D40" s="251">
        <v>6.4696259134038606E-2</v>
      </c>
      <c r="E40" s="237">
        <v>8.9475406260224669E-2</v>
      </c>
      <c r="F40" s="251">
        <v>0.12433198822118006</v>
      </c>
      <c r="G40" s="237">
        <v>0.21075362634965647</v>
      </c>
      <c r="H40" s="251">
        <v>0.29348893009052246</v>
      </c>
      <c r="I40" s="237">
        <v>0.14090958665067074</v>
      </c>
      <c r="J40" s="258">
        <v>5.8675973388591991E-2</v>
      </c>
      <c r="K40" s="117"/>
    </row>
    <row r="41" spans="1:11" x14ac:dyDescent="0.25">
      <c r="A41" s="418"/>
      <c r="B41" s="239">
        <v>2017</v>
      </c>
      <c r="C41" s="237">
        <v>1.3638475836431227E-2</v>
      </c>
      <c r="D41" s="251">
        <v>4.8629182156133828E-2</v>
      </c>
      <c r="E41" s="237">
        <v>0.1029275092936803</v>
      </c>
      <c r="F41" s="251">
        <v>0.11849442379182157</v>
      </c>
      <c r="G41" s="237">
        <v>0.19981412639405205</v>
      </c>
      <c r="H41" s="251">
        <v>0.2872676579925651</v>
      </c>
      <c r="I41" s="237">
        <v>0.16814591078066918</v>
      </c>
      <c r="J41" s="258">
        <v>6.1082713754646842E-2</v>
      </c>
      <c r="K41" s="117"/>
    </row>
    <row r="42" spans="1:11" x14ac:dyDescent="0.25">
      <c r="A42" s="418"/>
      <c r="B42" s="239">
        <v>2018</v>
      </c>
      <c r="C42" s="237">
        <v>1.482656194935307E-2</v>
      </c>
      <c r="D42" s="251">
        <v>3.8815888838544026E-2</v>
      </c>
      <c r="E42" s="237">
        <v>0.11267180184262197</v>
      </c>
      <c r="F42" s="251">
        <v>0.13112319387806476</v>
      </c>
      <c r="G42" s="237">
        <v>0.16442632029401399</v>
      </c>
      <c r="H42" s="251">
        <v>0.29177364949906864</v>
      </c>
      <c r="I42" s="237">
        <v>0.19657151487690683</v>
      </c>
      <c r="J42" s="258">
        <v>4.9791068821426775E-2</v>
      </c>
      <c r="K42" s="117"/>
    </row>
    <row r="43" spans="1:11" x14ac:dyDescent="0.25">
      <c r="A43" s="418"/>
      <c r="B43" s="239">
        <v>2019</v>
      </c>
      <c r="C43" s="237">
        <v>1.8016383243467441E-2</v>
      </c>
      <c r="D43" s="251">
        <v>2.7970759021153053E-2</v>
      </c>
      <c r="E43" s="237">
        <v>0.12056719203649938</v>
      </c>
      <c r="F43" s="251">
        <v>0.12069680630443798</v>
      </c>
      <c r="G43" s="237">
        <v>0.14516798009124846</v>
      </c>
      <c r="H43" s="251">
        <v>0.28948050601410202</v>
      </c>
      <c r="I43" s="237">
        <v>0.22267731231854004</v>
      </c>
      <c r="J43" s="258">
        <v>5.5423060970551635E-2</v>
      </c>
      <c r="K43" s="117"/>
    </row>
    <row r="44" spans="1:11" x14ac:dyDescent="0.25">
      <c r="A44" s="418"/>
      <c r="B44" s="239">
        <v>2020</v>
      </c>
      <c r="C44" s="237">
        <v>1.1371694198597579E-2</v>
      </c>
      <c r="D44" s="251">
        <v>3.2250439898101217E-2</v>
      </c>
      <c r="E44" s="237">
        <v>0.12301389290122648</v>
      </c>
      <c r="F44" s="251">
        <v>0.1272159046143341</v>
      </c>
      <c r="G44" s="237">
        <v>0.14696535966594007</v>
      </c>
      <c r="H44" s="251">
        <v>0.26354492213147046</v>
      </c>
      <c r="I44" s="237">
        <v>0.22777529742364155</v>
      </c>
      <c r="J44" s="258">
        <v>6.786248916668855E-2</v>
      </c>
      <c r="K44" s="117"/>
    </row>
    <row r="45" spans="1:11" x14ac:dyDescent="0.25">
      <c r="A45" s="418"/>
      <c r="B45" s="239">
        <v>2021</v>
      </c>
      <c r="C45" s="237">
        <v>1.5381759355026918E-2</v>
      </c>
      <c r="D45" s="251">
        <v>4.4819264327578434E-2</v>
      </c>
      <c r="E45" s="237">
        <v>9.886758426817302E-2</v>
      </c>
      <c r="F45" s="251">
        <v>0.14310340255125042</v>
      </c>
      <c r="G45" s="237">
        <v>0.14297080117750019</v>
      </c>
      <c r="H45" s="251">
        <v>0.25228737369719151</v>
      </c>
      <c r="I45" s="237">
        <v>0.21001405574561752</v>
      </c>
      <c r="J45" s="258">
        <v>9.2555758877661973E-2</v>
      </c>
      <c r="K45" s="117"/>
    </row>
    <row r="46" spans="1:11" x14ac:dyDescent="0.25">
      <c r="A46" s="418"/>
      <c r="B46" s="239">
        <v>2022</v>
      </c>
      <c r="C46" s="237">
        <v>1.3690345282603914E-2</v>
      </c>
      <c r="D46" s="251">
        <v>3.0926984825159442E-2</v>
      </c>
      <c r="E46" s="237">
        <v>8.348911370134153E-2</v>
      </c>
      <c r="F46" s="251">
        <v>0.14732241038047061</v>
      </c>
      <c r="G46" s="237">
        <v>0.15372773257092587</v>
      </c>
      <c r="H46" s="251">
        <v>0.23152628106443807</v>
      </c>
      <c r="I46" s="237">
        <v>0.23262590719155485</v>
      </c>
      <c r="J46" s="258">
        <v>0.1066912249835056</v>
      </c>
      <c r="K46" s="117"/>
    </row>
    <row r="47" spans="1:11" x14ac:dyDescent="0.25">
      <c r="A47" s="418"/>
      <c r="B47" s="239">
        <v>2023</v>
      </c>
      <c r="C47" s="237">
        <v>1.0443715223284349E-2</v>
      </c>
      <c r="D47" s="251">
        <v>2.2628049650449421E-2</v>
      </c>
      <c r="E47" s="237">
        <v>8.6260522185761163E-2</v>
      </c>
      <c r="F47" s="251">
        <v>0.1414181766300471</v>
      </c>
      <c r="G47" s="237">
        <v>0.15910971607932659</v>
      </c>
      <c r="H47" s="251">
        <v>0.20162648023969182</v>
      </c>
      <c r="I47" s="237">
        <v>0.24691111428163789</v>
      </c>
      <c r="J47" s="258">
        <v>0.13160222570980168</v>
      </c>
      <c r="K47" s="117"/>
    </row>
    <row r="48" spans="1:11" x14ac:dyDescent="0.25">
      <c r="A48" s="418"/>
      <c r="B48" s="239">
        <v>2024</v>
      </c>
      <c r="C48" s="237">
        <v>1.2253024965538369E-2</v>
      </c>
      <c r="D48" s="251">
        <v>3.4859856026956661E-2</v>
      </c>
      <c r="E48" s="237">
        <v>8.5311686322560906E-2</v>
      </c>
      <c r="F48" s="251">
        <v>0.1664267115944249</v>
      </c>
      <c r="G48" s="237">
        <v>0.14458569459335277</v>
      </c>
      <c r="H48" s="251">
        <v>0.17586154081788943</v>
      </c>
      <c r="I48" s="237">
        <v>0.26742226987287493</v>
      </c>
      <c r="J48" s="258">
        <v>0.11327921580640224</v>
      </c>
      <c r="K48" s="117"/>
    </row>
    <row r="49" spans="1:10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x14ac:dyDescent="0.25">
      <c r="A50" s="9" t="s">
        <v>127</v>
      </c>
      <c r="B50" s="6"/>
      <c r="C50" s="6"/>
      <c r="D50" s="6"/>
      <c r="E50" s="6"/>
      <c r="F50" s="6"/>
      <c r="G50" s="6"/>
      <c r="H50" s="6"/>
      <c r="I50" s="6"/>
      <c r="J50" s="6"/>
    </row>
    <row r="51" spans="1:10" x14ac:dyDescent="0.25">
      <c r="A51" s="9" t="s">
        <v>37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0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0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</row>
    <row r="74" spans="1:10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0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0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</row>
    <row r="78" spans="1:10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 spans="1:10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 spans="1:10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 spans="1:10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 spans="1:10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 spans="1:10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 spans="1:10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 spans="1:10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 spans="1:10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 spans="1:10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 spans="1:10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 spans="1:10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 spans="1:10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 spans="1:10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 spans="1:10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 spans="1:10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 spans="1:10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 spans="1:10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 spans="1:10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 spans="1:10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 spans="1:10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 spans="1:10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 spans="1:10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 spans="1:10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 spans="1:10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 spans="1:10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 spans="1:10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 spans="1:10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 spans="1:10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 spans="1:10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 spans="1:10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 spans="1:10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 spans="1:10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 spans="1:10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 spans="1:10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 spans="1:10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 spans="1:10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 spans="1:10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 spans="1:10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 spans="1:10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</row>
    <row r="237" spans="1:10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 spans="1:10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</row>
    <row r="239" spans="1:10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</row>
    <row r="240" spans="1:10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</row>
    <row r="241" spans="1:10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</row>
    <row r="242" spans="1:10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</row>
    <row r="243" spans="1:10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</row>
    <row r="244" spans="1:10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</row>
    <row r="245" spans="1:10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</row>
    <row r="246" spans="1:10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</row>
    <row r="247" spans="1:10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</row>
    <row r="248" spans="1:10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</row>
    <row r="249" spans="1:10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</row>
    <row r="250" spans="1:10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</row>
    <row r="251" spans="1:10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</row>
    <row r="252" spans="1:10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</row>
    <row r="253" spans="1:10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</row>
    <row r="254" spans="1:10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</row>
    <row r="255" spans="1:10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</row>
    <row r="256" spans="1:10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</row>
    <row r="257" spans="1:10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</row>
    <row r="258" spans="1:10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</row>
    <row r="259" spans="1:10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</row>
    <row r="260" spans="1:10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</row>
    <row r="261" spans="1:10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</row>
    <row r="262" spans="1:10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</row>
    <row r="263" spans="1:10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 spans="1:10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 spans="1:10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</row>
    <row r="266" spans="1:10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 spans="1:10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</row>
    <row r="268" spans="1:10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</row>
    <row r="269" spans="1:10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</row>
    <row r="270" spans="1:10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</row>
    <row r="271" spans="1:10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</row>
    <row r="272" spans="1:10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</row>
    <row r="273" spans="1:10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</row>
    <row r="274" spans="1:10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</row>
    <row r="275" spans="1:10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</row>
    <row r="276" spans="1:10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</row>
    <row r="277" spans="1:10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</row>
    <row r="278" spans="1:10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</row>
    <row r="279" spans="1:10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</row>
    <row r="280" spans="1:10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</row>
    <row r="281" spans="1:10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</row>
    <row r="282" spans="1:10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</row>
    <row r="283" spans="1:10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</row>
    <row r="284" spans="1:10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</row>
    <row r="285" spans="1:10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</row>
    <row r="286" spans="1:10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</row>
    <row r="287" spans="1:10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</row>
    <row r="288" spans="1:10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</row>
    <row r="289" spans="1:10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</row>
    <row r="290" spans="1:10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</row>
    <row r="291" spans="1:10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</row>
    <row r="292" spans="1:10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 spans="1:10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 spans="1:10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</row>
    <row r="295" spans="1:10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 spans="1:10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</row>
    <row r="297" spans="1:10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</row>
    <row r="298" spans="1:10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</row>
    <row r="299" spans="1:10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</row>
    <row r="300" spans="1:10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</row>
    <row r="301" spans="1:10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</row>
    <row r="302" spans="1:10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</row>
    <row r="303" spans="1:10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</row>
    <row r="304" spans="1:10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</row>
    <row r="305" spans="1:10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</row>
    <row r="306" spans="1:10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</row>
    <row r="307" spans="1:10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</row>
    <row r="308" spans="1:10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</row>
    <row r="309" spans="1:10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</row>
    <row r="310" spans="1:10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</row>
    <row r="311" spans="1:10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</row>
    <row r="312" spans="1:10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</row>
    <row r="313" spans="1:10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</row>
    <row r="314" spans="1:10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</row>
    <row r="315" spans="1:10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</row>
    <row r="316" spans="1:10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</row>
    <row r="317" spans="1:10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</row>
    <row r="318" spans="1:10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</row>
    <row r="319" spans="1:10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</row>
    <row r="320" spans="1:10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</row>
    <row r="321" spans="1:10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</row>
    <row r="322" spans="1:10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 spans="1:10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 spans="1:10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</row>
    <row r="325" spans="1:10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 spans="1:10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</row>
    <row r="327" spans="1:10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</row>
    <row r="328" spans="1:10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</row>
    <row r="329" spans="1:10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</row>
    <row r="330" spans="1:10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</row>
    <row r="331" spans="1:10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</row>
    <row r="332" spans="1:10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</row>
    <row r="333" spans="1:10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</row>
    <row r="334" spans="1:10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</row>
    <row r="335" spans="1:10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</row>
    <row r="336" spans="1:10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</row>
    <row r="337" spans="1:10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</row>
    <row r="338" spans="1:10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</row>
    <row r="339" spans="1:10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</row>
    <row r="340" spans="1:10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</row>
    <row r="341" spans="1:10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</row>
    <row r="342" spans="1:10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</row>
    <row r="343" spans="1:10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</row>
    <row r="344" spans="1:10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</row>
    <row r="345" spans="1:10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</row>
    <row r="346" spans="1:10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</row>
    <row r="347" spans="1:10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</row>
    <row r="348" spans="1:10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</row>
    <row r="349" spans="1:10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</row>
    <row r="350" spans="1:10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</row>
    <row r="351" spans="1:10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 spans="1:10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 spans="1:10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</row>
    <row r="354" spans="1:10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 spans="1:10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</row>
    <row r="356" spans="1:10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</row>
    <row r="357" spans="1:10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</row>
    <row r="358" spans="1:10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</row>
    <row r="359" spans="1:10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</row>
    <row r="360" spans="1:10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</row>
    <row r="361" spans="1:10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</row>
    <row r="362" spans="1:10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</row>
    <row r="363" spans="1:10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</row>
    <row r="364" spans="1:10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</row>
    <row r="365" spans="1:10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</row>
    <row r="366" spans="1:10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</row>
    <row r="367" spans="1:10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</row>
    <row r="368" spans="1:10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</row>
    <row r="369" spans="1:10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</row>
    <row r="370" spans="1:10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</row>
    <row r="371" spans="1:10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</row>
    <row r="372" spans="1:10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</row>
    <row r="373" spans="1:10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</row>
    <row r="374" spans="1:10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</row>
    <row r="375" spans="1:10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</row>
    <row r="376" spans="1:10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</row>
    <row r="377" spans="1:10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</row>
    <row r="378" spans="1:10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</row>
    <row r="379" spans="1:10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</row>
    <row r="380" spans="1:10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</row>
    <row r="381" spans="1:10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</row>
    <row r="382" spans="1:10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</row>
    <row r="383" spans="1:10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</row>
    <row r="384" spans="1:10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</row>
    <row r="385" spans="1:10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</row>
    <row r="386" spans="1:10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</row>
    <row r="387" spans="1:10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</row>
    <row r="388" spans="1:10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</row>
    <row r="389" spans="1:10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</row>
    <row r="390" spans="1:10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</row>
    <row r="391" spans="1:10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</row>
    <row r="392" spans="1:10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</row>
    <row r="393" spans="1:10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</row>
    <row r="394" spans="1:10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</row>
    <row r="395" spans="1:10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</row>
    <row r="396" spans="1:10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</row>
    <row r="397" spans="1:10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</row>
    <row r="398" spans="1:10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</row>
    <row r="399" spans="1:10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</row>
    <row r="400" spans="1:10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</row>
    <row r="401" spans="1:10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</row>
    <row r="402" spans="1:10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</row>
    <row r="403" spans="1:10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</row>
    <row r="404" spans="1:10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</row>
    <row r="405" spans="1:10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</row>
    <row r="406" spans="1:10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</row>
    <row r="407" spans="1:10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</row>
    <row r="408" spans="1:10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</row>
    <row r="409" spans="1:10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</row>
    <row r="410" spans="1:10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</row>
    <row r="411" spans="1:10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</row>
    <row r="412" spans="1:10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</row>
    <row r="413" spans="1:10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</row>
    <row r="414" spans="1:10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</row>
    <row r="415" spans="1:10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</row>
    <row r="416" spans="1:10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</row>
    <row r="417" spans="1:10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</row>
    <row r="418" spans="1:10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</row>
    <row r="419" spans="1:10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</row>
    <row r="420" spans="1:10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</row>
    <row r="421" spans="1:10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</row>
    <row r="422" spans="1:10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</row>
    <row r="423" spans="1:10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</row>
    <row r="424" spans="1:10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</row>
    <row r="425" spans="1:10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</row>
    <row r="426" spans="1:10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</row>
    <row r="427" spans="1:10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</row>
    <row r="428" spans="1:10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</row>
    <row r="429" spans="1:10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</row>
    <row r="430" spans="1:10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</row>
    <row r="431" spans="1:10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</row>
    <row r="432" spans="1:10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</row>
    <row r="433" spans="1:10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</row>
    <row r="434" spans="1:10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</row>
    <row r="435" spans="1:10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</row>
    <row r="436" spans="1:10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</row>
    <row r="437" spans="1:10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</row>
    <row r="438" spans="1:10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</row>
    <row r="439" spans="1:10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</row>
    <row r="440" spans="1:10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</row>
    <row r="441" spans="1:10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</row>
    <row r="442" spans="1:10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</row>
    <row r="443" spans="1:10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</row>
    <row r="444" spans="1:10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</row>
    <row r="445" spans="1:10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</row>
    <row r="446" spans="1:10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</row>
    <row r="447" spans="1:10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</row>
    <row r="448" spans="1:10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</row>
    <row r="449" spans="1:10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</row>
    <row r="450" spans="1:10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</row>
    <row r="451" spans="1:10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</row>
    <row r="452" spans="1:10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</row>
    <row r="453" spans="1:10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</row>
    <row r="454" spans="1:10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</row>
    <row r="455" spans="1:10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</row>
    <row r="456" spans="1:10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</row>
    <row r="457" spans="1:10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</row>
    <row r="458" spans="1:10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</row>
    <row r="459" spans="1:10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</row>
    <row r="460" spans="1:10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</row>
    <row r="461" spans="1:10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</row>
    <row r="462" spans="1:10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</row>
    <row r="463" spans="1:10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</row>
    <row r="464" spans="1:10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</row>
    <row r="465" spans="1:10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</row>
    <row r="466" spans="1:10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</row>
    <row r="467" spans="1:10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</row>
    <row r="468" spans="1:10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</row>
    <row r="469" spans="1:10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</row>
    <row r="470" spans="1:10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</row>
    <row r="471" spans="1:10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</row>
    <row r="472" spans="1:10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</row>
    <row r="473" spans="1:10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</row>
    <row r="474" spans="1:10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</row>
    <row r="475" spans="1:10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</row>
    <row r="476" spans="1:10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</row>
    <row r="477" spans="1:10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</row>
    <row r="478" spans="1:10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</row>
    <row r="479" spans="1:10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</row>
    <row r="480" spans="1:10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</row>
    <row r="481" spans="1:10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</row>
    <row r="482" spans="1:10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</row>
    <row r="483" spans="1:10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</row>
    <row r="484" spans="1:10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</row>
    <row r="485" spans="1:10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</row>
    <row r="486" spans="1:10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</row>
    <row r="487" spans="1:10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</row>
    <row r="488" spans="1:10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</row>
    <row r="489" spans="1:10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</row>
    <row r="490" spans="1:10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</row>
    <row r="491" spans="1:10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</row>
    <row r="492" spans="1:10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</row>
    <row r="493" spans="1:10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</row>
    <row r="494" spans="1:10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</row>
    <row r="495" spans="1:10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</row>
    <row r="496" spans="1:10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</row>
    <row r="497" spans="1:10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</row>
    <row r="498" spans="1:10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</row>
    <row r="499" spans="1:10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</row>
    <row r="500" spans="1:10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</row>
    <row r="501" spans="1:10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</row>
    <row r="502" spans="1:10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</row>
    <row r="503" spans="1:10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</row>
    <row r="504" spans="1:10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</row>
    <row r="505" spans="1:10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</row>
    <row r="506" spans="1:10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</row>
    <row r="507" spans="1:10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</row>
    <row r="508" spans="1:10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</row>
    <row r="509" spans="1:10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</row>
    <row r="510" spans="1:10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</row>
    <row r="511" spans="1:10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</row>
    <row r="512" spans="1:10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</row>
    <row r="513" spans="1:10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</row>
    <row r="514" spans="1:10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</row>
    <row r="515" spans="1:10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</row>
    <row r="516" spans="1:10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</row>
    <row r="517" spans="1:10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</row>
    <row r="518" spans="1:10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</row>
    <row r="519" spans="1:10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</row>
    <row r="520" spans="1:10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</row>
    <row r="521" spans="1:10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</row>
    <row r="522" spans="1:10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</row>
    <row r="523" spans="1:10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</row>
    <row r="524" spans="1:10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</row>
    <row r="525" spans="1:10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</row>
    <row r="526" spans="1:10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</row>
    <row r="527" spans="1:10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</row>
    <row r="528" spans="1:10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</row>
    <row r="529" spans="1:10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</row>
    <row r="530" spans="1:10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</row>
    <row r="531" spans="1:10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</row>
    <row r="532" spans="1:10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</row>
    <row r="533" spans="1:10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</row>
    <row r="534" spans="1:10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</row>
    <row r="535" spans="1:10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</row>
    <row r="536" spans="1:10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</row>
    <row r="537" spans="1:10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</row>
    <row r="538" spans="1:10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</row>
    <row r="539" spans="1:10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</row>
    <row r="540" spans="1:10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</row>
    <row r="541" spans="1:10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</row>
    <row r="542" spans="1:10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</row>
    <row r="543" spans="1:10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</row>
  </sheetData>
  <mergeCells count="7">
    <mergeCell ref="A27:A37"/>
    <mergeCell ref="A38:A48"/>
    <mergeCell ref="A3:A4"/>
    <mergeCell ref="B3:B4"/>
    <mergeCell ref="C3:J3"/>
    <mergeCell ref="A5:A15"/>
    <mergeCell ref="A16:A26"/>
  </mergeCells>
  <hyperlinks>
    <hyperlink ref="L2" location="OBSAH!A1" display="Zpět na obsah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showGridLines="0" workbookViewId="0"/>
  </sheetViews>
  <sheetFormatPr defaultRowHeight="15" x14ac:dyDescent="0.25"/>
  <cols>
    <col min="1" max="1" width="19.85546875" style="36" customWidth="1"/>
    <col min="2" max="18" width="7.7109375" style="36" customWidth="1"/>
  </cols>
  <sheetData>
    <row r="1" spans="1:21" x14ac:dyDescent="0.25">
      <c r="A1" s="16" t="s">
        <v>147</v>
      </c>
      <c r="B1" s="16"/>
      <c r="C1" s="16"/>
      <c r="D1" s="16"/>
    </row>
    <row r="2" spans="1:21" ht="15.75" thickBot="1" x14ac:dyDescent="0.3">
      <c r="A2" s="260" t="s">
        <v>225</v>
      </c>
      <c r="B2" s="262"/>
      <c r="C2" s="262"/>
      <c r="D2" s="17"/>
      <c r="P2" s="91"/>
      <c r="Q2" s="14"/>
      <c r="R2" s="14"/>
      <c r="S2" s="14"/>
      <c r="T2" s="17" t="s">
        <v>224</v>
      </c>
      <c r="U2" s="14"/>
    </row>
    <row r="3" spans="1:21" ht="24.75" customHeight="1" x14ac:dyDescent="0.25">
      <c r="A3" s="348" t="s">
        <v>30</v>
      </c>
      <c r="B3" s="350" t="s">
        <v>33</v>
      </c>
      <c r="C3" s="351"/>
      <c r="D3" s="351"/>
      <c r="E3" s="351"/>
      <c r="F3" s="351"/>
      <c r="G3" s="351"/>
      <c r="H3" s="351"/>
      <c r="I3" s="351"/>
      <c r="J3" s="351"/>
      <c r="K3" s="351"/>
      <c r="L3" s="357"/>
      <c r="M3" s="352" t="s">
        <v>129</v>
      </c>
      <c r="N3" s="353"/>
      <c r="O3" s="354" t="s">
        <v>130</v>
      </c>
      <c r="P3" s="355"/>
      <c r="Q3" s="356" t="s">
        <v>131</v>
      </c>
      <c r="R3" s="353"/>
    </row>
    <row r="4" spans="1:21" ht="15.75" customHeight="1" thickBot="1" x14ac:dyDescent="0.3">
      <c r="A4" s="349"/>
      <c r="B4" s="137" t="s">
        <v>2</v>
      </c>
      <c r="C4" s="137" t="s">
        <v>3</v>
      </c>
      <c r="D4" s="137" t="s">
        <v>4</v>
      </c>
      <c r="E4" s="137" t="s">
        <v>26</v>
      </c>
      <c r="F4" s="137" t="s">
        <v>29</v>
      </c>
      <c r="G4" s="138" t="s">
        <v>34</v>
      </c>
      <c r="H4" s="138" t="s">
        <v>42</v>
      </c>
      <c r="I4" s="138" t="s">
        <v>51</v>
      </c>
      <c r="J4" s="138" t="s">
        <v>66</v>
      </c>
      <c r="K4" s="138" t="s">
        <v>69</v>
      </c>
      <c r="L4" s="157" t="s">
        <v>128</v>
      </c>
      <c r="M4" s="150" t="s">
        <v>31</v>
      </c>
      <c r="N4" s="140" t="s">
        <v>32</v>
      </c>
      <c r="O4" s="142" t="s">
        <v>31</v>
      </c>
      <c r="P4" s="140" t="s">
        <v>32</v>
      </c>
      <c r="Q4" s="142" t="s">
        <v>31</v>
      </c>
      <c r="R4" s="159" t="s">
        <v>32</v>
      </c>
    </row>
    <row r="5" spans="1:21" x14ac:dyDescent="0.25">
      <c r="A5" s="204" t="s">
        <v>223</v>
      </c>
      <c r="B5" s="77">
        <v>5744.7999999999993</v>
      </c>
      <c r="C5" s="81">
        <v>6708.5999999999995</v>
      </c>
      <c r="D5" s="79">
        <v>8831.23</v>
      </c>
      <c r="E5" s="81">
        <v>12406.9</v>
      </c>
      <c r="F5" s="79">
        <v>14847.490000000003</v>
      </c>
      <c r="G5" s="81">
        <v>17164.310000000001</v>
      </c>
      <c r="H5" s="79">
        <v>18863.660000000003</v>
      </c>
      <c r="I5" s="81">
        <v>20763.910000000011</v>
      </c>
      <c r="J5" s="79">
        <v>23268.48000000001</v>
      </c>
      <c r="K5" s="80">
        <v>25198.080000000016</v>
      </c>
      <c r="L5" s="79">
        <v>27082.32</v>
      </c>
      <c r="M5" s="176">
        <f>L5-K5</f>
        <v>1884.2399999999834</v>
      </c>
      <c r="N5" s="172">
        <f>L5/K5-1</f>
        <v>7.4777125876256623E-2</v>
      </c>
      <c r="O5" s="143">
        <f>L5-G5</f>
        <v>9918.0099999999984</v>
      </c>
      <c r="P5" s="172">
        <f>L5/G5-1</f>
        <v>0.5778274803939103</v>
      </c>
      <c r="Q5" s="143">
        <f>L5-B5</f>
        <v>21337.52</v>
      </c>
      <c r="R5" s="172">
        <f>L5/B5-1</f>
        <v>3.7142320011140519</v>
      </c>
    </row>
    <row r="6" spans="1:21" x14ac:dyDescent="0.25">
      <c r="A6" s="223" t="s">
        <v>5</v>
      </c>
      <c r="B6" s="45">
        <v>696.7000000000005</v>
      </c>
      <c r="C6" s="56">
        <v>861.40000000000032</v>
      </c>
      <c r="D6" s="52">
        <v>1134.1299999999999</v>
      </c>
      <c r="E6" s="56">
        <v>1404.7199999999998</v>
      </c>
      <c r="F6" s="52">
        <v>1639.1100000000013</v>
      </c>
      <c r="G6" s="56">
        <v>1881.620000000001</v>
      </c>
      <c r="H6" s="52">
        <v>2013.1100000000015</v>
      </c>
      <c r="I6" s="56">
        <v>2194.0700000000029</v>
      </c>
      <c r="J6" s="52">
        <v>2479.7300000000014</v>
      </c>
      <c r="K6" s="55">
        <v>2712.9200000000019</v>
      </c>
      <c r="L6" s="52">
        <v>2923.95</v>
      </c>
      <c r="M6" s="151">
        <f t="shared" ref="M6:M19" si="0">L6-K6</f>
        <v>211.02999999999793</v>
      </c>
      <c r="N6" s="158">
        <f t="shared" ref="N6:N19" si="1">L6/K6-1</f>
        <v>7.7787033897054769E-2</v>
      </c>
      <c r="O6" s="145">
        <f t="shared" ref="O6:O19" si="2">L6-G6</f>
        <v>1042.3299999999988</v>
      </c>
      <c r="P6" s="158">
        <f t="shared" ref="P6:P19" si="3">L6/G6-1</f>
        <v>0.55395350814723399</v>
      </c>
      <c r="Q6" s="145">
        <f t="shared" ref="Q6:Q19" si="4">L6-B6</f>
        <v>2227.2499999999991</v>
      </c>
      <c r="R6" s="158">
        <f t="shared" ref="R6:R19" si="5">L6/B6-1</f>
        <v>3.1968566097315883</v>
      </c>
    </row>
    <row r="7" spans="1:21" x14ac:dyDescent="0.25">
      <c r="A7" s="223" t="s">
        <v>6</v>
      </c>
      <c r="B7" s="45">
        <v>508.60000000000008</v>
      </c>
      <c r="C7" s="56">
        <v>650.49999999999977</v>
      </c>
      <c r="D7" s="52">
        <v>961.7399999999999</v>
      </c>
      <c r="E7" s="56">
        <v>1515.2999999999997</v>
      </c>
      <c r="F7" s="52">
        <v>1915.2200000000025</v>
      </c>
      <c r="G7" s="56">
        <v>2321.6900000000028</v>
      </c>
      <c r="H7" s="52">
        <v>2644.7799999999997</v>
      </c>
      <c r="I7" s="56">
        <v>2898.4300000000071</v>
      </c>
      <c r="J7" s="52">
        <v>3215.4300000000017</v>
      </c>
      <c r="K7" s="55">
        <v>3436.930000000003</v>
      </c>
      <c r="L7" s="52">
        <v>3681.1199999999976</v>
      </c>
      <c r="M7" s="151">
        <f t="shared" si="0"/>
        <v>244.1899999999946</v>
      </c>
      <c r="N7" s="158">
        <f t="shared" si="1"/>
        <v>7.1048872103881777E-2</v>
      </c>
      <c r="O7" s="145">
        <f t="shared" si="2"/>
        <v>1359.4299999999948</v>
      </c>
      <c r="P7" s="158">
        <f t="shared" si="3"/>
        <v>0.58553467517196234</v>
      </c>
      <c r="Q7" s="145">
        <f t="shared" si="4"/>
        <v>3172.5199999999977</v>
      </c>
      <c r="R7" s="158">
        <f t="shared" si="5"/>
        <v>6.2377506881635805</v>
      </c>
    </row>
    <row r="8" spans="1:21" x14ac:dyDescent="0.25">
      <c r="A8" s="223" t="s">
        <v>7</v>
      </c>
      <c r="B8" s="45">
        <v>358.9</v>
      </c>
      <c r="C8" s="56">
        <v>387.49999999999994</v>
      </c>
      <c r="D8" s="52">
        <v>483.06000000000051</v>
      </c>
      <c r="E8" s="56">
        <v>659.99</v>
      </c>
      <c r="F8" s="52">
        <v>772.05999999999972</v>
      </c>
      <c r="G8" s="56">
        <v>918.80999999999892</v>
      </c>
      <c r="H8" s="52">
        <v>1038.1999999999987</v>
      </c>
      <c r="I8" s="56">
        <v>1141.96</v>
      </c>
      <c r="J8" s="52">
        <v>1302.5400000000004</v>
      </c>
      <c r="K8" s="55">
        <v>1395.0500000000013</v>
      </c>
      <c r="L8" s="52">
        <v>1528.9799999999991</v>
      </c>
      <c r="M8" s="175">
        <f t="shared" si="0"/>
        <v>133.92999999999779</v>
      </c>
      <c r="N8" s="158">
        <f t="shared" si="1"/>
        <v>9.6003727464963662E-2</v>
      </c>
      <c r="O8" s="173">
        <f t="shared" si="2"/>
        <v>610.17000000000019</v>
      </c>
      <c r="P8" s="158">
        <f t="shared" si="3"/>
        <v>0.66408724328207236</v>
      </c>
      <c r="Q8" s="173">
        <f t="shared" si="4"/>
        <v>1170.079999999999</v>
      </c>
      <c r="R8" s="158">
        <f t="shared" si="5"/>
        <v>3.2601838952354392</v>
      </c>
    </row>
    <row r="9" spans="1:21" x14ac:dyDescent="0.25">
      <c r="A9" s="223" t="s">
        <v>8</v>
      </c>
      <c r="B9" s="45">
        <v>394.6</v>
      </c>
      <c r="C9" s="56">
        <v>473.70000000000027</v>
      </c>
      <c r="D9" s="52">
        <v>600.74</v>
      </c>
      <c r="E9" s="56">
        <v>734.38000000000034</v>
      </c>
      <c r="F9" s="52">
        <v>862.83999999999935</v>
      </c>
      <c r="G9" s="56">
        <v>964.48999999999887</v>
      </c>
      <c r="H9" s="52">
        <v>1063.1299999999992</v>
      </c>
      <c r="I9" s="56">
        <v>1163.8700000000001</v>
      </c>
      <c r="J9" s="52">
        <v>1342.8600000000001</v>
      </c>
      <c r="K9" s="55">
        <v>1442.5699999999997</v>
      </c>
      <c r="L9" s="52">
        <v>1564.2500000000014</v>
      </c>
      <c r="M9" s="175">
        <f t="shared" si="0"/>
        <v>121.68000000000166</v>
      </c>
      <c r="N9" s="158">
        <f t="shared" si="1"/>
        <v>8.4349459644940339E-2</v>
      </c>
      <c r="O9" s="173">
        <f t="shared" si="2"/>
        <v>599.76000000000249</v>
      </c>
      <c r="P9" s="158">
        <f t="shared" si="3"/>
        <v>0.62184159503986902</v>
      </c>
      <c r="Q9" s="173">
        <f t="shared" si="4"/>
        <v>1169.6500000000015</v>
      </c>
      <c r="R9" s="158">
        <f t="shared" si="5"/>
        <v>2.9641409021794254</v>
      </c>
    </row>
    <row r="10" spans="1:21" x14ac:dyDescent="0.25">
      <c r="A10" s="223" t="s">
        <v>9</v>
      </c>
      <c r="B10" s="45">
        <v>228.5</v>
      </c>
      <c r="C10" s="56">
        <v>216.60000000000002</v>
      </c>
      <c r="D10" s="52">
        <v>254.65999999999997</v>
      </c>
      <c r="E10" s="56">
        <v>370.42</v>
      </c>
      <c r="F10" s="52">
        <v>437.78999999999979</v>
      </c>
      <c r="G10" s="56">
        <v>489.18999999999966</v>
      </c>
      <c r="H10" s="52">
        <v>523.26999999999964</v>
      </c>
      <c r="I10" s="56">
        <v>591.51999999999964</v>
      </c>
      <c r="J10" s="52">
        <v>673.73999999999944</v>
      </c>
      <c r="K10" s="55">
        <v>736.3599999999999</v>
      </c>
      <c r="L10" s="52">
        <v>769.2799999999994</v>
      </c>
      <c r="M10" s="175">
        <f t="shared" si="0"/>
        <v>32.919999999999504</v>
      </c>
      <c r="N10" s="158">
        <f t="shared" si="1"/>
        <v>4.4706393611819717E-2</v>
      </c>
      <c r="O10" s="173">
        <f t="shared" si="2"/>
        <v>280.08999999999975</v>
      </c>
      <c r="P10" s="158">
        <f t="shared" si="3"/>
        <v>0.57255871951593429</v>
      </c>
      <c r="Q10" s="173">
        <f t="shared" si="4"/>
        <v>540.7799999999994</v>
      </c>
      <c r="R10" s="158">
        <f t="shared" si="5"/>
        <v>2.3666520787746146</v>
      </c>
    </row>
    <row r="11" spans="1:21" x14ac:dyDescent="0.25">
      <c r="A11" s="223" t="s">
        <v>10</v>
      </c>
      <c r="B11" s="45">
        <v>489.70000000000016</v>
      </c>
      <c r="C11" s="56">
        <v>565.40000000000032</v>
      </c>
      <c r="D11" s="52">
        <v>734.05000000000018</v>
      </c>
      <c r="E11" s="56">
        <v>1131.1499999999996</v>
      </c>
      <c r="F11" s="52">
        <v>1397.9700000000005</v>
      </c>
      <c r="G11" s="56">
        <v>1613.3500000000006</v>
      </c>
      <c r="H11" s="52">
        <v>1751.9900000000016</v>
      </c>
      <c r="I11" s="56">
        <v>1886.4600000000014</v>
      </c>
      <c r="J11" s="52">
        <v>2150.4900000000016</v>
      </c>
      <c r="K11" s="55">
        <v>2354.2400000000025</v>
      </c>
      <c r="L11" s="52">
        <v>2519.2200000000007</v>
      </c>
      <c r="M11" s="175">
        <f t="shared" si="0"/>
        <v>164.9799999999982</v>
      </c>
      <c r="N11" s="158">
        <f t="shared" si="1"/>
        <v>7.0077817044990276E-2</v>
      </c>
      <c r="O11" s="173">
        <f t="shared" si="2"/>
        <v>905.87000000000012</v>
      </c>
      <c r="P11" s="158">
        <f t="shared" si="3"/>
        <v>0.56148386896829572</v>
      </c>
      <c r="Q11" s="173">
        <f t="shared" si="4"/>
        <v>2029.5200000000004</v>
      </c>
      <c r="R11" s="158">
        <f t="shared" si="5"/>
        <v>4.1444149479273023</v>
      </c>
    </row>
    <row r="12" spans="1:21" x14ac:dyDescent="0.25">
      <c r="A12" s="223" t="s">
        <v>11</v>
      </c>
      <c r="B12" s="45">
        <v>133.50000000000003</v>
      </c>
      <c r="C12" s="56">
        <v>183.30000000000004</v>
      </c>
      <c r="D12" s="52">
        <v>242.51000000000005</v>
      </c>
      <c r="E12" s="56">
        <v>382.41</v>
      </c>
      <c r="F12" s="52">
        <v>475.7999999999999</v>
      </c>
      <c r="G12" s="56">
        <v>616.30999999999938</v>
      </c>
      <c r="H12" s="52">
        <v>696.31999999999925</v>
      </c>
      <c r="I12" s="56">
        <v>820.44999999999936</v>
      </c>
      <c r="J12" s="52">
        <v>912.7899999999994</v>
      </c>
      <c r="K12" s="55">
        <v>986.09999999999911</v>
      </c>
      <c r="L12" s="52">
        <v>1044.7299999999996</v>
      </c>
      <c r="M12" s="175">
        <f t="shared" si="0"/>
        <v>58.63000000000045</v>
      </c>
      <c r="N12" s="158">
        <f t="shared" si="1"/>
        <v>5.9456444579657708E-2</v>
      </c>
      <c r="O12" s="173">
        <f t="shared" si="2"/>
        <v>428.42000000000019</v>
      </c>
      <c r="P12" s="158">
        <f t="shared" si="3"/>
        <v>0.69513718745436659</v>
      </c>
      <c r="Q12" s="173">
        <f t="shared" si="4"/>
        <v>911.22999999999956</v>
      </c>
      <c r="R12" s="158">
        <f t="shared" si="5"/>
        <v>6.8256928838951261</v>
      </c>
    </row>
    <row r="13" spans="1:21" x14ac:dyDescent="0.25">
      <c r="A13" s="223" t="s">
        <v>12</v>
      </c>
      <c r="B13" s="45">
        <v>327.79999999999995</v>
      </c>
      <c r="C13" s="56">
        <v>375.7000000000001</v>
      </c>
      <c r="D13" s="52">
        <v>451.02999999999975</v>
      </c>
      <c r="E13" s="56">
        <v>684.42000000000007</v>
      </c>
      <c r="F13" s="52">
        <v>851.06999999999971</v>
      </c>
      <c r="G13" s="56">
        <v>973.99999999999909</v>
      </c>
      <c r="H13" s="52">
        <v>1040.8599999999988</v>
      </c>
      <c r="I13" s="56">
        <v>1185.23</v>
      </c>
      <c r="J13" s="52">
        <v>1361.5700000000013</v>
      </c>
      <c r="K13" s="55">
        <v>1492.640000000001</v>
      </c>
      <c r="L13" s="52">
        <v>1590.2600000000009</v>
      </c>
      <c r="M13" s="175">
        <f t="shared" si="0"/>
        <v>97.619999999999891</v>
      </c>
      <c r="N13" s="158">
        <f t="shared" si="1"/>
        <v>6.5400900418051133E-2</v>
      </c>
      <c r="O13" s="173">
        <f t="shared" si="2"/>
        <v>616.26000000000181</v>
      </c>
      <c r="P13" s="158">
        <f t="shared" si="3"/>
        <v>0.63271047227926314</v>
      </c>
      <c r="Q13" s="173">
        <f t="shared" si="4"/>
        <v>1262.4600000000009</v>
      </c>
      <c r="R13" s="158">
        <f t="shared" si="5"/>
        <v>3.851311775472853</v>
      </c>
    </row>
    <row r="14" spans="1:21" x14ac:dyDescent="0.25">
      <c r="A14" s="223" t="s">
        <v>13</v>
      </c>
      <c r="B14" s="45">
        <v>181</v>
      </c>
      <c r="C14" s="56">
        <v>220.00000000000003</v>
      </c>
      <c r="D14" s="52">
        <v>428.22000000000031</v>
      </c>
      <c r="E14" s="56">
        <v>652.95000000000005</v>
      </c>
      <c r="F14" s="52">
        <v>784.46999999999946</v>
      </c>
      <c r="G14" s="56">
        <v>887.69999999999925</v>
      </c>
      <c r="H14" s="52">
        <v>962.21999999999855</v>
      </c>
      <c r="I14" s="56">
        <v>1060.7299999999989</v>
      </c>
      <c r="J14" s="52">
        <v>1187.2399999999991</v>
      </c>
      <c r="K14" s="55">
        <v>1294.1600000000001</v>
      </c>
      <c r="L14" s="52">
        <v>1430.9300000000003</v>
      </c>
      <c r="M14" s="175">
        <f t="shared" si="0"/>
        <v>136.77000000000021</v>
      </c>
      <c r="N14" s="158">
        <f t="shared" si="1"/>
        <v>0.10568245039253266</v>
      </c>
      <c r="O14" s="173">
        <f t="shared" si="2"/>
        <v>543.23000000000104</v>
      </c>
      <c r="P14" s="158">
        <f t="shared" si="3"/>
        <v>0.61195223611580651</v>
      </c>
      <c r="Q14" s="173">
        <f t="shared" si="4"/>
        <v>1249.9300000000003</v>
      </c>
      <c r="R14" s="158">
        <f t="shared" si="5"/>
        <v>6.9056906077348081</v>
      </c>
    </row>
    <row r="15" spans="1:21" x14ac:dyDescent="0.25">
      <c r="A15" s="223" t="s">
        <v>14</v>
      </c>
      <c r="B15" s="45">
        <v>245.2</v>
      </c>
      <c r="C15" s="56">
        <v>301.7</v>
      </c>
      <c r="D15" s="52">
        <v>439.11999999999995</v>
      </c>
      <c r="E15" s="56">
        <v>585.79000000000008</v>
      </c>
      <c r="F15" s="52">
        <v>670.4399999999996</v>
      </c>
      <c r="G15" s="56">
        <v>749.599999999999</v>
      </c>
      <c r="H15" s="52">
        <v>830.77999999999929</v>
      </c>
      <c r="I15" s="56">
        <v>839.45999999999901</v>
      </c>
      <c r="J15" s="52">
        <v>935.88999999999908</v>
      </c>
      <c r="K15" s="55">
        <v>1008.4299999999986</v>
      </c>
      <c r="L15" s="52">
        <v>1077.2299999999991</v>
      </c>
      <c r="M15" s="175">
        <f t="shared" si="0"/>
        <v>68.800000000000523</v>
      </c>
      <c r="N15" s="158">
        <f t="shared" si="1"/>
        <v>6.8224864393166218E-2</v>
      </c>
      <c r="O15" s="173">
        <f t="shared" si="2"/>
        <v>327.63000000000011</v>
      </c>
      <c r="P15" s="158">
        <f t="shared" si="3"/>
        <v>0.43707310565635082</v>
      </c>
      <c r="Q15" s="173">
        <f t="shared" si="4"/>
        <v>832.02999999999906</v>
      </c>
      <c r="R15" s="158">
        <f t="shared" si="5"/>
        <v>3.3932707993474684</v>
      </c>
    </row>
    <row r="16" spans="1:21" x14ac:dyDescent="0.25">
      <c r="A16" s="223" t="s">
        <v>15</v>
      </c>
      <c r="B16" s="45">
        <v>672.59999999999968</v>
      </c>
      <c r="C16" s="56">
        <v>783.99999999999955</v>
      </c>
      <c r="D16" s="52">
        <v>977.03999999999962</v>
      </c>
      <c r="E16" s="56">
        <v>1339.9299999999996</v>
      </c>
      <c r="F16" s="52">
        <v>1543.9700000000012</v>
      </c>
      <c r="G16" s="56">
        <v>1862.330000000004</v>
      </c>
      <c r="H16" s="52">
        <v>2066.8000000000043</v>
      </c>
      <c r="I16" s="56">
        <v>2381.7600000000029</v>
      </c>
      <c r="J16" s="52">
        <v>2573.0600000000004</v>
      </c>
      <c r="K16" s="55">
        <v>2765.0900000000033</v>
      </c>
      <c r="L16" s="52">
        <v>3033.2400000000007</v>
      </c>
      <c r="M16" s="175">
        <f t="shared" si="0"/>
        <v>268.14999999999736</v>
      </c>
      <c r="N16" s="158">
        <f t="shared" si="1"/>
        <v>9.6976951925614285E-2</v>
      </c>
      <c r="O16" s="173">
        <f t="shared" si="2"/>
        <v>1170.9099999999967</v>
      </c>
      <c r="P16" s="158">
        <f t="shared" si="3"/>
        <v>0.62873389785913036</v>
      </c>
      <c r="Q16" s="173">
        <f t="shared" si="4"/>
        <v>2360.6400000000012</v>
      </c>
      <c r="R16" s="158">
        <f t="shared" si="5"/>
        <v>3.5097234611953647</v>
      </c>
    </row>
    <row r="17" spans="1:18" x14ac:dyDescent="0.25">
      <c r="A17" s="223" t="s">
        <v>16</v>
      </c>
      <c r="B17" s="45">
        <v>392.10000000000014</v>
      </c>
      <c r="C17" s="56">
        <v>468.4</v>
      </c>
      <c r="D17" s="52">
        <v>595.37000000000035</v>
      </c>
      <c r="E17" s="56">
        <v>825.79000000000008</v>
      </c>
      <c r="F17" s="52">
        <v>985.58999999999924</v>
      </c>
      <c r="G17" s="56">
        <v>1182.7299999999996</v>
      </c>
      <c r="H17" s="52">
        <v>1353.1</v>
      </c>
      <c r="I17" s="56">
        <v>1511.1300000000012</v>
      </c>
      <c r="J17" s="52">
        <v>1718.3600000000006</v>
      </c>
      <c r="K17" s="55">
        <v>1876.9300000000023</v>
      </c>
      <c r="L17" s="52">
        <v>1996.8600000000024</v>
      </c>
      <c r="M17" s="175">
        <f t="shared" si="0"/>
        <v>119.93000000000006</v>
      </c>
      <c r="N17" s="158">
        <f t="shared" si="1"/>
        <v>6.3896895462270731E-2</v>
      </c>
      <c r="O17" s="173">
        <f t="shared" si="2"/>
        <v>814.13000000000284</v>
      </c>
      <c r="P17" s="158">
        <f t="shared" si="3"/>
        <v>0.68834814370143915</v>
      </c>
      <c r="Q17" s="173">
        <f t="shared" si="4"/>
        <v>1604.7600000000023</v>
      </c>
      <c r="R17" s="158">
        <f t="shared" si="5"/>
        <v>4.0927314460596831</v>
      </c>
    </row>
    <row r="18" spans="1:18" x14ac:dyDescent="0.25">
      <c r="A18" s="223" t="s">
        <v>17</v>
      </c>
      <c r="B18" s="45">
        <v>350.19999999999987</v>
      </c>
      <c r="C18" s="56">
        <v>398.79999999999984</v>
      </c>
      <c r="D18" s="52">
        <v>507.65999999999963</v>
      </c>
      <c r="E18" s="56">
        <v>651.91999999999985</v>
      </c>
      <c r="F18" s="52">
        <v>788.21999999999935</v>
      </c>
      <c r="G18" s="56">
        <v>840.7599999999992</v>
      </c>
      <c r="H18" s="52">
        <v>912.6199999999991</v>
      </c>
      <c r="I18" s="56">
        <v>1016.0799999999989</v>
      </c>
      <c r="J18" s="52">
        <v>1140.8299999999995</v>
      </c>
      <c r="K18" s="55">
        <v>1249.5799999999997</v>
      </c>
      <c r="L18" s="52">
        <v>1334.6200000000015</v>
      </c>
      <c r="M18" s="175">
        <f t="shared" si="0"/>
        <v>85.040000000001783</v>
      </c>
      <c r="N18" s="158">
        <f t="shared" si="1"/>
        <v>6.8054866435123706E-2</v>
      </c>
      <c r="O18" s="173">
        <f t="shared" si="2"/>
        <v>493.86000000000229</v>
      </c>
      <c r="P18" s="158">
        <f t="shared" si="3"/>
        <v>0.58739711689424179</v>
      </c>
      <c r="Q18" s="173">
        <f t="shared" si="4"/>
        <v>984.42000000000166</v>
      </c>
      <c r="R18" s="158">
        <f t="shared" si="5"/>
        <v>2.8110222729868704</v>
      </c>
    </row>
    <row r="19" spans="1:18" x14ac:dyDescent="0.25">
      <c r="A19" s="223" t="s">
        <v>18</v>
      </c>
      <c r="B19" s="45">
        <v>765.39999999999964</v>
      </c>
      <c r="C19" s="56">
        <v>821.59999999999968</v>
      </c>
      <c r="D19" s="52">
        <v>1021.899999999999</v>
      </c>
      <c r="E19" s="56">
        <v>1467.7299999999998</v>
      </c>
      <c r="F19" s="52">
        <v>1722.9400000000019</v>
      </c>
      <c r="G19" s="56">
        <v>1861.7300000000039</v>
      </c>
      <c r="H19" s="52">
        <v>1966.4800000000023</v>
      </c>
      <c r="I19" s="56">
        <v>2072.7600000000039</v>
      </c>
      <c r="J19" s="52">
        <v>2273.9500000000039</v>
      </c>
      <c r="K19" s="55">
        <v>2447.080000000004</v>
      </c>
      <c r="L19" s="52">
        <v>2587.6500000000028</v>
      </c>
      <c r="M19" s="175">
        <f t="shared" si="0"/>
        <v>140.5699999999988</v>
      </c>
      <c r="N19" s="158">
        <f t="shared" si="1"/>
        <v>5.7443974042531654E-2</v>
      </c>
      <c r="O19" s="173">
        <f t="shared" si="2"/>
        <v>725.91999999999894</v>
      </c>
      <c r="P19" s="158">
        <f t="shared" si="3"/>
        <v>0.38991690524404587</v>
      </c>
      <c r="Q19" s="173">
        <f t="shared" si="4"/>
        <v>1822.2500000000032</v>
      </c>
      <c r="R19" s="158">
        <f t="shared" si="5"/>
        <v>2.3807812908283306</v>
      </c>
    </row>
    <row r="20" spans="1:18" s="36" customFormat="1" x14ac:dyDescent="0.25">
      <c r="A20" s="265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263"/>
      <c r="N20" s="141"/>
      <c r="O20" s="263"/>
      <c r="P20" s="141"/>
      <c r="Q20" s="263"/>
      <c r="R20" s="141"/>
    </row>
    <row r="21" spans="1:18" x14ac:dyDescent="0.25">
      <c r="A21" s="14" t="s">
        <v>82</v>
      </c>
    </row>
    <row r="22" spans="1:18" x14ac:dyDescent="0.25">
      <c r="A22" s="9" t="s">
        <v>37</v>
      </c>
    </row>
    <row r="23" spans="1:18" x14ac:dyDescent="0.25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8" x14ac:dyDescent="0.25">
      <c r="L24" s="34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workbookViewId="0"/>
  </sheetViews>
  <sheetFormatPr defaultRowHeight="15" x14ac:dyDescent="0.25"/>
  <cols>
    <col min="1" max="1" width="15" style="36" customWidth="1"/>
    <col min="2" max="2" width="9.140625" style="36"/>
    <col min="3" max="3" width="14.42578125" style="36" customWidth="1"/>
    <col min="4" max="4" width="13.85546875" style="36" customWidth="1"/>
    <col min="5" max="5" width="12.5703125" style="36" customWidth="1"/>
    <col min="6" max="6" width="12" style="36" customWidth="1"/>
    <col min="7" max="7" width="11.5703125" style="36" customWidth="1"/>
    <col min="8" max="8" width="13" style="36" customWidth="1"/>
    <col min="9" max="9" width="15.7109375" style="36" customWidth="1"/>
    <col min="10" max="10" width="9.140625" style="36"/>
  </cols>
  <sheetData>
    <row r="1" spans="1:12" x14ac:dyDescent="0.25">
      <c r="A1" s="16" t="s">
        <v>235</v>
      </c>
      <c r="B1" s="13"/>
      <c r="C1" s="13"/>
      <c r="D1" s="13"/>
      <c r="E1" s="13"/>
      <c r="F1" s="13"/>
      <c r="G1" s="13"/>
    </row>
    <row r="2" spans="1:12" ht="15.75" thickBot="1" x14ac:dyDescent="0.3">
      <c r="A2" s="260" t="s">
        <v>225</v>
      </c>
      <c r="B2" s="14"/>
      <c r="C2" s="14"/>
      <c r="D2" s="14"/>
      <c r="E2" s="14"/>
      <c r="F2" s="14"/>
      <c r="G2" s="91"/>
      <c r="H2" s="14"/>
      <c r="I2" s="14"/>
      <c r="J2" s="14"/>
      <c r="K2" s="17" t="s">
        <v>224</v>
      </c>
      <c r="L2" s="14"/>
    </row>
    <row r="3" spans="1:12" ht="34.5" thickBot="1" x14ac:dyDescent="0.3">
      <c r="A3" s="420"/>
      <c r="B3" s="421"/>
      <c r="C3" s="224" t="s">
        <v>97</v>
      </c>
      <c r="D3" s="225" t="s">
        <v>98</v>
      </c>
      <c r="E3" s="226" t="s">
        <v>237</v>
      </c>
      <c r="F3" s="227" t="s">
        <v>102</v>
      </c>
      <c r="G3" s="226" t="s">
        <v>99</v>
      </c>
      <c r="H3" s="225" t="s">
        <v>100</v>
      </c>
      <c r="I3" s="229" t="s">
        <v>101</v>
      </c>
    </row>
    <row r="4" spans="1:12" x14ac:dyDescent="0.25">
      <c r="A4" s="323" t="s">
        <v>4</v>
      </c>
      <c r="B4" s="324"/>
      <c r="C4" s="78">
        <v>1605.81</v>
      </c>
      <c r="D4" s="167">
        <v>23.38</v>
      </c>
      <c r="E4" s="191">
        <v>98.37</v>
      </c>
      <c r="F4" s="52">
        <v>6496.32</v>
      </c>
      <c r="G4" s="52">
        <v>600.47</v>
      </c>
      <c r="H4" s="55">
        <v>1.07</v>
      </c>
      <c r="I4" s="56">
        <v>5.45</v>
      </c>
    </row>
    <row r="5" spans="1:12" x14ac:dyDescent="0.25">
      <c r="A5" s="323" t="s">
        <v>26</v>
      </c>
      <c r="B5" s="324"/>
      <c r="C5" s="78">
        <v>2205.58</v>
      </c>
      <c r="D5" s="167">
        <v>31.09</v>
      </c>
      <c r="E5" s="191">
        <v>65.87</v>
      </c>
      <c r="F5" s="52">
        <v>9308.77</v>
      </c>
      <c r="G5" s="52">
        <v>790.38999999999987</v>
      </c>
      <c r="H5" s="55">
        <v>3.25</v>
      </c>
      <c r="I5" s="56">
        <v>2</v>
      </c>
    </row>
    <row r="6" spans="1:12" x14ac:dyDescent="0.25">
      <c r="A6" s="323" t="s">
        <v>29</v>
      </c>
      <c r="B6" s="324"/>
      <c r="C6" s="78">
        <v>2696.2999999999997</v>
      </c>
      <c r="D6" s="167">
        <v>29.449999999999996</v>
      </c>
      <c r="E6" s="191">
        <v>70.340000000000018</v>
      </c>
      <c r="F6" s="52">
        <v>11173.689999999997</v>
      </c>
      <c r="G6" s="52">
        <v>870.97</v>
      </c>
      <c r="H6" s="55">
        <v>5.74</v>
      </c>
      <c r="I6" s="56">
        <v>1</v>
      </c>
    </row>
    <row r="7" spans="1:12" x14ac:dyDescent="0.25">
      <c r="A7" s="323" t="s">
        <v>34</v>
      </c>
      <c r="B7" s="324"/>
      <c r="C7" s="78">
        <v>3230.09</v>
      </c>
      <c r="D7" s="167">
        <v>26.35</v>
      </c>
      <c r="E7" s="191">
        <v>94.84</v>
      </c>
      <c r="F7" s="52">
        <v>12839.279999999999</v>
      </c>
      <c r="G7" s="52">
        <v>966.78</v>
      </c>
      <c r="H7" s="55">
        <v>5.88</v>
      </c>
      <c r="I7" s="56">
        <v>1</v>
      </c>
    </row>
    <row r="8" spans="1:12" x14ac:dyDescent="0.25">
      <c r="A8" s="323" t="s">
        <v>42</v>
      </c>
      <c r="B8" s="324"/>
      <c r="C8" s="78">
        <v>3597.7599999999993</v>
      </c>
      <c r="D8" s="167">
        <v>34.160000000000004</v>
      </c>
      <c r="E8" s="191">
        <v>102.31000000000002</v>
      </c>
      <c r="F8" s="52">
        <v>14122.339999999998</v>
      </c>
      <c r="G8" s="52">
        <v>1002.59</v>
      </c>
      <c r="H8" s="55">
        <v>3</v>
      </c>
      <c r="I8" s="56">
        <v>1</v>
      </c>
    </row>
    <row r="9" spans="1:12" x14ac:dyDescent="0.25">
      <c r="A9" s="323" t="s">
        <v>51</v>
      </c>
      <c r="B9" s="324"/>
      <c r="C9" s="78">
        <v>4163.2899999999981</v>
      </c>
      <c r="D9" s="167">
        <v>30.099999999999998</v>
      </c>
      <c r="E9" s="191">
        <v>141.23000000000002</v>
      </c>
      <c r="F9" s="52">
        <v>15405.929999999997</v>
      </c>
      <c r="G9" s="52">
        <v>1020.73</v>
      </c>
      <c r="H9" s="55">
        <v>1</v>
      </c>
      <c r="I9" s="56">
        <v>1.5</v>
      </c>
    </row>
    <row r="10" spans="1:12" x14ac:dyDescent="0.25">
      <c r="A10" s="323" t="s">
        <v>66</v>
      </c>
      <c r="B10" s="324"/>
      <c r="C10" s="78">
        <v>4822.1399999999976</v>
      </c>
      <c r="D10" s="167">
        <v>46.000000000000007</v>
      </c>
      <c r="E10" s="191">
        <v>160.96999999999997</v>
      </c>
      <c r="F10" s="52">
        <v>17189.920000000002</v>
      </c>
      <c r="G10" s="52">
        <v>1043.68</v>
      </c>
      <c r="H10" s="55">
        <v>2</v>
      </c>
      <c r="I10" s="56">
        <v>3.5</v>
      </c>
    </row>
    <row r="11" spans="1:12" x14ac:dyDescent="0.25">
      <c r="A11" s="323" t="s">
        <v>69</v>
      </c>
      <c r="B11" s="324"/>
      <c r="C11" s="78">
        <v>5433.8299999999981</v>
      </c>
      <c r="D11" s="167">
        <v>53.21</v>
      </c>
      <c r="E11" s="191">
        <v>204.01000000000002</v>
      </c>
      <c r="F11" s="52">
        <v>18393.34</v>
      </c>
      <c r="G11" s="52">
        <v>1108.94</v>
      </c>
      <c r="H11" s="55">
        <v>1</v>
      </c>
      <c r="I11" s="56">
        <v>3.25</v>
      </c>
    </row>
    <row r="12" spans="1:12" ht="15.75" thickBot="1" x14ac:dyDescent="0.3">
      <c r="A12" s="323" t="s">
        <v>128</v>
      </c>
      <c r="B12" s="324"/>
      <c r="C12" s="78">
        <v>6014.97</v>
      </c>
      <c r="D12" s="167">
        <v>54.07</v>
      </c>
      <c r="E12" s="191">
        <v>235.06</v>
      </c>
      <c r="F12" s="52">
        <v>19622.34</v>
      </c>
      <c r="G12" s="52">
        <v>1153.1500000000001</v>
      </c>
      <c r="H12" s="55">
        <v>0.3</v>
      </c>
      <c r="I12" s="56">
        <v>2.5</v>
      </c>
      <c r="J12" s="15"/>
    </row>
    <row r="13" spans="1:12" ht="15" customHeight="1" x14ac:dyDescent="0.25">
      <c r="A13" s="314" t="s">
        <v>129</v>
      </c>
      <c r="B13" s="120" t="s">
        <v>31</v>
      </c>
      <c r="C13" s="190">
        <f t="shared" ref="C13:I13" si="0">C12-C11</f>
        <v>581.14000000000215</v>
      </c>
      <c r="D13" s="192">
        <f t="shared" si="0"/>
        <v>0.85999999999999943</v>
      </c>
      <c r="E13" s="133">
        <f t="shared" si="0"/>
        <v>31.049999999999983</v>
      </c>
      <c r="F13" s="133">
        <f t="shared" si="0"/>
        <v>1229</v>
      </c>
      <c r="G13" s="133">
        <f t="shared" si="0"/>
        <v>44.210000000000036</v>
      </c>
      <c r="H13" s="192">
        <f t="shared" si="0"/>
        <v>-0.7</v>
      </c>
      <c r="I13" s="165">
        <f t="shared" si="0"/>
        <v>-0.75</v>
      </c>
    </row>
    <row r="14" spans="1:12" ht="18" customHeight="1" x14ac:dyDescent="0.25">
      <c r="A14" s="315"/>
      <c r="B14" s="123" t="s">
        <v>32</v>
      </c>
      <c r="C14" s="124">
        <f t="shared" ref="C14:I14" si="1">C12/C11-1</f>
        <v>0.10694850593412064</v>
      </c>
      <c r="D14" s="146">
        <f t="shared" si="1"/>
        <v>1.6162375493328218E-2</v>
      </c>
      <c r="E14" s="125">
        <f t="shared" si="1"/>
        <v>0.15219842164599773</v>
      </c>
      <c r="F14" s="125">
        <f t="shared" si="1"/>
        <v>6.681766334988648E-2</v>
      </c>
      <c r="G14" s="125">
        <f t="shared" si="1"/>
        <v>3.9866899922448518E-2</v>
      </c>
      <c r="H14" s="146">
        <f t="shared" si="1"/>
        <v>-0.7</v>
      </c>
      <c r="I14" s="126">
        <f t="shared" si="1"/>
        <v>-0.23076923076923073</v>
      </c>
    </row>
    <row r="15" spans="1:12" ht="15" customHeight="1" x14ac:dyDescent="0.25">
      <c r="A15" s="316" t="s">
        <v>133</v>
      </c>
      <c r="B15" s="128" t="s">
        <v>31</v>
      </c>
      <c r="C15" s="193">
        <f t="shared" ref="C15:I15" si="2">C12-C7</f>
        <v>2784.88</v>
      </c>
      <c r="D15" s="194">
        <f t="shared" si="2"/>
        <v>27.72</v>
      </c>
      <c r="E15" s="134">
        <f t="shared" si="2"/>
        <v>140.22</v>
      </c>
      <c r="F15" s="134">
        <f t="shared" si="2"/>
        <v>6783.0600000000013</v>
      </c>
      <c r="G15" s="134">
        <f t="shared" si="2"/>
        <v>186.37000000000012</v>
      </c>
      <c r="H15" s="194">
        <f t="shared" si="2"/>
        <v>-5.58</v>
      </c>
      <c r="I15" s="166">
        <f t="shared" si="2"/>
        <v>1.5</v>
      </c>
    </row>
    <row r="16" spans="1:12" ht="16.5" customHeight="1" x14ac:dyDescent="0.25">
      <c r="A16" s="315"/>
      <c r="B16" s="123" t="s">
        <v>32</v>
      </c>
      <c r="C16" s="124">
        <f t="shared" ref="C16:I16" si="3">C12/C7-1</f>
        <v>0.86216792720945845</v>
      </c>
      <c r="D16" s="146">
        <f t="shared" si="3"/>
        <v>1.0519924098671725</v>
      </c>
      <c r="E16" s="125">
        <f t="shared" si="3"/>
        <v>1.4784900885702235</v>
      </c>
      <c r="F16" s="125">
        <f t="shared" si="3"/>
        <v>0.52830532553227294</v>
      </c>
      <c r="G16" s="125">
        <f t="shared" si="3"/>
        <v>0.19277395064026992</v>
      </c>
      <c r="H16" s="146">
        <f t="shared" si="3"/>
        <v>-0.94897959183673475</v>
      </c>
      <c r="I16" s="126">
        <f t="shared" si="3"/>
        <v>1.5</v>
      </c>
    </row>
    <row r="17" spans="1:9" s="36" customFormat="1" ht="15" customHeight="1" x14ac:dyDescent="0.25">
      <c r="A17" s="118"/>
      <c r="B17" s="20"/>
      <c r="C17" s="19"/>
      <c r="D17" s="19"/>
      <c r="E17" s="19"/>
      <c r="F17" s="19"/>
      <c r="G17" s="19"/>
      <c r="H17" s="19"/>
      <c r="I17" s="19"/>
    </row>
    <row r="18" spans="1:9" x14ac:dyDescent="0.25">
      <c r="A18" s="2" t="s">
        <v>64</v>
      </c>
    </row>
    <row r="19" spans="1:9" x14ac:dyDescent="0.25">
      <c r="A19" s="9" t="s">
        <v>37</v>
      </c>
    </row>
    <row r="21" spans="1:9" x14ac:dyDescent="0.25">
      <c r="B21" s="8"/>
      <c r="C21" s="15"/>
      <c r="D21" s="15"/>
      <c r="E21" s="15"/>
      <c r="F21" s="15"/>
      <c r="G21" s="15"/>
      <c r="H21" s="15"/>
      <c r="I21" s="15"/>
    </row>
  </sheetData>
  <mergeCells count="12">
    <mergeCell ref="A15:A16"/>
    <mergeCell ref="A7:B7"/>
    <mergeCell ref="A8:B8"/>
    <mergeCell ref="A9:B9"/>
    <mergeCell ref="A10:B10"/>
    <mergeCell ref="A11:B11"/>
    <mergeCell ref="A12:B12"/>
    <mergeCell ref="A6:B6"/>
    <mergeCell ref="A3:B3"/>
    <mergeCell ref="A4:B4"/>
    <mergeCell ref="A5:B5"/>
    <mergeCell ref="A13:A14"/>
  </mergeCells>
  <hyperlinks>
    <hyperlink ref="K2" location="OBSAH!A1" display="Zpět na obsah"/>
  </hyperlinks>
  <pageMargins left="0.7" right="0.7" top="0.78740157499999996" bottom="0.78740157499999996" header="0.3" footer="0.3"/>
  <ignoredErrors>
    <ignoredError sqref="C13:I16" unlocked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workbookViewId="0"/>
  </sheetViews>
  <sheetFormatPr defaultRowHeight="15" x14ac:dyDescent="0.25"/>
  <cols>
    <col min="1" max="1" width="10.7109375" style="36" customWidth="1"/>
    <col min="2" max="2" width="7" style="36" customWidth="1"/>
    <col min="3" max="16" width="9.140625" style="36"/>
  </cols>
  <sheetData>
    <row r="1" spans="1:19" x14ac:dyDescent="0.25">
      <c r="A1" s="16" t="s">
        <v>157</v>
      </c>
    </row>
    <row r="2" spans="1:19" ht="15.75" thickBot="1" x14ac:dyDescent="0.3">
      <c r="A2" s="260" t="s">
        <v>225</v>
      </c>
      <c r="N2" s="91"/>
      <c r="O2" s="14"/>
      <c r="P2" s="14"/>
      <c r="Q2" s="14"/>
      <c r="R2" s="17" t="s">
        <v>224</v>
      </c>
      <c r="S2" s="14"/>
    </row>
    <row r="3" spans="1:19" ht="26.25" customHeight="1" x14ac:dyDescent="0.25">
      <c r="A3" s="317" t="s">
        <v>33</v>
      </c>
      <c r="B3" s="318"/>
      <c r="C3" s="365" t="s">
        <v>43</v>
      </c>
      <c r="D3" s="338"/>
      <c r="E3" s="365" t="s">
        <v>90</v>
      </c>
      <c r="F3" s="338"/>
      <c r="G3" s="365" t="s">
        <v>89</v>
      </c>
      <c r="H3" s="338"/>
      <c r="I3" s="365" t="s">
        <v>103</v>
      </c>
      <c r="J3" s="345"/>
      <c r="K3" s="365" t="s">
        <v>44</v>
      </c>
      <c r="L3" s="338"/>
      <c r="M3" s="365" t="s">
        <v>45</v>
      </c>
      <c r="N3" s="338"/>
      <c r="O3" s="365" t="s">
        <v>46</v>
      </c>
      <c r="P3" s="345"/>
    </row>
    <row r="4" spans="1:19" ht="15.75" thickBot="1" x14ac:dyDescent="0.3">
      <c r="A4" s="321"/>
      <c r="B4" s="322"/>
      <c r="C4" s="168" t="s">
        <v>27</v>
      </c>
      <c r="D4" s="169" t="s">
        <v>1</v>
      </c>
      <c r="E4" s="168" t="s">
        <v>27</v>
      </c>
      <c r="F4" s="132" t="s">
        <v>1</v>
      </c>
      <c r="G4" s="168" t="s">
        <v>27</v>
      </c>
      <c r="H4" s="132" t="s">
        <v>1</v>
      </c>
      <c r="I4" s="169" t="s">
        <v>27</v>
      </c>
      <c r="J4" s="171" t="s">
        <v>1</v>
      </c>
      <c r="K4" s="168" t="s">
        <v>27</v>
      </c>
      <c r="L4" s="132" t="s">
        <v>1</v>
      </c>
      <c r="M4" s="170" t="s">
        <v>27</v>
      </c>
      <c r="N4" s="119" t="s">
        <v>1</v>
      </c>
      <c r="O4" s="168" t="s">
        <v>27</v>
      </c>
      <c r="P4" s="171" t="s">
        <v>1</v>
      </c>
    </row>
    <row r="5" spans="1:19" x14ac:dyDescent="0.25">
      <c r="A5" s="323" t="s">
        <v>4</v>
      </c>
      <c r="B5" s="324"/>
      <c r="C5" s="45">
        <v>33.579999999999927</v>
      </c>
      <c r="D5" s="46">
        <v>1572.23</v>
      </c>
      <c r="E5" s="47">
        <v>0.55000000000000071</v>
      </c>
      <c r="F5" s="48">
        <v>22.83</v>
      </c>
      <c r="G5" s="47">
        <v>7.9000000000000057</v>
      </c>
      <c r="H5" s="48">
        <v>90.47</v>
      </c>
      <c r="I5" s="49">
        <v>390.84999999999945</v>
      </c>
      <c r="J5" s="48">
        <v>6105.47</v>
      </c>
      <c r="K5" s="49">
        <v>85.139999999999986</v>
      </c>
      <c r="L5" s="48">
        <v>515.33000000000004</v>
      </c>
      <c r="M5" s="49">
        <v>7.0000000000000062E-2</v>
      </c>
      <c r="N5" s="48">
        <v>1</v>
      </c>
      <c r="O5" s="49">
        <v>1</v>
      </c>
      <c r="P5" s="56">
        <v>4.45</v>
      </c>
    </row>
    <row r="6" spans="1:19" x14ac:dyDescent="0.25">
      <c r="A6" s="323" t="s">
        <v>26</v>
      </c>
      <c r="B6" s="324"/>
      <c r="C6" s="45">
        <v>32.569999999999709</v>
      </c>
      <c r="D6" s="46">
        <v>2173.0100000000002</v>
      </c>
      <c r="E6" s="47">
        <v>0.55000000000000071</v>
      </c>
      <c r="F6" s="48">
        <v>30.54</v>
      </c>
      <c r="G6" s="47">
        <v>4.7500000000000071</v>
      </c>
      <c r="H6" s="48">
        <v>61.12</v>
      </c>
      <c r="I6" s="49">
        <v>498.84000000000015</v>
      </c>
      <c r="J6" s="48">
        <v>8809.93</v>
      </c>
      <c r="K6" s="49">
        <v>112.19999999999993</v>
      </c>
      <c r="L6" s="48">
        <v>678.19</v>
      </c>
      <c r="M6" s="49">
        <v>0</v>
      </c>
      <c r="N6" s="48">
        <v>3.25</v>
      </c>
      <c r="O6" s="49">
        <v>0</v>
      </c>
      <c r="P6" s="56">
        <v>2</v>
      </c>
    </row>
    <row r="7" spans="1:19" x14ac:dyDescent="0.25">
      <c r="A7" s="323" t="s">
        <v>29</v>
      </c>
      <c r="B7" s="324"/>
      <c r="C7" s="45">
        <v>41.400000000000091</v>
      </c>
      <c r="D7" s="46">
        <v>2654.9</v>
      </c>
      <c r="E7" s="47">
        <v>0</v>
      </c>
      <c r="F7" s="48">
        <v>29.45</v>
      </c>
      <c r="G7" s="47">
        <v>1.8800000000000097</v>
      </c>
      <c r="H7" s="48">
        <v>68.459999999999994</v>
      </c>
      <c r="I7" s="49">
        <v>546.39000000000124</v>
      </c>
      <c r="J7" s="48">
        <v>10627.3</v>
      </c>
      <c r="K7" s="49">
        <v>110.49000000000001</v>
      </c>
      <c r="L7" s="48">
        <v>760.48</v>
      </c>
      <c r="M7" s="49">
        <v>0.85000000000000053</v>
      </c>
      <c r="N7" s="48">
        <v>4.8899999999999997</v>
      </c>
      <c r="O7" s="49">
        <v>0</v>
      </c>
      <c r="P7" s="56">
        <v>1</v>
      </c>
    </row>
    <row r="8" spans="1:19" x14ac:dyDescent="0.25">
      <c r="A8" s="323" t="s">
        <v>34</v>
      </c>
      <c r="B8" s="324"/>
      <c r="C8" s="45">
        <v>50.260000000000218</v>
      </c>
      <c r="D8" s="46">
        <v>3179.83</v>
      </c>
      <c r="E8" s="47">
        <v>0</v>
      </c>
      <c r="F8" s="48">
        <v>26.35</v>
      </c>
      <c r="G8" s="47">
        <v>1.1300000000000097</v>
      </c>
      <c r="H8" s="48">
        <v>93.71</v>
      </c>
      <c r="I8" s="49">
        <v>593.57000000000153</v>
      </c>
      <c r="J8" s="48">
        <v>12245.71</v>
      </c>
      <c r="K8" s="49">
        <v>135.91999999999996</v>
      </c>
      <c r="L8" s="48">
        <v>830.86</v>
      </c>
      <c r="M8" s="49">
        <v>0.87999999999999989</v>
      </c>
      <c r="N8" s="48">
        <v>5</v>
      </c>
      <c r="O8" s="49">
        <v>0</v>
      </c>
      <c r="P8" s="56">
        <v>1</v>
      </c>
    </row>
    <row r="9" spans="1:19" x14ac:dyDescent="0.25">
      <c r="A9" s="323" t="s">
        <v>42</v>
      </c>
      <c r="B9" s="324"/>
      <c r="C9" s="45">
        <v>36.840000000000146</v>
      </c>
      <c r="D9" s="46">
        <v>3560.92</v>
      </c>
      <c r="E9" s="47">
        <v>2.1499999999999986</v>
      </c>
      <c r="F9" s="48">
        <v>32.01</v>
      </c>
      <c r="G9" s="47">
        <v>1.25</v>
      </c>
      <c r="H9" s="48">
        <v>101.06</v>
      </c>
      <c r="I9" s="49">
        <v>661.75</v>
      </c>
      <c r="J9" s="48">
        <v>13460.59</v>
      </c>
      <c r="K9" s="49">
        <v>140.76999999999998</v>
      </c>
      <c r="L9" s="48">
        <v>861.82</v>
      </c>
      <c r="M9" s="49">
        <v>0</v>
      </c>
      <c r="N9" s="48">
        <v>3</v>
      </c>
      <c r="O9" s="49">
        <v>1</v>
      </c>
      <c r="P9" s="56">
        <v>0</v>
      </c>
    </row>
    <row r="10" spans="1:19" x14ac:dyDescent="0.25">
      <c r="A10" s="323" t="s">
        <v>51</v>
      </c>
      <c r="B10" s="324"/>
      <c r="C10" s="45">
        <v>56.180000000000291</v>
      </c>
      <c r="D10" s="46">
        <v>4107.1099999999997</v>
      </c>
      <c r="E10" s="47">
        <v>1.6799999999999997</v>
      </c>
      <c r="F10" s="48">
        <v>28.42</v>
      </c>
      <c r="G10" s="47">
        <v>1.3899999999999864</v>
      </c>
      <c r="H10" s="48">
        <v>139.84</v>
      </c>
      <c r="I10" s="49">
        <v>728.88000000000102</v>
      </c>
      <c r="J10" s="48">
        <v>14677.05</v>
      </c>
      <c r="K10" s="49">
        <v>126.40999999999997</v>
      </c>
      <c r="L10" s="48">
        <v>894.32</v>
      </c>
      <c r="M10" s="49">
        <v>0</v>
      </c>
      <c r="N10" s="48">
        <v>1</v>
      </c>
      <c r="O10" s="49">
        <v>0.5</v>
      </c>
      <c r="P10" s="56">
        <v>1</v>
      </c>
    </row>
    <row r="11" spans="1:19" x14ac:dyDescent="0.25">
      <c r="A11" s="323" t="s">
        <v>66</v>
      </c>
      <c r="B11" s="324"/>
      <c r="C11" s="45">
        <v>68.400000000000546</v>
      </c>
      <c r="D11" s="46">
        <v>4753.74</v>
      </c>
      <c r="E11" s="47">
        <v>0.56000000000000227</v>
      </c>
      <c r="F11" s="48">
        <v>45.44</v>
      </c>
      <c r="G11" s="47">
        <v>4.6099999999999852</v>
      </c>
      <c r="H11" s="48">
        <v>156.36000000000001</v>
      </c>
      <c r="I11" s="49">
        <v>764.0099999999984</v>
      </c>
      <c r="J11" s="48">
        <v>16425.91</v>
      </c>
      <c r="K11" s="49">
        <v>112.49000000000001</v>
      </c>
      <c r="L11" s="48">
        <v>931.19</v>
      </c>
      <c r="M11" s="49">
        <v>1</v>
      </c>
      <c r="N11" s="48">
        <v>1</v>
      </c>
      <c r="O11" s="49">
        <v>0.5</v>
      </c>
      <c r="P11" s="56">
        <v>3</v>
      </c>
    </row>
    <row r="12" spans="1:19" x14ac:dyDescent="0.25">
      <c r="A12" s="323" t="s">
        <v>69</v>
      </c>
      <c r="B12" s="324"/>
      <c r="C12" s="45">
        <v>80.159999999999854</v>
      </c>
      <c r="D12" s="46">
        <v>5353.67</v>
      </c>
      <c r="E12" s="47">
        <v>1.1199999999999974</v>
      </c>
      <c r="F12" s="48">
        <v>52.09</v>
      </c>
      <c r="G12" s="47">
        <v>4.9399999999999977</v>
      </c>
      <c r="H12" s="48">
        <v>199.07</v>
      </c>
      <c r="I12" s="49">
        <v>770.08000000000175</v>
      </c>
      <c r="J12" s="48">
        <v>17623.259999999998</v>
      </c>
      <c r="K12" s="49">
        <v>107.96000000000004</v>
      </c>
      <c r="L12" s="48">
        <v>1000.98</v>
      </c>
      <c r="M12" s="49">
        <v>0</v>
      </c>
      <c r="N12" s="48">
        <v>1</v>
      </c>
      <c r="O12" s="49">
        <v>0.25</v>
      </c>
      <c r="P12" s="56">
        <v>3</v>
      </c>
    </row>
    <row r="13" spans="1:19" ht="15.75" thickBot="1" x14ac:dyDescent="0.3">
      <c r="A13" s="323" t="s">
        <v>128</v>
      </c>
      <c r="B13" s="324"/>
      <c r="C13" s="45">
        <v>73.230000000000473</v>
      </c>
      <c r="D13" s="46">
        <v>5941.74</v>
      </c>
      <c r="E13" s="47">
        <v>1.1499999999999986</v>
      </c>
      <c r="F13" s="48">
        <v>52.92</v>
      </c>
      <c r="G13" s="47">
        <v>6.1999999999999886</v>
      </c>
      <c r="H13" s="48">
        <v>228.86</v>
      </c>
      <c r="I13" s="49">
        <v>764.43999999999869</v>
      </c>
      <c r="J13" s="48">
        <v>18857.900000000001</v>
      </c>
      <c r="K13" s="49">
        <v>118.49000000000001</v>
      </c>
      <c r="L13" s="48">
        <v>1034.6600000000001</v>
      </c>
      <c r="M13" s="49">
        <v>0</v>
      </c>
      <c r="N13" s="48">
        <v>0.3</v>
      </c>
      <c r="O13" s="49">
        <v>0</v>
      </c>
      <c r="P13" s="56">
        <v>2.5</v>
      </c>
    </row>
    <row r="14" spans="1:19" ht="15" customHeight="1" x14ac:dyDescent="0.25">
      <c r="A14" s="314" t="s">
        <v>129</v>
      </c>
      <c r="B14" s="120" t="s">
        <v>31</v>
      </c>
      <c r="C14" s="121">
        <f t="shared" ref="C14:P14" si="0">C13-C12</f>
        <v>-6.9299999999993815</v>
      </c>
      <c r="D14" s="179">
        <f t="shared" si="0"/>
        <v>588.06999999999971</v>
      </c>
      <c r="E14" s="121">
        <f t="shared" si="0"/>
        <v>3.0000000000001137E-2</v>
      </c>
      <c r="F14" s="179">
        <f t="shared" si="0"/>
        <v>0.82999999999999829</v>
      </c>
      <c r="G14" s="121">
        <f t="shared" si="0"/>
        <v>1.2599999999999909</v>
      </c>
      <c r="H14" s="179">
        <f t="shared" si="0"/>
        <v>29.79000000000002</v>
      </c>
      <c r="I14" s="121">
        <f t="shared" si="0"/>
        <v>-5.6400000000030559</v>
      </c>
      <c r="J14" s="179">
        <f t="shared" si="0"/>
        <v>1234.6400000000031</v>
      </c>
      <c r="K14" s="121">
        <f t="shared" si="0"/>
        <v>10.529999999999973</v>
      </c>
      <c r="L14" s="179">
        <f t="shared" si="0"/>
        <v>33.680000000000064</v>
      </c>
      <c r="M14" s="121">
        <f t="shared" si="0"/>
        <v>0</v>
      </c>
      <c r="N14" s="179">
        <f t="shared" si="0"/>
        <v>-0.7</v>
      </c>
      <c r="O14" s="121">
        <f t="shared" si="0"/>
        <v>-0.25</v>
      </c>
      <c r="P14" s="182">
        <f t="shared" si="0"/>
        <v>-0.5</v>
      </c>
    </row>
    <row r="15" spans="1:19" ht="18" customHeight="1" x14ac:dyDescent="0.25">
      <c r="A15" s="315"/>
      <c r="B15" s="123" t="s">
        <v>32</v>
      </c>
      <c r="C15" s="127">
        <f t="shared" ref="C15:P15" si="1">C13/C12-1</f>
        <v>-8.6452095808375651E-2</v>
      </c>
      <c r="D15" s="181">
        <f t="shared" si="1"/>
        <v>0.10984427504870475</v>
      </c>
      <c r="E15" s="127">
        <f t="shared" si="1"/>
        <v>2.6785714285715301E-2</v>
      </c>
      <c r="F15" s="181">
        <f t="shared" si="1"/>
        <v>1.5933960453061946E-2</v>
      </c>
      <c r="G15" s="127">
        <f t="shared" si="1"/>
        <v>0.25506072874493757</v>
      </c>
      <c r="H15" s="181">
        <f t="shared" si="1"/>
        <v>0.14964585321746138</v>
      </c>
      <c r="I15" s="127">
        <f t="shared" si="1"/>
        <v>-7.3239143985079913E-3</v>
      </c>
      <c r="J15" s="181">
        <f t="shared" si="1"/>
        <v>7.0057412760181847E-2</v>
      </c>
      <c r="K15" s="127">
        <f t="shared" si="1"/>
        <v>9.7536124490551712E-2</v>
      </c>
      <c r="L15" s="181">
        <f t="shared" si="1"/>
        <v>3.3647025914603779E-2</v>
      </c>
      <c r="M15" s="177" t="s">
        <v>47</v>
      </c>
      <c r="N15" s="181">
        <f t="shared" si="1"/>
        <v>-0.7</v>
      </c>
      <c r="O15" s="127">
        <f>O13/O12-1</f>
        <v>-1</v>
      </c>
      <c r="P15" s="184">
        <f t="shared" si="1"/>
        <v>-0.16666666666666663</v>
      </c>
    </row>
    <row r="16" spans="1:19" ht="15" customHeight="1" x14ac:dyDescent="0.25">
      <c r="A16" s="316" t="s">
        <v>133</v>
      </c>
      <c r="B16" s="128" t="s">
        <v>31</v>
      </c>
      <c r="C16" s="129">
        <f t="shared" ref="C16:P17" si="2">C13-C8</f>
        <v>22.970000000000255</v>
      </c>
      <c r="D16" s="180">
        <f t="shared" si="2"/>
        <v>2761.91</v>
      </c>
      <c r="E16" s="129">
        <f t="shared" si="2"/>
        <v>1.1499999999999986</v>
      </c>
      <c r="F16" s="180">
        <f t="shared" si="2"/>
        <v>26.57</v>
      </c>
      <c r="G16" s="129">
        <f t="shared" si="2"/>
        <v>5.069999999999979</v>
      </c>
      <c r="H16" s="180">
        <f t="shared" si="2"/>
        <v>135.15000000000003</v>
      </c>
      <c r="I16" s="129">
        <f t="shared" si="2"/>
        <v>170.86999999999716</v>
      </c>
      <c r="J16" s="180">
        <f t="shared" si="2"/>
        <v>6612.1900000000023</v>
      </c>
      <c r="K16" s="129">
        <f t="shared" si="2"/>
        <v>-17.42999999999995</v>
      </c>
      <c r="L16" s="180">
        <f t="shared" si="2"/>
        <v>203.80000000000007</v>
      </c>
      <c r="M16" s="129">
        <f t="shared" si="2"/>
        <v>-0.87999999999999989</v>
      </c>
      <c r="N16" s="180">
        <f t="shared" si="2"/>
        <v>-4.7</v>
      </c>
      <c r="O16" s="129">
        <f t="shared" si="2"/>
        <v>0</v>
      </c>
      <c r="P16" s="183">
        <f t="shared" si="2"/>
        <v>1.5</v>
      </c>
    </row>
    <row r="17" spans="1:16" ht="16.5" customHeight="1" x14ac:dyDescent="0.25">
      <c r="A17" s="315"/>
      <c r="B17" s="123" t="s">
        <v>32</v>
      </c>
      <c r="C17" s="127">
        <f t="shared" ref="C17:P17" si="3">C13/C8-1</f>
        <v>0.45702347791484588</v>
      </c>
      <c r="D17" s="181">
        <f t="shared" si="3"/>
        <v>0.86857159030514208</v>
      </c>
      <c r="E17" s="127">
        <f t="shared" si="2"/>
        <v>-2.1199999999999974</v>
      </c>
      <c r="F17" s="181">
        <f>F13/F8-1</f>
        <v>1.0083491461100569</v>
      </c>
      <c r="G17" s="127">
        <f t="shared" si="3"/>
        <v>4.486725663716757</v>
      </c>
      <c r="H17" s="181">
        <f t="shared" si="3"/>
        <v>1.4422153452139583</v>
      </c>
      <c r="I17" s="127">
        <f t="shared" si="3"/>
        <v>0.28786832218608871</v>
      </c>
      <c r="J17" s="181">
        <f t="shared" si="3"/>
        <v>0.53995970833867557</v>
      </c>
      <c r="K17" s="127">
        <f t="shared" si="3"/>
        <v>-0.12823719835197145</v>
      </c>
      <c r="L17" s="181">
        <f t="shared" si="3"/>
        <v>0.24528801482800966</v>
      </c>
      <c r="M17" s="127">
        <f t="shared" si="3"/>
        <v>-1</v>
      </c>
      <c r="N17" s="181">
        <f t="shared" si="3"/>
        <v>-0.94</v>
      </c>
      <c r="O17" s="127">
        <f t="shared" si="2"/>
        <v>-1.25</v>
      </c>
      <c r="P17" s="184">
        <f t="shared" si="3"/>
        <v>1.5</v>
      </c>
    </row>
    <row r="18" spans="1:16" s="36" customFormat="1" ht="19.5" customHeight="1" x14ac:dyDescent="0.25">
      <c r="A18" s="266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s="36" customFormat="1" ht="15" customHeight="1" x14ac:dyDescent="0.25">
      <c r="A19" s="2" t="s">
        <v>64</v>
      </c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x14ac:dyDescent="0.25">
      <c r="A20" s="9" t="s">
        <v>37</v>
      </c>
    </row>
    <row r="21" spans="1:16" x14ac:dyDescent="0.25">
      <c r="D21" s="15"/>
      <c r="F21" s="15"/>
      <c r="H21" s="15"/>
      <c r="J21" s="15"/>
      <c r="L21" s="15"/>
      <c r="N21" s="15"/>
      <c r="P21" s="15"/>
    </row>
  </sheetData>
  <mergeCells count="19">
    <mergeCell ref="A7:B7"/>
    <mergeCell ref="A8:B8"/>
    <mergeCell ref="A9:B9"/>
    <mergeCell ref="A16:A17"/>
    <mergeCell ref="M3:N3"/>
    <mergeCell ref="A10:B10"/>
    <mergeCell ref="A11:B11"/>
    <mergeCell ref="A12:B12"/>
    <mergeCell ref="A13:B13"/>
    <mergeCell ref="A14:A15"/>
    <mergeCell ref="A5:B5"/>
    <mergeCell ref="A6:B6"/>
    <mergeCell ref="O3:P3"/>
    <mergeCell ref="A3:B4"/>
    <mergeCell ref="C3:D3"/>
    <mergeCell ref="E3:F3"/>
    <mergeCell ref="G3:H3"/>
    <mergeCell ref="I3:J3"/>
    <mergeCell ref="K3:L3"/>
  </mergeCells>
  <hyperlinks>
    <hyperlink ref="R2" location="OBSAH!A1" display="Zpět na obsah"/>
  </hyperlinks>
  <pageMargins left="0.7" right="0.7" top="0.78740157499999996" bottom="0.78740157499999996" header="0.3" footer="0.3"/>
  <pageSetup paperSize="9" orientation="portrait" r:id="rId1"/>
  <ignoredErrors>
    <ignoredError sqref="C14:P14 C17:D17 C16:P16 C15:L15 N15 P15" unlockedFormula="1"/>
    <ignoredError sqref="E17:P17" formula="1" unlocked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workbookViewId="0"/>
  </sheetViews>
  <sheetFormatPr defaultRowHeight="15" x14ac:dyDescent="0.25"/>
  <cols>
    <col min="1" max="1" width="18.28515625" style="36" customWidth="1"/>
    <col min="2" max="8" width="11.7109375" style="36" customWidth="1"/>
    <col min="9" max="10" width="9.140625" style="36"/>
  </cols>
  <sheetData>
    <row r="1" spans="1:11" x14ac:dyDescent="0.25">
      <c r="A1" s="16" t="s">
        <v>158</v>
      </c>
    </row>
    <row r="2" spans="1:11" ht="15.75" thickBot="1" x14ac:dyDescent="0.3">
      <c r="A2" s="260" t="s">
        <v>225</v>
      </c>
      <c r="F2" s="91"/>
      <c r="G2" s="14"/>
      <c r="H2" s="14"/>
      <c r="I2" s="14"/>
      <c r="J2" s="17" t="s">
        <v>224</v>
      </c>
      <c r="K2" s="14"/>
    </row>
    <row r="3" spans="1:11" x14ac:dyDescent="0.25">
      <c r="A3" s="318" t="s">
        <v>19</v>
      </c>
      <c r="B3" s="335" t="s">
        <v>43</v>
      </c>
      <c r="C3" s="345" t="s">
        <v>57</v>
      </c>
      <c r="D3" s="345"/>
      <c r="E3" s="345"/>
      <c r="F3" s="335" t="s">
        <v>44</v>
      </c>
      <c r="G3" s="335" t="s">
        <v>45</v>
      </c>
      <c r="H3" s="370" t="s">
        <v>46</v>
      </c>
    </row>
    <row r="4" spans="1:11" x14ac:dyDescent="0.25">
      <c r="A4" s="320"/>
      <c r="B4" s="336"/>
      <c r="C4" s="332" t="s">
        <v>86</v>
      </c>
      <c r="D4" s="334" t="s">
        <v>87</v>
      </c>
      <c r="E4" s="334" t="s">
        <v>94</v>
      </c>
      <c r="F4" s="336"/>
      <c r="G4" s="336"/>
      <c r="H4" s="360"/>
    </row>
    <row r="5" spans="1:11" ht="15.75" thickBot="1" x14ac:dyDescent="0.3">
      <c r="A5" s="322"/>
      <c r="B5" s="337"/>
      <c r="C5" s="328"/>
      <c r="D5" s="313"/>
      <c r="E5" s="313"/>
      <c r="F5" s="337"/>
      <c r="G5" s="337"/>
      <c r="H5" s="361"/>
    </row>
    <row r="6" spans="1:11" x14ac:dyDescent="0.25">
      <c r="A6" s="201" t="s">
        <v>223</v>
      </c>
      <c r="B6" s="94">
        <v>6014.97</v>
      </c>
      <c r="C6" s="76">
        <v>235.06</v>
      </c>
      <c r="D6" s="76">
        <v>54.07</v>
      </c>
      <c r="E6" s="76">
        <v>19622.34</v>
      </c>
      <c r="F6" s="96">
        <v>1153.1500000000001</v>
      </c>
      <c r="G6" s="112">
        <v>0.3</v>
      </c>
      <c r="H6" s="202">
        <v>2.5</v>
      </c>
    </row>
    <row r="7" spans="1:11" x14ac:dyDescent="0.25">
      <c r="A7" s="203" t="s">
        <v>5</v>
      </c>
      <c r="B7" s="78">
        <v>726.34999999999968</v>
      </c>
      <c r="C7" s="55">
        <v>42.74</v>
      </c>
      <c r="D7" s="55">
        <v>4</v>
      </c>
      <c r="E7" s="55">
        <v>2017.6200000000001</v>
      </c>
      <c r="F7" s="45">
        <v>131.74999999999997</v>
      </c>
      <c r="G7" s="113" t="s">
        <v>67</v>
      </c>
      <c r="H7" s="31">
        <v>1.5</v>
      </c>
    </row>
    <row r="8" spans="1:11" x14ac:dyDescent="0.25">
      <c r="A8" s="203" t="s">
        <v>6</v>
      </c>
      <c r="B8" s="78">
        <v>797.80999999999938</v>
      </c>
      <c r="C8" s="55">
        <v>34.949999999999996</v>
      </c>
      <c r="D8" s="55">
        <v>8.2200000000000006</v>
      </c>
      <c r="E8" s="55">
        <v>2720.8700000000022</v>
      </c>
      <c r="F8" s="45">
        <v>119.25</v>
      </c>
      <c r="G8" s="113" t="s">
        <v>67</v>
      </c>
      <c r="H8" s="106" t="s">
        <v>67</v>
      </c>
    </row>
    <row r="9" spans="1:11" x14ac:dyDescent="0.25">
      <c r="A9" s="203" t="s">
        <v>7</v>
      </c>
      <c r="B9" s="78">
        <v>299.01999999999981</v>
      </c>
      <c r="C9" s="55">
        <v>3.55</v>
      </c>
      <c r="D9" s="55">
        <v>3.98</v>
      </c>
      <c r="E9" s="55">
        <v>1137.6299999999985</v>
      </c>
      <c r="F9" s="45">
        <v>84.84</v>
      </c>
      <c r="G9" s="113" t="s">
        <v>67</v>
      </c>
      <c r="H9" s="106" t="s">
        <v>67</v>
      </c>
    </row>
    <row r="10" spans="1:11" x14ac:dyDescent="0.25">
      <c r="A10" s="203" t="s">
        <v>8</v>
      </c>
      <c r="B10" s="78">
        <v>378.37999999999994</v>
      </c>
      <c r="C10" s="55">
        <v>10.130000000000001</v>
      </c>
      <c r="D10" s="55">
        <v>6</v>
      </c>
      <c r="E10" s="55">
        <v>1110.4599999999996</v>
      </c>
      <c r="F10" s="45">
        <v>59.28</v>
      </c>
      <c r="G10" s="113" t="s">
        <v>67</v>
      </c>
      <c r="H10" s="106" t="s">
        <v>67</v>
      </c>
    </row>
    <row r="11" spans="1:11" x14ac:dyDescent="0.25">
      <c r="A11" s="203" t="s">
        <v>9</v>
      </c>
      <c r="B11" s="78">
        <v>185.54000000000002</v>
      </c>
      <c r="C11" s="55">
        <v>15.1</v>
      </c>
      <c r="D11" s="55">
        <v>1.38</v>
      </c>
      <c r="E11" s="55">
        <v>541.15</v>
      </c>
      <c r="F11" s="45">
        <v>26.11</v>
      </c>
      <c r="G11" s="113" t="s">
        <v>67</v>
      </c>
      <c r="H11" s="106" t="s">
        <v>67</v>
      </c>
    </row>
    <row r="12" spans="1:11" x14ac:dyDescent="0.25">
      <c r="A12" s="203" t="s">
        <v>10</v>
      </c>
      <c r="B12" s="78">
        <v>494.09999999999985</v>
      </c>
      <c r="C12" s="55">
        <v>50</v>
      </c>
      <c r="D12" s="55">
        <v>3.89</v>
      </c>
      <c r="E12" s="55">
        <v>1864.1600000000017</v>
      </c>
      <c r="F12" s="45">
        <v>107.07</v>
      </c>
      <c r="G12" s="113" t="s">
        <v>67</v>
      </c>
      <c r="H12" s="106" t="s">
        <v>67</v>
      </c>
    </row>
    <row r="13" spans="1:11" x14ac:dyDescent="0.25">
      <c r="A13" s="203" t="s">
        <v>11</v>
      </c>
      <c r="B13" s="78">
        <v>213.30999999999997</v>
      </c>
      <c r="C13" s="55">
        <v>8.129999999999999</v>
      </c>
      <c r="D13" s="55">
        <v>6.03</v>
      </c>
      <c r="E13" s="55">
        <v>803.46999999999935</v>
      </c>
      <c r="F13" s="45">
        <v>13.79</v>
      </c>
      <c r="G13" s="113" t="s">
        <v>67</v>
      </c>
      <c r="H13" s="106" t="s">
        <v>67</v>
      </c>
    </row>
    <row r="14" spans="1:11" x14ac:dyDescent="0.25">
      <c r="A14" s="203" t="s">
        <v>12</v>
      </c>
      <c r="B14" s="78">
        <v>337.70999999999987</v>
      </c>
      <c r="C14" s="55">
        <v>1</v>
      </c>
      <c r="D14" s="55">
        <v>5.4</v>
      </c>
      <c r="E14" s="55">
        <v>1187.6199999999994</v>
      </c>
      <c r="F14" s="45">
        <v>58.519999999999996</v>
      </c>
      <c r="G14" s="113" t="s">
        <v>67</v>
      </c>
      <c r="H14" s="106" t="s">
        <v>67</v>
      </c>
    </row>
    <row r="15" spans="1:11" x14ac:dyDescent="0.25">
      <c r="A15" s="203" t="s">
        <v>13</v>
      </c>
      <c r="B15" s="78">
        <v>302.30999999999983</v>
      </c>
      <c r="C15" s="55">
        <v>16.04</v>
      </c>
      <c r="D15" s="55">
        <v>5.42</v>
      </c>
      <c r="E15" s="55">
        <v>1059.1499999999992</v>
      </c>
      <c r="F15" s="45">
        <v>48.02</v>
      </c>
      <c r="G15" s="113" t="s">
        <v>67</v>
      </c>
      <c r="H15" s="106" t="s">
        <v>67</v>
      </c>
    </row>
    <row r="16" spans="1:11" x14ac:dyDescent="0.25">
      <c r="A16" s="203" t="s">
        <v>14</v>
      </c>
      <c r="B16" s="78">
        <v>246.34999999999985</v>
      </c>
      <c r="C16" s="55">
        <v>5.63</v>
      </c>
      <c r="D16" s="55">
        <v>1.73</v>
      </c>
      <c r="E16" s="55">
        <v>766.50999999999897</v>
      </c>
      <c r="F16" s="45">
        <v>57.01</v>
      </c>
      <c r="G16" s="113" t="s">
        <v>67</v>
      </c>
      <c r="H16" s="106" t="s">
        <v>67</v>
      </c>
    </row>
    <row r="17" spans="1:8" x14ac:dyDescent="0.25">
      <c r="A17" s="203" t="s">
        <v>15</v>
      </c>
      <c r="B17" s="78">
        <v>674.55999999999926</v>
      </c>
      <c r="C17" s="55">
        <v>20.96</v>
      </c>
      <c r="D17" s="55">
        <v>0.36</v>
      </c>
      <c r="E17" s="55">
        <v>2203.5800000000036</v>
      </c>
      <c r="F17" s="45">
        <v>133.79000000000002</v>
      </c>
      <c r="G17" s="113" t="s">
        <v>67</v>
      </c>
      <c r="H17" s="106" t="s">
        <v>67</v>
      </c>
    </row>
    <row r="18" spans="1:8" x14ac:dyDescent="0.25">
      <c r="A18" s="203" t="s">
        <v>16</v>
      </c>
      <c r="B18" s="78">
        <v>471.52999999999986</v>
      </c>
      <c r="C18" s="55">
        <v>5.7</v>
      </c>
      <c r="D18" s="55">
        <v>3.75</v>
      </c>
      <c r="E18" s="55">
        <v>1420.6000000000001</v>
      </c>
      <c r="F18" s="45">
        <v>95.28</v>
      </c>
      <c r="G18" s="113" t="s">
        <v>67</v>
      </c>
      <c r="H18" s="106" t="s">
        <v>67</v>
      </c>
    </row>
    <row r="19" spans="1:8" x14ac:dyDescent="0.25">
      <c r="A19" s="203" t="s">
        <v>17</v>
      </c>
      <c r="B19" s="78">
        <v>345.49999999999983</v>
      </c>
      <c r="C19" s="55">
        <v>3.91</v>
      </c>
      <c r="D19" s="55">
        <v>2.16</v>
      </c>
      <c r="E19" s="55">
        <v>913.45999999999935</v>
      </c>
      <c r="F19" s="45">
        <v>69.600000000000009</v>
      </c>
      <c r="G19" s="113" t="s">
        <v>67</v>
      </c>
      <c r="H19" s="106" t="s">
        <v>67</v>
      </c>
    </row>
    <row r="20" spans="1:8" x14ac:dyDescent="0.25">
      <c r="A20" s="203" t="s">
        <v>18</v>
      </c>
      <c r="B20" s="78">
        <v>542.49999999999977</v>
      </c>
      <c r="C20" s="55">
        <v>17.22</v>
      </c>
      <c r="D20" s="55">
        <v>1.75</v>
      </c>
      <c r="E20" s="55">
        <v>1876.0600000000031</v>
      </c>
      <c r="F20" s="45">
        <v>148.84</v>
      </c>
      <c r="G20" s="100">
        <v>0.3</v>
      </c>
      <c r="H20" s="105">
        <v>1</v>
      </c>
    </row>
    <row r="21" spans="1:8" s="36" customFormat="1" x14ac:dyDescent="0.25">
      <c r="A21" s="29"/>
      <c r="B21" s="56"/>
      <c r="C21" s="56"/>
      <c r="D21" s="56"/>
      <c r="E21" s="56"/>
      <c r="F21" s="56"/>
      <c r="G21" s="62"/>
      <c r="H21" s="56"/>
    </row>
    <row r="22" spans="1:8" x14ac:dyDescent="0.25">
      <c r="A22" s="2" t="s">
        <v>64</v>
      </c>
    </row>
    <row r="23" spans="1:8" x14ac:dyDescent="0.25">
      <c r="A23" s="9" t="s">
        <v>37</v>
      </c>
    </row>
    <row r="24" spans="1:8" x14ac:dyDescent="0.25">
      <c r="B24" s="15"/>
      <c r="C24" s="15"/>
      <c r="D24" s="15"/>
      <c r="E24" s="15"/>
      <c r="F24" s="15"/>
      <c r="G24" s="15"/>
      <c r="H24" s="15"/>
    </row>
    <row r="60" spans="7:8" x14ac:dyDescent="0.25">
      <c r="G60" s="114"/>
      <c r="H60" s="114"/>
    </row>
  </sheetData>
  <mergeCells count="9">
    <mergeCell ref="H3:H5"/>
    <mergeCell ref="C4:C5"/>
    <mergeCell ref="D4:D5"/>
    <mergeCell ref="E4:E5"/>
    <mergeCell ref="A3:A5"/>
    <mergeCell ref="B3:B5"/>
    <mergeCell ref="C3:E3"/>
    <mergeCell ref="F3:F5"/>
    <mergeCell ref="G3:G5"/>
  </mergeCells>
  <hyperlinks>
    <hyperlink ref="J2" location="OBSAH!A1" display="Zpět na obsah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workbookViewId="0"/>
  </sheetViews>
  <sheetFormatPr defaultRowHeight="15" x14ac:dyDescent="0.25"/>
  <cols>
    <col min="1" max="1" width="20.5703125" style="36" customWidth="1"/>
    <col min="2" max="15" width="9.140625" style="36"/>
  </cols>
  <sheetData>
    <row r="1" spans="1:18" x14ac:dyDescent="0.25">
      <c r="A1" s="16" t="s">
        <v>159</v>
      </c>
    </row>
    <row r="2" spans="1:18" ht="15.75" thickBot="1" x14ac:dyDescent="0.3">
      <c r="A2" s="260" t="s">
        <v>225</v>
      </c>
      <c r="M2" s="91"/>
      <c r="N2" s="14"/>
      <c r="O2" s="14"/>
      <c r="P2" s="14"/>
      <c r="Q2" s="17" t="s">
        <v>224</v>
      </c>
      <c r="R2" s="14"/>
    </row>
    <row r="3" spans="1:18" ht="24" customHeight="1" x14ac:dyDescent="0.25">
      <c r="A3" s="318" t="s">
        <v>19</v>
      </c>
      <c r="B3" s="365" t="s">
        <v>43</v>
      </c>
      <c r="C3" s="338"/>
      <c r="D3" s="365" t="s">
        <v>90</v>
      </c>
      <c r="E3" s="338"/>
      <c r="F3" s="365" t="s">
        <v>89</v>
      </c>
      <c r="G3" s="338"/>
      <c r="H3" s="365" t="s">
        <v>103</v>
      </c>
      <c r="I3" s="338"/>
      <c r="J3" s="365" t="s">
        <v>95</v>
      </c>
      <c r="K3" s="338"/>
      <c r="L3" s="365" t="s">
        <v>45</v>
      </c>
      <c r="M3" s="345"/>
      <c r="N3" s="365" t="s">
        <v>46</v>
      </c>
      <c r="O3" s="345"/>
    </row>
    <row r="4" spans="1:18" ht="21" customHeight="1" thickBot="1" x14ac:dyDescent="0.3">
      <c r="A4" s="320"/>
      <c r="B4" s="136" t="s">
        <v>27</v>
      </c>
      <c r="C4" s="131" t="s">
        <v>1</v>
      </c>
      <c r="D4" s="136" t="s">
        <v>27</v>
      </c>
      <c r="E4" s="131" t="s">
        <v>1</v>
      </c>
      <c r="F4" s="136" t="s">
        <v>27</v>
      </c>
      <c r="G4" s="131" t="s">
        <v>1</v>
      </c>
      <c r="H4" s="136" t="s">
        <v>27</v>
      </c>
      <c r="I4" s="131" t="s">
        <v>1</v>
      </c>
      <c r="J4" s="136" t="s">
        <v>27</v>
      </c>
      <c r="K4" s="131" t="s">
        <v>1</v>
      </c>
      <c r="L4" s="168" t="s">
        <v>27</v>
      </c>
      <c r="M4" s="132" t="s">
        <v>1</v>
      </c>
      <c r="N4" s="168" t="s">
        <v>27</v>
      </c>
      <c r="O4" s="171" t="s">
        <v>1</v>
      </c>
    </row>
    <row r="5" spans="1:18" x14ac:dyDescent="0.25">
      <c r="A5" s="204" t="s">
        <v>223</v>
      </c>
      <c r="B5" s="112">
        <v>73.230000000000473</v>
      </c>
      <c r="C5" s="101">
        <v>5941.74</v>
      </c>
      <c r="D5" s="77">
        <v>1.1499999999999986</v>
      </c>
      <c r="E5" s="99">
        <v>52.92</v>
      </c>
      <c r="F5" s="77">
        <v>6.1999999999999886</v>
      </c>
      <c r="G5" s="115">
        <v>228.86</v>
      </c>
      <c r="H5" s="112">
        <v>764.43999999999869</v>
      </c>
      <c r="I5" s="101">
        <v>18857.900000000001</v>
      </c>
      <c r="J5" s="112">
        <v>118.49000000000001</v>
      </c>
      <c r="K5" s="101">
        <v>1034.6600000000001</v>
      </c>
      <c r="L5" s="116" t="s">
        <v>67</v>
      </c>
      <c r="M5" s="111">
        <v>0.3</v>
      </c>
      <c r="N5" s="70" t="s">
        <v>67</v>
      </c>
      <c r="O5" s="230">
        <v>2.5</v>
      </c>
    </row>
    <row r="6" spans="1:18" x14ac:dyDescent="0.25">
      <c r="A6" s="203" t="s">
        <v>5</v>
      </c>
      <c r="B6" s="100">
        <v>15.189999999999941</v>
      </c>
      <c r="C6" s="46">
        <v>711.15999999999974</v>
      </c>
      <c r="D6" s="70" t="s">
        <v>67</v>
      </c>
      <c r="E6" s="50">
        <v>4</v>
      </c>
      <c r="F6" s="100">
        <v>3.4499999999999957</v>
      </c>
      <c r="G6" s="33">
        <v>39.290000000000006</v>
      </c>
      <c r="H6" s="100">
        <v>136.86000000000013</v>
      </c>
      <c r="I6" s="46">
        <v>1880.76</v>
      </c>
      <c r="J6" s="100">
        <v>31.819999999999979</v>
      </c>
      <c r="K6" s="46">
        <v>99.929999999999993</v>
      </c>
      <c r="L6" s="70" t="s">
        <v>67</v>
      </c>
      <c r="M6" s="109" t="s">
        <v>67</v>
      </c>
      <c r="N6" s="70" t="s">
        <v>67</v>
      </c>
      <c r="O6" s="206">
        <v>1.5</v>
      </c>
    </row>
    <row r="7" spans="1:18" x14ac:dyDescent="0.25">
      <c r="A7" s="203" t="s">
        <v>6</v>
      </c>
      <c r="B7" s="100">
        <v>11.930000000000064</v>
      </c>
      <c r="C7" s="46">
        <v>785.87999999999931</v>
      </c>
      <c r="D7" s="70" t="s">
        <v>67</v>
      </c>
      <c r="E7" s="50">
        <v>8.2200000000000006</v>
      </c>
      <c r="F7" s="70" t="s">
        <v>67</v>
      </c>
      <c r="G7" s="33">
        <v>34.949999999999996</v>
      </c>
      <c r="H7" s="100">
        <v>53.240000000000691</v>
      </c>
      <c r="I7" s="46">
        <v>2667.6300000000015</v>
      </c>
      <c r="J7" s="100">
        <v>15.049999999999983</v>
      </c>
      <c r="K7" s="46">
        <v>104.20000000000002</v>
      </c>
      <c r="L7" s="70" t="s">
        <v>67</v>
      </c>
      <c r="M7" s="109" t="s">
        <v>67</v>
      </c>
      <c r="N7" s="70" t="s">
        <v>67</v>
      </c>
      <c r="O7" s="107" t="s">
        <v>67</v>
      </c>
    </row>
    <row r="8" spans="1:18" x14ac:dyDescent="0.25">
      <c r="A8" s="203" t="s">
        <v>7</v>
      </c>
      <c r="B8" s="100">
        <v>3.9300000000000068</v>
      </c>
      <c r="C8" s="46">
        <v>295.0899999999998</v>
      </c>
      <c r="D8" s="70" t="s">
        <v>67</v>
      </c>
      <c r="E8" s="50">
        <v>3.98</v>
      </c>
      <c r="F8" s="70" t="s">
        <v>67</v>
      </c>
      <c r="G8" s="33">
        <v>3.55</v>
      </c>
      <c r="H8" s="100">
        <v>40.449999999999591</v>
      </c>
      <c r="I8" s="46">
        <v>1097.1799999999989</v>
      </c>
      <c r="J8" s="100">
        <v>2.8800000000000097</v>
      </c>
      <c r="K8" s="46">
        <v>81.96</v>
      </c>
      <c r="L8" s="70" t="s">
        <v>67</v>
      </c>
      <c r="M8" s="109" t="s">
        <v>67</v>
      </c>
      <c r="N8" s="70" t="s">
        <v>67</v>
      </c>
      <c r="O8" s="107" t="s">
        <v>67</v>
      </c>
    </row>
    <row r="9" spans="1:18" x14ac:dyDescent="0.25">
      <c r="A9" s="203" t="s">
        <v>8</v>
      </c>
      <c r="B9" s="100">
        <v>0.5</v>
      </c>
      <c r="C9" s="46">
        <v>377.87999999999994</v>
      </c>
      <c r="D9" s="70" t="s">
        <v>67</v>
      </c>
      <c r="E9" s="50">
        <v>6</v>
      </c>
      <c r="F9" s="70" t="s">
        <v>67</v>
      </c>
      <c r="G9" s="33">
        <v>10.130000000000001</v>
      </c>
      <c r="H9" s="100">
        <v>32.809999999999945</v>
      </c>
      <c r="I9" s="46">
        <v>1077.6499999999996</v>
      </c>
      <c r="J9" s="100">
        <v>4.0499999999999972</v>
      </c>
      <c r="K9" s="46">
        <v>55.230000000000004</v>
      </c>
      <c r="L9" s="70" t="s">
        <v>67</v>
      </c>
      <c r="M9" s="109" t="s">
        <v>67</v>
      </c>
      <c r="N9" s="70" t="s">
        <v>67</v>
      </c>
      <c r="O9" s="107" t="s">
        <v>67</v>
      </c>
    </row>
    <row r="10" spans="1:18" x14ac:dyDescent="0.25">
      <c r="A10" s="203" t="s">
        <v>9</v>
      </c>
      <c r="B10" s="100">
        <v>6.0000000000002274E-2</v>
      </c>
      <c r="C10" s="46">
        <v>185.48000000000002</v>
      </c>
      <c r="D10" s="100">
        <v>0.58999999999999986</v>
      </c>
      <c r="E10" s="50">
        <v>0.79</v>
      </c>
      <c r="F10" s="70" t="s">
        <v>67</v>
      </c>
      <c r="G10" s="33">
        <v>15.1</v>
      </c>
      <c r="H10" s="100">
        <v>20.030000000000086</v>
      </c>
      <c r="I10" s="46">
        <v>521.11999999999989</v>
      </c>
      <c r="J10" s="100">
        <v>1.8999999999999986</v>
      </c>
      <c r="K10" s="46">
        <v>24.21</v>
      </c>
      <c r="L10" s="70" t="s">
        <v>67</v>
      </c>
      <c r="M10" s="109" t="s">
        <v>67</v>
      </c>
      <c r="N10" s="70" t="s">
        <v>67</v>
      </c>
      <c r="O10" s="107" t="s">
        <v>67</v>
      </c>
    </row>
    <row r="11" spans="1:18" x14ac:dyDescent="0.25">
      <c r="A11" s="203" t="s">
        <v>10</v>
      </c>
      <c r="B11" s="100">
        <v>3</v>
      </c>
      <c r="C11" s="46">
        <v>491.09999999999985</v>
      </c>
      <c r="D11" s="70" t="s">
        <v>67</v>
      </c>
      <c r="E11" s="50">
        <v>3.89</v>
      </c>
      <c r="F11" s="100">
        <v>1</v>
      </c>
      <c r="G11" s="33">
        <v>49</v>
      </c>
      <c r="H11" s="100">
        <v>70.559999999999945</v>
      </c>
      <c r="I11" s="46">
        <v>1793.6000000000017</v>
      </c>
      <c r="J11" s="100">
        <v>8.9199999999999875</v>
      </c>
      <c r="K11" s="46">
        <v>98.15</v>
      </c>
      <c r="L11" s="70" t="s">
        <v>67</v>
      </c>
      <c r="M11" s="109" t="s">
        <v>67</v>
      </c>
      <c r="N11" s="70" t="s">
        <v>67</v>
      </c>
      <c r="O11" s="107" t="s">
        <v>67</v>
      </c>
    </row>
    <row r="12" spans="1:18" x14ac:dyDescent="0.25">
      <c r="A12" s="203" t="s">
        <v>11</v>
      </c>
      <c r="B12" s="100">
        <v>1.75</v>
      </c>
      <c r="C12" s="46">
        <v>211.55999999999997</v>
      </c>
      <c r="D12" s="70" t="s">
        <v>67</v>
      </c>
      <c r="E12" s="50">
        <v>6.03</v>
      </c>
      <c r="F12" s="70" t="s">
        <v>67</v>
      </c>
      <c r="G12" s="33">
        <v>8.129999999999999</v>
      </c>
      <c r="H12" s="100">
        <v>27.089999999999804</v>
      </c>
      <c r="I12" s="46">
        <v>776.37999999999954</v>
      </c>
      <c r="J12" s="100">
        <v>0</v>
      </c>
      <c r="K12" s="46">
        <v>13.79</v>
      </c>
      <c r="L12" s="70" t="s">
        <v>67</v>
      </c>
      <c r="M12" s="109" t="s">
        <v>67</v>
      </c>
      <c r="N12" s="70" t="s">
        <v>67</v>
      </c>
      <c r="O12" s="107" t="s">
        <v>67</v>
      </c>
    </row>
    <row r="13" spans="1:18" x14ac:dyDescent="0.25">
      <c r="A13" s="203" t="s">
        <v>12</v>
      </c>
      <c r="B13" s="100">
        <v>2</v>
      </c>
      <c r="C13" s="46">
        <v>335.70999999999987</v>
      </c>
      <c r="D13" s="70" t="s">
        <v>67</v>
      </c>
      <c r="E13" s="50">
        <v>5.4</v>
      </c>
      <c r="F13" s="70" t="s">
        <v>67</v>
      </c>
      <c r="G13" s="33">
        <v>1</v>
      </c>
      <c r="H13" s="100">
        <v>42.7000000000005</v>
      </c>
      <c r="I13" s="46">
        <v>1144.9199999999989</v>
      </c>
      <c r="J13" s="100">
        <v>8.61</v>
      </c>
      <c r="K13" s="46">
        <v>49.91</v>
      </c>
      <c r="L13" s="70" t="s">
        <v>67</v>
      </c>
      <c r="M13" s="109" t="s">
        <v>67</v>
      </c>
      <c r="N13" s="70" t="s">
        <v>67</v>
      </c>
      <c r="O13" s="107" t="s">
        <v>67</v>
      </c>
    </row>
    <row r="14" spans="1:18" x14ac:dyDescent="0.25">
      <c r="A14" s="203" t="s">
        <v>13</v>
      </c>
      <c r="B14" s="100">
        <v>3.8299999999999841</v>
      </c>
      <c r="C14" s="46">
        <v>298.47999999999985</v>
      </c>
      <c r="D14" s="100">
        <v>0.5600000000000005</v>
      </c>
      <c r="E14" s="50">
        <v>4.8599999999999994</v>
      </c>
      <c r="F14" s="70" t="s">
        <v>67</v>
      </c>
      <c r="G14" s="33">
        <v>16.04</v>
      </c>
      <c r="H14" s="100">
        <v>36.680000000000405</v>
      </c>
      <c r="I14" s="46">
        <v>1022.4699999999988</v>
      </c>
      <c r="J14" s="100">
        <v>3.6700000000000017</v>
      </c>
      <c r="K14" s="46">
        <v>44.35</v>
      </c>
      <c r="L14" s="70" t="s">
        <v>67</v>
      </c>
      <c r="M14" s="109" t="s">
        <v>67</v>
      </c>
      <c r="N14" s="70" t="s">
        <v>67</v>
      </c>
      <c r="O14" s="107" t="s">
        <v>67</v>
      </c>
    </row>
    <row r="15" spans="1:18" x14ac:dyDescent="0.25">
      <c r="A15" s="203" t="s">
        <v>14</v>
      </c>
      <c r="B15" s="100">
        <v>2</v>
      </c>
      <c r="C15" s="46">
        <v>244.34999999999985</v>
      </c>
      <c r="D15" s="70" t="s">
        <v>67</v>
      </c>
      <c r="E15" s="50">
        <v>1.73</v>
      </c>
      <c r="F15" s="70" t="s">
        <v>67</v>
      </c>
      <c r="G15" s="33">
        <v>5.63</v>
      </c>
      <c r="H15" s="100">
        <v>18.419999999999845</v>
      </c>
      <c r="I15" s="46">
        <v>748.08999999999912</v>
      </c>
      <c r="J15" s="100">
        <v>1</v>
      </c>
      <c r="K15" s="46">
        <v>56.01</v>
      </c>
      <c r="L15" s="70" t="s">
        <v>67</v>
      </c>
      <c r="M15" s="109" t="s">
        <v>67</v>
      </c>
      <c r="N15" s="70" t="s">
        <v>67</v>
      </c>
      <c r="O15" s="107" t="s">
        <v>67</v>
      </c>
    </row>
    <row r="16" spans="1:18" x14ac:dyDescent="0.25">
      <c r="A16" s="203" t="s">
        <v>15</v>
      </c>
      <c r="B16" s="100">
        <v>14.139999999999759</v>
      </c>
      <c r="C16" s="46">
        <v>660.4199999999995</v>
      </c>
      <c r="D16" s="70" t="s">
        <v>67</v>
      </c>
      <c r="E16" s="50">
        <v>0.36</v>
      </c>
      <c r="F16" s="70" t="s">
        <v>67</v>
      </c>
      <c r="G16" s="33">
        <v>20.96</v>
      </c>
      <c r="H16" s="100">
        <v>97.779999999999291</v>
      </c>
      <c r="I16" s="46">
        <v>2105.8000000000043</v>
      </c>
      <c r="J16" s="100">
        <v>9.9900000000000091</v>
      </c>
      <c r="K16" s="46">
        <v>123.80000000000001</v>
      </c>
      <c r="L16" s="70" t="s">
        <v>67</v>
      </c>
      <c r="M16" s="109" t="s">
        <v>67</v>
      </c>
      <c r="N16" s="70" t="s">
        <v>67</v>
      </c>
      <c r="O16" s="107" t="s">
        <v>67</v>
      </c>
    </row>
    <row r="17" spans="1:15" x14ac:dyDescent="0.25">
      <c r="A17" s="203" t="s">
        <v>16</v>
      </c>
      <c r="B17" s="100">
        <v>5.3999999999999773</v>
      </c>
      <c r="C17" s="46">
        <v>466.12999999999988</v>
      </c>
      <c r="D17" s="70" t="s">
        <v>67</v>
      </c>
      <c r="E17" s="50">
        <v>3.75</v>
      </c>
      <c r="F17" s="70" t="s">
        <v>67</v>
      </c>
      <c r="G17" s="33">
        <v>5.7</v>
      </c>
      <c r="H17" s="100">
        <v>67.589999999999918</v>
      </c>
      <c r="I17" s="46">
        <v>1353.0100000000002</v>
      </c>
      <c r="J17" s="100">
        <v>6.7399999999999949</v>
      </c>
      <c r="K17" s="46">
        <v>88.54</v>
      </c>
      <c r="L17" s="70" t="s">
        <v>67</v>
      </c>
      <c r="M17" s="109" t="s">
        <v>67</v>
      </c>
      <c r="N17" s="70" t="s">
        <v>67</v>
      </c>
      <c r="O17" s="107" t="s">
        <v>67</v>
      </c>
    </row>
    <row r="18" spans="1:15" x14ac:dyDescent="0.25">
      <c r="A18" s="203" t="s">
        <v>17</v>
      </c>
      <c r="B18" s="100">
        <v>1.75</v>
      </c>
      <c r="C18" s="46">
        <v>343.74999999999983</v>
      </c>
      <c r="D18" s="70" t="s">
        <v>67</v>
      </c>
      <c r="E18" s="50">
        <v>2.16</v>
      </c>
      <c r="F18" s="70" t="s">
        <v>67</v>
      </c>
      <c r="G18" s="33">
        <v>3.91</v>
      </c>
      <c r="H18" s="100">
        <v>27.989999999999895</v>
      </c>
      <c r="I18" s="46">
        <v>885.46999999999946</v>
      </c>
      <c r="J18" s="100">
        <v>7.8599999999999994</v>
      </c>
      <c r="K18" s="46">
        <v>61.740000000000009</v>
      </c>
      <c r="L18" s="70" t="s">
        <v>67</v>
      </c>
      <c r="M18" s="109" t="s">
        <v>67</v>
      </c>
      <c r="N18" s="70" t="s">
        <v>67</v>
      </c>
      <c r="O18" s="107" t="s">
        <v>67</v>
      </c>
    </row>
    <row r="19" spans="1:15" x14ac:dyDescent="0.25">
      <c r="A19" s="203" t="s">
        <v>18</v>
      </c>
      <c r="B19" s="100">
        <v>7.75</v>
      </c>
      <c r="C19" s="46">
        <v>534.74999999999977</v>
      </c>
      <c r="D19" s="70" t="s">
        <v>67</v>
      </c>
      <c r="E19" s="50">
        <v>1.75</v>
      </c>
      <c r="F19" s="100">
        <v>1.7499999999999982</v>
      </c>
      <c r="G19" s="33">
        <v>15.47</v>
      </c>
      <c r="H19" s="100">
        <v>92.240000000000236</v>
      </c>
      <c r="I19" s="46">
        <v>1783.8200000000029</v>
      </c>
      <c r="J19" s="100">
        <v>16</v>
      </c>
      <c r="K19" s="46">
        <v>132.84</v>
      </c>
      <c r="L19" s="70" t="s">
        <v>67</v>
      </c>
      <c r="M19" s="46">
        <v>0.3</v>
      </c>
      <c r="N19" s="70" t="s">
        <v>67</v>
      </c>
      <c r="O19" s="50">
        <v>1</v>
      </c>
    </row>
    <row r="20" spans="1:15" s="36" customFormat="1" x14ac:dyDescent="0.25">
      <c r="A20" s="29"/>
      <c r="B20" s="62"/>
      <c r="C20" s="56"/>
      <c r="D20" s="264"/>
      <c r="E20" s="56"/>
      <c r="F20" s="62"/>
      <c r="G20" s="62"/>
      <c r="H20" s="62"/>
      <c r="I20" s="56"/>
      <c r="J20" s="62"/>
      <c r="K20" s="56"/>
      <c r="L20" s="264"/>
      <c r="M20" s="56"/>
      <c r="N20" s="264"/>
      <c r="O20" s="56"/>
    </row>
    <row r="21" spans="1:15" x14ac:dyDescent="0.25">
      <c r="A21" s="2" t="s">
        <v>64</v>
      </c>
      <c r="D21" s="15"/>
      <c r="F21" s="15"/>
    </row>
    <row r="22" spans="1:15" x14ac:dyDescent="0.25">
      <c r="A22" s="9" t="s">
        <v>37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5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</sheetData>
  <mergeCells count="8">
    <mergeCell ref="L3:M3"/>
    <mergeCell ref="N3:O3"/>
    <mergeCell ref="A3:A4"/>
    <mergeCell ref="B3:C3"/>
    <mergeCell ref="D3:E3"/>
    <mergeCell ref="F3:G3"/>
    <mergeCell ref="H3:I3"/>
    <mergeCell ref="J3:K3"/>
  </mergeCells>
  <hyperlinks>
    <hyperlink ref="Q2" location="OBSAH!A1" display="Zpět na obsah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workbookViewId="0"/>
  </sheetViews>
  <sheetFormatPr defaultRowHeight="15" x14ac:dyDescent="0.25"/>
  <cols>
    <col min="1" max="1" width="12.5703125" customWidth="1"/>
    <col min="2" max="2" width="6.140625" customWidth="1"/>
    <col min="3" max="3" width="10.140625" style="36" customWidth="1"/>
    <col min="4" max="4" width="9.7109375" customWidth="1"/>
    <col min="5" max="5" width="9.7109375" style="36" customWidth="1"/>
    <col min="6" max="6" width="9.7109375" customWidth="1"/>
    <col min="7" max="7" width="9.7109375" style="24" customWidth="1"/>
    <col min="8" max="9" width="9.7109375" customWidth="1"/>
    <col min="10" max="10" width="9.7109375" style="24" customWidth="1"/>
    <col min="11" max="12" width="9.7109375" customWidth="1"/>
    <col min="13" max="13" width="11.140625" customWidth="1"/>
    <col min="14" max="14" width="9.7109375" customWidth="1"/>
  </cols>
  <sheetData>
    <row r="1" spans="1:18" s="36" customFormat="1" x14ac:dyDescent="0.25">
      <c r="A1" s="16" t="s">
        <v>134</v>
      </c>
      <c r="B1" s="13"/>
      <c r="C1" s="13"/>
      <c r="D1" s="13"/>
      <c r="E1" s="13"/>
      <c r="F1" s="13"/>
      <c r="G1" s="13"/>
      <c r="H1" s="13"/>
      <c r="I1" s="13"/>
      <c r="O1" s="8"/>
    </row>
    <row r="2" spans="1:18" s="36" customFormat="1" ht="15.75" thickBot="1" x14ac:dyDescent="0.3">
      <c r="A2" s="260" t="s">
        <v>225</v>
      </c>
      <c r="B2" s="14"/>
      <c r="C2" s="14"/>
      <c r="D2" s="14"/>
      <c r="E2" s="14"/>
      <c r="F2" s="14"/>
      <c r="G2" s="14"/>
      <c r="H2" s="14"/>
      <c r="I2" s="14"/>
      <c r="L2" s="91"/>
      <c r="M2" s="14"/>
      <c r="N2" s="14"/>
      <c r="O2" s="14"/>
      <c r="P2" s="17" t="s">
        <v>224</v>
      </c>
      <c r="Q2" s="14"/>
    </row>
    <row r="3" spans="1:18" s="36" customFormat="1" ht="23.25" customHeight="1" x14ac:dyDescent="0.25">
      <c r="A3" s="317" t="s">
        <v>33</v>
      </c>
      <c r="B3" s="318"/>
      <c r="C3" s="335" t="s">
        <v>241</v>
      </c>
      <c r="D3" s="370" t="s">
        <v>43</v>
      </c>
      <c r="E3" s="296"/>
      <c r="F3" s="317" t="s">
        <v>57</v>
      </c>
      <c r="G3" s="317"/>
      <c r="H3" s="317"/>
      <c r="I3" s="318"/>
      <c r="J3" s="345" t="s">
        <v>44</v>
      </c>
      <c r="K3" s="345"/>
      <c r="L3" s="370" t="s">
        <v>45</v>
      </c>
      <c r="M3" s="318"/>
      <c r="N3" s="370" t="s">
        <v>46</v>
      </c>
    </row>
    <row r="4" spans="1:18" s="36" customFormat="1" ht="15" customHeight="1" x14ac:dyDescent="0.25">
      <c r="A4" s="319"/>
      <c r="B4" s="320"/>
      <c r="C4" s="336"/>
      <c r="D4" s="360"/>
      <c r="E4" s="342" t="s">
        <v>0</v>
      </c>
      <c r="F4" s="378" t="s">
        <v>20</v>
      </c>
      <c r="G4" s="378"/>
      <c r="H4" s="378"/>
      <c r="I4" s="379"/>
      <c r="J4" s="347" t="s">
        <v>0</v>
      </c>
      <c r="K4" s="367" t="s">
        <v>56</v>
      </c>
      <c r="L4" s="373" t="s">
        <v>0</v>
      </c>
      <c r="M4" s="367" t="s">
        <v>243</v>
      </c>
      <c r="N4" s="360"/>
    </row>
    <row r="5" spans="1:18" s="36" customFormat="1" ht="42" customHeight="1" thickBot="1" x14ac:dyDescent="0.3">
      <c r="A5" s="321"/>
      <c r="B5" s="322"/>
      <c r="C5" s="337"/>
      <c r="D5" s="361"/>
      <c r="E5" s="344"/>
      <c r="F5" s="294" t="s">
        <v>86</v>
      </c>
      <c r="G5" s="294" t="s">
        <v>87</v>
      </c>
      <c r="H5" s="294" t="s">
        <v>35</v>
      </c>
      <c r="I5" s="298" t="s">
        <v>36</v>
      </c>
      <c r="J5" s="321"/>
      <c r="K5" s="368"/>
      <c r="L5" s="361"/>
      <c r="M5" s="368"/>
      <c r="N5" s="361"/>
      <c r="P5" s="35"/>
      <c r="Q5" s="35"/>
      <c r="R5" s="35"/>
    </row>
    <row r="6" spans="1:18" s="36" customFormat="1" x14ac:dyDescent="0.25">
      <c r="A6" s="323" t="s">
        <v>2</v>
      </c>
      <c r="B6" s="324"/>
      <c r="C6" s="300">
        <v>130623.5</v>
      </c>
      <c r="D6" s="105">
        <v>29283.4</v>
      </c>
      <c r="E6" s="105">
        <v>59465.4</v>
      </c>
      <c r="F6" s="155">
        <v>295</v>
      </c>
      <c r="G6" s="155">
        <v>41.7</v>
      </c>
      <c r="H6" s="299">
        <v>29888.3</v>
      </c>
      <c r="I6" s="55">
        <v>29240.400000000001</v>
      </c>
      <c r="J6" s="45">
        <v>39070.1</v>
      </c>
      <c r="K6" s="55">
        <v>3644.7</v>
      </c>
      <c r="L6" s="90">
        <v>1063.4000000000001</v>
      </c>
      <c r="M6" s="56">
        <v>67.8</v>
      </c>
      <c r="N6" s="105">
        <v>1742.5</v>
      </c>
      <c r="O6" s="15"/>
      <c r="P6" s="110"/>
      <c r="Q6" s="35"/>
      <c r="R6" s="35"/>
    </row>
    <row r="7" spans="1:18" s="36" customFormat="1" x14ac:dyDescent="0.25">
      <c r="A7" s="323" t="s">
        <v>3</v>
      </c>
      <c r="B7" s="324"/>
      <c r="C7" s="300">
        <v>131238.29999999999</v>
      </c>
      <c r="D7" s="105">
        <v>29513.8</v>
      </c>
      <c r="E7" s="105">
        <v>60606.100000000006</v>
      </c>
      <c r="F7" s="155">
        <v>342.4</v>
      </c>
      <c r="G7" s="22">
        <v>43</v>
      </c>
      <c r="H7" s="52">
        <v>30829</v>
      </c>
      <c r="I7" s="55">
        <v>29391.7</v>
      </c>
      <c r="J7" s="45">
        <v>38385.9</v>
      </c>
      <c r="K7" s="55">
        <v>3453.8</v>
      </c>
      <c r="L7" s="45">
        <v>1062.8999999999999</v>
      </c>
      <c r="M7" s="56">
        <v>53.1</v>
      </c>
      <c r="N7" s="105">
        <v>1667.3</v>
      </c>
      <c r="O7" s="15"/>
      <c r="P7" s="110"/>
      <c r="Q7" s="35"/>
      <c r="R7" s="35"/>
    </row>
    <row r="8" spans="1:18" s="36" customFormat="1" x14ac:dyDescent="0.25">
      <c r="A8" s="323" t="s">
        <v>4</v>
      </c>
      <c r="B8" s="324"/>
      <c r="C8" s="300">
        <v>132294.5</v>
      </c>
      <c r="D8" s="105">
        <v>29629.5</v>
      </c>
      <c r="E8" s="105">
        <v>62007.600000000006</v>
      </c>
      <c r="F8" s="155">
        <v>341.6</v>
      </c>
      <c r="G8" s="22">
        <v>31.1</v>
      </c>
      <c r="H8" s="52">
        <v>31827.9</v>
      </c>
      <c r="I8" s="55">
        <v>29807</v>
      </c>
      <c r="J8" s="45">
        <v>38069.599999999999</v>
      </c>
      <c r="K8" s="55">
        <v>3583</v>
      </c>
      <c r="L8" s="45">
        <v>1059.7</v>
      </c>
      <c r="M8" s="56">
        <v>56.2</v>
      </c>
      <c r="N8" s="105">
        <v>1526.3</v>
      </c>
      <c r="O8" s="15"/>
      <c r="P8" s="110"/>
      <c r="Q8" s="35"/>
      <c r="R8" s="35"/>
    </row>
    <row r="9" spans="1:18" s="36" customFormat="1" x14ac:dyDescent="0.25">
      <c r="A9" s="323" t="s">
        <v>26</v>
      </c>
      <c r="B9" s="324"/>
      <c r="C9" s="300">
        <v>134232.6</v>
      </c>
      <c r="D9" s="105">
        <v>30303.200000000001</v>
      </c>
      <c r="E9" s="105">
        <v>63321.9</v>
      </c>
      <c r="F9" s="135">
        <v>284.3</v>
      </c>
      <c r="G9" s="191">
        <v>32.799999999999997</v>
      </c>
      <c r="H9" s="52">
        <v>32452.3</v>
      </c>
      <c r="I9" s="55">
        <v>30552.5</v>
      </c>
      <c r="J9" s="45">
        <v>38114.9</v>
      </c>
      <c r="K9" s="55">
        <v>3690.8</v>
      </c>
      <c r="L9" s="45">
        <v>1040.8</v>
      </c>
      <c r="M9" s="56">
        <v>58.8</v>
      </c>
      <c r="N9" s="105">
        <v>1450.3000000000002</v>
      </c>
      <c r="O9" s="15"/>
      <c r="P9" s="110"/>
      <c r="Q9" s="35"/>
      <c r="R9" s="35"/>
    </row>
    <row r="10" spans="1:18" s="36" customFormat="1" x14ac:dyDescent="0.25">
      <c r="A10" s="323" t="s">
        <v>29</v>
      </c>
      <c r="B10" s="324"/>
      <c r="C10" s="300">
        <v>135855.29999999999</v>
      </c>
      <c r="D10" s="105">
        <v>30580.799999999999</v>
      </c>
      <c r="E10" s="105">
        <v>64646.999999999993</v>
      </c>
      <c r="F10" s="135">
        <v>267.39999999999998</v>
      </c>
      <c r="G10" s="191">
        <v>34.299999999999997</v>
      </c>
      <c r="H10" s="52">
        <v>32829.699999999997</v>
      </c>
      <c r="I10" s="55">
        <v>31515.599999999999</v>
      </c>
      <c r="J10" s="45">
        <v>38223.4</v>
      </c>
      <c r="K10" s="55">
        <v>3722.5</v>
      </c>
      <c r="L10" s="45">
        <v>1035.8</v>
      </c>
      <c r="M10" s="56">
        <v>59.5</v>
      </c>
      <c r="N10" s="105">
        <v>1363</v>
      </c>
      <c r="O10" s="15"/>
      <c r="P10" s="110"/>
      <c r="Q10" s="35"/>
      <c r="R10" s="35"/>
    </row>
    <row r="11" spans="1:18" s="36" customFormat="1" x14ac:dyDescent="0.25">
      <c r="A11" s="323" t="s">
        <v>34</v>
      </c>
      <c r="B11" s="324"/>
      <c r="C11" s="300">
        <v>141267.1</v>
      </c>
      <c r="D11" s="105">
        <v>32372.6</v>
      </c>
      <c r="E11" s="105">
        <v>67414.7</v>
      </c>
      <c r="F11" s="135">
        <v>338.1</v>
      </c>
      <c r="G11" s="191">
        <v>35.700000000000003</v>
      </c>
      <c r="H11" s="52">
        <v>33463.699999999997</v>
      </c>
      <c r="I11" s="55">
        <v>33577.199999999997</v>
      </c>
      <c r="J11" s="45">
        <v>39133.300000000003</v>
      </c>
      <c r="K11" s="55">
        <v>3688.3</v>
      </c>
      <c r="L11" s="45">
        <v>1069.8</v>
      </c>
      <c r="M11" s="56">
        <v>59.9</v>
      </c>
      <c r="N11" s="105">
        <v>1274.7</v>
      </c>
      <c r="O11" s="15"/>
      <c r="P11" s="110"/>
      <c r="Q11" s="35"/>
      <c r="R11" s="35"/>
    </row>
    <row r="12" spans="1:18" s="36" customFormat="1" x14ac:dyDescent="0.25">
      <c r="A12" s="323" t="s">
        <v>42</v>
      </c>
      <c r="B12" s="324"/>
      <c r="C12" s="300">
        <v>145541.9</v>
      </c>
      <c r="D12" s="105">
        <v>33156.699999999997</v>
      </c>
      <c r="E12" s="105">
        <v>69924</v>
      </c>
      <c r="F12" s="135">
        <v>347.8</v>
      </c>
      <c r="G12" s="191">
        <v>41.3</v>
      </c>
      <c r="H12" s="52">
        <v>34057.300000000003</v>
      </c>
      <c r="I12" s="55">
        <v>35477.599999999999</v>
      </c>
      <c r="J12" s="45">
        <v>40193.300000000003</v>
      </c>
      <c r="K12" s="55">
        <v>3708.6</v>
      </c>
      <c r="L12" s="45">
        <v>1023.0000000000001</v>
      </c>
      <c r="M12" s="56">
        <v>52</v>
      </c>
      <c r="N12" s="105">
        <v>1241.5</v>
      </c>
      <c r="O12" s="15"/>
      <c r="P12" s="110"/>
      <c r="Q12" s="35"/>
      <c r="R12" s="35"/>
    </row>
    <row r="13" spans="1:18" s="36" customFormat="1" x14ac:dyDescent="0.25">
      <c r="A13" s="323" t="s">
        <v>51</v>
      </c>
      <c r="B13" s="324"/>
      <c r="C13" s="300">
        <v>149264.4</v>
      </c>
      <c r="D13" s="105">
        <v>33830.800000000003</v>
      </c>
      <c r="E13" s="105">
        <v>71782.3</v>
      </c>
      <c r="F13" s="135">
        <v>417</v>
      </c>
      <c r="G13" s="191">
        <v>40</v>
      </c>
      <c r="H13" s="52">
        <v>34421.800000000003</v>
      </c>
      <c r="I13" s="55">
        <v>36903.5</v>
      </c>
      <c r="J13" s="45">
        <v>41305.800000000003</v>
      </c>
      <c r="K13" s="55">
        <v>3933.6</v>
      </c>
      <c r="L13" s="45">
        <v>1097.8</v>
      </c>
      <c r="M13" s="56">
        <v>59.9</v>
      </c>
      <c r="N13" s="105">
        <v>1243.4000000000001</v>
      </c>
      <c r="O13" s="15"/>
      <c r="P13" s="110"/>
      <c r="Q13" s="35"/>
      <c r="R13" s="35"/>
    </row>
    <row r="14" spans="1:18" s="36" customFormat="1" x14ac:dyDescent="0.25">
      <c r="A14" s="323" t="s">
        <v>66</v>
      </c>
      <c r="B14" s="324"/>
      <c r="C14" s="300">
        <v>153775.1</v>
      </c>
      <c r="D14" s="105">
        <v>34634.5</v>
      </c>
      <c r="E14" s="105">
        <v>74279.799999999988</v>
      </c>
      <c r="F14" s="135">
        <v>500.7</v>
      </c>
      <c r="G14" s="191">
        <v>53.3</v>
      </c>
      <c r="H14" s="52">
        <v>35352.1</v>
      </c>
      <c r="I14" s="55">
        <v>38373.699999999997</v>
      </c>
      <c r="J14" s="45">
        <v>42488.4</v>
      </c>
      <c r="K14" s="55">
        <v>3874.8</v>
      </c>
      <c r="L14" s="45">
        <v>1092.0999999999999</v>
      </c>
      <c r="M14" s="56">
        <v>57</v>
      </c>
      <c r="N14" s="105">
        <v>1280.9000000000001</v>
      </c>
      <c r="O14" s="15"/>
      <c r="P14" s="110"/>
      <c r="Q14" s="35"/>
      <c r="R14" s="35"/>
    </row>
    <row r="15" spans="1:18" s="36" customFormat="1" x14ac:dyDescent="0.25">
      <c r="A15" s="323" t="s">
        <v>69</v>
      </c>
      <c r="B15" s="324"/>
      <c r="C15" s="300">
        <v>157033.5</v>
      </c>
      <c r="D15" s="105">
        <v>35068.800000000003</v>
      </c>
      <c r="E15" s="105">
        <v>75599</v>
      </c>
      <c r="F15" s="135">
        <v>561</v>
      </c>
      <c r="G15" s="191">
        <v>55.6</v>
      </c>
      <c r="H15" s="52">
        <v>36237.4</v>
      </c>
      <c r="I15" s="55">
        <v>38745</v>
      </c>
      <c r="J15" s="45">
        <v>43963.4</v>
      </c>
      <c r="K15" s="55">
        <v>3882.1</v>
      </c>
      <c r="L15" s="45">
        <v>1084.0999999999999</v>
      </c>
      <c r="M15" s="56">
        <v>58.6</v>
      </c>
      <c r="N15" s="105">
        <v>1311.9</v>
      </c>
      <c r="O15" s="15"/>
      <c r="P15" s="110"/>
      <c r="Q15" s="35"/>
      <c r="R15" s="35"/>
    </row>
    <row r="16" spans="1:18" s="36" customFormat="1" ht="15.75" thickBot="1" x14ac:dyDescent="0.3">
      <c r="A16" s="323" t="s">
        <v>128</v>
      </c>
      <c r="B16" s="324"/>
      <c r="C16" s="300">
        <v>159512.6</v>
      </c>
      <c r="D16" s="105">
        <v>35468.800000000003</v>
      </c>
      <c r="E16" s="105">
        <v>76249.600000000006</v>
      </c>
      <c r="F16" s="135">
        <v>578</v>
      </c>
      <c r="G16" s="191">
        <v>60.5</v>
      </c>
      <c r="H16" s="52">
        <v>36955.1</v>
      </c>
      <c r="I16" s="55">
        <v>38656</v>
      </c>
      <c r="J16" s="45">
        <v>45385.5</v>
      </c>
      <c r="K16" s="55">
        <v>4001.3</v>
      </c>
      <c r="L16" s="45">
        <v>1093.9000000000001</v>
      </c>
      <c r="M16" s="56">
        <v>65.8</v>
      </c>
      <c r="N16" s="105">
        <v>1311.7</v>
      </c>
      <c r="O16" s="15"/>
      <c r="P16" s="110"/>
      <c r="Q16" s="35"/>
      <c r="R16" s="35"/>
    </row>
    <row r="17" spans="1:18" s="36" customFormat="1" ht="16.5" customHeight="1" x14ac:dyDescent="0.25">
      <c r="A17" s="314" t="s">
        <v>129</v>
      </c>
      <c r="B17" s="120" t="s">
        <v>31</v>
      </c>
      <c r="C17" s="163">
        <f t="shared" ref="C17:H17" si="0">C16-C15</f>
        <v>2479.1000000000058</v>
      </c>
      <c r="D17" s="163">
        <f t="shared" si="0"/>
        <v>400</v>
      </c>
      <c r="E17" s="121">
        <f t="shared" si="0"/>
        <v>650.60000000000582</v>
      </c>
      <c r="F17" s="133">
        <f t="shared" si="0"/>
        <v>17</v>
      </c>
      <c r="G17" s="133">
        <f t="shared" si="0"/>
        <v>4.8999999999999986</v>
      </c>
      <c r="H17" s="133">
        <f t="shared" si="0"/>
        <v>717.69999999999709</v>
      </c>
      <c r="I17" s="192">
        <f t="shared" ref="I17:N17" si="1">I16-I15</f>
        <v>-89</v>
      </c>
      <c r="J17" s="121">
        <f t="shared" si="1"/>
        <v>1422.0999999999985</v>
      </c>
      <c r="K17" s="133">
        <f>K16-K15</f>
        <v>119.20000000000027</v>
      </c>
      <c r="L17" s="121">
        <f t="shared" si="1"/>
        <v>9.8000000000001819</v>
      </c>
      <c r="M17" s="192">
        <f t="shared" si="1"/>
        <v>7.1999999999999957</v>
      </c>
      <c r="N17" s="163">
        <f t="shared" si="1"/>
        <v>-0.20000000000004547</v>
      </c>
      <c r="P17" s="35"/>
      <c r="Q17" s="35"/>
      <c r="R17" s="35"/>
    </row>
    <row r="18" spans="1:18" s="36" customFormat="1" ht="16.5" customHeight="1" x14ac:dyDescent="0.25">
      <c r="A18" s="315"/>
      <c r="B18" s="123" t="s">
        <v>32</v>
      </c>
      <c r="C18" s="161">
        <f>C16/C15-1</f>
        <v>1.5787077279688866E-2</v>
      </c>
      <c r="D18" s="161">
        <f>D16/D15-1</f>
        <v>1.1406150196185738E-2</v>
      </c>
      <c r="E18" s="127">
        <f t="shared" ref="E18" si="2">E16/E15-1</f>
        <v>8.6059339409252367E-3</v>
      </c>
      <c r="F18" s="125">
        <f>F16/F15-1</f>
        <v>3.0303030303030276E-2</v>
      </c>
      <c r="G18" s="125">
        <f>G16/G15-1</f>
        <v>8.8129496402877594E-2</v>
      </c>
      <c r="H18" s="125">
        <f>H16/H15-1</f>
        <v>1.9805504809947694E-2</v>
      </c>
      <c r="I18" s="146">
        <f t="shared" ref="I18:N18" si="3">I16/I15-1</f>
        <v>-2.2970705897534804E-3</v>
      </c>
      <c r="J18" s="127">
        <f t="shared" si="3"/>
        <v>3.2347361669024632E-2</v>
      </c>
      <c r="K18" s="125">
        <f>K16/K15-1</f>
        <v>3.0705030782308684E-2</v>
      </c>
      <c r="L18" s="127">
        <f t="shared" si="3"/>
        <v>9.0397564800297481E-3</v>
      </c>
      <c r="M18" s="146">
        <f t="shared" si="3"/>
        <v>0.12286689419795205</v>
      </c>
      <c r="N18" s="161">
        <f t="shared" si="3"/>
        <v>-1.5245064410396303E-4</v>
      </c>
      <c r="P18" s="35"/>
      <c r="Q18" s="35"/>
      <c r="R18" s="35"/>
    </row>
    <row r="19" spans="1:18" s="36" customFormat="1" ht="16.5" customHeight="1" x14ac:dyDescent="0.25">
      <c r="A19" s="316" t="s">
        <v>133</v>
      </c>
      <c r="B19" s="128" t="s">
        <v>31</v>
      </c>
      <c r="C19" s="164">
        <f>C16-C11</f>
        <v>18245.5</v>
      </c>
      <c r="D19" s="164">
        <f>D16-D11</f>
        <v>3096.2000000000044</v>
      </c>
      <c r="E19" s="122">
        <f t="shared" ref="E19" si="4">E16-E11</f>
        <v>8834.9000000000087</v>
      </c>
      <c r="F19" s="134">
        <f>F16-F11</f>
        <v>239.89999999999998</v>
      </c>
      <c r="G19" s="134">
        <f>G16-G11</f>
        <v>24.799999999999997</v>
      </c>
      <c r="H19" s="134">
        <f>H16-H11</f>
        <v>3491.4000000000015</v>
      </c>
      <c r="I19" s="194">
        <f t="shared" ref="I19:N19" si="5">I16-I11</f>
        <v>5078.8000000000029</v>
      </c>
      <c r="J19" s="122">
        <f t="shared" si="5"/>
        <v>6252.1999999999971</v>
      </c>
      <c r="K19" s="134">
        <f>K16-K11</f>
        <v>313</v>
      </c>
      <c r="L19" s="122">
        <f t="shared" si="5"/>
        <v>24.100000000000136</v>
      </c>
      <c r="M19" s="194">
        <f t="shared" si="5"/>
        <v>5.8999999999999986</v>
      </c>
      <c r="N19" s="164">
        <f t="shared" si="5"/>
        <v>37</v>
      </c>
    </row>
    <row r="20" spans="1:18" s="36" customFormat="1" ht="16.5" customHeight="1" x14ac:dyDescent="0.25">
      <c r="A20" s="315"/>
      <c r="B20" s="123" t="s">
        <v>32</v>
      </c>
      <c r="C20" s="161">
        <f>C16/C11-1</f>
        <v>0.12915604553360271</v>
      </c>
      <c r="D20" s="161">
        <f>D16/D11-1</f>
        <v>9.5642611344161521E-2</v>
      </c>
      <c r="E20" s="127">
        <f t="shared" ref="E20" si="6">E16/E11-1</f>
        <v>0.13105301959364968</v>
      </c>
      <c r="F20" s="125">
        <f>F16/F11-1</f>
        <v>0.70955338657202005</v>
      </c>
      <c r="G20" s="125">
        <f>G16/G11-1</f>
        <v>0.69467787114845936</v>
      </c>
      <c r="H20" s="125">
        <f>H16/H11-1</f>
        <v>0.10433394992185563</v>
      </c>
      <c r="I20" s="146">
        <f t="shared" ref="I20:N20" si="7">I16/I11-1</f>
        <v>0.15125740085534245</v>
      </c>
      <c r="J20" s="127">
        <f t="shared" si="7"/>
        <v>0.15976674596826745</v>
      </c>
      <c r="K20" s="125">
        <f>K16/K11-1</f>
        <v>8.4862944988205902E-2</v>
      </c>
      <c r="L20" s="127">
        <f t="shared" si="7"/>
        <v>2.2527575247709875E-2</v>
      </c>
      <c r="M20" s="146">
        <f t="shared" si="7"/>
        <v>9.8497495826377346E-2</v>
      </c>
      <c r="N20" s="161">
        <f t="shared" si="7"/>
        <v>2.902643759315926E-2</v>
      </c>
    </row>
    <row r="21" spans="1:18" s="36" customFormat="1" ht="16.5" customHeight="1" x14ac:dyDescent="0.25">
      <c r="A21" s="316" t="s">
        <v>132</v>
      </c>
      <c r="B21" s="128" t="s">
        <v>31</v>
      </c>
      <c r="C21" s="164">
        <f t="shared" ref="C21" si="8">C16-C6</f>
        <v>28889.100000000006</v>
      </c>
      <c r="D21" s="164">
        <f t="shared" ref="D21:M21" si="9">D16-D6</f>
        <v>6185.4000000000015</v>
      </c>
      <c r="E21" s="122">
        <f t="shared" ref="E21" si="10">E16-E6</f>
        <v>16784.200000000004</v>
      </c>
      <c r="F21" s="134">
        <f t="shared" si="9"/>
        <v>283</v>
      </c>
      <c r="G21" s="134">
        <f t="shared" si="9"/>
        <v>18.799999999999997</v>
      </c>
      <c r="H21" s="134">
        <f t="shared" si="9"/>
        <v>7066.7999999999993</v>
      </c>
      <c r="I21" s="194">
        <f t="shared" si="9"/>
        <v>9415.5999999999985</v>
      </c>
      <c r="J21" s="122">
        <f t="shared" si="9"/>
        <v>6315.4000000000015</v>
      </c>
      <c r="K21" s="134">
        <f t="shared" si="9"/>
        <v>356.60000000000036</v>
      </c>
      <c r="L21" s="122">
        <f t="shared" si="9"/>
        <v>30.5</v>
      </c>
      <c r="M21" s="194">
        <f t="shared" si="9"/>
        <v>-2</v>
      </c>
      <c r="N21" s="164">
        <f>N16-N6</f>
        <v>-430.79999999999995</v>
      </c>
    </row>
    <row r="22" spans="1:18" s="36" customFormat="1" ht="16.5" customHeight="1" x14ac:dyDescent="0.25">
      <c r="A22" s="364"/>
      <c r="B22" s="195" t="s">
        <v>32</v>
      </c>
      <c r="C22" s="162">
        <f t="shared" ref="C22" si="11">C16/C6-1</f>
        <v>0.22116311383480003</v>
      </c>
      <c r="D22" s="162">
        <f t="shared" ref="D22:L22" si="12">D16/D6-1</f>
        <v>0.21122547245196932</v>
      </c>
      <c r="E22" s="152">
        <f t="shared" ref="E22" si="13">E16/E6-1</f>
        <v>0.28225152777917928</v>
      </c>
      <c r="F22" s="130">
        <f t="shared" si="12"/>
        <v>0.95932203389830506</v>
      </c>
      <c r="G22" s="185">
        <f t="shared" si="12"/>
        <v>0.45083932853717013</v>
      </c>
      <c r="H22" s="185">
        <f t="shared" si="12"/>
        <v>0.23644034622243493</v>
      </c>
      <c r="I22" s="156">
        <f t="shared" si="12"/>
        <v>0.32200653889823672</v>
      </c>
      <c r="J22" s="152">
        <f t="shared" si="12"/>
        <v>0.1616427907786262</v>
      </c>
      <c r="K22" s="185">
        <f t="shared" si="12"/>
        <v>9.784070019480362E-2</v>
      </c>
      <c r="L22" s="152">
        <f t="shared" si="12"/>
        <v>2.8681587361294003E-2</v>
      </c>
      <c r="M22" s="156">
        <f>M16/M6-1</f>
        <v>-2.9498525073746285E-2</v>
      </c>
      <c r="N22" s="162">
        <f>N16/N6-1</f>
        <v>-0.24723098995695836</v>
      </c>
    </row>
    <row r="23" spans="1:18" s="36" customFormat="1" ht="16.5" customHeight="1" x14ac:dyDescent="0.25">
      <c r="A23" s="118"/>
      <c r="B23" s="20"/>
      <c r="C23" s="20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8" s="36" customFormat="1" x14ac:dyDescent="0.25">
      <c r="A24" s="2" t="s">
        <v>64</v>
      </c>
    </row>
    <row r="25" spans="1:18" s="36" customFormat="1" x14ac:dyDescent="0.25">
      <c r="A25" s="2" t="s">
        <v>242</v>
      </c>
    </row>
    <row r="26" spans="1:18" s="36" customFormat="1" x14ac:dyDescent="0.25">
      <c r="A26" s="28" t="s">
        <v>60</v>
      </c>
    </row>
    <row r="27" spans="1:18" s="36" customFormat="1" x14ac:dyDescent="0.25">
      <c r="A27" s="28" t="s">
        <v>92</v>
      </c>
    </row>
    <row r="28" spans="1:18" s="36" customFormat="1" x14ac:dyDescent="0.25">
      <c r="A28" s="9" t="s">
        <v>37</v>
      </c>
    </row>
    <row r="29" spans="1:18" s="36" customFormat="1" x14ac:dyDescent="0.25">
      <c r="F29" s="15"/>
    </row>
    <row r="30" spans="1:18" x14ac:dyDescent="0.25">
      <c r="A30" s="380"/>
      <c r="B30" s="380"/>
      <c r="C30" s="380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</row>
  </sheetData>
  <mergeCells count="28"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30:O30"/>
    <mergeCell ref="A16:B16"/>
    <mergeCell ref="A17:A18"/>
    <mergeCell ref="A19:A20"/>
    <mergeCell ref="A21:A22"/>
    <mergeCell ref="N3:N5"/>
    <mergeCell ref="K4:K5"/>
    <mergeCell ref="L4:L5"/>
    <mergeCell ref="M4:M5"/>
    <mergeCell ref="A3:B5"/>
    <mergeCell ref="D3:D5"/>
    <mergeCell ref="F3:I3"/>
    <mergeCell ref="J3:K3"/>
    <mergeCell ref="L3:M3"/>
    <mergeCell ref="J4:J5"/>
    <mergeCell ref="E4:E5"/>
    <mergeCell ref="F4:I4"/>
    <mergeCell ref="C3:C5"/>
  </mergeCells>
  <hyperlinks>
    <hyperlink ref="P2" location="OBSAH!A1" display="Zpět na obsah"/>
  </hyperlinks>
  <pageMargins left="0.7" right="0.7" top="0.78740157499999996" bottom="0.78740157499999996" header="0.3" footer="0.3"/>
  <pageSetup paperSize="9" orientation="landscape" r:id="rId1"/>
  <ignoredErrors>
    <ignoredError sqref="F17:N22 D17:D22 E17:E22 C17:C22" unlocked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workbookViewId="0"/>
  </sheetViews>
  <sheetFormatPr defaultRowHeight="15" x14ac:dyDescent="0.25"/>
  <cols>
    <col min="1" max="1" width="21.5703125" style="36" customWidth="1"/>
    <col min="2" max="14" width="7.7109375" style="36" customWidth="1"/>
  </cols>
  <sheetData>
    <row r="1" spans="1:17" x14ac:dyDescent="0.25">
      <c r="A1" s="16" t="s">
        <v>219</v>
      </c>
    </row>
    <row r="2" spans="1:17" ht="15.75" thickBot="1" x14ac:dyDescent="0.3">
      <c r="A2" s="260" t="s">
        <v>225</v>
      </c>
      <c r="L2" s="91"/>
      <c r="M2" s="14"/>
      <c r="N2" s="14"/>
      <c r="O2" s="14"/>
      <c r="P2" s="17" t="s">
        <v>224</v>
      </c>
      <c r="Q2" s="14"/>
    </row>
    <row r="3" spans="1:17" ht="24.75" customHeight="1" x14ac:dyDescent="0.25">
      <c r="A3" s="348" t="s">
        <v>30</v>
      </c>
      <c r="B3" s="350" t="s">
        <v>33</v>
      </c>
      <c r="C3" s="351"/>
      <c r="D3" s="351"/>
      <c r="E3" s="351"/>
      <c r="F3" s="351"/>
      <c r="G3" s="351"/>
      <c r="H3" s="351"/>
      <c r="I3" s="351"/>
      <c r="J3" s="357"/>
      <c r="K3" s="422" t="s">
        <v>129</v>
      </c>
      <c r="L3" s="423"/>
      <c r="M3" s="424" t="s">
        <v>130</v>
      </c>
      <c r="N3" s="355"/>
    </row>
    <row r="4" spans="1:17" ht="15.75" thickBot="1" x14ac:dyDescent="0.3">
      <c r="A4" s="349"/>
      <c r="B4" s="137" t="s">
        <v>4</v>
      </c>
      <c r="C4" s="137" t="s">
        <v>26</v>
      </c>
      <c r="D4" s="138" t="s">
        <v>29</v>
      </c>
      <c r="E4" s="138" t="s">
        <v>34</v>
      </c>
      <c r="F4" s="138" t="s">
        <v>42</v>
      </c>
      <c r="G4" s="138" t="s">
        <v>51</v>
      </c>
      <c r="H4" s="138" t="s">
        <v>66</v>
      </c>
      <c r="I4" s="138" t="s">
        <v>69</v>
      </c>
      <c r="J4" s="139" t="s">
        <v>128</v>
      </c>
      <c r="K4" s="231" t="s">
        <v>31</v>
      </c>
      <c r="L4" s="232" t="s">
        <v>32</v>
      </c>
      <c r="M4" s="142" t="s">
        <v>31</v>
      </c>
      <c r="N4" s="159" t="s">
        <v>32</v>
      </c>
    </row>
    <row r="5" spans="1:17" x14ac:dyDescent="0.25">
      <c r="A5" s="201" t="s">
        <v>223</v>
      </c>
      <c r="B5" s="81">
        <v>1605.81</v>
      </c>
      <c r="C5" s="79">
        <v>2205.58</v>
      </c>
      <c r="D5" s="81">
        <v>2696.2999999999997</v>
      </c>
      <c r="E5" s="79">
        <v>3230.09</v>
      </c>
      <c r="F5" s="81">
        <v>3597.7599999999993</v>
      </c>
      <c r="G5" s="79">
        <v>4163.2899999999981</v>
      </c>
      <c r="H5" s="80">
        <v>4822.1399999999976</v>
      </c>
      <c r="I5" s="79">
        <v>5433.8299999999981</v>
      </c>
      <c r="J5" s="81">
        <v>6014.97</v>
      </c>
      <c r="K5" s="283">
        <f>I5-H5</f>
        <v>611.69000000000051</v>
      </c>
      <c r="L5" s="172">
        <f>I5/H5-1</f>
        <v>0.12685031956766091</v>
      </c>
      <c r="M5" s="285">
        <f>I5-D5</f>
        <v>2737.5299999999984</v>
      </c>
      <c r="N5" s="172">
        <f>I5/D5-1</f>
        <v>1.0152913251492781</v>
      </c>
    </row>
    <row r="6" spans="1:17" x14ac:dyDescent="0.25">
      <c r="A6" s="223" t="s">
        <v>5</v>
      </c>
      <c r="B6" s="56">
        <v>258.27000000000004</v>
      </c>
      <c r="C6" s="52">
        <v>293.24</v>
      </c>
      <c r="D6" s="56">
        <v>362.63</v>
      </c>
      <c r="E6" s="52">
        <v>413.35</v>
      </c>
      <c r="F6" s="56">
        <v>442.56999999999994</v>
      </c>
      <c r="G6" s="52">
        <v>504.74999999999977</v>
      </c>
      <c r="H6" s="55">
        <v>585.49999999999977</v>
      </c>
      <c r="I6" s="52">
        <v>651.97999999999979</v>
      </c>
      <c r="J6" s="56">
        <v>726.34999999999968</v>
      </c>
      <c r="K6" s="284">
        <f t="shared" ref="K6:K19" si="0">I6-H6</f>
        <v>66.480000000000018</v>
      </c>
      <c r="L6" s="158">
        <f t="shared" ref="L6:L19" si="1">I6/H6-1</f>
        <v>0.11354397950469686</v>
      </c>
      <c r="M6" s="286">
        <f t="shared" ref="M6:M19" si="2">I6-D6</f>
        <v>289.3499999999998</v>
      </c>
      <c r="N6" s="158">
        <f t="shared" ref="N6:N19" si="3">I6/D6-1</f>
        <v>0.79792074566362348</v>
      </c>
    </row>
    <row r="7" spans="1:17" x14ac:dyDescent="0.25">
      <c r="A7" s="223" t="s">
        <v>6</v>
      </c>
      <c r="B7" s="56">
        <v>162.43000000000004</v>
      </c>
      <c r="C7" s="52">
        <v>252.15999999999997</v>
      </c>
      <c r="D7" s="56">
        <v>318.60999999999996</v>
      </c>
      <c r="E7" s="52">
        <v>427.52999999999986</v>
      </c>
      <c r="F7" s="56">
        <v>455.31999999999988</v>
      </c>
      <c r="G7" s="52">
        <v>546.49999999999955</v>
      </c>
      <c r="H7" s="55">
        <v>616.97999999999956</v>
      </c>
      <c r="I7" s="52">
        <v>731.95999999999935</v>
      </c>
      <c r="J7" s="56">
        <v>797.80999999999938</v>
      </c>
      <c r="K7" s="284">
        <f t="shared" si="0"/>
        <v>114.97999999999979</v>
      </c>
      <c r="L7" s="158">
        <f t="shared" si="1"/>
        <v>0.18635936335051362</v>
      </c>
      <c r="M7" s="286">
        <f t="shared" si="2"/>
        <v>413.3499999999994</v>
      </c>
      <c r="N7" s="158">
        <f t="shared" si="3"/>
        <v>1.2973541320109208</v>
      </c>
    </row>
    <row r="8" spans="1:17" x14ac:dyDescent="0.25">
      <c r="A8" s="223" t="s">
        <v>7</v>
      </c>
      <c r="B8" s="56">
        <v>75.139999999999972</v>
      </c>
      <c r="C8" s="52">
        <v>104.91999999999997</v>
      </c>
      <c r="D8" s="56">
        <v>126.44999999999997</v>
      </c>
      <c r="E8" s="52">
        <v>152.52000000000001</v>
      </c>
      <c r="F8" s="56">
        <v>192.18999999999988</v>
      </c>
      <c r="G8" s="52">
        <v>210.33999999999992</v>
      </c>
      <c r="H8" s="55">
        <v>245.51999999999992</v>
      </c>
      <c r="I8" s="52">
        <v>266.76999999999987</v>
      </c>
      <c r="J8" s="56">
        <v>299.01999999999981</v>
      </c>
      <c r="K8" s="284">
        <f t="shared" si="0"/>
        <v>21.249999999999943</v>
      </c>
      <c r="L8" s="158">
        <f t="shared" si="1"/>
        <v>8.6550993809058063E-2</v>
      </c>
      <c r="M8" s="286">
        <f t="shared" si="2"/>
        <v>140.31999999999988</v>
      </c>
      <c r="N8" s="158">
        <f t="shared" si="3"/>
        <v>1.1096876235666264</v>
      </c>
    </row>
    <row r="9" spans="1:17" x14ac:dyDescent="0.25">
      <c r="A9" s="223" t="s">
        <v>8</v>
      </c>
      <c r="B9" s="56">
        <v>154.13000000000002</v>
      </c>
      <c r="C9" s="52">
        <v>153.1</v>
      </c>
      <c r="D9" s="56">
        <v>175.86</v>
      </c>
      <c r="E9" s="52">
        <v>201.77999999999992</v>
      </c>
      <c r="F9" s="56">
        <v>211.51999999999998</v>
      </c>
      <c r="G9" s="52">
        <v>240.71999999999997</v>
      </c>
      <c r="H9" s="55">
        <v>289.06999999999994</v>
      </c>
      <c r="I9" s="52">
        <v>332.74999999999994</v>
      </c>
      <c r="J9" s="56">
        <v>378.37999999999994</v>
      </c>
      <c r="K9" s="284">
        <f t="shared" si="0"/>
        <v>43.680000000000007</v>
      </c>
      <c r="L9" s="158">
        <f t="shared" si="1"/>
        <v>0.15110526862005758</v>
      </c>
      <c r="M9" s="286">
        <f t="shared" si="2"/>
        <v>156.88999999999993</v>
      </c>
      <c r="N9" s="158">
        <f t="shared" si="3"/>
        <v>0.89213010349141308</v>
      </c>
    </row>
    <row r="10" spans="1:17" x14ac:dyDescent="0.25">
      <c r="A10" s="223" t="s">
        <v>9</v>
      </c>
      <c r="B10" s="56">
        <v>35.450000000000003</v>
      </c>
      <c r="C10" s="52">
        <v>59.17</v>
      </c>
      <c r="D10" s="56">
        <v>71.290000000000006</v>
      </c>
      <c r="E10" s="52">
        <v>90.990000000000009</v>
      </c>
      <c r="F10" s="56">
        <v>104.01</v>
      </c>
      <c r="G10" s="52">
        <v>119.71</v>
      </c>
      <c r="H10" s="55">
        <v>142.75</v>
      </c>
      <c r="I10" s="52">
        <v>160.78999999999991</v>
      </c>
      <c r="J10" s="56">
        <v>185.54000000000002</v>
      </c>
      <c r="K10" s="284">
        <f t="shared" si="0"/>
        <v>18.039999999999907</v>
      </c>
      <c r="L10" s="158">
        <f t="shared" si="1"/>
        <v>0.12637478108581379</v>
      </c>
      <c r="M10" s="286">
        <f t="shared" si="2"/>
        <v>89.499999999999901</v>
      </c>
      <c r="N10" s="158">
        <f t="shared" si="3"/>
        <v>1.2554355449572157</v>
      </c>
    </row>
    <row r="11" spans="1:17" x14ac:dyDescent="0.25">
      <c r="A11" s="223" t="s">
        <v>10</v>
      </c>
      <c r="B11" s="56">
        <v>103.4</v>
      </c>
      <c r="C11" s="52">
        <v>158.45000000000002</v>
      </c>
      <c r="D11" s="56">
        <v>225.24999999999997</v>
      </c>
      <c r="E11" s="52">
        <v>262.90999999999997</v>
      </c>
      <c r="F11" s="56">
        <v>293.20999999999998</v>
      </c>
      <c r="G11" s="52">
        <v>332.2999999999999</v>
      </c>
      <c r="H11" s="55">
        <v>396.59999999999997</v>
      </c>
      <c r="I11" s="52">
        <v>434.39999999999986</v>
      </c>
      <c r="J11" s="56">
        <v>494.09999999999985</v>
      </c>
      <c r="K11" s="284">
        <f t="shared" si="0"/>
        <v>37.799999999999898</v>
      </c>
      <c r="L11" s="158">
        <f t="shared" si="1"/>
        <v>9.5310136157337189E-2</v>
      </c>
      <c r="M11" s="286">
        <f t="shared" si="2"/>
        <v>209.14999999999989</v>
      </c>
      <c r="N11" s="158">
        <f t="shared" si="3"/>
        <v>0.9285238623751384</v>
      </c>
    </row>
    <row r="12" spans="1:17" x14ac:dyDescent="0.25">
      <c r="A12" s="223" t="s">
        <v>11</v>
      </c>
      <c r="B12" s="56">
        <v>47.099999999999994</v>
      </c>
      <c r="C12" s="52">
        <v>60.9</v>
      </c>
      <c r="D12" s="56">
        <v>66.800000000000011</v>
      </c>
      <c r="E12" s="52">
        <v>97.29</v>
      </c>
      <c r="F12" s="56">
        <v>117.86000000000001</v>
      </c>
      <c r="G12" s="52">
        <v>140.11999999999998</v>
      </c>
      <c r="H12" s="55">
        <v>164.32999999999998</v>
      </c>
      <c r="I12" s="52">
        <v>183.56999999999996</v>
      </c>
      <c r="J12" s="56">
        <v>213.30999999999997</v>
      </c>
      <c r="K12" s="284">
        <f t="shared" si="0"/>
        <v>19.239999999999981</v>
      </c>
      <c r="L12" s="158">
        <f t="shared" si="1"/>
        <v>0.11708148238300975</v>
      </c>
      <c r="M12" s="286">
        <f t="shared" si="2"/>
        <v>116.76999999999995</v>
      </c>
      <c r="N12" s="158">
        <f t="shared" si="3"/>
        <v>1.7480538922155677</v>
      </c>
    </row>
    <row r="13" spans="1:17" x14ac:dyDescent="0.25">
      <c r="A13" s="223" t="s">
        <v>12</v>
      </c>
      <c r="B13" s="56">
        <v>76.470000000000013</v>
      </c>
      <c r="C13" s="52">
        <v>133.99000000000004</v>
      </c>
      <c r="D13" s="56">
        <v>156.47999999999999</v>
      </c>
      <c r="E13" s="52">
        <v>180</v>
      </c>
      <c r="F13" s="56">
        <v>191.56</v>
      </c>
      <c r="G13" s="52">
        <v>224.81999999999988</v>
      </c>
      <c r="H13" s="55">
        <v>282.1099999999999</v>
      </c>
      <c r="I13" s="52">
        <v>319.11999999999983</v>
      </c>
      <c r="J13" s="56">
        <v>337.70999999999987</v>
      </c>
      <c r="K13" s="284">
        <f t="shared" si="0"/>
        <v>37.009999999999934</v>
      </c>
      <c r="L13" s="158">
        <f t="shared" si="1"/>
        <v>0.13118996136258887</v>
      </c>
      <c r="M13" s="286">
        <f t="shared" si="2"/>
        <v>162.63999999999984</v>
      </c>
      <c r="N13" s="158">
        <f t="shared" si="3"/>
        <v>1.0393660531697333</v>
      </c>
    </row>
    <row r="14" spans="1:17" x14ac:dyDescent="0.25">
      <c r="A14" s="223" t="s">
        <v>13</v>
      </c>
      <c r="B14" s="56">
        <v>59.82</v>
      </c>
      <c r="C14" s="52">
        <v>96.13</v>
      </c>
      <c r="D14" s="56">
        <v>125.44999999999999</v>
      </c>
      <c r="E14" s="52">
        <v>150.40999999999997</v>
      </c>
      <c r="F14" s="56">
        <v>167.51999999999995</v>
      </c>
      <c r="G14" s="52">
        <v>188.71999999999991</v>
      </c>
      <c r="H14" s="55">
        <v>219.05999999999989</v>
      </c>
      <c r="I14" s="52">
        <v>260.14999999999992</v>
      </c>
      <c r="J14" s="56">
        <v>302.30999999999983</v>
      </c>
      <c r="K14" s="284">
        <f t="shared" si="0"/>
        <v>41.090000000000032</v>
      </c>
      <c r="L14" s="158">
        <f t="shared" si="1"/>
        <v>0.18757418058979303</v>
      </c>
      <c r="M14" s="286">
        <f t="shared" si="2"/>
        <v>134.69999999999993</v>
      </c>
      <c r="N14" s="158">
        <f t="shared" si="3"/>
        <v>1.0737345555998403</v>
      </c>
    </row>
    <row r="15" spans="1:17" x14ac:dyDescent="0.25">
      <c r="A15" s="223" t="s">
        <v>14</v>
      </c>
      <c r="B15" s="56">
        <v>77.25</v>
      </c>
      <c r="C15" s="52">
        <v>103.85</v>
      </c>
      <c r="D15" s="56">
        <v>117.72</v>
      </c>
      <c r="E15" s="52">
        <v>132.88</v>
      </c>
      <c r="F15" s="56">
        <v>162.93999999999991</v>
      </c>
      <c r="G15" s="52">
        <v>155.96999999999997</v>
      </c>
      <c r="H15" s="55">
        <v>197.46999999999989</v>
      </c>
      <c r="I15" s="52">
        <v>221.77999999999989</v>
      </c>
      <c r="J15" s="56">
        <v>246.34999999999985</v>
      </c>
      <c r="K15" s="284">
        <f t="shared" si="0"/>
        <v>24.310000000000002</v>
      </c>
      <c r="L15" s="158">
        <f t="shared" si="1"/>
        <v>0.1231073074391047</v>
      </c>
      <c r="M15" s="286">
        <f t="shared" si="2"/>
        <v>104.05999999999989</v>
      </c>
      <c r="N15" s="158">
        <f t="shared" si="3"/>
        <v>0.88396194359497016</v>
      </c>
    </row>
    <row r="16" spans="1:17" x14ac:dyDescent="0.25">
      <c r="A16" s="223" t="s">
        <v>15</v>
      </c>
      <c r="B16" s="56">
        <v>202.92999999999995</v>
      </c>
      <c r="C16" s="52">
        <v>262.61</v>
      </c>
      <c r="D16" s="56">
        <v>293.34999999999991</v>
      </c>
      <c r="E16" s="52">
        <v>372.39999999999992</v>
      </c>
      <c r="F16" s="56">
        <v>425.00999999999976</v>
      </c>
      <c r="G16" s="52">
        <v>518.48999999999967</v>
      </c>
      <c r="H16" s="55">
        <v>563.29999999999939</v>
      </c>
      <c r="I16" s="52">
        <v>620.70999999999913</v>
      </c>
      <c r="J16" s="56">
        <v>674.55999999999926</v>
      </c>
      <c r="K16" s="284">
        <f t="shared" si="0"/>
        <v>57.409999999999741</v>
      </c>
      <c r="L16" s="158">
        <f t="shared" si="1"/>
        <v>0.10191727321143218</v>
      </c>
      <c r="M16" s="286">
        <f t="shared" si="2"/>
        <v>327.35999999999922</v>
      </c>
      <c r="N16" s="158">
        <f t="shared" si="3"/>
        <v>1.1159365945116733</v>
      </c>
    </row>
    <row r="17" spans="1:14" x14ac:dyDescent="0.25">
      <c r="A17" s="223" t="s">
        <v>16</v>
      </c>
      <c r="B17" s="56">
        <v>110.24999999999996</v>
      </c>
      <c r="C17" s="52">
        <v>153.26999999999995</v>
      </c>
      <c r="D17" s="56">
        <v>196.95999999999989</v>
      </c>
      <c r="E17" s="52">
        <v>254.26999999999992</v>
      </c>
      <c r="F17" s="56">
        <v>280.91999999999985</v>
      </c>
      <c r="G17" s="52">
        <v>338.71999999999969</v>
      </c>
      <c r="H17" s="55">
        <v>401.51999999999987</v>
      </c>
      <c r="I17" s="52">
        <v>455.19999999999982</v>
      </c>
      <c r="J17" s="56">
        <v>471.52999999999986</v>
      </c>
      <c r="K17" s="284">
        <f t="shared" si="0"/>
        <v>53.67999999999995</v>
      </c>
      <c r="L17" s="158">
        <f t="shared" si="1"/>
        <v>0.13369197051205406</v>
      </c>
      <c r="M17" s="286">
        <f t="shared" si="2"/>
        <v>258.2399999999999</v>
      </c>
      <c r="N17" s="158">
        <f t="shared" si="3"/>
        <v>1.3111291632818851</v>
      </c>
    </row>
    <row r="18" spans="1:14" x14ac:dyDescent="0.25">
      <c r="A18" s="223" t="s">
        <v>17</v>
      </c>
      <c r="B18" s="56">
        <v>81.010000000000034</v>
      </c>
      <c r="C18" s="52">
        <v>120.89</v>
      </c>
      <c r="D18" s="56">
        <v>156.49999999999997</v>
      </c>
      <c r="E18" s="52">
        <v>165.12999999999997</v>
      </c>
      <c r="F18" s="56">
        <v>179.29999999999995</v>
      </c>
      <c r="G18" s="52">
        <v>227.54999999999998</v>
      </c>
      <c r="H18" s="55">
        <v>260.52</v>
      </c>
      <c r="I18" s="52">
        <v>304.38999999999993</v>
      </c>
      <c r="J18" s="56">
        <v>345.49999999999983</v>
      </c>
      <c r="K18" s="284">
        <f t="shared" si="0"/>
        <v>43.869999999999948</v>
      </c>
      <c r="L18" s="158">
        <f t="shared" si="1"/>
        <v>0.16839398126823268</v>
      </c>
      <c r="M18" s="286">
        <f t="shared" si="2"/>
        <v>147.88999999999996</v>
      </c>
      <c r="N18" s="158">
        <f t="shared" si="3"/>
        <v>0.94498402555910532</v>
      </c>
    </row>
    <row r="19" spans="1:14" x14ac:dyDescent="0.25">
      <c r="A19" s="223" t="s">
        <v>18</v>
      </c>
      <c r="B19" s="56">
        <v>162.15999999999997</v>
      </c>
      <c r="C19" s="52">
        <v>252.9</v>
      </c>
      <c r="D19" s="56">
        <v>302.95</v>
      </c>
      <c r="E19" s="52">
        <v>328.62999999999988</v>
      </c>
      <c r="F19" s="56">
        <v>373.82999999999987</v>
      </c>
      <c r="G19" s="52">
        <v>414.57999999999987</v>
      </c>
      <c r="H19" s="55">
        <v>457.4099999999998</v>
      </c>
      <c r="I19" s="52">
        <v>490.25999999999988</v>
      </c>
      <c r="J19" s="56">
        <v>542.49999999999977</v>
      </c>
      <c r="K19" s="284">
        <f t="shared" si="0"/>
        <v>32.85000000000008</v>
      </c>
      <c r="L19" s="158">
        <f t="shared" si="1"/>
        <v>7.181740670295822E-2</v>
      </c>
      <c r="M19" s="286">
        <f t="shared" si="2"/>
        <v>187.30999999999989</v>
      </c>
      <c r="N19" s="158">
        <f t="shared" si="3"/>
        <v>0.61828684601419348</v>
      </c>
    </row>
    <row r="20" spans="1:14" s="36" customFormat="1" x14ac:dyDescent="0.25">
      <c r="A20" s="265"/>
      <c r="B20" s="56"/>
      <c r="C20" s="56"/>
      <c r="D20" s="56"/>
      <c r="E20" s="56"/>
      <c r="F20" s="56"/>
      <c r="G20" s="56"/>
      <c r="H20" s="56"/>
      <c r="I20" s="56"/>
      <c r="J20" s="56"/>
      <c r="K20" s="263"/>
      <c r="L20" s="141"/>
      <c r="M20" s="263"/>
      <c r="N20" s="141"/>
    </row>
    <row r="21" spans="1:14" x14ac:dyDescent="0.25">
      <c r="A21" s="14" t="s">
        <v>82</v>
      </c>
    </row>
    <row r="22" spans="1:14" x14ac:dyDescent="0.25">
      <c r="A22" s="9" t="s">
        <v>37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1:14" x14ac:dyDescent="0.25">
      <c r="B23" s="15"/>
      <c r="C23" s="15"/>
      <c r="D23" s="15"/>
      <c r="E23" s="15"/>
      <c r="F23" s="15"/>
      <c r="G23" s="15"/>
      <c r="H23" s="15"/>
      <c r="I23" s="15"/>
      <c r="J23" s="15"/>
    </row>
  </sheetData>
  <mergeCells count="4">
    <mergeCell ref="B3:J3"/>
    <mergeCell ref="A3:A4"/>
    <mergeCell ref="K3:L3"/>
    <mergeCell ref="M3:N3"/>
  </mergeCells>
  <hyperlinks>
    <hyperlink ref="P2" location="OBSAH!A1" display="Zpět na obsah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workbookViewId="0"/>
  </sheetViews>
  <sheetFormatPr defaultRowHeight="15" x14ac:dyDescent="0.25"/>
  <cols>
    <col min="1" max="1" width="21.5703125" style="36" customWidth="1"/>
    <col min="2" max="14" width="7.7109375" style="36" customWidth="1"/>
    <col min="15" max="15" width="6.42578125" style="36" customWidth="1"/>
    <col min="16" max="16" width="9.140625" style="36"/>
  </cols>
  <sheetData>
    <row r="1" spans="1:17" x14ac:dyDescent="0.25">
      <c r="A1" s="16" t="s">
        <v>238</v>
      </c>
    </row>
    <row r="2" spans="1:17" ht="15.75" thickBot="1" x14ac:dyDescent="0.3">
      <c r="A2" s="260" t="s">
        <v>225</v>
      </c>
      <c r="L2" s="91"/>
      <c r="M2" s="14"/>
      <c r="N2" s="14"/>
      <c r="O2" s="14"/>
      <c r="P2" s="17" t="s">
        <v>224</v>
      </c>
      <c r="Q2" s="14"/>
    </row>
    <row r="3" spans="1:17" ht="22.5" customHeight="1" x14ac:dyDescent="0.25">
      <c r="A3" s="348" t="s">
        <v>30</v>
      </c>
      <c r="B3" s="350" t="s">
        <v>33</v>
      </c>
      <c r="C3" s="351"/>
      <c r="D3" s="351"/>
      <c r="E3" s="351"/>
      <c r="F3" s="351"/>
      <c r="G3" s="351"/>
      <c r="H3" s="351"/>
      <c r="I3" s="351"/>
      <c r="J3" s="351"/>
      <c r="K3" s="372" t="s">
        <v>129</v>
      </c>
      <c r="L3" s="353"/>
      <c r="M3" s="354" t="s">
        <v>130</v>
      </c>
      <c r="N3" s="355"/>
    </row>
    <row r="4" spans="1:17" ht="15.75" thickBot="1" x14ac:dyDescent="0.3">
      <c r="A4" s="349"/>
      <c r="B4" s="137" t="s">
        <v>4</v>
      </c>
      <c r="C4" s="137" t="s">
        <v>26</v>
      </c>
      <c r="D4" s="138" t="s">
        <v>29</v>
      </c>
      <c r="E4" s="138" t="s">
        <v>34</v>
      </c>
      <c r="F4" s="138" t="s">
        <v>42</v>
      </c>
      <c r="G4" s="138" t="s">
        <v>51</v>
      </c>
      <c r="H4" s="138" t="s">
        <v>66</v>
      </c>
      <c r="I4" s="138" t="s">
        <v>69</v>
      </c>
      <c r="J4" s="139" t="s">
        <v>128</v>
      </c>
      <c r="K4" s="150" t="s">
        <v>31</v>
      </c>
      <c r="L4" s="140" t="s">
        <v>32</v>
      </c>
      <c r="M4" s="142" t="s">
        <v>31</v>
      </c>
      <c r="N4" s="159" t="s">
        <v>32</v>
      </c>
    </row>
    <row r="5" spans="1:17" x14ac:dyDescent="0.25">
      <c r="A5" s="201" t="s">
        <v>223</v>
      </c>
      <c r="B5" s="82">
        <v>6496.32</v>
      </c>
      <c r="C5" s="83">
        <v>9308.77</v>
      </c>
      <c r="D5" s="82">
        <v>11173.689999999997</v>
      </c>
      <c r="E5" s="83">
        <v>12839.279999999999</v>
      </c>
      <c r="F5" s="82">
        <v>14122.339999999998</v>
      </c>
      <c r="G5" s="83">
        <v>15405.929999999997</v>
      </c>
      <c r="H5" s="76">
        <v>17189.920000000002</v>
      </c>
      <c r="I5" s="83">
        <v>18393.34</v>
      </c>
      <c r="J5" s="82">
        <v>19622.34</v>
      </c>
      <c r="K5" s="174">
        <f>I5-H5</f>
        <v>1203.4199999999983</v>
      </c>
      <c r="L5" s="160">
        <f>I5/H5-1</f>
        <v>7.0007306607593245E-2</v>
      </c>
      <c r="M5" s="144">
        <f>I5-D5</f>
        <v>7219.6500000000033</v>
      </c>
      <c r="N5" s="160">
        <f>I5/D5-1</f>
        <v>0.64612943441244619</v>
      </c>
    </row>
    <row r="6" spans="1:17" x14ac:dyDescent="0.25">
      <c r="A6" s="223" t="s">
        <v>5</v>
      </c>
      <c r="B6" s="56">
        <v>761.75999999999988</v>
      </c>
      <c r="C6" s="52">
        <v>987.19999999999982</v>
      </c>
      <c r="D6" s="56">
        <v>1133.0199999999995</v>
      </c>
      <c r="E6" s="52">
        <v>1271.2299999999996</v>
      </c>
      <c r="F6" s="56">
        <v>1415.23</v>
      </c>
      <c r="G6" s="52">
        <v>1521.5400000000002</v>
      </c>
      <c r="H6" s="55">
        <v>1730.6700000000014</v>
      </c>
      <c r="I6" s="52">
        <v>1891.4000000000003</v>
      </c>
      <c r="J6" s="56">
        <v>2017.6200000000001</v>
      </c>
      <c r="K6" s="151">
        <f t="shared" ref="K6:K19" si="0">I6-H6</f>
        <v>160.72999999999888</v>
      </c>
      <c r="L6" s="158">
        <f t="shared" ref="L6:L19" si="1">I6/H6-1</f>
        <v>9.2871546857574705E-2</v>
      </c>
      <c r="M6" s="145">
        <f t="shared" ref="M6:M19" si="2">I6-D6</f>
        <v>758.38000000000079</v>
      </c>
      <c r="N6" s="158">
        <f t="shared" ref="N6:N19" si="3">I6/D6-1</f>
        <v>0.66934387742493606</v>
      </c>
    </row>
    <row r="7" spans="1:17" x14ac:dyDescent="0.25">
      <c r="A7" s="223" t="s">
        <v>6</v>
      </c>
      <c r="B7" s="56">
        <v>718.44999999999982</v>
      </c>
      <c r="C7" s="52">
        <v>1177.52</v>
      </c>
      <c r="D7" s="56">
        <v>1500.2900000000018</v>
      </c>
      <c r="E7" s="52">
        <v>1783.7000000000012</v>
      </c>
      <c r="F7" s="56">
        <v>2043.7300000000012</v>
      </c>
      <c r="G7" s="52">
        <v>2220.2000000000016</v>
      </c>
      <c r="H7" s="55">
        <v>2458.3400000000024</v>
      </c>
      <c r="I7" s="52">
        <v>2547.7600000000025</v>
      </c>
      <c r="J7" s="56">
        <v>2720.8700000000022</v>
      </c>
      <c r="K7" s="151">
        <f t="shared" si="0"/>
        <v>89.420000000000073</v>
      </c>
      <c r="L7" s="158">
        <f t="shared" si="1"/>
        <v>3.6374138646403598E-2</v>
      </c>
      <c r="M7" s="145">
        <f t="shared" si="2"/>
        <v>1047.4700000000007</v>
      </c>
      <c r="N7" s="158">
        <f t="shared" si="3"/>
        <v>0.69817835218524382</v>
      </c>
    </row>
    <row r="8" spans="1:17" x14ac:dyDescent="0.25">
      <c r="A8" s="223" t="s">
        <v>7</v>
      </c>
      <c r="B8" s="56">
        <v>369.78000000000037</v>
      </c>
      <c r="C8" s="52">
        <v>505.36000000000024</v>
      </c>
      <c r="D8" s="56">
        <v>584.52999999999975</v>
      </c>
      <c r="E8" s="52">
        <v>700.64999999999941</v>
      </c>
      <c r="F8" s="56">
        <v>778.66999999999916</v>
      </c>
      <c r="G8" s="52">
        <v>860.92999999999904</v>
      </c>
      <c r="H8" s="55">
        <v>973.70999999999879</v>
      </c>
      <c r="I8" s="52">
        <v>1045.9599999999991</v>
      </c>
      <c r="J8" s="56">
        <v>1137.6299999999985</v>
      </c>
      <c r="K8" s="175">
        <f t="shared" si="0"/>
        <v>72.250000000000341</v>
      </c>
      <c r="L8" s="158">
        <f t="shared" si="1"/>
        <v>7.4200737385875071E-2</v>
      </c>
      <c r="M8" s="173">
        <f t="shared" si="2"/>
        <v>461.42999999999938</v>
      </c>
      <c r="N8" s="158">
        <f t="shared" si="3"/>
        <v>0.78940345234632892</v>
      </c>
    </row>
    <row r="9" spans="1:17" x14ac:dyDescent="0.25">
      <c r="A9" s="223" t="s">
        <v>8</v>
      </c>
      <c r="B9" s="56">
        <v>427.21</v>
      </c>
      <c r="C9" s="52">
        <v>549.53000000000009</v>
      </c>
      <c r="D9" s="56">
        <v>648.59999999999957</v>
      </c>
      <c r="E9" s="52">
        <v>721.41999999999916</v>
      </c>
      <c r="F9" s="56">
        <v>808.22999999999922</v>
      </c>
      <c r="G9" s="52">
        <v>878.6399999999993</v>
      </c>
      <c r="H9" s="55">
        <v>1000.6599999999993</v>
      </c>
      <c r="I9" s="52">
        <v>1041.4999999999993</v>
      </c>
      <c r="J9" s="56">
        <v>1110.4599999999996</v>
      </c>
      <c r="K9" s="175">
        <f t="shared" si="0"/>
        <v>40.840000000000032</v>
      </c>
      <c r="L9" s="158">
        <f t="shared" si="1"/>
        <v>4.0813063378170478E-2</v>
      </c>
      <c r="M9" s="173">
        <f t="shared" si="2"/>
        <v>392.89999999999975</v>
      </c>
      <c r="N9" s="158">
        <f t="shared" si="3"/>
        <v>0.60576626580326853</v>
      </c>
    </row>
    <row r="10" spans="1:17" x14ac:dyDescent="0.25">
      <c r="A10" s="223" t="s">
        <v>9</v>
      </c>
      <c r="B10" s="56">
        <v>194.62000000000003</v>
      </c>
      <c r="C10" s="52">
        <v>291.19</v>
      </c>
      <c r="D10" s="56">
        <v>338.17999999999978</v>
      </c>
      <c r="E10" s="52">
        <v>370.25999999999982</v>
      </c>
      <c r="F10" s="56">
        <v>387.57999999999976</v>
      </c>
      <c r="G10" s="52">
        <v>435.89999999999975</v>
      </c>
      <c r="H10" s="55">
        <v>490.60999999999979</v>
      </c>
      <c r="I10" s="52">
        <v>534.77999999999975</v>
      </c>
      <c r="J10" s="56">
        <v>541.15</v>
      </c>
      <c r="K10" s="175">
        <f t="shared" si="0"/>
        <v>44.169999999999959</v>
      </c>
      <c r="L10" s="158">
        <f t="shared" si="1"/>
        <v>9.0030778011047419E-2</v>
      </c>
      <c r="M10" s="173">
        <f t="shared" si="2"/>
        <v>196.59999999999997</v>
      </c>
      <c r="N10" s="158">
        <f t="shared" si="3"/>
        <v>0.58134721154414826</v>
      </c>
    </row>
    <row r="11" spans="1:17" x14ac:dyDescent="0.25">
      <c r="A11" s="223" t="s">
        <v>10</v>
      </c>
      <c r="B11" s="56">
        <v>569</v>
      </c>
      <c r="C11" s="52">
        <v>906.4699999999998</v>
      </c>
      <c r="D11" s="56">
        <v>1092.6500000000001</v>
      </c>
      <c r="E11" s="52">
        <v>1254.3199999999995</v>
      </c>
      <c r="F11" s="56">
        <v>1358.8599999999997</v>
      </c>
      <c r="G11" s="52">
        <v>1447.5500000000002</v>
      </c>
      <c r="H11" s="55">
        <v>1630.9900000000005</v>
      </c>
      <c r="I11" s="52">
        <v>1776.7000000000014</v>
      </c>
      <c r="J11" s="56">
        <v>1864.1600000000017</v>
      </c>
      <c r="K11" s="175">
        <f t="shared" si="0"/>
        <v>145.71000000000095</v>
      </c>
      <c r="L11" s="158">
        <f t="shared" si="1"/>
        <v>8.9338377304582384E-2</v>
      </c>
      <c r="M11" s="173">
        <f t="shared" si="2"/>
        <v>684.05000000000132</v>
      </c>
      <c r="N11" s="158">
        <f t="shared" si="3"/>
        <v>0.62604676703427553</v>
      </c>
    </row>
    <row r="12" spans="1:17" x14ac:dyDescent="0.25">
      <c r="A12" s="223" t="s">
        <v>11</v>
      </c>
      <c r="B12" s="56">
        <v>178.53000000000003</v>
      </c>
      <c r="C12" s="52">
        <v>305.58999999999997</v>
      </c>
      <c r="D12" s="56">
        <v>390.9799999999999</v>
      </c>
      <c r="E12" s="52">
        <v>498.14999999999958</v>
      </c>
      <c r="F12" s="56">
        <v>556.72999999999956</v>
      </c>
      <c r="G12" s="52">
        <v>661.03999999999951</v>
      </c>
      <c r="H12" s="55">
        <v>717.17999999999961</v>
      </c>
      <c r="I12" s="52">
        <v>769.59999999999923</v>
      </c>
      <c r="J12" s="56">
        <v>803.46999999999935</v>
      </c>
      <c r="K12" s="175">
        <f t="shared" si="0"/>
        <v>52.419999999999618</v>
      </c>
      <c r="L12" s="158">
        <f t="shared" si="1"/>
        <v>7.3091831897152293E-2</v>
      </c>
      <c r="M12" s="173">
        <f t="shared" si="2"/>
        <v>378.61999999999932</v>
      </c>
      <c r="N12" s="158">
        <f t="shared" si="3"/>
        <v>0.96838712977645769</v>
      </c>
    </row>
    <row r="13" spans="1:17" x14ac:dyDescent="0.25">
      <c r="A13" s="223" t="s">
        <v>12</v>
      </c>
      <c r="B13" s="56">
        <v>333.33999999999992</v>
      </c>
      <c r="C13" s="52">
        <v>499.64000000000004</v>
      </c>
      <c r="D13" s="56">
        <v>643.80999999999995</v>
      </c>
      <c r="E13" s="52">
        <v>735.89999999999964</v>
      </c>
      <c r="F13" s="56">
        <v>797.21999999999946</v>
      </c>
      <c r="G13" s="52">
        <v>903.58999999999878</v>
      </c>
      <c r="H13" s="55">
        <v>1014.6699999999989</v>
      </c>
      <c r="I13" s="52">
        <v>1106.9799999999991</v>
      </c>
      <c r="J13" s="56">
        <v>1187.6199999999994</v>
      </c>
      <c r="K13" s="175">
        <f t="shared" si="0"/>
        <v>92.310000000000173</v>
      </c>
      <c r="L13" s="158">
        <f t="shared" si="1"/>
        <v>9.0975391013827345E-2</v>
      </c>
      <c r="M13" s="173">
        <f t="shared" si="2"/>
        <v>463.16999999999916</v>
      </c>
      <c r="N13" s="158">
        <f t="shared" si="3"/>
        <v>0.7194203258725389</v>
      </c>
    </row>
    <row r="14" spans="1:17" x14ac:dyDescent="0.25">
      <c r="A14" s="223" t="s">
        <v>13</v>
      </c>
      <c r="B14" s="56">
        <v>340.71</v>
      </c>
      <c r="C14" s="52">
        <v>513.06999999999994</v>
      </c>
      <c r="D14" s="56">
        <v>609.80999999999949</v>
      </c>
      <c r="E14" s="52">
        <v>697.19999999999948</v>
      </c>
      <c r="F14" s="56">
        <v>745.53999999999917</v>
      </c>
      <c r="G14" s="52">
        <v>813.63999999999953</v>
      </c>
      <c r="H14" s="55">
        <v>909.58999999999912</v>
      </c>
      <c r="I14" s="52">
        <v>968.88999999999942</v>
      </c>
      <c r="J14" s="56">
        <v>1059.1499999999992</v>
      </c>
      <c r="K14" s="175">
        <f t="shared" si="0"/>
        <v>59.300000000000296</v>
      </c>
      <c r="L14" s="158">
        <f t="shared" si="1"/>
        <v>6.5194208379599994E-2</v>
      </c>
      <c r="M14" s="173">
        <f t="shared" si="2"/>
        <v>359.07999999999993</v>
      </c>
      <c r="N14" s="158">
        <f t="shared" si="3"/>
        <v>0.58883914661943915</v>
      </c>
    </row>
    <row r="15" spans="1:17" x14ac:dyDescent="0.25">
      <c r="A15" s="223" t="s">
        <v>14</v>
      </c>
      <c r="B15" s="56">
        <v>319.16999999999996</v>
      </c>
      <c r="C15" s="52">
        <v>433.30000000000007</v>
      </c>
      <c r="D15" s="56">
        <v>507.92999999999961</v>
      </c>
      <c r="E15" s="52">
        <v>563.74999999999955</v>
      </c>
      <c r="F15" s="56">
        <v>614.32999999999947</v>
      </c>
      <c r="G15" s="52">
        <v>629.17999999999938</v>
      </c>
      <c r="H15" s="55">
        <v>678.00999999999954</v>
      </c>
      <c r="I15" s="52">
        <v>722.89999999999941</v>
      </c>
      <c r="J15" s="56">
        <v>766.50999999999897</v>
      </c>
      <c r="K15" s="175">
        <f t="shared" si="0"/>
        <v>44.889999999999873</v>
      </c>
      <c r="L15" s="158">
        <f t="shared" si="1"/>
        <v>6.6208463002020546E-2</v>
      </c>
      <c r="M15" s="173">
        <f t="shared" si="2"/>
        <v>214.9699999999998</v>
      </c>
      <c r="N15" s="158">
        <f t="shared" si="3"/>
        <v>0.42322761010375443</v>
      </c>
    </row>
    <row r="16" spans="1:17" x14ac:dyDescent="0.25">
      <c r="A16" s="223" t="s">
        <v>15</v>
      </c>
      <c r="B16" s="56">
        <v>709.95999999999992</v>
      </c>
      <c r="C16" s="52">
        <v>993.7299999999999</v>
      </c>
      <c r="D16" s="56">
        <v>1150.2899999999993</v>
      </c>
      <c r="E16" s="52">
        <v>1383.5900000000015</v>
      </c>
      <c r="F16" s="56">
        <v>1520.6400000000028</v>
      </c>
      <c r="G16" s="52">
        <v>1702.3500000000022</v>
      </c>
      <c r="H16" s="55">
        <v>1864.6600000000024</v>
      </c>
      <c r="I16" s="52">
        <v>1986.9600000000003</v>
      </c>
      <c r="J16" s="56">
        <v>2203.5800000000036</v>
      </c>
      <c r="K16" s="175">
        <f t="shared" si="0"/>
        <v>122.29999999999791</v>
      </c>
      <c r="L16" s="158">
        <f t="shared" si="1"/>
        <v>6.5588364634838303E-2</v>
      </c>
      <c r="M16" s="173">
        <f t="shared" si="2"/>
        <v>836.67000000000098</v>
      </c>
      <c r="N16" s="158">
        <f t="shared" si="3"/>
        <v>0.72735571029914325</v>
      </c>
    </row>
    <row r="17" spans="1:14" x14ac:dyDescent="0.25">
      <c r="A17" s="223" t="s">
        <v>16</v>
      </c>
      <c r="B17" s="56">
        <v>437.53000000000003</v>
      </c>
      <c r="C17" s="52">
        <v>595.5</v>
      </c>
      <c r="D17" s="56">
        <v>724.52999999999918</v>
      </c>
      <c r="E17" s="52">
        <v>855.16999999999882</v>
      </c>
      <c r="F17" s="56">
        <v>977.60999999999865</v>
      </c>
      <c r="G17" s="52">
        <v>1098.8499999999992</v>
      </c>
      <c r="H17" s="55">
        <v>1235.2699999999998</v>
      </c>
      <c r="I17" s="52">
        <v>1331.9699999999996</v>
      </c>
      <c r="J17" s="56">
        <v>1420.6000000000001</v>
      </c>
      <c r="K17" s="175">
        <f t="shared" si="0"/>
        <v>96.699999999999818</v>
      </c>
      <c r="L17" s="158">
        <f t="shared" si="1"/>
        <v>7.8282480753195438E-2</v>
      </c>
      <c r="M17" s="173">
        <f t="shared" si="2"/>
        <v>607.4400000000004</v>
      </c>
      <c r="N17" s="158">
        <f t="shared" si="3"/>
        <v>0.83839178501925526</v>
      </c>
    </row>
    <row r="18" spans="1:14" x14ac:dyDescent="0.25">
      <c r="A18" s="223" t="s">
        <v>17</v>
      </c>
      <c r="B18" s="56">
        <v>384.13999999999993</v>
      </c>
      <c r="C18" s="52">
        <v>474.97000000000008</v>
      </c>
      <c r="D18" s="56">
        <v>571.30999999999949</v>
      </c>
      <c r="E18" s="52">
        <v>616.39999999999952</v>
      </c>
      <c r="F18" s="56">
        <v>671.96999999999946</v>
      </c>
      <c r="G18" s="52">
        <v>729.3999999999993</v>
      </c>
      <c r="H18" s="55">
        <v>813.07999999999913</v>
      </c>
      <c r="I18" s="52">
        <v>871.24999999999875</v>
      </c>
      <c r="J18" s="56">
        <v>913.45999999999935</v>
      </c>
      <c r="K18" s="175">
        <f t="shared" si="0"/>
        <v>58.169999999999618</v>
      </c>
      <c r="L18" s="158">
        <f t="shared" si="1"/>
        <v>7.1542775618634868E-2</v>
      </c>
      <c r="M18" s="173">
        <f t="shared" si="2"/>
        <v>299.93999999999926</v>
      </c>
      <c r="N18" s="158">
        <f t="shared" si="3"/>
        <v>0.52500393831720005</v>
      </c>
    </row>
    <row r="19" spans="1:14" x14ac:dyDescent="0.25">
      <c r="A19" s="223" t="s">
        <v>18</v>
      </c>
      <c r="B19" s="56">
        <v>752.11999999999955</v>
      </c>
      <c r="C19" s="52">
        <v>1075.7</v>
      </c>
      <c r="D19" s="56">
        <v>1277.76</v>
      </c>
      <c r="E19" s="52">
        <v>1387.5400000000016</v>
      </c>
      <c r="F19" s="56">
        <v>1446.0000000000002</v>
      </c>
      <c r="G19" s="52">
        <v>1503.1200000000008</v>
      </c>
      <c r="H19" s="55">
        <v>1672.4800000000012</v>
      </c>
      <c r="I19" s="52">
        <v>1796.6900000000019</v>
      </c>
      <c r="J19" s="56">
        <v>1876.0600000000031</v>
      </c>
      <c r="K19" s="175">
        <f t="shared" si="0"/>
        <v>124.21000000000072</v>
      </c>
      <c r="L19" s="158">
        <f t="shared" si="1"/>
        <v>7.4266956854491806E-2</v>
      </c>
      <c r="M19" s="173">
        <f t="shared" si="2"/>
        <v>518.93000000000188</v>
      </c>
      <c r="N19" s="158">
        <f t="shared" si="3"/>
        <v>0.40612478086651782</v>
      </c>
    </row>
    <row r="20" spans="1:14" s="36" customFormat="1" x14ac:dyDescent="0.25">
      <c r="A20" s="265"/>
      <c r="B20" s="56"/>
      <c r="C20" s="56"/>
      <c r="D20" s="56"/>
      <c r="E20" s="56"/>
      <c r="F20" s="56"/>
      <c r="G20" s="56"/>
      <c r="H20" s="56"/>
      <c r="I20" s="56"/>
      <c r="J20" s="56"/>
      <c r="K20" s="263"/>
      <c r="L20" s="141"/>
      <c r="M20" s="263"/>
      <c r="N20" s="141"/>
    </row>
    <row r="21" spans="1:14" x14ac:dyDescent="0.25">
      <c r="A21" s="14" t="s">
        <v>82</v>
      </c>
    </row>
    <row r="22" spans="1:14" x14ac:dyDescent="0.25">
      <c r="A22" s="9" t="s">
        <v>37</v>
      </c>
    </row>
    <row r="23" spans="1:14" x14ac:dyDescent="0.25">
      <c r="B23" s="15"/>
      <c r="C23" s="15"/>
      <c r="D23" s="15"/>
      <c r="E23" s="15"/>
      <c r="F23" s="15"/>
      <c r="G23" s="15"/>
      <c r="H23" s="15"/>
      <c r="I23" s="15"/>
      <c r="J23" s="15"/>
    </row>
  </sheetData>
  <mergeCells count="4">
    <mergeCell ref="A3:A4"/>
    <mergeCell ref="K3:L3"/>
    <mergeCell ref="M3:N3"/>
    <mergeCell ref="B3:J3"/>
  </mergeCells>
  <hyperlinks>
    <hyperlink ref="P2" location="OBSAH!A1" display="Zpět na obsah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/>
  </sheetViews>
  <sheetFormatPr defaultRowHeight="15" x14ac:dyDescent="0.25"/>
  <cols>
    <col min="1" max="1" width="24.85546875" style="36" customWidth="1"/>
    <col min="2" max="18" width="7.7109375" style="36" customWidth="1"/>
    <col min="19" max="19" width="8.140625" customWidth="1"/>
  </cols>
  <sheetData>
    <row r="1" spans="1:21" x14ac:dyDescent="0.25">
      <c r="A1" s="16" t="s">
        <v>149</v>
      </c>
      <c r="B1" s="16"/>
      <c r="C1" s="16"/>
      <c r="D1" s="16"/>
    </row>
    <row r="2" spans="1:21" ht="15.75" thickBot="1" x14ac:dyDescent="0.3">
      <c r="A2" s="260" t="s">
        <v>225</v>
      </c>
      <c r="B2" s="17"/>
      <c r="C2" s="17"/>
      <c r="D2" s="17"/>
      <c r="P2" s="91"/>
      <c r="Q2" s="14"/>
      <c r="R2" s="14"/>
      <c r="S2" s="14"/>
      <c r="T2" s="17" t="s">
        <v>224</v>
      </c>
      <c r="U2" s="14"/>
    </row>
    <row r="3" spans="1:21" ht="20.25" customHeight="1" x14ac:dyDescent="0.25">
      <c r="A3" s="348" t="s">
        <v>30</v>
      </c>
      <c r="B3" s="350" t="s">
        <v>33</v>
      </c>
      <c r="C3" s="351"/>
      <c r="D3" s="351"/>
      <c r="E3" s="351"/>
      <c r="F3" s="351"/>
      <c r="G3" s="351"/>
      <c r="H3" s="351"/>
      <c r="I3" s="351"/>
      <c r="J3" s="351"/>
      <c r="K3" s="351"/>
      <c r="L3" s="357"/>
      <c r="M3" s="352" t="s">
        <v>129</v>
      </c>
      <c r="N3" s="353"/>
      <c r="O3" s="354" t="s">
        <v>130</v>
      </c>
      <c r="P3" s="355"/>
      <c r="Q3" s="356" t="s">
        <v>131</v>
      </c>
      <c r="R3" s="353"/>
    </row>
    <row r="4" spans="1:21" ht="15.75" thickBot="1" x14ac:dyDescent="0.3">
      <c r="A4" s="349"/>
      <c r="B4" s="137" t="s">
        <v>2</v>
      </c>
      <c r="C4" s="137" t="s">
        <v>3</v>
      </c>
      <c r="D4" s="137" t="s">
        <v>4</v>
      </c>
      <c r="E4" s="137" t="s">
        <v>26</v>
      </c>
      <c r="F4" s="137" t="s">
        <v>29</v>
      </c>
      <c r="G4" s="138" t="s">
        <v>34</v>
      </c>
      <c r="H4" s="138" t="s">
        <v>42</v>
      </c>
      <c r="I4" s="138" t="s">
        <v>51</v>
      </c>
      <c r="J4" s="138" t="s">
        <v>66</v>
      </c>
      <c r="K4" s="138" t="s">
        <v>69</v>
      </c>
      <c r="L4" s="157" t="s">
        <v>128</v>
      </c>
      <c r="M4" s="150" t="s">
        <v>31</v>
      </c>
      <c r="N4" s="140" t="s">
        <v>32</v>
      </c>
      <c r="O4" s="142" t="s">
        <v>31</v>
      </c>
      <c r="P4" s="140" t="s">
        <v>32</v>
      </c>
      <c r="Q4" s="142" t="s">
        <v>31</v>
      </c>
      <c r="R4" s="159" t="s">
        <v>32</v>
      </c>
    </row>
    <row r="5" spans="1:21" x14ac:dyDescent="0.25">
      <c r="A5" s="204" t="s">
        <v>223</v>
      </c>
      <c r="B5" s="84">
        <v>420.79999999999995</v>
      </c>
      <c r="C5" s="85">
        <v>416.70000000000005</v>
      </c>
      <c r="D5" s="86">
        <v>332.32000000000005</v>
      </c>
      <c r="E5" s="85">
        <v>425.02999999999992</v>
      </c>
      <c r="F5" s="86">
        <v>466.05</v>
      </c>
      <c r="G5" s="85">
        <v>470.18</v>
      </c>
      <c r="H5" s="86">
        <v>479.09000000000003</v>
      </c>
      <c r="I5" s="85">
        <v>519.84</v>
      </c>
      <c r="J5" s="86">
        <v>582.53</v>
      </c>
      <c r="K5" s="87">
        <v>726.51</v>
      </c>
      <c r="L5" s="86">
        <v>796.91</v>
      </c>
      <c r="M5" s="176">
        <f>L5-K5</f>
        <v>70.399999999999977</v>
      </c>
      <c r="N5" s="172">
        <f>L5/K5-1</f>
        <v>9.6901625579826733E-2</v>
      </c>
      <c r="O5" s="143">
        <f>L5-G5</f>
        <v>326.72999999999996</v>
      </c>
      <c r="P5" s="172">
        <f>L5/G5-1</f>
        <v>0.69490407928878284</v>
      </c>
      <c r="Q5" s="143">
        <f>L5-B5</f>
        <v>376.11</v>
      </c>
      <c r="R5" s="172">
        <f>L5/B5-1</f>
        <v>0.89379752851711047</v>
      </c>
    </row>
    <row r="6" spans="1:21" x14ac:dyDescent="0.25">
      <c r="A6" s="223" t="s">
        <v>5</v>
      </c>
      <c r="B6" s="233">
        <v>102.70000000000002</v>
      </c>
      <c r="C6" s="44">
        <v>94.30000000000004</v>
      </c>
      <c r="D6" s="42">
        <v>69.600000000000023</v>
      </c>
      <c r="E6" s="44">
        <v>89.689999999999984</v>
      </c>
      <c r="F6" s="42">
        <v>102.24000000000001</v>
      </c>
      <c r="G6" s="44">
        <v>103.89</v>
      </c>
      <c r="H6" s="42">
        <v>102.19</v>
      </c>
      <c r="I6" s="44">
        <v>116.52</v>
      </c>
      <c r="J6" s="42">
        <v>132.88999999999996</v>
      </c>
      <c r="K6" s="43">
        <v>156.47</v>
      </c>
      <c r="L6" s="42">
        <v>165.20999999999998</v>
      </c>
      <c r="M6" s="151">
        <f t="shared" ref="M6:M19" si="0">L6-K6</f>
        <v>8.7399999999999807</v>
      </c>
      <c r="N6" s="158">
        <f t="shared" ref="N6:N19" si="1">L6/K6-1</f>
        <v>5.5857352847191066E-2</v>
      </c>
      <c r="O6" s="145">
        <f t="shared" ref="O6:O19" si="2">L6-G6</f>
        <v>61.319999999999979</v>
      </c>
      <c r="P6" s="158">
        <f t="shared" ref="P6:P19" si="3">L6/G6-1</f>
        <v>0.59023967658099896</v>
      </c>
      <c r="Q6" s="145">
        <f t="shared" ref="Q6:Q19" si="4">L6-B6</f>
        <v>62.509999999999962</v>
      </c>
      <c r="R6" s="158">
        <f t="shared" ref="R6:R19" si="5">L6/B6-1</f>
        <v>0.60866601752677663</v>
      </c>
    </row>
    <row r="7" spans="1:21" x14ac:dyDescent="0.25">
      <c r="A7" s="223" t="s">
        <v>6</v>
      </c>
      <c r="B7" s="233">
        <v>41.4</v>
      </c>
      <c r="C7" s="44">
        <v>47.2</v>
      </c>
      <c r="D7" s="42">
        <v>28.439999999999994</v>
      </c>
      <c r="E7" s="44">
        <v>45.850000000000009</v>
      </c>
      <c r="F7" s="42">
        <v>48.90000000000002</v>
      </c>
      <c r="G7" s="44">
        <v>49.400000000000006</v>
      </c>
      <c r="H7" s="42">
        <v>48.320000000000007</v>
      </c>
      <c r="I7" s="44">
        <v>57.860000000000014</v>
      </c>
      <c r="J7" s="42">
        <v>54.720000000000006</v>
      </c>
      <c r="K7" s="43">
        <v>73.510000000000005</v>
      </c>
      <c r="L7" s="42">
        <v>80.350000000000009</v>
      </c>
      <c r="M7" s="151">
        <f t="shared" si="0"/>
        <v>6.8400000000000034</v>
      </c>
      <c r="N7" s="158">
        <f t="shared" si="1"/>
        <v>9.3048564821112789E-2</v>
      </c>
      <c r="O7" s="145">
        <f t="shared" si="2"/>
        <v>30.950000000000003</v>
      </c>
      <c r="P7" s="158">
        <f t="shared" si="3"/>
        <v>0.62651821862348167</v>
      </c>
      <c r="Q7" s="145">
        <f t="shared" si="4"/>
        <v>38.95000000000001</v>
      </c>
      <c r="R7" s="158">
        <f t="shared" si="5"/>
        <v>0.94082125603864752</v>
      </c>
    </row>
    <row r="8" spans="1:21" x14ac:dyDescent="0.25">
      <c r="A8" s="223" t="s">
        <v>7</v>
      </c>
      <c r="B8" s="233">
        <v>24.599999999999998</v>
      </c>
      <c r="C8" s="44">
        <v>19.2</v>
      </c>
      <c r="D8" s="42">
        <v>10.15</v>
      </c>
      <c r="E8" s="44">
        <v>14.26</v>
      </c>
      <c r="F8" s="42">
        <v>15.05</v>
      </c>
      <c r="G8" s="44">
        <v>15.850000000000001</v>
      </c>
      <c r="H8" s="42">
        <v>18.5</v>
      </c>
      <c r="I8" s="44">
        <v>19.330000000000002</v>
      </c>
      <c r="J8" s="42">
        <v>23.689999999999998</v>
      </c>
      <c r="K8" s="43">
        <v>28.950000000000003</v>
      </c>
      <c r="L8" s="42">
        <v>38.78</v>
      </c>
      <c r="M8" s="175">
        <f t="shared" si="0"/>
        <v>9.8299999999999983</v>
      </c>
      <c r="N8" s="158">
        <f t="shared" si="1"/>
        <v>0.33955094991364421</v>
      </c>
      <c r="O8" s="173">
        <f t="shared" si="2"/>
        <v>22.93</v>
      </c>
      <c r="P8" s="158">
        <f t="shared" si="3"/>
        <v>1.4466876971608831</v>
      </c>
      <c r="Q8" s="173">
        <f t="shared" si="4"/>
        <v>14.180000000000003</v>
      </c>
      <c r="R8" s="158">
        <f t="shared" si="5"/>
        <v>0.57642276422764249</v>
      </c>
    </row>
    <row r="9" spans="1:21" x14ac:dyDescent="0.25">
      <c r="A9" s="223" t="s">
        <v>8</v>
      </c>
      <c r="B9" s="233">
        <v>23.2</v>
      </c>
      <c r="C9" s="44">
        <v>11.799999999999997</v>
      </c>
      <c r="D9" s="42">
        <v>6.03</v>
      </c>
      <c r="E9" s="44">
        <v>10.41</v>
      </c>
      <c r="F9" s="42">
        <v>11</v>
      </c>
      <c r="G9" s="44">
        <v>9.6600000000000019</v>
      </c>
      <c r="H9" s="42">
        <v>7.31</v>
      </c>
      <c r="I9" s="44">
        <v>8.629999999999999</v>
      </c>
      <c r="J9" s="42">
        <v>9.58</v>
      </c>
      <c r="K9" s="43">
        <v>16.579999999999998</v>
      </c>
      <c r="L9" s="42">
        <v>12.83</v>
      </c>
      <c r="M9" s="175">
        <f t="shared" si="0"/>
        <v>-3.7499999999999982</v>
      </c>
      <c r="N9" s="158">
        <f t="shared" si="1"/>
        <v>-0.22617611580217123</v>
      </c>
      <c r="O9" s="173">
        <f t="shared" si="2"/>
        <v>3.1699999999999982</v>
      </c>
      <c r="P9" s="158">
        <f t="shared" si="3"/>
        <v>0.32815734989648004</v>
      </c>
      <c r="Q9" s="173">
        <f t="shared" si="4"/>
        <v>-10.37</v>
      </c>
      <c r="R9" s="158">
        <f t="shared" si="5"/>
        <v>-0.44698275862068959</v>
      </c>
    </row>
    <row r="10" spans="1:21" x14ac:dyDescent="0.25">
      <c r="A10" s="223" t="s">
        <v>9</v>
      </c>
      <c r="B10" s="233">
        <v>6.6</v>
      </c>
      <c r="C10" s="44">
        <v>7.6</v>
      </c>
      <c r="D10" s="42">
        <v>3.22</v>
      </c>
      <c r="E10" s="44">
        <v>2.1</v>
      </c>
      <c r="F10" s="42">
        <v>4.3499999999999996</v>
      </c>
      <c r="G10" s="44">
        <v>4.8</v>
      </c>
      <c r="H10" s="42">
        <v>4.37</v>
      </c>
      <c r="I10" s="44">
        <v>5.25</v>
      </c>
      <c r="J10" s="42">
        <v>8.7000000000000011</v>
      </c>
      <c r="K10" s="43">
        <v>10.450000000000001</v>
      </c>
      <c r="L10" s="42">
        <v>9.6000000000000014</v>
      </c>
      <c r="M10" s="175">
        <f t="shared" si="0"/>
        <v>-0.84999999999999964</v>
      </c>
      <c r="N10" s="158">
        <f t="shared" si="1"/>
        <v>-8.1339712918660267E-2</v>
      </c>
      <c r="O10" s="173">
        <f t="shared" si="2"/>
        <v>4.8000000000000016</v>
      </c>
      <c r="P10" s="158">
        <f t="shared" si="3"/>
        <v>1.0000000000000004</v>
      </c>
      <c r="Q10" s="173">
        <f t="shared" si="4"/>
        <v>3.0000000000000018</v>
      </c>
      <c r="R10" s="158">
        <f t="shared" si="5"/>
        <v>0.45454545454545481</v>
      </c>
    </row>
    <row r="11" spans="1:21" x14ac:dyDescent="0.25">
      <c r="A11" s="223" t="s">
        <v>10</v>
      </c>
      <c r="B11" s="233">
        <v>20.200000000000003</v>
      </c>
      <c r="C11" s="44">
        <v>23.5</v>
      </c>
      <c r="D11" s="42">
        <v>15.48</v>
      </c>
      <c r="E11" s="44">
        <v>16.549999999999997</v>
      </c>
      <c r="F11" s="42">
        <v>13.479999999999999</v>
      </c>
      <c r="G11" s="44">
        <v>11.969999999999999</v>
      </c>
      <c r="H11" s="42">
        <v>11.87</v>
      </c>
      <c r="I11" s="44">
        <v>11.55</v>
      </c>
      <c r="J11" s="42">
        <v>10.749999999999998</v>
      </c>
      <c r="K11" s="43">
        <v>18.5</v>
      </c>
      <c r="L11" s="42">
        <v>24.150000000000002</v>
      </c>
      <c r="M11" s="175">
        <f t="shared" si="0"/>
        <v>5.6500000000000021</v>
      </c>
      <c r="N11" s="158">
        <f t="shared" si="1"/>
        <v>0.30540540540540562</v>
      </c>
      <c r="O11" s="173">
        <f t="shared" si="2"/>
        <v>12.180000000000003</v>
      </c>
      <c r="P11" s="158">
        <f t="shared" si="3"/>
        <v>1.0175438596491233</v>
      </c>
      <c r="Q11" s="173">
        <f t="shared" si="4"/>
        <v>3.9499999999999993</v>
      </c>
      <c r="R11" s="158">
        <f t="shared" si="5"/>
        <v>0.1955445544554455</v>
      </c>
    </row>
    <row r="12" spans="1:21" x14ac:dyDescent="0.25">
      <c r="A12" s="223" t="s">
        <v>11</v>
      </c>
      <c r="B12" s="233">
        <v>14.9</v>
      </c>
      <c r="C12" s="44">
        <v>15.4</v>
      </c>
      <c r="D12" s="42">
        <v>6.3500000000000005</v>
      </c>
      <c r="E12" s="44">
        <v>7.25</v>
      </c>
      <c r="F12" s="42">
        <v>7.25</v>
      </c>
      <c r="G12" s="44">
        <v>7.4499999999999993</v>
      </c>
      <c r="H12" s="42">
        <v>9.0499999999999989</v>
      </c>
      <c r="I12" s="44">
        <v>5.6</v>
      </c>
      <c r="J12" s="42">
        <v>7.4899999999999993</v>
      </c>
      <c r="K12" s="43">
        <v>9.51</v>
      </c>
      <c r="L12" s="42">
        <v>12.659999999999998</v>
      </c>
      <c r="M12" s="175">
        <f t="shared" si="0"/>
        <v>3.1499999999999986</v>
      </c>
      <c r="N12" s="158">
        <f t="shared" si="1"/>
        <v>0.33123028391167186</v>
      </c>
      <c r="O12" s="173">
        <f t="shared" si="2"/>
        <v>5.2099999999999991</v>
      </c>
      <c r="P12" s="158">
        <f t="shared" si="3"/>
        <v>0.69932885906040254</v>
      </c>
      <c r="Q12" s="173">
        <f t="shared" si="4"/>
        <v>-2.240000000000002</v>
      </c>
      <c r="R12" s="158">
        <f t="shared" si="5"/>
        <v>-0.15033557046979884</v>
      </c>
    </row>
    <row r="13" spans="1:21" x14ac:dyDescent="0.25">
      <c r="A13" s="223" t="s">
        <v>12</v>
      </c>
      <c r="B13" s="233">
        <v>12.299999999999997</v>
      </c>
      <c r="C13" s="44">
        <v>15.8</v>
      </c>
      <c r="D13" s="42">
        <v>13.379999999999999</v>
      </c>
      <c r="E13" s="44">
        <v>20.249999999999996</v>
      </c>
      <c r="F13" s="42">
        <v>19.299999999999997</v>
      </c>
      <c r="G13" s="44">
        <v>17</v>
      </c>
      <c r="H13" s="42">
        <v>16.7</v>
      </c>
      <c r="I13" s="44">
        <v>18.2</v>
      </c>
      <c r="J13" s="42">
        <v>18.900000000000002</v>
      </c>
      <c r="K13" s="43">
        <v>22.91</v>
      </c>
      <c r="L13" s="42">
        <v>25.349999999999998</v>
      </c>
      <c r="M13" s="175">
        <f t="shared" si="0"/>
        <v>2.4399999999999977</v>
      </c>
      <c r="N13" s="158">
        <f t="shared" si="1"/>
        <v>0.1065037101702313</v>
      </c>
      <c r="O13" s="173">
        <f t="shared" si="2"/>
        <v>8.3499999999999979</v>
      </c>
      <c r="P13" s="158">
        <f t="shared" si="3"/>
        <v>0.4911764705882351</v>
      </c>
      <c r="Q13" s="173">
        <f t="shared" si="4"/>
        <v>13.05</v>
      </c>
      <c r="R13" s="158">
        <f t="shared" si="5"/>
        <v>1.0609756097560981</v>
      </c>
    </row>
    <row r="14" spans="1:21" x14ac:dyDescent="0.25">
      <c r="A14" s="223" t="s">
        <v>13</v>
      </c>
      <c r="B14" s="233">
        <v>12.200000000000001</v>
      </c>
      <c r="C14" s="44">
        <v>12.200000000000001</v>
      </c>
      <c r="D14" s="42">
        <v>17.170000000000002</v>
      </c>
      <c r="E14" s="44">
        <v>18.850000000000001</v>
      </c>
      <c r="F14" s="42">
        <v>18.700000000000003</v>
      </c>
      <c r="G14" s="44">
        <v>19.82</v>
      </c>
      <c r="H14" s="42">
        <v>17.22</v>
      </c>
      <c r="I14" s="44">
        <v>20.29</v>
      </c>
      <c r="J14" s="42">
        <v>22.370000000000005</v>
      </c>
      <c r="K14" s="43">
        <v>28.400000000000006</v>
      </c>
      <c r="L14" s="42">
        <v>31.750000000000007</v>
      </c>
      <c r="M14" s="175">
        <f t="shared" si="0"/>
        <v>3.3500000000000014</v>
      </c>
      <c r="N14" s="158">
        <f t="shared" si="1"/>
        <v>0.11795774647887325</v>
      </c>
      <c r="O14" s="173">
        <f t="shared" si="2"/>
        <v>11.930000000000007</v>
      </c>
      <c r="P14" s="158">
        <f t="shared" si="3"/>
        <v>0.60191725529767948</v>
      </c>
      <c r="Q14" s="173">
        <f t="shared" si="4"/>
        <v>19.550000000000004</v>
      </c>
      <c r="R14" s="158">
        <f t="shared" si="5"/>
        <v>1.6024590163934431</v>
      </c>
    </row>
    <row r="15" spans="1:21" x14ac:dyDescent="0.25">
      <c r="A15" s="223" t="s">
        <v>14</v>
      </c>
      <c r="B15" s="233">
        <v>7.1999999999999993</v>
      </c>
      <c r="C15" s="44">
        <v>12.7</v>
      </c>
      <c r="D15" s="42">
        <v>10.169999999999998</v>
      </c>
      <c r="E15" s="44">
        <v>11.29</v>
      </c>
      <c r="F15" s="42">
        <v>12.45</v>
      </c>
      <c r="G15" s="44">
        <v>8.1999999999999993</v>
      </c>
      <c r="H15" s="42">
        <v>7.8</v>
      </c>
      <c r="I15" s="44">
        <v>9.9200000000000017</v>
      </c>
      <c r="J15" s="42">
        <v>10.95</v>
      </c>
      <c r="K15" s="43">
        <v>17.849999999999998</v>
      </c>
      <c r="L15" s="42">
        <v>18.899999999999999</v>
      </c>
      <c r="M15" s="175">
        <f t="shared" si="0"/>
        <v>1.0500000000000007</v>
      </c>
      <c r="N15" s="158">
        <f t="shared" si="1"/>
        <v>5.8823529411764719E-2</v>
      </c>
      <c r="O15" s="173">
        <f t="shared" si="2"/>
        <v>10.7</v>
      </c>
      <c r="P15" s="158">
        <f t="shared" si="3"/>
        <v>1.3048780487804876</v>
      </c>
      <c r="Q15" s="173">
        <f t="shared" si="4"/>
        <v>11.7</v>
      </c>
      <c r="R15" s="158">
        <f t="shared" si="5"/>
        <v>1.625</v>
      </c>
    </row>
    <row r="16" spans="1:21" x14ac:dyDescent="0.25">
      <c r="A16" s="223" t="s">
        <v>15</v>
      </c>
      <c r="B16" s="233">
        <v>52.999999999999993</v>
      </c>
      <c r="C16" s="44">
        <v>53.20000000000001</v>
      </c>
      <c r="D16" s="42">
        <v>59.45</v>
      </c>
      <c r="E16" s="44">
        <v>70.149999999999991</v>
      </c>
      <c r="F16" s="42">
        <v>81.88</v>
      </c>
      <c r="G16" s="44">
        <v>85.789999999999992</v>
      </c>
      <c r="H16" s="42">
        <v>85.660000000000025</v>
      </c>
      <c r="I16" s="44">
        <v>97.64</v>
      </c>
      <c r="J16" s="42">
        <v>113.06</v>
      </c>
      <c r="K16" s="43">
        <v>131.16999999999996</v>
      </c>
      <c r="L16" s="42">
        <v>143.88999999999996</v>
      </c>
      <c r="M16" s="175">
        <f t="shared" si="0"/>
        <v>12.719999999999999</v>
      </c>
      <c r="N16" s="158">
        <f t="shared" si="1"/>
        <v>9.6973393306396316E-2</v>
      </c>
      <c r="O16" s="173">
        <f t="shared" si="2"/>
        <v>58.099999999999966</v>
      </c>
      <c r="P16" s="158">
        <f t="shared" si="3"/>
        <v>0.67723510898706119</v>
      </c>
      <c r="Q16" s="173">
        <f t="shared" si="4"/>
        <v>90.889999999999958</v>
      </c>
      <c r="R16" s="158">
        <f t="shared" si="5"/>
        <v>1.714905660377358</v>
      </c>
    </row>
    <row r="17" spans="1:18" x14ac:dyDescent="0.25">
      <c r="A17" s="223" t="s">
        <v>16</v>
      </c>
      <c r="B17" s="233">
        <v>45.8</v>
      </c>
      <c r="C17" s="44">
        <v>46</v>
      </c>
      <c r="D17" s="42">
        <v>26.970000000000002</v>
      </c>
      <c r="E17" s="44">
        <v>40.880000000000003</v>
      </c>
      <c r="F17" s="42">
        <v>41.620000000000012</v>
      </c>
      <c r="G17" s="44">
        <v>44.070000000000007</v>
      </c>
      <c r="H17" s="42">
        <v>46.850000000000009</v>
      </c>
      <c r="I17" s="44">
        <v>44.589999999999996</v>
      </c>
      <c r="J17" s="42">
        <v>48.349999999999994</v>
      </c>
      <c r="K17" s="43">
        <v>65.03</v>
      </c>
      <c r="L17" s="42">
        <v>69.850000000000023</v>
      </c>
      <c r="M17" s="175">
        <f t="shared" si="0"/>
        <v>4.8200000000000216</v>
      </c>
      <c r="N17" s="158">
        <f t="shared" si="1"/>
        <v>7.4119637090573898E-2</v>
      </c>
      <c r="O17" s="173">
        <f t="shared" si="2"/>
        <v>25.780000000000015</v>
      </c>
      <c r="P17" s="158">
        <f t="shared" si="3"/>
        <v>0.58497844338552318</v>
      </c>
      <c r="Q17" s="173">
        <f t="shared" si="4"/>
        <v>24.050000000000026</v>
      </c>
      <c r="R17" s="158">
        <f t="shared" si="5"/>
        <v>0.52510917030567739</v>
      </c>
    </row>
    <row r="18" spans="1:18" x14ac:dyDescent="0.25">
      <c r="A18" s="223" t="s">
        <v>17</v>
      </c>
      <c r="B18" s="233">
        <v>9.3999999999999986</v>
      </c>
      <c r="C18" s="44">
        <v>11.099999999999998</v>
      </c>
      <c r="D18" s="42">
        <v>24.660000000000004</v>
      </c>
      <c r="E18" s="44">
        <v>28.43</v>
      </c>
      <c r="F18" s="42">
        <v>30.93</v>
      </c>
      <c r="G18" s="44">
        <v>32.730000000000004</v>
      </c>
      <c r="H18" s="42">
        <v>37</v>
      </c>
      <c r="I18" s="44">
        <v>34.870000000000005</v>
      </c>
      <c r="J18" s="42">
        <v>44.77000000000001</v>
      </c>
      <c r="K18" s="43">
        <v>47.76</v>
      </c>
      <c r="L18" s="42">
        <v>56.96</v>
      </c>
      <c r="M18" s="175">
        <f t="shared" si="0"/>
        <v>9.2000000000000028</v>
      </c>
      <c r="N18" s="158">
        <f t="shared" si="1"/>
        <v>0.19262981574539362</v>
      </c>
      <c r="O18" s="173">
        <f t="shared" si="2"/>
        <v>24.229999999999997</v>
      </c>
      <c r="P18" s="158">
        <f t="shared" si="3"/>
        <v>0.74029941949281985</v>
      </c>
      <c r="Q18" s="173">
        <f t="shared" si="4"/>
        <v>47.56</v>
      </c>
      <c r="R18" s="158">
        <f t="shared" si="5"/>
        <v>5.0595744680851071</v>
      </c>
    </row>
    <row r="19" spans="1:18" x14ac:dyDescent="0.25">
      <c r="A19" s="223" t="s">
        <v>18</v>
      </c>
      <c r="B19" s="233">
        <v>47.300000000000004</v>
      </c>
      <c r="C19" s="44">
        <v>46.7</v>
      </c>
      <c r="D19" s="42">
        <v>41.249999999999993</v>
      </c>
      <c r="E19" s="44">
        <v>49.069999999999993</v>
      </c>
      <c r="F19" s="42">
        <v>58.9</v>
      </c>
      <c r="G19" s="44">
        <v>59.55</v>
      </c>
      <c r="H19" s="42">
        <v>66.25</v>
      </c>
      <c r="I19" s="44">
        <v>69.589999999999989</v>
      </c>
      <c r="J19" s="42">
        <v>76.31</v>
      </c>
      <c r="K19" s="43">
        <v>99.420000000000016</v>
      </c>
      <c r="L19" s="42">
        <v>106.62999999999998</v>
      </c>
      <c r="M19" s="175">
        <f t="shared" si="0"/>
        <v>7.2099999999999653</v>
      </c>
      <c r="N19" s="158">
        <f t="shared" si="1"/>
        <v>7.2520619593642754E-2</v>
      </c>
      <c r="O19" s="173">
        <f t="shared" si="2"/>
        <v>47.079999999999984</v>
      </c>
      <c r="P19" s="158">
        <f t="shared" si="3"/>
        <v>0.79059613769941195</v>
      </c>
      <c r="Q19" s="173">
        <f t="shared" si="4"/>
        <v>59.329999999999977</v>
      </c>
      <c r="R19" s="158">
        <f t="shared" si="5"/>
        <v>1.2543340380549677</v>
      </c>
    </row>
    <row r="20" spans="1:18" s="36" customFormat="1" x14ac:dyDescent="0.25">
      <c r="A20" s="265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263"/>
      <c r="N20" s="141"/>
      <c r="O20" s="263"/>
      <c r="P20" s="141"/>
      <c r="Q20" s="263"/>
      <c r="R20" s="141"/>
    </row>
    <row r="21" spans="1:18" x14ac:dyDescent="0.25">
      <c r="A21" s="14" t="s">
        <v>82</v>
      </c>
    </row>
    <row r="22" spans="1:18" x14ac:dyDescent="0.25">
      <c r="A22" s="9" t="s">
        <v>37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8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/>
  </sheetViews>
  <sheetFormatPr defaultRowHeight="15" x14ac:dyDescent="0.25"/>
  <cols>
    <col min="1" max="1" width="24.85546875" style="36" customWidth="1"/>
    <col min="2" max="18" width="7.7109375" style="36" customWidth="1"/>
  </cols>
  <sheetData>
    <row r="1" spans="1:21" x14ac:dyDescent="0.25">
      <c r="A1" s="16" t="s">
        <v>148</v>
      </c>
      <c r="B1" s="16"/>
      <c r="C1" s="16"/>
      <c r="D1" s="16"/>
    </row>
    <row r="2" spans="1:21" ht="15.75" thickBot="1" x14ac:dyDescent="0.3">
      <c r="A2" s="260" t="s">
        <v>225</v>
      </c>
      <c r="B2" s="17"/>
      <c r="C2" s="17"/>
      <c r="D2" s="17"/>
      <c r="P2" s="91"/>
      <c r="Q2" s="14"/>
      <c r="R2" s="14"/>
      <c r="S2" s="14"/>
      <c r="T2" s="17" t="s">
        <v>224</v>
      </c>
      <c r="U2" s="14"/>
    </row>
    <row r="3" spans="1:21" ht="24" customHeight="1" x14ac:dyDescent="0.25">
      <c r="A3" s="348" t="s">
        <v>30</v>
      </c>
      <c r="B3" s="350" t="s">
        <v>33</v>
      </c>
      <c r="C3" s="351"/>
      <c r="D3" s="351"/>
      <c r="E3" s="351"/>
      <c r="F3" s="351"/>
      <c r="G3" s="351"/>
      <c r="H3" s="351"/>
      <c r="I3" s="351"/>
      <c r="J3" s="351"/>
      <c r="K3" s="351"/>
      <c r="L3" s="357"/>
      <c r="M3" s="352" t="s">
        <v>129</v>
      </c>
      <c r="N3" s="353"/>
      <c r="O3" s="354" t="s">
        <v>130</v>
      </c>
      <c r="P3" s="355"/>
      <c r="Q3" s="356" t="s">
        <v>131</v>
      </c>
      <c r="R3" s="353"/>
    </row>
    <row r="4" spans="1:21" ht="15.75" thickBot="1" x14ac:dyDescent="0.3">
      <c r="A4" s="349"/>
      <c r="B4" s="137" t="s">
        <v>2</v>
      </c>
      <c r="C4" s="137" t="s">
        <v>3</v>
      </c>
      <c r="D4" s="137" t="s">
        <v>4</v>
      </c>
      <c r="E4" s="137" t="s">
        <v>26</v>
      </c>
      <c r="F4" s="137" t="s">
        <v>29</v>
      </c>
      <c r="G4" s="138" t="s">
        <v>34</v>
      </c>
      <c r="H4" s="138" t="s">
        <v>42</v>
      </c>
      <c r="I4" s="138" t="s">
        <v>51</v>
      </c>
      <c r="J4" s="138" t="s">
        <v>66</v>
      </c>
      <c r="K4" s="138" t="s">
        <v>69</v>
      </c>
      <c r="L4" s="157" t="s">
        <v>128</v>
      </c>
      <c r="M4" s="150" t="s">
        <v>31</v>
      </c>
      <c r="N4" s="140" t="s">
        <v>32</v>
      </c>
      <c r="O4" s="142" t="s">
        <v>31</v>
      </c>
      <c r="P4" s="140" t="s">
        <v>32</v>
      </c>
      <c r="Q4" s="142" t="s">
        <v>31</v>
      </c>
      <c r="R4" s="159" t="s">
        <v>32</v>
      </c>
    </row>
    <row r="5" spans="1:21" x14ac:dyDescent="0.25">
      <c r="A5" s="204" t="s">
        <v>223</v>
      </c>
      <c r="B5" s="77">
        <v>274.40000000000003</v>
      </c>
      <c r="C5" s="81">
        <v>285.8</v>
      </c>
      <c r="D5" s="79">
        <v>408.70000000000005</v>
      </c>
      <c r="E5" s="81">
        <v>567.40000000000009</v>
      </c>
      <c r="F5" s="79">
        <v>658.03</v>
      </c>
      <c r="G5" s="81">
        <v>709.12000000000012</v>
      </c>
      <c r="H5" s="79">
        <v>829.34</v>
      </c>
      <c r="I5" s="81">
        <v>877.43999999999994</v>
      </c>
      <c r="J5" s="79">
        <v>951.31999999999994</v>
      </c>
      <c r="K5" s="80">
        <v>1135.82</v>
      </c>
      <c r="L5" s="79">
        <v>1280.1500000000001</v>
      </c>
      <c r="M5" s="176">
        <f>L5-K5</f>
        <v>144.33000000000015</v>
      </c>
      <c r="N5" s="172">
        <f>L5/K5-1</f>
        <v>0.12707119085770646</v>
      </c>
      <c r="O5" s="143">
        <f>L5-G5</f>
        <v>571.03</v>
      </c>
      <c r="P5" s="172">
        <f>L5/G5-1</f>
        <v>0.80526568140794197</v>
      </c>
      <c r="Q5" s="143">
        <f>L5-B5</f>
        <v>1005.75</v>
      </c>
      <c r="R5" s="172">
        <f>L5/B5-1</f>
        <v>3.665269679300291</v>
      </c>
    </row>
    <row r="6" spans="1:21" x14ac:dyDescent="0.25">
      <c r="A6" s="223" t="s">
        <v>5</v>
      </c>
      <c r="B6" s="45">
        <v>50.300000000000026</v>
      </c>
      <c r="C6" s="56">
        <v>60.70000000000001</v>
      </c>
      <c r="D6" s="52">
        <v>90.31</v>
      </c>
      <c r="E6" s="56">
        <v>114.73000000000005</v>
      </c>
      <c r="F6" s="52">
        <v>129.51000000000002</v>
      </c>
      <c r="G6" s="56">
        <v>141.19999999999999</v>
      </c>
      <c r="H6" s="52">
        <v>158.64999999999998</v>
      </c>
      <c r="I6" s="56">
        <v>160.47999999999993</v>
      </c>
      <c r="J6" s="52">
        <v>174.75999999999996</v>
      </c>
      <c r="K6" s="55">
        <v>198.74999999999997</v>
      </c>
      <c r="L6" s="52">
        <v>238.71999999999989</v>
      </c>
      <c r="M6" s="151">
        <f t="shared" ref="M6:M19" si="0">L6-K6</f>
        <v>39.969999999999914</v>
      </c>
      <c r="N6" s="158">
        <f t="shared" ref="N6:N19" si="1">L6/K6-1</f>
        <v>0.20110691823899329</v>
      </c>
      <c r="O6" s="145">
        <f t="shared" ref="O6:O19" si="2">L6-G6</f>
        <v>97.519999999999897</v>
      </c>
      <c r="P6" s="158">
        <f t="shared" ref="P6:P19" si="3">L6/G6-1</f>
        <v>0.69065155807365364</v>
      </c>
      <c r="Q6" s="145">
        <f t="shared" ref="Q6:Q19" si="4">L6-B6</f>
        <v>188.41999999999985</v>
      </c>
      <c r="R6" s="158">
        <f t="shared" ref="R6:R19" si="5">L6/B6-1</f>
        <v>3.7459244532803133</v>
      </c>
    </row>
    <row r="7" spans="1:21" x14ac:dyDescent="0.25">
      <c r="A7" s="223" t="s">
        <v>6</v>
      </c>
      <c r="B7" s="45">
        <v>28.400000000000006</v>
      </c>
      <c r="C7" s="56">
        <v>26.2</v>
      </c>
      <c r="D7" s="52">
        <v>47.390000000000015</v>
      </c>
      <c r="E7" s="56">
        <v>63.839999999999989</v>
      </c>
      <c r="F7" s="52">
        <v>80.48</v>
      </c>
      <c r="G7" s="56">
        <v>83.84</v>
      </c>
      <c r="H7" s="52">
        <v>82.340000000000018</v>
      </c>
      <c r="I7" s="56">
        <v>106.31000000000002</v>
      </c>
      <c r="J7" s="52">
        <v>107.37000000000005</v>
      </c>
      <c r="K7" s="55">
        <v>124.33000000000001</v>
      </c>
      <c r="L7" s="52">
        <v>135.51</v>
      </c>
      <c r="M7" s="151">
        <f t="shared" si="0"/>
        <v>11.179999999999978</v>
      </c>
      <c r="N7" s="158">
        <f t="shared" si="1"/>
        <v>8.992198182256872E-2</v>
      </c>
      <c r="O7" s="145">
        <f t="shared" si="2"/>
        <v>51.669999999999987</v>
      </c>
      <c r="P7" s="158">
        <f t="shared" si="3"/>
        <v>0.61629293893129744</v>
      </c>
      <c r="Q7" s="145">
        <f t="shared" si="4"/>
        <v>107.10999999999999</v>
      </c>
      <c r="R7" s="158">
        <f t="shared" si="5"/>
        <v>3.7714788732394355</v>
      </c>
    </row>
    <row r="8" spans="1:21" x14ac:dyDescent="0.25">
      <c r="A8" s="223" t="s">
        <v>7</v>
      </c>
      <c r="B8" s="45">
        <v>12.7</v>
      </c>
      <c r="C8" s="56">
        <v>11.2</v>
      </c>
      <c r="D8" s="52">
        <v>11.82</v>
      </c>
      <c r="E8" s="56">
        <v>21.97</v>
      </c>
      <c r="F8" s="52">
        <v>28.150000000000002</v>
      </c>
      <c r="G8" s="56">
        <v>28.349999999999998</v>
      </c>
      <c r="H8" s="52">
        <v>27.869999999999994</v>
      </c>
      <c r="I8" s="56">
        <v>27.79</v>
      </c>
      <c r="J8" s="52">
        <v>26.389999999999997</v>
      </c>
      <c r="K8" s="55">
        <v>42.38000000000001</v>
      </c>
      <c r="L8" s="52">
        <v>48.859999999999992</v>
      </c>
      <c r="M8" s="175">
        <f t="shared" si="0"/>
        <v>6.4799999999999827</v>
      </c>
      <c r="N8" s="158">
        <f t="shared" si="1"/>
        <v>0.15290231241151453</v>
      </c>
      <c r="O8" s="173">
        <f t="shared" si="2"/>
        <v>20.509999999999994</v>
      </c>
      <c r="P8" s="158">
        <f t="shared" si="3"/>
        <v>0.72345679012345654</v>
      </c>
      <c r="Q8" s="173">
        <f t="shared" si="4"/>
        <v>36.159999999999997</v>
      </c>
      <c r="R8" s="158">
        <f t="shared" si="5"/>
        <v>2.8472440944881887</v>
      </c>
    </row>
    <row r="9" spans="1:21" x14ac:dyDescent="0.25">
      <c r="A9" s="223" t="s">
        <v>8</v>
      </c>
      <c r="B9" s="45">
        <v>4.7000000000000011</v>
      </c>
      <c r="C9" s="56">
        <v>5.7</v>
      </c>
      <c r="D9" s="52">
        <v>18.43</v>
      </c>
      <c r="E9" s="56">
        <v>23.07</v>
      </c>
      <c r="F9" s="52">
        <v>28.839999999999996</v>
      </c>
      <c r="G9" s="56">
        <v>25.490000000000002</v>
      </c>
      <c r="H9" s="52">
        <v>20.75</v>
      </c>
      <c r="I9" s="56">
        <v>22.750000000000004</v>
      </c>
      <c r="J9" s="52">
        <v>22.020000000000003</v>
      </c>
      <c r="K9" s="55">
        <v>28.310000000000002</v>
      </c>
      <c r="L9" s="52">
        <v>38.300000000000004</v>
      </c>
      <c r="M9" s="175">
        <f t="shared" si="0"/>
        <v>9.990000000000002</v>
      </c>
      <c r="N9" s="158">
        <f t="shared" si="1"/>
        <v>0.3528788413987991</v>
      </c>
      <c r="O9" s="173">
        <f t="shared" si="2"/>
        <v>12.810000000000002</v>
      </c>
      <c r="P9" s="158">
        <f t="shared" si="3"/>
        <v>0.50255001961553547</v>
      </c>
      <c r="Q9" s="173">
        <f t="shared" si="4"/>
        <v>33.6</v>
      </c>
      <c r="R9" s="158">
        <f t="shared" si="5"/>
        <v>7.1489361702127656</v>
      </c>
    </row>
    <row r="10" spans="1:21" x14ac:dyDescent="0.25">
      <c r="A10" s="223" t="s">
        <v>9</v>
      </c>
      <c r="B10" s="45">
        <v>3.5</v>
      </c>
      <c r="C10" s="56">
        <v>3.8</v>
      </c>
      <c r="D10" s="52">
        <v>7.45</v>
      </c>
      <c r="E10" s="56">
        <v>10.940000000000001</v>
      </c>
      <c r="F10" s="52">
        <v>10.95</v>
      </c>
      <c r="G10" s="56">
        <v>14.730000000000002</v>
      </c>
      <c r="H10" s="52">
        <v>15.580000000000002</v>
      </c>
      <c r="I10" s="56">
        <v>21.150000000000002</v>
      </c>
      <c r="J10" s="52">
        <v>22.79</v>
      </c>
      <c r="K10" s="55">
        <v>24.64</v>
      </c>
      <c r="L10" s="52">
        <v>27.529999999999998</v>
      </c>
      <c r="M10" s="175">
        <f t="shared" si="0"/>
        <v>2.889999999999997</v>
      </c>
      <c r="N10" s="158">
        <f t="shared" si="1"/>
        <v>0.11728896103896091</v>
      </c>
      <c r="O10" s="173">
        <f t="shared" si="2"/>
        <v>12.799999999999995</v>
      </c>
      <c r="P10" s="158">
        <f t="shared" si="3"/>
        <v>0.86897488119484012</v>
      </c>
      <c r="Q10" s="173">
        <f t="shared" si="4"/>
        <v>24.029999999999998</v>
      </c>
      <c r="R10" s="158">
        <f t="shared" si="5"/>
        <v>6.8657142857142848</v>
      </c>
    </row>
    <row r="11" spans="1:21" x14ac:dyDescent="0.25">
      <c r="A11" s="223" t="s">
        <v>10</v>
      </c>
      <c r="B11" s="45">
        <v>7.7</v>
      </c>
      <c r="C11" s="56">
        <v>8</v>
      </c>
      <c r="D11" s="52">
        <v>23.430000000000003</v>
      </c>
      <c r="E11" s="56">
        <v>25.89</v>
      </c>
      <c r="F11" s="52">
        <v>35.89</v>
      </c>
      <c r="G11" s="56">
        <v>34.86</v>
      </c>
      <c r="H11" s="52">
        <v>34</v>
      </c>
      <c r="I11" s="56">
        <v>37.450000000000003</v>
      </c>
      <c r="J11" s="52">
        <v>41.73</v>
      </c>
      <c r="K11" s="55">
        <v>67.41</v>
      </c>
      <c r="L11" s="52">
        <v>72.479999999999976</v>
      </c>
      <c r="M11" s="175">
        <f t="shared" si="0"/>
        <v>5.069999999999979</v>
      </c>
      <c r="N11" s="158">
        <f t="shared" si="1"/>
        <v>7.5211392968401958E-2</v>
      </c>
      <c r="O11" s="173">
        <f t="shared" si="2"/>
        <v>37.619999999999976</v>
      </c>
      <c r="P11" s="158">
        <f t="shared" si="3"/>
        <v>1.0791738382099823</v>
      </c>
      <c r="Q11" s="173">
        <f t="shared" si="4"/>
        <v>64.779999999999973</v>
      </c>
      <c r="R11" s="158">
        <f t="shared" si="5"/>
        <v>8.4129870129870099</v>
      </c>
    </row>
    <row r="12" spans="1:21" x14ac:dyDescent="0.25">
      <c r="A12" s="223" t="s">
        <v>11</v>
      </c>
      <c r="B12" s="45">
        <v>7.5</v>
      </c>
      <c r="C12" s="56">
        <v>3.5</v>
      </c>
      <c r="D12" s="52">
        <v>19.899999999999995</v>
      </c>
      <c r="E12" s="56">
        <v>24.97</v>
      </c>
      <c r="F12" s="52">
        <v>25.57</v>
      </c>
      <c r="G12" s="56">
        <v>27.349999999999994</v>
      </c>
      <c r="H12" s="52">
        <v>32.479999999999997</v>
      </c>
      <c r="I12" s="56">
        <v>37.029999999999994</v>
      </c>
      <c r="J12" s="52">
        <v>42.560000000000009</v>
      </c>
      <c r="K12" s="55">
        <v>51.02</v>
      </c>
      <c r="L12" s="52">
        <v>52.069999999999993</v>
      </c>
      <c r="M12" s="175">
        <f t="shared" si="0"/>
        <v>1.0499999999999901</v>
      </c>
      <c r="N12" s="158">
        <f t="shared" si="1"/>
        <v>2.0580164641316845E-2</v>
      </c>
      <c r="O12" s="173">
        <f t="shared" si="2"/>
        <v>24.72</v>
      </c>
      <c r="P12" s="158">
        <f t="shared" si="3"/>
        <v>0.90383912248628895</v>
      </c>
      <c r="Q12" s="173">
        <f t="shared" si="4"/>
        <v>44.569999999999993</v>
      </c>
      <c r="R12" s="158">
        <f t="shared" si="5"/>
        <v>5.9426666666666659</v>
      </c>
    </row>
    <row r="13" spans="1:21" x14ac:dyDescent="0.25">
      <c r="A13" s="223" t="s">
        <v>12</v>
      </c>
      <c r="B13" s="45">
        <v>10.7</v>
      </c>
      <c r="C13" s="56">
        <v>11.6</v>
      </c>
      <c r="D13" s="52">
        <v>18.500000000000004</v>
      </c>
      <c r="E13" s="56">
        <v>23.1</v>
      </c>
      <c r="F13" s="52">
        <v>28.74</v>
      </c>
      <c r="G13" s="56">
        <v>31.259999999999998</v>
      </c>
      <c r="H13" s="52">
        <v>42.859999999999992</v>
      </c>
      <c r="I13" s="56">
        <v>40.83</v>
      </c>
      <c r="J13" s="52">
        <v>50.91</v>
      </c>
      <c r="K13" s="55">
        <v>59.25</v>
      </c>
      <c r="L13" s="52">
        <v>65.17</v>
      </c>
      <c r="M13" s="175">
        <f t="shared" si="0"/>
        <v>5.9200000000000017</v>
      </c>
      <c r="N13" s="158">
        <f t="shared" si="1"/>
        <v>9.991561181434605E-2</v>
      </c>
      <c r="O13" s="173">
        <f t="shared" si="2"/>
        <v>33.910000000000004</v>
      </c>
      <c r="P13" s="158">
        <f t="shared" si="3"/>
        <v>1.0847728726807424</v>
      </c>
      <c r="Q13" s="173">
        <f t="shared" si="4"/>
        <v>54.47</v>
      </c>
      <c r="R13" s="158">
        <f t="shared" si="5"/>
        <v>5.0906542056074775</v>
      </c>
    </row>
    <row r="14" spans="1:21" x14ac:dyDescent="0.25">
      <c r="A14" s="223" t="s">
        <v>13</v>
      </c>
      <c r="B14" s="45">
        <v>13.799999999999999</v>
      </c>
      <c r="C14" s="56">
        <v>13.999999999999998</v>
      </c>
      <c r="D14" s="52">
        <v>9.9</v>
      </c>
      <c r="E14" s="56">
        <v>16.649999999999999</v>
      </c>
      <c r="F14" s="52">
        <v>18.009999999999998</v>
      </c>
      <c r="G14" s="56">
        <v>16.100000000000001</v>
      </c>
      <c r="H14" s="52">
        <v>18.709999999999997</v>
      </c>
      <c r="I14" s="56">
        <v>14.259999999999996</v>
      </c>
      <c r="J14" s="52">
        <v>13.159999999999998</v>
      </c>
      <c r="K14" s="55">
        <v>25.65</v>
      </c>
      <c r="L14" s="52">
        <v>33.83</v>
      </c>
      <c r="M14" s="175">
        <f t="shared" si="0"/>
        <v>8.18</v>
      </c>
      <c r="N14" s="158">
        <f t="shared" si="1"/>
        <v>0.31890838206627681</v>
      </c>
      <c r="O14" s="173">
        <f t="shared" si="2"/>
        <v>17.729999999999997</v>
      </c>
      <c r="P14" s="158">
        <f t="shared" si="3"/>
        <v>1.1012422360248446</v>
      </c>
      <c r="Q14" s="173">
        <f t="shared" si="4"/>
        <v>20.03</v>
      </c>
      <c r="R14" s="158">
        <f t="shared" si="5"/>
        <v>1.4514492753623189</v>
      </c>
    </row>
    <row r="15" spans="1:21" x14ac:dyDescent="0.25">
      <c r="A15" s="223" t="s">
        <v>14</v>
      </c>
      <c r="B15" s="45">
        <v>8.9</v>
      </c>
      <c r="C15" s="56">
        <v>7.3999999999999995</v>
      </c>
      <c r="D15" s="52">
        <v>15.329999999999998</v>
      </c>
      <c r="E15" s="56">
        <v>16.2</v>
      </c>
      <c r="F15" s="52">
        <v>25.92</v>
      </c>
      <c r="G15" s="56">
        <v>19.25</v>
      </c>
      <c r="H15" s="52">
        <v>19.350000000000001</v>
      </c>
      <c r="I15" s="56">
        <v>17.639999999999997</v>
      </c>
      <c r="J15" s="52">
        <v>18.45</v>
      </c>
      <c r="K15" s="55">
        <v>27.44</v>
      </c>
      <c r="L15" s="52">
        <v>29.140000000000004</v>
      </c>
      <c r="M15" s="175">
        <f t="shared" si="0"/>
        <v>1.7000000000000028</v>
      </c>
      <c r="N15" s="158">
        <f t="shared" si="1"/>
        <v>6.1953352769679393E-2</v>
      </c>
      <c r="O15" s="173">
        <f t="shared" si="2"/>
        <v>9.8900000000000041</v>
      </c>
      <c r="P15" s="158">
        <f t="shared" si="3"/>
        <v>0.51376623376623387</v>
      </c>
      <c r="Q15" s="173">
        <f t="shared" si="4"/>
        <v>20.240000000000002</v>
      </c>
      <c r="R15" s="158">
        <f t="shared" si="5"/>
        <v>2.2741573033707869</v>
      </c>
    </row>
    <row r="16" spans="1:21" x14ac:dyDescent="0.25">
      <c r="A16" s="223" t="s">
        <v>15</v>
      </c>
      <c r="B16" s="45">
        <v>49.900000000000013</v>
      </c>
      <c r="C16" s="56">
        <v>57.7</v>
      </c>
      <c r="D16" s="52">
        <v>56.75</v>
      </c>
      <c r="E16" s="56">
        <v>96.84999999999998</v>
      </c>
      <c r="F16" s="52">
        <v>102.96</v>
      </c>
      <c r="G16" s="56">
        <v>113.94999999999999</v>
      </c>
      <c r="H16" s="52">
        <v>155.13999999999999</v>
      </c>
      <c r="I16" s="56">
        <v>170.50000000000003</v>
      </c>
      <c r="J16" s="52">
        <v>200.41</v>
      </c>
      <c r="K16" s="55">
        <v>219.59999999999994</v>
      </c>
      <c r="L16" s="52">
        <v>238.39</v>
      </c>
      <c r="M16" s="175">
        <f t="shared" si="0"/>
        <v>18.790000000000049</v>
      </c>
      <c r="N16" s="158">
        <f t="shared" si="1"/>
        <v>8.556466302367971E-2</v>
      </c>
      <c r="O16" s="173">
        <f t="shared" si="2"/>
        <v>124.44</v>
      </c>
      <c r="P16" s="158">
        <f t="shared" si="3"/>
        <v>1.0920579201404124</v>
      </c>
      <c r="Q16" s="173">
        <f t="shared" si="4"/>
        <v>188.48999999999998</v>
      </c>
      <c r="R16" s="158">
        <f t="shared" si="5"/>
        <v>3.7773547094188364</v>
      </c>
    </row>
    <row r="17" spans="1:18" x14ac:dyDescent="0.25">
      <c r="A17" s="223" t="s">
        <v>16</v>
      </c>
      <c r="B17" s="45">
        <v>18.099999999999998</v>
      </c>
      <c r="C17" s="56">
        <v>16.299999999999997</v>
      </c>
      <c r="D17" s="52">
        <v>27.240000000000002</v>
      </c>
      <c r="E17" s="56">
        <v>34.67</v>
      </c>
      <c r="F17" s="52">
        <v>23.919999999999995</v>
      </c>
      <c r="G17" s="56">
        <v>31.530000000000005</v>
      </c>
      <c r="H17" s="52">
        <v>52.870000000000019</v>
      </c>
      <c r="I17" s="56">
        <v>53.909999999999989</v>
      </c>
      <c r="J17" s="52">
        <v>55.510000000000012</v>
      </c>
      <c r="K17" s="55">
        <v>61.300000000000011</v>
      </c>
      <c r="L17" s="52">
        <v>71.150000000000006</v>
      </c>
      <c r="M17" s="175">
        <f t="shared" si="0"/>
        <v>9.8499999999999943</v>
      </c>
      <c r="N17" s="158">
        <f t="shared" si="1"/>
        <v>0.16068515497553015</v>
      </c>
      <c r="O17" s="173">
        <f t="shared" si="2"/>
        <v>39.620000000000005</v>
      </c>
      <c r="P17" s="158">
        <f t="shared" si="3"/>
        <v>1.2565810339359338</v>
      </c>
      <c r="Q17" s="173">
        <f t="shared" si="4"/>
        <v>53.050000000000011</v>
      </c>
      <c r="R17" s="158">
        <f t="shared" si="5"/>
        <v>2.9309392265193379</v>
      </c>
    </row>
    <row r="18" spans="1:18" x14ac:dyDescent="0.25">
      <c r="A18" s="223" t="s">
        <v>17</v>
      </c>
      <c r="B18" s="45">
        <v>16.599999999999994</v>
      </c>
      <c r="C18" s="56">
        <v>18.399999999999999</v>
      </c>
      <c r="D18" s="52">
        <v>10.019999999999998</v>
      </c>
      <c r="E18" s="56">
        <v>22.1</v>
      </c>
      <c r="F18" s="52">
        <v>28.26</v>
      </c>
      <c r="G18" s="56">
        <v>31.96</v>
      </c>
      <c r="H18" s="52">
        <v>40.850000000000009</v>
      </c>
      <c r="I18" s="56">
        <v>45.83</v>
      </c>
      <c r="J18" s="52">
        <v>45.38000000000001</v>
      </c>
      <c r="K18" s="55">
        <v>53.099999999999994</v>
      </c>
      <c r="L18" s="52">
        <v>60.010000000000005</v>
      </c>
      <c r="M18" s="175">
        <f t="shared" si="0"/>
        <v>6.9100000000000108</v>
      </c>
      <c r="N18" s="158">
        <f t="shared" si="1"/>
        <v>0.13013182674199641</v>
      </c>
      <c r="O18" s="173">
        <f t="shared" si="2"/>
        <v>28.050000000000004</v>
      </c>
      <c r="P18" s="158">
        <f t="shared" si="3"/>
        <v>0.87765957446808529</v>
      </c>
      <c r="Q18" s="173">
        <f t="shared" si="4"/>
        <v>43.410000000000011</v>
      </c>
      <c r="R18" s="158">
        <f t="shared" si="5"/>
        <v>2.615060240963857</v>
      </c>
    </row>
    <row r="19" spans="1:18" x14ac:dyDescent="0.25">
      <c r="A19" s="223" t="s">
        <v>18</v>
      </c>
      <c r="B19" s="45">
        <v>41.6</v>
      </c>
      <c r="C19" s="56">
        <v>41.300000000000004</v>
      </c>
      <c r="D19" s="52">
        <v>52.230000000000004</v>
      </c>
      <c r="E19" s="56">
        <v>72.42</v>
      </c>
      <c r="F19" s="52">
        <v>90.83</v>
      </c>
      <c r="G19" s="56">
        <v>109.24999999999999</v>
      </c>
      <c r="H19" s="52">
        <v>127.88999999999999</v>
      </c>
      <c r="I19" s="56">
        <v>121.50999999999999</v>
      </c>
      <c r="J19" s="52">
        <v>129.88</v>
      </c>
      <c r="K19" s="55">
        <v>152.63999999999999</v>
      </c>
      <c r="L19" s="52">
        <v>168.99</v>
      </c>
      <c r="M19" s="175">
        <f t="shared" si="0"/>
        <v>16.350000000000023</v>
      </c>
      <c r="N19" s="158">
        <f t="shared" si="1"/>
        <v>0.10711477987421403</v>
      </c>
      <c r="O19" s="173">
        <f t="shared" si="2"/>
        <v>59.740000000000023</v>
      </c>
      <c r="P19" s="158">
        <f t="shared" si="3"/>
        <v>0.54681922196796373</v>
      </c>
      <c r="Q19" s="173">
        <f t="shared" si="4"/>
        <v>127.39000000000001</v>
      </c>
      <c r="R19" s="158">
        <f t="shared" si="5"/>
        <v>3.0622596153846153</v>
      </c>
    </row>
    <row r="20" spans="1:18" s="36" customFormat="1" x14ac:dyDescent="0.25">
      <c r="A20" s="265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263"/>
      <c r="N20" s="141"/>
      <c r="O20" s="263"/>
      <c r="P20" s="141"/>
      <c r="Q20" s="263"/>
      <c r="R20" s="141"/>
    </row>
    <row r="21" spans="1:18" x14ac:dyDescent="0.25">
      <c r="A21" s="14" t="s">
        <v>83</v>
      </c>
    </row>
    <row r="22" spans="1:18" x14ac:dyDescent="0.25">
      <c r="A22" s="9" t="s">
        <v>37</v>
      </c>
    </row>
    <row r="23" spans="1:18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workbookViewId="0"/>
  </sheetViews>
  <sheetFormatPr defaultRowHeight="15" x14ac:dyDescent="0.25"/>
  <cols>
    <col min="1" max="1" width="15" style="24" customWidth="1"/>
    <col min="2" max="2" width="5.7109375" style="24" customWidth="1"/>
    <col min="3" max="4" width="8.7109375" style="24" customWidth="1"/>
    <col min="5" max="6" width="8.7109375" style="36" customWidth="1"/>
    <col min="7" max="14" width="8.7109375" style="24" customWidth="1"/>
  </cols>
  <sheetData>
    <row r="1" spans="1:24" x14ac:dyDescent="0.25">
      <c r="A1" s="16" t="s">
        <v>135</v>
      </c>
      <c r="B1" s="13"/>
      <c r="C1" s="13"/>
      <c r="D1" s="13"/>
      <c r="E1" s="13"/>
      <c r="F1" s="13"/>
      <c r="G1" s="13"/>
      <c r="H1" s="13"/>
      <c r="I1" s="13"/>
      <c r="J1" s="13"/>
    </row>
    <row r="2" spans="1:24" ht="15.75" thickBot="1" x14ac:dyDescent="0.3">
      <c r="A2" s="260" t="s">
        <v>225</v>
      </c>
      <c r="B2" s="14"/>
      <c r="C2" s="14"/>
      <c r="D2" s="14"/>
      <c r="E2" s="14"/>
      <c r="F2" s="14"/>
      <c r="G2" s="14"/>
      <c r="H2" s="14"/>
      <c r="I2" s="14"/>
      <c r="J2" s="14"/>
      <c r="L2" s="91"/>
      <c r="M2" s="14"/>
      <c r="N2" s="14"/>
      <c r="O2" s="14"/>
      <c r="P2" s="17" t="s">
        <v>224</v>
      </c>
      <c r="Q2" s="14"/>
    </row>
    <row r="3" spans="1:24" s="36" customFormat="1" ht="17.25" customHeight="1" x14ac:dyDescent="0.25">
      <c r="A3" s="317" t="s">
        <v>33</v>
      </c>
      <c r="B3" s="318"/>
      <c r="C3" s="370" t="s">
        <v>43</v>
      </c>
      <c r="D3" s="318"/>
      <c r="E3" s="365" t="s">
        <v>57</v>
      </c>
      <c r="F3" s="345"/>
      <c r="G3" s="345"/>
      <c r="H3" s="345"/>
      <c r="I3" s="345"/>
      <c r="J3" s="345"/>
      <c r="K3" s="345"/>
      <c r="L3" s="345"/>
      <c r="M3" s="345"/>
      <c r="N3" s="345"/>
    </row>
    <row r="4" spans="1:24" s="36" customFormat="1" ht="17.25" customHeight="1" x14ac:dyDescent="0.25">
      <c r="A4" s="319"/>
      <c r="B4" s="320"/>
      <c r="C4" s="360"/>
      <c r="D4" s="320"/>
      <c r="E4" s="373" t="s">
        <v>0</v>
      </c>
      <c r="F4" s="332"/>
      <c r="G4" s="366" t="s">
        <v>20</v>
      </c>
      <c r="H4" s="346"/>
      <c r="I4" s="346"/>
      <c r="J4" s="346"/>
      <c r="K4" s="346"/>
      <c r="L4" s="346"/>
      <c r="M4" s="346"/>
      <c r="N4" s="346"/>
    </row>
    <row r="5" spans="1:24" s="36" customFormat="1" ht="15.75" customHeight="1" x14ac:dyDescent="0.25">
      <c r="A5" s="319"/>
      <c r="B5" s="320"/>
      <c r="C5" s="358"/>
      <c r="D5" s="359"/>
      <c r="E5" s="358"/>
      <c r="F5" s="371"/>
      <c r="G5" s="366" t="s">
        <v>86</v>
      </c>
      <c r="H5" s="331"/>
      <c r="I5" s="374" t="s">
        <v>87</v>
      </c>
      <c r="J5" s="374"/>
      <c r="K5" s="366" t="s">
        <v>35</v>
      </c>
      <c r="L5" s="331"/>
      <c r="M5" s="374" t="s">
        <v>36</v>
      </c>
      <c r="N5" s="374"/>
    </row>
    <row r="6" spans="1:24" s="36" customFormat="1" ht="10.5" customHeight="1" x14ac:dyDescent="0.25">
      <c r="A6" s="319"/>
      <c r="B6" s="320"/>
      <c r="C6" s="343" t="s">
        <v>27</v>
      </c>
      <c r="D6" s="332" t="s">
        <v>1</v>
      </c>
      <c r="E6" s="343" t="s">
        <v>27</v>
      </c>
      <c r="F6" s="347" t="s">
        <v>1</v>
      </c>
      <c r="G6" s="334" t="s">
        <v>27</v>
      </c>
      <c r="H6" s="332" t="s">
        <v>1</v>
      </c>
      <c r="I6" s="332" t="s">
        <v>27</v>
      </c>
      <c r="J6" s="347" t="s">
        <v>1</v>
      </c>
      <c r="K6" s="334" t="s">
        <v>27</v>
      </c>
      <c r="L6" s="332" t="s">
        <v>1</v>
      </c>
      <c r="M6" s="332" t="s">
        <v>27</v>
      </c>
      <c r="N6" s="347" t="s">
        <v>1</v>
      </c>
    </row>
    <row r="7" spans="1:24" s="36" customFormat="1" ht="9.75" customHeight="1" thickBot="1" x14ac:dyDescent="0.3">
      <c r="A7" s="321"/>
      <c r="B7" s="322"/>
      <c r="C7" s="327" t="s">
        <v>27</v>
      </c>
      <c r="D7" s="328" t="s">
        <v>1</v>
      </c>
      <c r="E7" s="327" t="s">
        <v>27</v>
      </c>
      <c r="F7" s="321" t="s">
        <v>1</v>
      </c>
      <c r="G7" s="313" t="s">
        <v>27</v>
      </c>
      <c r="H7" s="328" t="s">
        <v>1</v>
      </c>
      <c r="I7" s="328" t="s">
        <v>27</v>
      </c>
      <c r="J7" s="321" t="s">
        <v>1</v>
      </c>
      <c r="K7" s="313" t="s">
        <v>27</v>
      </c>
      <c r="L7" s="328" t="s">
        <v>1</v>
      </c>
      <c r="M7" s="328" t="s">
        <v>27</v>
      </c>
      <c r="N7" s="321" t="s">
        <v>1</v>
      </c>
    </row>
    <row r="8" spans="1:24" s="36" customFormat="1" ht="17.100000000000001" customHeight="1" x14ac:dyDescent="0.25">
      <c r="A8" s="323" t="s">
        <v>2</v>
      </c>
      <c r="B8" s="324"/>
      <c r="C8" s="45">
        <v>153.70000000000215</v>
      </c>
      <c r="D8" s="46">
        <v>29129.7</v>
      </c>
      <c r="E8" s="302">
        <v>9198.100000000004</v>
      </c>
      <c r="F8" s="303">
        <v>50267.299999999996</v>
      </c>
      <c r="G8" s="301">
        <v>3.6000000000000227</v>
      </c>
      <c r="H8" s="55">
        <v>291.39999999999998</v>
      </c>
      <c r="I8" s="49">
        <v>0</v>
      </c>
      <c r="J8" s="56">
        <v>41.7</v>
      </c>
      <c r="K8" s="301">
        <v>1718.7000000000007</v>
      </c>
      <c r="L8" s="299">
        <v>28169.599999999999</v>
      </c>
      <c r="M8" s="49">
        <v>7475.8000000000029</v>
      </c>
      <c r="N8" s="50">
        <v>21764.6</v>
      </c>
    </row>
    <row r="9" spans="1:24" s="36" customFormat="1" ht="17.100000000000001" customHeight="1" x14ac:dyDescent="0.25">
      <c r="A9" s="323" t="s">
        <v>3</v>
      </c>
      <c r="B9" s="324"/>
      <c r="C9" s="45">
        <v>159.69999999999726</v>
      </c>
      <c r="D9" s="46">
        <v>29354.100000000002</v>
      </c>
      <c r="E9" s="302">
        <v>9348.9000000000015</v>
      </c>
      <c r="F9" s="301">
        <v>51257.2</v>
      </c>
      <c r="G9" s="301">
        <v>3.6999999999999886</v>
      </c>
      <c r="H9" s="55">
        <v>338.7</v>
      </c>
      <c r="I9" s="49">
        <v>1</v>
      </c>
      <c r="J9" s="56">
        <v>42</v>
      </c>
      <c r="K9" s="301">
        <v>1826.2000000000007</v>
      </c>
      <c r="L9" s="299">
        <v>29002.799999999999</v>
      </c>
      <c r="M9" s="49">
        <v>7518</v>
      </c>
      <c r="N9" s="50">
        <v>21873.7</v>
      </c>
      <c r="P9" s="15"/>
      <c r="R9" s="15"/>
      <c r="T9" s="15"/>
      <c r="V9" s="15"/>
      <c r="X9" s="15"/>
    </row>
    <row r="10" spans="1:24" s="36" customFormat="1" ht="17.100000000000001" customHeight="1" x14ac:dyDescent="0.25">
      <c r="A10" s="323" t="s">
        <v>4</v>
      </c>
      <c r="B10" s="324"/>
      <c r="C10" s="45">
        <v>166.29999999999927</v>
      </c>
      <c r="D10" s="46">
        <v>29463.200000000001</v>
      </c>
      <c r="E10" s="302">
        <v>9385.9000000000033</v>
      </c>
      <c r="F10" s="301">
        <v>52621.7</v>
      </c>
      <c r="G10" s="301">
        <v>4.4000000000000341</v>
      </c>
      <c r="H10" s="55">
        <v>337.2</v>
      </c>
      <c r="I10" s="49">
        <v>1</v>
      </c>
      <c r="J10" s="56">
        <v>30.1</v>
      </c>
      <c r="K10" s="301">
        <v>1849.1000000000022</v>
      </c>
      <c r="L10" s="299">
        <v>29978.799999999999</v>
      </c>
      <c r="M10" s="49">
        <v>7531.4000000000015</v>
      </c>
      <c r="N10" s="50">
        <v>22275.599999999999</v>
      </c>
      <c r="P10" s="15"/>
      <c r="R10" s="15"/>
      <c r="T10" s="15"/>
      <c r="V10" s="15"/>
      <c r="X10" s="15"/>
    </row>
    <row r="11" spans="1:24" s="36" customFormat="1" ht="17.100000000000001" customHeight="1" x14ac:dyDescent="0.25">
      <c r="A11" s="323" t="s">
        <v>26</v>
      </c>
      <c r="B11" s="324"/>
      <c r="C11" s="45">
        <v>176.70000000000073</v>
      </c>
      <c r="D11" s="46">
        <v>30126.5</v>
      </c>
      <c r="E11" s="302">
        <v>9660.7999999999993</v>
      </c>
      <c r="F11" s="301">
        <v>53661.100000000006</v>
      </c>
      <c r="G11" s="301">
        <v>1.6999999999999886</v>
      </c>
      <c r="H11" s="55">
        <v>282.60000000000002</v>
      </c>
      <c r="I11" s="49">
        <v>0.99999999999999645</v>
      </c>
      <c r="J11" s="56">
        <v>31.8</v>
      </c>
      <c r="K11" s="301">
        <v>1899.5999999999985</v>
      </c>
      <c r="L11" s="299">
        <v>30552.7</v>
      </c>
      <c r="M11" s="49">
        <v>7758.5</v>
      </c>
      <c r="N11" s="50">
        <v>22794</v>
      </c>
      <c r="P11" s="15"/>
      <c r="R11" s="15"/>
      <c r="T11" s="15"/>
      <c r="V11" s="15"/>
      <c r="X11" s="15"/>
    </row>
    <row r="12" spans="1:24" s="36" customFormat="1" ht="17.100000000000001" customHeight="1" x14ac:dyDescent="0.25">
      <c r="A12" s="323" t="s">
        <v>29</v>
      </c>
      <c r="B12" s="324"/>
      <c r="C12" s="45">
        <v>177.09999999999854</v>
      </c>
      <c r="D12" s="46">
        <v>30403.7</v>
      </c>
      <c r="E12" s="302">
        <v>9948.3999999999978</v>
      </c>
      <c r="F12" s="301">
        <v>54698.6</v>
      </c>
      <c r="G12" s="301">
        <v>3</v>
      </c>
      <c r="H12" s="55">
        <v>264.39999999999998</v>
      </c>
      <c r="I12" s="49">
        <v>1</v>
      </c>
      <c r="J12" s="56">
        <v>33.299999999999997</v>
      </c>
      <c r="K12" s="301">
        <v>1949.3999999999978</v>
      </c>
      <c r="L12" s="299">
        <v>30880.3</v>
      </c>
      <c r="M12" s="49">
        <v>7995</v>
      </c>
      <c r="N12" s="50">
        <v>23520.6</v>
      </c>
      <c r="P12" s="15"/>
      <c r="R12" s="15"/>
      <c r="T12" s="15"/>
      <c r="V12" s="15"/>
      <c r="X12" s="15"/>
    </row>
    <row r="13" spans="1:24" s="36" customFormat="1" ht="17.100000000000001" customHeight="1" x14ac:dyDescent="0.25">
      <c r="A13" s="323" t="s">
        <v>34</v>
      </c>
      <c r="B13" s="324"/>
      <c r="C13" s="45">
        <v>201.09999999999854</v>
      </c>
      <c r="D13" s="46">
        <v>32171.5</v>
      </c>
      <c r="E13" s="302">
        <v>10514.699999999992</v>
      </c>
      <c r="F13" s="301">
        <v>56900</v>
      </c>
      <c r="G13" s="301">
        <v>6.1000000000000227</v>
      </c>
      <c r="H13" s="55">
        <v>332</v>
      </c>
      <c r="I13" s="49">
        <v>2</v>
      </c>
      <c r="J13" s="56">
        <v>33.700000000000003</v>
      </c>
      <c r="K13" s="301">
        <v>1998.2999999999956</v>
      </c>
      <c r="L13" s="299">
        <v>31465.4</v>
      </c>
      <c r="M13" s="49">
        <v>8508.2999999999956</v>
      </c>
      <c r="N13" s="50">
        <v>25068.9</v>
      </c>
      <c r="P13" s="15"/>
      <c r="R13" s="15"/>
      <c r="T13" s="15"/>
      <c r="V13" s="15"/>
      <c r="X13" s="15"/>
    </row>
    <row r="14" spans="1:24" s="36" customFormat="1" ht="17.100000000000001" customHeight="1" x14ac:dyDescent="0.25">
      <c r="A14" s="323" t="s">
        <v>42</v>
      </c>
      <c r="B14" s="324"/>
      <c r="C14" s="45">
        <v>218.29999999999563</v>
      </c>
      <c r="D14" s="46">
        <v>32938.400000000001</v>
      </c>
      <c r="E14" s="302">
        <v>11135.900000000001</v>
      </c>
      <c r="F14" s="301">
        <v>58788.1</v>
      </c>
      <c r="G14" s="301">
        <v>7</v>
      </c>
      <c r="H14" s="55">
        <v>340.8</v>
      </c>
      <c r="I14" s="49">
        <v>2</v>
      </c>
      <c r="J14" s="56">
        <v>39.299999999999997</v>
      </c>
      <c r="K14" s="301">
        <v>2064.0000000000036</v>
      </c>
      <c r="L14" s="299">
        <v>31993.3</v>
      </c>
      <c r="M14" s="49">
        <v>9062.8999999999978</v>
      </c>
      <c r="N14" s="50">
        <v>26414.7</v>
      </c>
      <c r="P14" s="15"/>
      <c r="R14" s="15"/>
      <c r="T14" s="15"/>
      <c r="V14" s="15"/>
      <c r="X14" s="15"/>
    </row>
    <row r="15" spans="1:24" s="36" customFormat="1" ht="17.100000000000001" customHeight="1" x14ac:dyDescent="0.25">
      <c r="A15" s="323" t="s">
        <v>51</v>
      </c>
      <c r="B15" s="324"/>
      <c r="C15" s="45">
        <v>232.40000000000146</v>
      </c>
      <c r="D15" s="46">
        <v>33598.400000000001</v>
      </c>
      <c r="E15" s="302">
        <v>11587.100000000002</v>
      </c>
      <c r="F15" s="301">
        <v>60195.200000000004</v>
      </c>
      <c r="G15" s="301">
        <v>6.5</v>
      </c>
      <c r="H15" s="55">
        <v>410.5</v>
      </c>
      <c r="I15" s="49">
        <v>0</v>
      </c>
      <c r="J15" s="56">
        <v>40</v>
      </c>
      <c r="K15" s="301">
        <v>2099.5000000000036</v>
      </c>
      <c r="L15" s="299">
        <v>32322.3</v>
      </c>
      <c r="M15" s="49">
        <v>9481.0999999999985</v>
      </c>
      <c r="N15" s="50">
        <v>27422.400000000001</v>
      </c>
      <c r="P15" s="15"/>
      <c r="R15" s="15"/>
      <c r="T15" s="15"/>
      <c r="V15" s="15"/>
      <c r="X15" s="15"/>
    </row>
    <row r="16" spans="1:24" s="36" customFormat="1" ht="17.100000000000001" customHeight="1" x14ac:dyDescent="0.25">
      <c r="A16" s="323" t="s">
        <v>66</v>
      </c>
      <c r="B16" s="324"/>
      <c r="C16" s="45">
        <v>235</v>
      </c>
      <c r="D16" s="46">
        <v>34399.5</v>
      </c>
      <c r="E16" s="302">
        <v>12022.299999999992</v>
      </c>
      <c r="F16" s="301">
        <v>62257.5</v>
      </c>
      <c r="G16" s="301">
        <v>6</v>
      </c>
      <c r="H16" s="55">
        <v>494.7</v>
      </c>
      <c r="I16" s="49">
        <v>1</v>
      </c>
      <c r="J16" s="56">
        <v>52.3</v>
      </c>
      <c r="K16" s="301">
        <v>2168.2999999999956</v>
      </c>
      <c r="L16" s="299">
        <v>33183.800000000003</v>
      </c>
      <c r="M16" s="49">
        <v>9846.9999999999964</v>
      </c>
      <c r="N16" s="50">
        <v>28526.7</v>
      </c>
      <c r="P16" s="15"/>
      <c r="R16" s="15"/>
      <c r="T16" s="15"/>
      <c r="V16" s="15"/>
      <c r="X16" s="15"/>
    </row>
    <row r="17" spans="1:24" s="36" customFormat="1" ht="17.100000000000001" customHeight="1" x14ac:dyDescent="0.25">
      <c r="A17" s="323" t="s">
        <v>69</v>
      </c>
      <c r="B17" s="324"/>
      <c r="C17" s="45">
        <v>239.10000000000582</v>
      </c>
      <c r="D17" s="46">
        <v>34829.699999999997</v>
      </c>
      <c r="E17" s="302">
        <v>12176.000000000004</v>
      </c>
      <c r="F17" s="301">
        <v>63423</v>
      </c>
      <c r="G17" s="301">
        <v>5</v>
      </c>
      <c r="H17" s="55">
        <v>556</v>
      </c>
      <c r="I17" s="49">
        <v>1</v>
      </c>
      <c r="J17" s="56">
        <v>54.6</v>
      </c>
      <c r="K17" s="301">
        <v>2210.7000000000044</v>
      </c>
      <c r="L17" s="299">
        <v>34026.699999999997</v>
      </c>
      <c r="M17" s="49">
        <v>9959.2999999999993</v>
      </c>
      <c r="N17" s="50">
        <v>28785.7</v>
      </c>
      <c r="P17" s="15"/>
      <c r="R17" s="15"/>
      <c r="T17" s="15"/>
      <c r="V17" s="15"/>
      <c r="X17" s="15"/>
    </row>
    <row r="18" spans="1:24" s="36" customFormat="1" ht="17.100000000000001" customHeight="1" thickBot="1" x14ac:dyDescent="0.3">
      <c r="A18" s="323" t="s">
        <v>128</v>
      </c>
      <c r="B18" s="324"/>
      <c r="C18" s="45">
        <v>241</v>
      </c>
      <c r="D18" s="46">
        <v>35227.800000000003</v>
      </c>
      <c r="E18" s="302">
        <v>12202.3</v>
      </c>
      <c r="F18" s="304">
        <v>64047.3</v>
      </c>
      <c r="G18" s="301">
        <v>4.8999999999999773</v>
      </c>
      <c r="H18" s="55">
        <v>573.1</v>
      </c>
      <c r="I18" s="49">
        <v>1.2999999999999972</v>
      </c>
      <c r="J18" s="56">
        <v>59.2</v>
      </c>
      <c r="K18" s="301">
        <v>2253.6999999999971</v>
      </c>
      <c r="L18" s="299">
        <v>34701.4</v>
      </c>
      <c r="M18" s="49">
        <v>9942.4000000000015</v>
      </c>
      <c r="N18" s="50">
        <v>28713.599999999999</v>
      </c>
      <c r="P18" s="15"/>
      <c r="R18" s="15"/>
      <c r="T18" s="15"/>
      <c r="V18" s="15"/>
      <c r="X18" s="15"/>
    </row>
    <row r="19" spans="1:24" s="36" customFormat="1" ht="17.100000000000001" customHeight="1" x14ac:dyDescent="0.25">
      <c r="A19" s="314" t="s">
        <v>129</v>
      </c>
      <c r="B19" s="120" t="s">
        <v>31</v>
      </c>
      <c r="C19" s="121">
        <f t="shared" ref="C19:N19" si="0">C18-C17</f>
        <v>1.8999999999941792</v>
      </c>
      <c r="D19" s="179">
        <f t="shared" si="0"/>
        <v>398.10000000000582</v>
      </c>
      <c r="E19" s="121">
        <f t="shared" ref="E19:F19" si="1">E18-E17</f>
        <v>26.299999999995634</v>
      </c>
      <c r="F19" s="182">
        <f t="shared" si="1"/>
        <v>624.30000000000291</v>
      </c>
      <c r="G19" s="133">
        <f t="shared" si="0"/>
        <v>-0.10000000000002274</v>
      </c>
      <c r="H19" s="192">
        <f t="shared" si="0"/>
        <v>17.100000000000023</v>
      </c>
      <c r="I19" s="192">
        <f t="shared" si="0"/>
        <v>0.29999999999999716</v>
      </c>
      <c r="J19" s="182">
        <f t="shared" si="0"/>
        <v>4.6000000000000014</v>
      </c>
      <c r="K19" s="133">
        <f t="shared" si="0"/>
        <v>42.999999999992724</v>
      </c>
      <c r="L19" s="133">
        <f t="shared" si="0"/>
        <v>674.70000000000437</v>
      </c>
      <c r="M19" s="192">
        <f t="shared" si="0"/>
        <v>-16.899999999997817</v>
      </c>
      <c r="N19" s="165">
        <f t="shared" si="0"/>
        <v>-72.100000000002183</v>
      </c>
    </row>
    <row r="20" spans="1:24" s="36" customFormat="1" ht="17.100000000000001" customHeight="1" x14ac:dyDescent="0.25">
      <c r="A20" s="315"/>
      <c r="B20" s="123" t="s">
        <v>32</v>
      </c>
      <c r="C20" s="127">
        <f t="shared" ref="C20:N20" si="2">C18/C17-1</f>
        <v>7.9464659138190896E-3</v>
      </c>
      <c r="D20" s="181">
        <f t="shared" si="2"/>
        <v>1.1429900343672417E-2</v>
      </c>
      <c r="E20" s="127">
        <f t="shared" ref="E20:F20" si="3">E18/E17-1</f>
        <v>2.1599868593951133E-3</v>
      </c>
      <c r="F20" s="184">
        <f t="shared" si="3"/>
        <v>9.8434321933684732E-3</v>
      </c>
      <c r="G20" s="125">
        <f t="shared" si="2"/>
        <v>-2.000000000000457E-2</v>
      </c>
      <c r="H20" s="146">
        <f t="shared" si="2"/>
        <v>3.0755395683453202E-2</v>
      </c>
      <c r="I20" s="146">
        <f t="shared" si="2"/>
        <v>0.29999999999999716</v>
      </c>
      <c r="J20" s="184">
        <f t="shared" si="2"/>
        <v>8.4249084249084172E-2</v>
      </c>
      <c r="K20" s="125">
        <f t="shared" si="2"/>
        <v>1.9450852671096364E-2</v>
      </c>
      <c r="L20" s="125">
        <f t="shared" si="2"/>
        <v>1.9828546406204683E-2</v>
      </c>
      <c r="M20" s="146">
        <f t="shared" si="2"/>
        <v>-1.6969064090847086E-3</v>
      </c>
      <c r="N20" s="126">
        <f t="shared" si="2"/>
        <v>-2.5047158832337546E-3</v>
      </c>
    </row>
    <row r="21" spans="1:24" s="36" customFormat="1" ht="17.100000000000001" customHeight="1" x14ac:dyDescent="0.25">
      <c r="A21" s="316" t="s">
        <v>133</v>
      </c>
      <c r="B21" s="128" t="s">
        <v>31</v>
      </c>
      <c r="C21" s="122">
        <f t="shared" ref="C21:N21" si="4">C18-C13</f>
        <v>39.900000000001455</v>
      </c>
      <c r="D21" s="197">
        <f t="shared" si="4"/>
        <v>3056.3000000000029</v>
      </c>
      <c r="E21" s="122">
        <f t="shared" ref="E21:F21" si="5">E18-E13</f>
        <v>1687.6000000000076</v>
      </c>
      <c r="F21" s="199">
        <f t="shared" si="5"/>
        <v>7147.3000000000029</v>
      </c>
      <c r="G21" s="134">
        <f t="shared" si="4"/>
        <v>-1.2000000000000455</v>
      </c>
      <c r="H21" s="194">
        <f t="shared" si="4"/>
        <v>241.10000000000002</v>
      </c>
      <c r="I21" s="194">
        <f t="shared" si="4"/>
        <v>-0.70000000000000284</v>
      </c>
      <c r="J21" s="199">
        <f t="shared" si="4"/>
        <v>25.5</v>
      </c>
      <c r="K21" s="134">
        <f t="shared" si="4"/>
        <v>255.40000000000146</v>
      </c>
      <c r="L21" s="134">
        <f t="shared" si="4"/>
        <v>3236</v>
      </c>
      <c r="M21" s="194">
        <f t="shared" si="4"/>
        <v>1434.1000000000058</v>
      </c>
      <c r="N21" s="166">
        <f t="shared" si="4"/>
        <v>3644.6999999999971</v>
      </c>
    </row>
    <row r="22" spans="1:24" s="36" customFormat="1" ht="17.100000000000001" customHeight="1" x14ac:dyDescent="0.25">
      <c r="A22" s="315"/>
      <c r="B22" s="123" t="s">
        <v>32</v>
      </c>
      <c r="C22" s="127">
        <f t="shared" ref="C22:N22" si="6">C18/C13-1</f>
        <v>0.1984087518647526</v>
      </c>
      <c r="D22" s="181">
        <f t="shared" si="6"/>
        <v>9.5000233125592581E-2</v>
      </c>
      <c r="E22" s="127">
        <f t="shared" ref="E22:F22" si="7">E18/E13-1</f>
        <v>0.16049911076873413</v>
      </c>
      <c r="F22" s="184">
        <f t="shared" si="7"/>
        <v>0.12561159929701238</v>
      </c>
      <c r="G22" s="125">
        <f t="shared" si="6"/>
        <v>-0.1967213114754166</v>
      </c>
      <c r="H22" s="146">
        <f t="shared" si="6"/>
        <v>0.72620481927710845</v>
      </c>
      <c r="I22" s="146">
        <f t="shared" si="6"/>
        <v>-0.35000000000000142</v>
      </c>
      <c r="J22" s="184">
        <f t="shared" si="6"/>
        <v>0.75667655786350152</v>
      </c>
      <c r="K22" s="125">
        <f t="shared" si="6"/>
        <v>0.12780863734174153</v>
      </c>
      <c r="L22" s="125">
        <f t="shared" si="6"/>
        <v>0.10284312292232101</v>
      </c>
      <c r="M22" s="146">
        <f t="shared" si="6"/>
        <v>0.16855305995322301</v>
      </c>
      <c r="N22" s="126">
        <f t="shared" si="6"/>
        <v>0.14538731256656634</v>
      </c>
    </row>
    <row r="23" spans="1:24" s="36" customFormat="1" ht="17.100000000000001" customHeight="1" x14ac:dyDescent="0.25">
      <c r="A23" s="316" t="s">
        <v>132</v>
      </c>
      <c r="B23" s="128" t="s">
        <v>31</v>
      </c>
      <c r="C23" s="122">
        <f t="shared" ref="C23:N23" si="8">C18-C8</f>
        <v>87.299999999997851</v>
      </c>
      <c r="D23" s="197">
        <f t="shared" si="8"/>
        <v>6098.1000000000022</v>
      </c>
      <c r="E23" s="122">
        <f t="shared" ref="E23:F23" si="9">E18-E8</f>
        <v>3004.1999999999953</v>
      </c>
      <c r="F23" s="199">
        <f t="shared" si="9"/>
        <v>13780.000000000007</v>
      </c>
      <c r="G23" s="134">
        <f t="shared" si="8"/>
        <v>1.2999999999999545</v>
      </c>
      <c r="H23" s="194">
        <f t="shared" si="8"/>
        <v>281.70000000000005</v>
      </c>
      <c r="I23" s="194">
        <f t="shared" si="8"/>
        <v>1.2999999999999972</v>
      </c>
      <c r="J23" s="199">
        <f t="shared" si="8"/>
        <v>17.5</v>
      </c>
      <c r="K23" s="134">
        <f t="shared" si="8"/>
        <v>534.99999999999636</v>
      </c>
      <c r="L23" s="134">
        <f t="shared" si="8"/>
        <v>6531.8000000000029</v>
      </c>
      <c r="M23" s="194">
        <f t="shared" si="8"/>
        <v>2466.5999999999985</v>
      </c>
      <c r="N23" s="166">
        <f t="shared" si="8"/>
        <v>6949</v>
      </c>
    </row>
    <row r="24" spans="1:24" s="36" customFormat="1" ht="17.100000000000001" customHeight="1" x14ac:dyDescent="0.25">
      <c r="A24" s="364"/>
      <c r="B24" s="195" t="s">
        <v>32</v>
      </c>
      <c r="C24" s="152">
        <f t="shared" ref="C24:H24" si="10">C18/C8-1</f>
        <v>0.56798959011058314</v>
      </c>
      <c r="D24" s="187">
        <f t="shared" si="10"/>
        <v>0.20934304163791606</v>
      </c>
      <c r="E24" s="152">
        <f t="shared" si="10"/>
        <v>0.32661093051825851</v>
      </c>
      <c r="F24" s="18">
        <f t="shared" si="10"/>
        <v>0.27413447708550098</v>
      </c>
      <c r="G24" s="130">
        <f t="shared" si="10"/>
        <v>0.36111111111109628</v>
      </c>
      <c r="H24" s="156">
        <f t="shared" si="10"/>
        <v>0.96671242278654801</v>
      </c>
      <c r="I24" s="188" t="s">
        <v>47</v>
      </c>
      <c r="J24" s="189">
        <f t="shared" ref="J24:N24" si="11">J18/J8-1</f>
        <v>0.41966426858513195</v>
      </c>
      <c r="K24" s="130">
        <f t="shared" si="11"/>
        <v>0.31128178274276852</v>
      </c>
      <c r="L24" s="130">
        <f t="shared" si="11"/>
        <v>0.23187407701919804</v>
      </c>
      <c r="M24" s="156">
        <f t="shared" si="11"/>
        <v>0.32994462131143121</v>
      </c>
      <c r="N24" s="189">
        <f t="shared" si="11"/>
        <v>0.31927993163209978</v>
      </c>
    </row>
    <row r="25" spans="1:24" s="36" customFormat="1" ht="17.100000000000001" customHeight="1" x14ac:dyDescent="0.25">
      <c r="A25" s="118"/>
      <c r="B25" s="20"/>
      <c r="C25" s="18"/>
      <c r="D25" s="18"/>
      <c r="E25" s="18"/>
      <c r="F25" s="18"/>
      <c r="G25" s="18"/>
      <c r="H25" s="18"/>
      <c r="I25" s="19"/>
      <c r="J25" s="18"/>
      <c r="K25" s="18"/>
      <c r="L25" s="18"/>
      <c r="M25" s="18"/>
      <c r="N25" s="18"/>
    </row>
    <row r="26" spans="1:24" s="36" customFormat="1" x14ac:dyDescent="0.25">
      <c r="A26" s="2" t="s">
        <v>64</v>
      </c>
    </row>
    <row r="27" spans="1:24" x14ac:dyDescent="0.25">
      <c r="A27" s="9" t="s">
        <v>37</v>
      </c>
      <c r="D27" s="41"/>
      <c r="E27" s="41"/>
      <c r="F27" s="41"/>
      <c r="H27" s="36"/>
    </row>
    <row r="28" spans="1:24" x14ac:dyDescent="0.25">
      <c r="A28" s="36"/>
      <c r="B28" s="34"/>
      <c r="C28" s="34"/>
      <c r="D28" s="34"/>
      <c r="E28" s="34"/>
      <c r="F28" s="34"/>
      <c r="G28" s="34"/>
    </row>
    <row r="29" spans="1:24" x14ac:dyDescent="0.25">
      <c r="A29" s="36"/>
      <c r="B29" s="34"/>
      <c r="C29" s="34"/>
      <c r="D29" s="34"/>
      <c r="E29" s="34"/>
      <c r="F29" s="34"/>
      <c r="G29" s="34"/>
    </row>
    <row r="30" spans="1:24" x14ac:dyDescent="0.25">
      <c r="A30" s="36"/>
      <c r="B30" s="34"/>
      <c r="C30" s="34"/>
      <c r="D30" s="34"/>
      <c r="E30" s="34"/>
      <c r="F30" s="34"/>
      <c r="G30" s="34"/>
    </row>
    <row r="31" spans="1:24" x14ac:dyDescent="0.25">
      <c r="B31" s="34"/>
      <c r="C31" s="34"/>
      <c r="D31" s="34"/>
      <c r="E31" s="34"/>
      <c r="F31" s="34"/>
      <c r="G31" s="34"/>
    </row>
    <row r="32" spans="1:24" x14ac:dyDescent="0.25">
      <c r="B32" s="34"/>
      <c r="C32" s="34"/>
      <c r="D32" s="34"/>
      <c r="E32" s="34"/>
      <c r="F32" s="34"/>
      <c r="G32" s="34"/>
    </row>
    <row r="33" spans="2:7" x14ac:dyDescent="0.25">
      <c r="B33" s="34"/>
      <c r="C33" s="34"/>
      <c r="D33" s="34"/>
      <c r="E33" s="34"/>
      <c r="F33" s="34"/>
      <c r="G33" s="34"/>
    </row>
    <row r="34" spans="2:7" x14ac:dyDescent="0.25">
      <c r="B34" s="34"/>
      <c r="C34" s="34"/>
      <c r="D34" s="34"/>
      <c r="E34" s="34"/>
      <c r="F34" s="34"/>
      <c r="G34" s="34"/>
    </row>
  </sheetData>
  <mergeCells count="35">
    <mergeCell ref="A18:B18"/>
    <mergeCell ref="A19:A20"/>
    <mergeCell ref="A21:A22"/>
    <mergeCell ref="A23:A24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M6:M7"/>
    <mergeCell ref="N6:N7"/>
    <mergeCell ref="C6:C7"/>
    <mergeCell ref="D6:D7"/>
    <mergeCell ref="G6:G7"/>
    <mergeCell ref="H6:H7"/>
    <mergeCell ref="I6:I7"/>
    <mergeCell ref="E6:E7"/>
    <mergeCell ref="F6:F7"/>
    <mergeCell ref="A3:B7"/>
    <mergeCell ref="J6:J7"/>
    <mergeCell ref="K6:K7"/>
    <mergeCell ref="L6:L7"/>
    <mergeCell ref="C3:D5"/>
    <mergeCell ref="E3:N3"/>
    <mergeCell ref="G5:H5"/>
    <mergeCell ref="I5:J5"/>
    <mergeCell ref="K5:L5"/>
    <mergeCell ref="M5:N5"/>
    <mergeCell ref="G4:N4"/>
    <mergeCell ref="E4:F5"/>
  </mergeCells>
  <hyperlinks>
    <hyperlink ref="P2" location="OBSAH!A1" display="Zpět na obsah"/>
  </hyperlinks>
  <pageMargins left="0.7" right="0.7" top="0.78740157499999996" bottom="0.78740157499999996" header="0.3" footer="0.3"/>
  <pageSetup paperSize="9" orientation="landscape" r:id="rId1"/>
  <ignoredErrors>
    <ignoredError sqref="G19:N23 G24:H24 J24:N24 C19:D24 E19:F2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showGridLines="0" workbookViewId="0"/>
  </sheetViews>
  <sheetFormatPr defaultRowHeight="15" x14ac:dyDescent="0.25"/>
  <cols>
    <col min="1" max="1" width="15" style="36" customWidth="1"/>
    <col min="2" max="2" width="5.7109375" style="36" customWidth="1"/>
    <col min="3" max="12" width="8.7109375" style="36" customWidth="1"/>
    <col min="13" max="13" width="9.140625" style="36"/>
  </cols>
  <sheetData>
    <row r="1" spans="1:23" x14ac:dyDescent="0.25">
      <c r="A1" s="16" t="s">
        <v>136</v>
      </c>
      <c r="B1" s="13"/>
      <c r="G1" s="8"/>
    </row>
    <row r="2" spans="1:23" ht="15.75" thickBot="1" x14ac:dyDescent="0.3">
      <c r="A2" s="260" t="s">
        <v>225</v>
      </c>
      <c r="B2" s="14"/>
      <c r="G2" s="8"/>
      <c r="J2" s="91"/>
      <c r="K2" s="14"/>
      <c r="L2" s="14"/>
      <c r="M2" s="14"/>
      <c r="N2" s="17" t="s">
        <v>224</v>
      </c>
      <c r="O2" s="14"/>
    </row>
    <row r="3" spans="1:23" ht="25.5" customHeight="1" x14ac:dyDescent="0.25">
      <c r="A3" s="317" t="s">
        <v>33</v>
      </c>
      <c r="B3" s="318"/>
      <c r="C3" s="365" t="s">
        <v>44</v>
      </c>
      <c r="D3" s="345"/>
      <c r="E3" s="345"/>
      <c r="F3" s="338"/>
      <c r="G3" s="365" t="s">
        <v>45</v>
      </c>
      <c r="H3" s="345"/>
      <c r="I3" s="345"/>
      <c r="J3" s="338"/>
      <c r="K3" s="365" t="s">
        <v>46</v>
      </c>
      <c r="L3" s="345"/>
    </row>
    <row r="4" spans="1:23" x14ac:dyDescent="0.25">
      <c r="A4" s="319"/>
      <c r="B4" s="320"/>
      <c r="C4" s="369" t="s">
        <v>27</v>
      </c>
      <c r="D4" s="331"/>
      <c r="E4" s="346" t="s">
        <v>1</v>
      </c>
      <c r="F4" s="339"/>
      <c r="G4" s="369" t="s">
        <v>27</v>
      </c>
      <c r="H4" s="331"/>
      <c r="I4" s="346" t="s">
        <v>1</v>
      </c>
      <c r="J4" s="339"/>
      <c r="K4" s="343" t="s">
        <v>27</v>
      </c>
      <c r="L4" s="347" t="s">
        <v>1</v>
      </c>
    </row>
    <row r="5" spans="1:23" ht="18" customHeight="1" x14ac:dyDescent="0.25">
      <c r="A5" s="319"/>
      <c r="B5" s="320"/>
      <c r="C5" s="373" t="s">
        <v>0</v>
      </c>
      <c r="D5" s="367" t="s">
        <v>52</v>
      </c>
      <c r="E5" s="334" t="s">
        <v>0</v>
      </c>
      <c r="F5" s="340" t="s">
        <v>52</v>
      </c>
      <c r="G5" s="373" t="s">
        <v>0</v>
      </c>
      <c r="H5" s="367" t="s">
        <v>91</v>
      </c>
      <c r="I5" s="334" t="s">
        <v>0</v>
      </c>
      <c r="J5" s="367" t="s">
        <v>91</v>
      </c>
      <c r="K5" s="377" t="s">
        <v>27</v>
      </c>
      <c r="L5" s="319" t="s">
        <v>1</v>
      </c>
    </row>
    <row r="6" spans="1:23" ht="18.75" customHeight="1" thickBot="1" x14ac:dyDescent="0.3">
      <c r="A6" s="321"/>
      <c r="B6" s="322"/>
      <c r="C6" s="361"/>
      <c r="D6" s="368"/>
      <c r="E6" s="313"/>
      <c r="F6" s="322"/>
      <c r="G6" s="361"/>
      <c r="H6" s="368"/>
      <c r="I6" s="313"/>
      <c r="J6" s="368"/>
      <c r="K6" s="327"/>
      <c r="L6" s="321"/>
    </row>
    <row r="7" spans="1:23" ht="17.100000000000001" customHeight="1" x14ac:dyDescent="0.25">
      <c r="A7" s="323" t="s">
        <v>2</v>
      </c>
      <c r="B7" s="324"/>
      <c r="C7" s="47">
        <v>15683.899999999998</v>
      </c>
      <c r="D7" s="51">
        <v>1054.5999999999999</v>
      </c>
      <c r="E7" s="52">
        <v>23386.2</v>
      </c>
      <c r="F7" s="48">
        <v>2590.1</v>
      </c>
      <c r="G7" s="49">
        <v>533.40000000000009</v>
      </c>
      <c r="H7" s="53">
        <v>16</v>
      </c>
      <c r="I7" s="53">
        <v>530</v>
      </c>
      <c r="J7" s="48">
        <v>51.8</v>
      </c>
      <c r="K7" s="51">
        <v>609.89999999999986</v>
      </c>
      <c r="L7" s="50">
        <v>1132.6000000000001</v>
      </c>
    </row>
    <row r="8" spans="1:23" ht="17.100000000000001" customHeight="1" x14ac:dyDescent="0.25">
      <c r="A8" s="323" t="s">
        <v>3</v>
      </c>
      <c r="B8" s="324"/>
      <c r="C8" s="47">
        <v>15333.200000000008</v>
      </c>
      <c r="D8" s="51">
        <v>1019.1000000000004</v>
      </c>
      <c r="E8" s="52">
        <v>23052.699999999993</v>
      </c>
      <c r="F8" s="48">
        <v>2434.6999999999998</v>
      </c>
      <c r="G8" s="49">
        <v>524.99999999999977</v>
      </c>
      <c r="H8" s="52">
        <v>9.2000000000000028</v>
      </c>
      <c r="I8" s="52">
        <v>537.90000000000009</v>
      </c>
      <c r="J8" s="48">
        <v>43.9</v>
      </c>
      <c r="K8" s="51">
        <v>616.5</v>
      </c>
      <c r="L8" s="50">
        <v>1050.8</v>
      </c>
    </row>
    <row r="9" spans="1:23" ht="17.100000000000001" customHeight="1" x14ac:dyDescent="0.25">
      <c r="A9" s="323" t="s">
        <v>4</v>
      </c>
      <c r="B9" s="324"/>
      <c r="C9" s="47">
        <v>15172.699999999997</v>
      </c>
      <c r="D9" s="51">
        <v>1024.0999999999999</v>
      </c>
      <c r="E9" s="52">
        <v>22896.9</v>
      </c>
      <c r="F9" s="48">
        <v>2558.9</v>
      </c>
      <c r="G9" s="49">
        <v>521.1</v>
      </c>
      <c r="H9" s="52">
        <v>11</v>
      </c>
      <c r="I9" s="52">
        <v>538.6</v>
      </c>
      <c r="J9" s="48">
        <v>45.2</v>
      </c>
      <c r="K9" s="51">
        <v>520.49999999999989</v>
      </c>
      <c r="L9" s="50">
        <v>1005.8000000000001</v>
      </c>
    </row>
    <row r="10" spans="1:23" ht="17.100000000000001" customHeight="1" x14ac:dyDescent="0.25">
      <c r="A10" s="323" t="s">
        <v>26</v>
      </c>
      <c r="B10" s="324"/>
      <c r="C10" s="47">
        <v>15129.5</v>
      </c>
      <c r="D10" s="51">
        <v>1072.9000000000001</v>
      </c>
      <c r="E10" s="52">
        <v>22985.4</v>
      </c>
      <c r="F10" s="48">
        <v>2617.9</v>
      </c>
      <c r="G10" s="49">
        <v>502.79999999999995</v>
      </c>
      <c r="H10" s="52">
        <v>9.8999999999999986</v>
      </c>
      <c r="I10" s="52">
        <v>538</v>
      </c>
      <c r="J10" s="48">
        <v>48.9</v>
      </c>
      <c r="K10" s="51">
        <v>504.40000000000009</v>
      </c>
      <c r="L10" s="50">
        <v>945.90000000000009</v>
      </c>
    </row>
    <row r="11" spans="1:23" ht="17.100000000000001" customHeight="1" x14ac:dyDescent="0.25">
      <c r="A11" s="323" t="s">
        <v>29</v>
      </c>
      <c r="B11" s="324"/>
      <c r="C11" s="47">
        <v>15201.800000000003</v>
      </c>
      <c r="D11" s="51">
        <v>1061.9000000000001</v>
      </c>
      <c r="E11" s="52">
        <v>23021.599999999999</v>
      </c>
      <c r="F11" s="48">
        <v>2660.6</v>
      </c>
      <c r="G11" s="49">
        <v>493.99999999999989</v>
      </c>
      <c r="H11" s="52">
        <v>10.600000000000001</v>
      </c>
      <c r="I11" s="52">
        <v>541.80000000000007</v>
      </c>
      <c r="J11" s="48">
        <v>48.9</v>
      </c>
      <c r="K11" s="51">
        <v>463.49999999999989</v>
      </c>
      <c r="L11" s="50">
        <v>899.50000000000011</v>
      </c>
    </row>
    <row r="12" spans="1:23" ht="17.100000000000001" customHeight="1" x14ac:dyDescent="0.25">
      <c r="A12" s="323" t="s">
        <v>34</v>
      </c>
      <c r="B12" s="324"/>
      <c r="C12" s="47">
        <v>15528.900000000001</v>
      </c>
      <c r="D12" s="51">
        <v>1063.5</v>
      </c>
      <c r="E12" s="52">
        <v>23604.400000000001</v>
      </c>
      <c r="F12" s="48">
        <v>2624.8</v>
      </c>
      <c r="G12" s="49">
        <v>530.79999999999995</v>
      </c>
      <c r="H12" s="52">
        <v>12.399999999999999</v>
      </c>
      <c r="I12" s="52">
        <v>539</v>
      </c>
      <c r="J12" s="48">
        <v>47.5</v>
      </c>
      <c r="K12" s="49">
        <v>411.80000000000007</v>
      </c>
      <c r="L12" s="50">
        <v>862.9</v>
      </c>
    </row>
    <row r="13" spans="1:23" ht="17.100000000000001" customHeight="1" x14ac:dyDescent="0.25">
      <c r="A13" s="323" t="s">
        <v>42</v>
      </c>
      <c r="B13" s="324"/>
      <c r="C13" s="47">
        <v>16022.300000000003</v>
      </c>
      <c r="D13" s="51">
        <v>1077.0999999999999</v>
      </c>
      <c r="E13" s="52">
        <v>24171</v>
      </c>
      <c r="F13" s="48">
        <v>2631.5</v>
      </c>
      <c r="G13" s="49">
        <v>500.70000000000005</v>
      </c>
      <c r="H13" s="52">
        <v>9</v>
      </c>
      <c r="I13" s="52">
        <v>522.30000000000007</v>
      </c>
      <c r="J13" s="48">
        <v>43</v>
      </c>
      <c r="K13" s="49">
        <v>421.79999999999995</v>
      </c>
      <c r="L13" s="50">
        <v>819.7</v>
      </c>
      <c r="N13" s="15"/>
      <c r="O13" s="36"/>
      <c r="P13" s="15"/>
      <c r="Q13" s="36"/>
      <c r="R13" s="15"/>
      <c r="S13" s="36"/>
      <c r="T13" s="15"/>
      <c r="U13" s="36"/>
      <c r="V13" s="15"/>
      <c r="W13" s="36"/>
    </row>
    <row r="14" spans="1:23" ht="17.100000000000001" customHeight="1" x14ac:dyDescent="0.25">
      <c r="A14" s="323" t="s">
        <v>51</v>
      </c>
      <c r="B14" s="324"/>
      <c r="C14" s="47">
        <v>16505.600000000002</v>
      </c>
      <c r="D14" s="51">
        <v>1149.0999999999999</v>
      </c>
      <c r="E14" s="52">
        <v>24800.2</v>
      </c>
      <c r="F14" s="48">
        <v>2784.5</v>
      </c>
      <c r="G14" s="49">
        <v>515.29999999999995</v>
      </c>
      <c r="H14" s="52">
        <v>9.1999999999999957</v>
      </c>
      <c r="I14" s="52">
        <v>582.5</v>
      </c>
      <c r="J14" s="48">
        <v>50.7</v>
      </c>
      <c r="K14" s="49">
        <v>422.00000000000011</v>
      </c>
      <c r="L14" s="50">
        <v>821.4</v>
      </c>
      <c r="N14" s="15"/>
      <c r="O14" s="36"/>
      <c r="P14" s="15"/>
      <c r="Q14" s="36"/>
      <c r="R14" s="15"/>
      <c r="S14" s="36"/>
      <c r="T14" s="15"/>
      <c r="U14" s="36"/>
      <c r="V14" s="15"/>
      <c r="W14" s="36"/>
    </row>
    <row r="15" spans="1:23" ht="17.100000000000001" customHeight="1" x14ac:dyDescent="0.25">
      <c r="A15" s="323" t="s">
        <v>66</v>
      </c>
      <c r="B15" s="324"/>
      <c r="C15" s="47">
        <v>17017.400000000001</v>
      </c>
      <c r="D15" s="51">
        <v>1131.7000000000003</v>
      </c>
      <c r="E15" s="52">
        <v>25471</v>
      </c>
      <c r="F15" s="48">
        <v>2743.1</v>
      </c>
      <c r="G15" s="49">
        <v>548.39999999999986</v>
      </c>
      <c r="H15" s="52">
        <v>9.5</v>
      </c>
      <c r="I15" s="52">
        <v>543.70000000000005</v>
      </c>
      <c r="J15" s="48">
        <v>47.5</v>
      </c>
      <c r="K15" s="49">
        <v>415.80000000000007</v>
      </c>
      <c r="L15" s="50">
        <v>865.1</v>
      </c>
      <c r="N15" s="15"/>
      <c r="O15" s="36"/>
      <c r="P15" s="15"/>
      <c r="Q15" s="36"/>
      <c r="R15" s="15"/>
      <c r="S15" s="36"/>
      <c r="T15" s="15"/>
      <c r="U15" s="36"/>
      <c r="V15" s="15"/>
      <c r="W15" s="36"/>
    </row>
    <row r="16" spans="1:23" ht="17.100000000000001" customHeight="1" x14ac:dyDescent="0.25">
      <c r="A16" s="323" t="s">
        <v>69</v>
      </c>
      <c r="B16" s="324"/>
      <c r="C16" s="47">
        <v>17573</v>
      </c>
      <c r="D16" s="51">
        <v>1118.4000000000001</v>
      </c>
      <c r="E16" s="52">
        <v>26390.400000000001</v>
      </c>
      <c r="F16" s="48">
        <v>2763.7</v>
      </c>
      <c r="G16" s="49">
        <v>535.69999999999993</v>
      </c>
      <c r="H16" s="52">
        <v>12.600000000000001</v>
      </c>
      <c r="I16" s="52">
        <v>548.4</v>
      </c>
      <c r="J16" s="48">
        <v>46</v>
      </c>
      <c r="K16" s="49">
        <v>419.90000000000009</v>
      </c>
      <c r="L16" s="50">
        <v>892</v>
      </c>
      <c r="N16" s="15"/>
      <c r="O16" s="36"/>
      <c r="P16" s="15"/>
      <c r="Q16" s="36"/>
      <c r="R16" s="15"/>
      <c r="S16" s="36"/>
      <c r="T16" s="15"/>
      <c r="U16" s="36"/>
      <c r="V16" s="15"/>
      <c r="W16" s="36"/>
    </row>
    <row r="17" spans="1:23" ht="17.100000000000001" customHeight="1" thickBot="1" x14ac:dyDescent="0.3">
      <c r="A17" s="323" t="s">
        <v>128</v>
      </c>
      <c r="B17" s="324"/>
      <c r="C17" s="47">
        <v>18204.5</v>
      </c>
      <c r="D17" s="51">
        <v>1176.7000000000003</v>
      </c>
      <c r="E17" s="52">
        <v>27181</v>
      </c>
      <c r="F17" s="48">
        <v>2824.6</v>
      </c>
      <c r="G17" s="49">
        <v>539.30000000000007</v>
      </c>
      <c r="H17" s="54">
        <v>10.299999999999997</v>
      </c>
      <c r="I17" s="52">
        <v>554.6</v>
      </c>
      <c r="J17" s="48">
        <v>55.5</v>
      </c>
      <c r="K17" s="49">
        <v>412</v>
      </c>
      <c r="L17" s="50">
        <v>899.7</v>
      </c>
      <c r="N17" s="15"/>
      <c r="O17" s="36"/>
      <c r="P17" s="15"/>
      <c r="Q17" s="36"/>
      <c r="R17" s="15"/>
      <c r="S17" s="36"/>
      <c r="T17" s="15"/>
      <c r="U17" s="36"/>
      <c r="V17" s="15"/>
      <c r="W17" s="36"/>
    </row>
    <row r="18" spans="1:23" ht="17.100000000000001" customHeight="1" x14ac:dyDescent="0.25">
      <c r="A18" s="314" t="s">
        <v>129</v>
      </c>
      <c r="B18" s="120" t="s">
        <v>31</v>
      </c>
      <c r="C18" s="121">
        <f t="shared" ref="C18:L18" si="0">C17-C16</f>
        <v>631.5</v>
      </c>
      <c r="D18" s="133">
        <f>D17-D16</f>
        <v>58.300000000000182</v>
      </c>
      <c r="E18" s="133">
        <f t="shared" si="0"/>
        <v>790.59999999999854</v>
      </c>
      <c r="F18" s="196">
        <f>F17-F16</f>
        <v>60.900000000000091</v>
      </c>
      <c r="G18" s="192">
        <f t="shared" si="0"/>
        <v>3.6000000000001364</v>
      </c>
      <c r="H18" s="133">
        <f t="shared" si="0"/>
        <v>-2.3000000000000043</v>
      </c>
      <c r="I18" s="133">
        <f>I17-I16</f>
        <v>6.2000000000000455</v>
      </c>
      <c r="J18" s="179">
        <f>J17-J16</f>
        <v>9.5</v>
      </c>
      <c r="K18" s="133">
        <f>K17-K16</f>
        <v>-7.9000000000000909</v>
      </c>
      <c r="L18" s="165">
        <f t="shared" si="0"/>
        <v>7.7000000000000455</v>
      </c>
    </row>
    <row r="19" spans="1:23" ht="17.100000000000001" customHeight="1" x14ac:dyDescent="0.25">
      <c r="A19" s="315"/>
      <c r="B19" s="123" t="s">
        <v>32</v>
      </c>
      <c r="C19" s="127">
        <f t="shared" ref="C19:L19" si="1">C17/C16-1</f>
        <v>3.5935810618562547E-2</v>
      </c>
      <c r="D19" s="125">
        <f>D17/D16-1</f>
        <v>5.2128040057224823E-2</v>
      </c>
      <c r="E19" s="125">
        <f t="shared" si="1"/>
        <v>2.9957863465502443E-2</v>
      </c>
      <c r="F19" s="154">
        <f>F17/F16-1</f>
        <v>2.2035676810073568E-2</v>
      </c>
      <c r="G19" s="146">
        <f t="shared" si="1"/>
        <v>6.7201792047790754E-3</v>
      </c>
      <c r="H19" s="125">
        <f t="shared" si="1"/>
        <v>-0.18253968253968289</v>
      </c>
      <c r="I19" s="125">
        <f>I17/I16-1</f>
        <v>1.1305616338439073E-2</v>
      </c>
      <c r="J19" s="181">
        <f>J17/J16-1</f>
        <v>0.20652173913043481</v>
      </c>
      <c r="K19" s="125">
        <f t="shared" si="1"/>
        <v>-1.8814003334127416E-2</v>
      </c>
      <c r="L19" s="126">
        <f t="shared" si="1"/>
        <v>8.6322869955157699E-3</v>
      </c>
    </row>
    <row r="20" spans="1:23" ht="17.100000000000001" customHeight="1" x14ac:dyDescent="0.25">
      <c r="A20" s="316" t="s">
        <v>133</v>
      </c>
      <c r="B20" s="128" t="s">
        <v>31</v>
      </c>
      <c r="C20" s="122">
        <f t="shared" ref="C20:L20" si="2">C17-C12</f>
        <v>2675.5999999999985</v>
      </c>
      <c r="D20" s="134">
        <f>D17-D12</f>
        <v>113.20000000000027</v>
      </c>
      <c r="E20" s="134">
        <f t="shared" si="2"/>
        <v>3576.5999999999985</v>
      </c>
      <c r="F20" s="198">
        <f>F17-F12</f>
        <v>199.79999999999973</v>
      </c>
      <c r="G20" s="194">
        <f t="shared" si="2"/>
        <v>8.5000000000001137</v>
      </c>
      <c r="H20" s="134">
        <f t="shared" si="2"/>
        <v>-2.1000000000000014</v>
      </c>
      <c r="I20" s="134">
        <f>I17-I12</f>
        <v>15.600000000000023</v>
      </c>
      <c r="J20" s="197">
        <f>J17-J12</f>
        <v>8</v>
      </c>
      <c r="K20" s="134">
        <f t="shared" si="2"/>
        <v>0.19999999999993179</v>
      </c>
      <c r="L20" s="166">
        <f t="shared" si="2"/>
        <v>36.800000000000068</v>
      </c>
    </row>
    <row r="21" spans="1:23" ht="17.100000000000001" customHeight="1" x14ac:dyDescent="0.25">
      <c r="A21" s="315"/>
      <c r="B21" s="123" t="s">
        <v>32</v>
      </c>
      <c r="C21" s="127">
        <f t="shared" ref="C21:L21" si="3">C17/C12-1</f>
        <v>0.1722981022480663</v>
      </c>
      <c r="D21" s="125">
        <f>D17/D12-1</f>
        <v>0.10644099670898011</v>
      </c>
      <c r="E21" s="125">
        <f t="shared" si="3"/>
        <v>0.15152259748182528</v>
      </c>
      <c r="F21" s="154">
        <f>F17/F12-1</f>
        <v>7.6120085339835386E-2</v>
      </c>
      <c r="G21" s="146">
        <f t="shared" si="3"/>
        <v>1.6013564431047733E-2</v>
      </c>
      <c r="H21" s="125">
        <f t="shared" si="3"/>
        <v>-0.1693548387096776</v>
      </c>
      <c r="I21" s="125">
        <f>I17/I12-1</f>
        <v>2.8942486085343333E-2</v>
      </c>
      <c r="J21" s="181">
        <f>J17/J12-1</f>
        <v>0.16842105263157903</v>
      </c>
      <c r="K21" s="125">
        <f t="shared" si="3"/>
        <v>4.8567265662935455E-4</v>
      </c>
      <c r="L21" s="126">
        <f t="shared" si="3"/>
        <v>4.2646888399582972E-2</v>
      </c>
    </row>
    <row r="22" spans="1:23" ht="17.100000000000001" customHeight="1" x14ac:dyDescent="0.25">
      <c r="A22" s="316" t="s">
        <v>132</v>
      </c>
      <c r="B22" s="128" t="s">
        <v>31</v>
      </c>
      <c r="C22" s="122">
        <f t="shared" ref="C22:G22" si="4">C17-C7</f>
        <v>2520.6000000000022</v>
      </c>
      <c r="D22" s="134">
        <f>D17-D7</f>
        <v>122.10000000000036</v>
      </c>
      <c r="E22" s="134">
        <f t="shared" si="4"/>
        <v>3794.7999999999993</v>
      </c>
      <c r="F22" s="198">
        <f>F17-F7</f>
        <v>234.5</v>
      </c>
      <c r="G22" s="194">
        <f t="shared" si="4"/>
        <v>5.8999999999999773</v>
      </c>
      <c r="H22" s="134">
        <f>H17-H7</f>
        <v>-5.7000000000000028</v>
      </c>
      <c r="I22" s="134">
        <f>I17-I7</f>
        <v>24.600000000000023</v>
      </c>
      <c r="J22" s="197">
        <f>J17-J7</f>
        <v>3.7000000000000028</v>
      </c>
      <c r="K22" s="134">
        <f>K17-K7</f>
        <v>-197.89999999999986</v>
      </c>
      <c r="L22" s="166">
        <f>L17-L7</f>
        <v>-232.90000000000009</v>
      </c>
    </row>
    <row r="23" spans="1:23" ht="17.100000000000001" customHeight="1" x14ac:dyDescent="0.25">
      <c r="A23" s="364"/>
      <c r="B23" s="195" t="s">
        <v>32</v>
      </c>
      <c r="C23" s="152">
        <f t="shared" ref="C23:G23" si="5">C17/C7-1</f>
        <v>0.16071257786647464</v>
      </c>
      <c r="D23" s="185">
        <f>D17/D7-1</f>
        <v>0.11577849421581687</v>
      </c>
      <c r="E23" s="185">
        <f t="shared" si="5"/>
        <v>0.16226663587927925</v>
      </c>
      <c r="F23" s="186">
        <f>F17/F7-1</f>
        <v>9.0537044901741304E-2</v>
      </c>
      <c r="G23" s="156">
        <f t="shared" si="5"/>
        <v>1.1061117360329886E-2</v>
      </c>
      <c r="H23" s="185">
        <f>H17/H7-1</f>
        <v>-0.35625000000000018</v>
      </c>
      <c r="I23" s="185">
        <f>I17/I7-1</f>
        <v>4.6415094339622653E-2</v>
      </c>
      <c r="J23" s="187">
        <f>J17/J7-1</f>
        <v>7.1428571428571397E-2</v>
      </c>
      <c r="K23" s="185">
        <f>K17/K7-1</f>
        <v>-0.32447942285620579</v>
      </c>
      <c r="L23" s="189">
        <f>L17/L7-1</f>
        <v>-0.20563305668373655</v>
      </c>
    </row>
    <row r="24" spans="1:23" s="36" customFormat="1" ht="17.100000000000001" customHeight="1" x14ac:dyDescent="0.25">
      <c r="A24" s="118"/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23" x14ac:dyDescent="0.25">
      <c r="A25" s="2" t="s">
        <v>64</v>
      </c>
    </row>
    <row r="26" spans="1:23" x14ac:dyDescent="0.25">
      <c r="A26" s="28" t="s">
        <v>61</v>
      </c>
    </row>
    <row r="27" spans="1:23" x14ac:dyDescent="0.25">
      <c r="A27" s="28" t="s">
        <v>88</v>
      </c>
      <c r="E27" s="41"/>
      <c r="G27" s="38"/>
    </row>
    <row r="28" spans="1:23" x14ac:dyDescent="0.25">
      <c r="A28" s="9" t="s">
        <v>37</v>
      </c>
    </row>
    <row r="29" spans="1:23" x14ac:dyDescent="0.25">
      <c r="B29" s="34"/>
    </row>
    <row r="30" spans="1:23" x14ac:dyDescent="0.25">
      <c r="B30" s="34"/>
    </row>
    <row r="31" spans="1:23" x14ac:dyDescent="0.25">
      <c r="B31" s="34"/>
    </row>
    <row r="32" spans="1:23" x14ac:dyDescent="0.25">
      <c r="B32" s="34"/>
    </row>
    <row r="33" spans="2:2" x14ac:dyDescent="0.25">
      <c r="B33" s="34"/>
    </row>
    <row r="34" spans="2:2" x14ac:dyDescent="0.25">
      <c r="B34" s="34"/>
    </row>
    <row r="35" spans="2:2" x14ac:dyDescent="0.25">
      <c r="B35" s="34"/>
    </row>
    <row r="36" spans="2:2" x14ac:dyDescent="0.25">
      <c r="B36" s="34"/>
    </row>
    <row r="37" spans="2:2" x14ac:dyDescent="0.25">
      <c r="B37" s="34"/>
    </row>
  </sheetData>
  <mergeCells count="32">
    <mergeCell ref="C3:F3"/>
    <mergeCell ref="G3:J3"/>
    <mergeCell ref="K3:L3"/>
    <mergeCell ref="A3:B6"/>
    <mergeCell ref="K4:K6"/>
    <mergeCell ref="L4:L6"/>
    <mergeCell ref="C5:C6"/>
    <mergeCell ref="D5:D6"/>
    <mergeCell ref="E5:E6"/>
    <mergeCell ref="F5:F6"/>
    <mergeCell ref="A8:B8"/>
    <mergeCell ref="C4:D4"/>
    <mergeCell ref="E4:F4"/>
    <mergeCell ref="G4:H4"/>
    <mergeCell ref="I4:J4"/>
    <mergeCell ref="G5:G6"/>
    <mergeCell ref="H5:H6"/>
    <mergeCell ref="I5:I6"/>
    <mergeCell ref="J5:J6"/>
    <mergeCell ref="A7:B7"/>
    <mergeCell ref="A22:A23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A19"/>
    <mergeCell ref="A20:A21"/>
  </mergeCells>
  <hyperlinks>
    <hyperlink ref="N2" location="OBSAH!A1" display="Zpět na obsah"/>
  </hyperlinks>
  <pageMargins left="0.7" right="0.7" top="0.78740157499999996" bottom="0.78740157499999996" header="0.3" footer="0.3"/>
  <ignoredErrors>
    <ignoredError sqref="C18:L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workbookViewId="0"/>
  </sheetViews>
  <sheetFormatPr defaultRowHeight="15" x14ac:dyDescent="0.25"/>
  <cols>
    <col min="1" max="1" width="12" customWidth="1"/>
    <col min="2" max="2" width="6.140625" customWidth="1"/>
    <col min="3" max="12" width="8.7109375" customWidth="1"/>
    <col min="16" max="16" width="7.7109375" customWidth="1"/>
    <col min="17" max="17" width="8.28515625" customWidth="1"/>
  </cols>
  <sheetData>
    <row r="1" spans="1:16" x14ac:dyDescent="0.25">
      <c r="A1" s="16" t="s">
        <v>137</v>
      </c>
      <c r="B1" s="13"/>
      <c r="C1" s="13"/>
      <c r="D1" s="13"/>
      <c r="E1" s="13"/>
      <c r="F1" s="13"/>
      <c r="G1" s="13"/>
      <c r="H1" s="13"/>
      <c r="I1" s="24"/>
      <c r="J1" s="24"/>
      <c r="K1" s="24"/>
      <c r="L1" s="24"/>
    </row>
    <row r="2" spans="1:16" ht="15.75" thickBot="1" x14ac:dyDescent="0.3">
      <c r="A2" s="260" t="s">
        <v>225</v>
      </c>
      <c r="B2" s="14"/>
      <c r="C2" s="14"/>
      <c r="D2" s="14"/>
      <c r="E2" s="14"/>
      <c r="F2" s="14"/>
      <c r="G2" s="14"/>
      <c r="H2" s="14"/>
      <c r="I2" s="24"/>
      <c r="J2" s="91"/>
      <c r="K2" s="14"/>
      <c r="L2" s="14"/>
      <c r="M2" s="14"/>
      <c r="N2" s="17"/>
      <c r="O2" s="14"/>
      <c r="P2" s="17" t="s">
        <v>224</v>
      </c>
    </row>
    <row r="3" spans="1:16" x14ac:dyDescent="0.25">
      <c r="A3" s="317" t="s">
        <v>33</v>
      </c>
      <c r="B3" s="318"/>
      <c r="C3" s="370" t="s">
        <v>43</v>
      </c>
      <c r="D3" s="318"/>
      <c r="E3" s="365" t="s">
        <v>57</v>
      </c>
      <c r="F3" s="345"/>
      <c r="G3" s="345"/>
      <c r="H3" s="345"/>
      <c r="I3" s="345"/>
      <c r="J3" s="345"/>
      <c r="K3" s="345"/>
      <c r="L3" s="345"/>
      <c r="M3" s="345"/>
      <c r="N3" s="345"/>
    </row>
    <row r="4" spans="1:16" x14ac:dyDescent="0.25">
      <c r="A4" s="319"/>
      <c r="B4" s="320"/>
      <c r="C4" s="360"/>
      <c r="D4" s="320"/>
      <c r="E4" s="373" t="s">
        <v>0</v>
      </c>
      <c r="F4" s="332"/>
      <c r="G4" s="366" t="s">
        <v>20</v>
      </c>
      <c r="H4" s="346"/>
      <c r="I4" s="346"/>
      <c r="J4" s="346"/>
      <c r="K4" s="346"/>
      <c r="L4" s="346"/>
      <c r="M4" s="346"/>
      <c r="N4" s="346"/>
    </row>
    <row r="5" spans="1:16" x14ac:dyDescent="0.25">
      <c r="A5" s="319"/>
      <c r="B5" s="320"/>
      <c r="C5" s="358"/>
      <c r="D5" s="359"/>
      <c r="E5" s="358"/>
      <c r="F5" s="371"/>
      <c r="G5" s="366" t="s">
        <v>86</v>
      </c>
      <c r="H5" s="331"/>
      <c r="I5" s="374" t="s">
        <v>87</v>
      </c>
      <c r="J5" s="374"/>
      <c r="K5" s="366" t="s">
        <v>35</v>
      </c>
      <c r="L5" s="331"/>
      <c r="M5" s="374" t="s">
        <v>36</v>
      </c>
      <c r="N5" s="374"/>
    </row>
    <row r="6" spans="1:16" x14ac:dyDescent="0.25">
      <c r="A6" s="319"/>
      <c r="B6" s="320"/>
      <c r="C6" s="343" t="s">
        <v>59</v>
      </c>
      <c r="D6" s="347" t="s">
        <v>53</v>
      </c>
      <c r="E6" s="342" t="s">
        <v>59</v>
      </c>
      <c r="F6" s="312" t="s">
        <v>53</v>
      </c>
      <c r="G6" s="312" t="s">
        <v>59</v>
      </c>
      <c r="H6" s="312" t="s">
        <v>53</v>
      </c>
      <c r="I6" s="312" t="s">
        <v>59</v>
      </c>
      <c r="J6" s="312" t="s">
        <v>53</v>
      </c>
      <c r="K6" s="312" t="s">
        <v>59</v>
      </c>
      <c r="L6" s="312" t="s">
        <v>53</v>
      </c>
      <c r="M6" s="312" t="s">
        <v>59</v>
      </c>
      <c r="N6" s="366" t="s">
        <v>53</v>
      </c>
    </row>
    <row r="7" spans="1:16" ht="15.75" thickBot="1" x14ac:dyDescent="0.3">
      <c r="A7" s="321"/>
      <c r="B7" s="322"/>
      <c r="C7" s="327" t="s">
        <v>27</v>
      </c>
      <c r="D7" s="321" t="s">
        <v>1</v>
      </c>
      <c r="E7" s="342" t="s">
        <v>27</v>
      </c>
      <c r="F7" s="312" t="s">
        <v>1</v>
      </c>
      <c r="G7" s="312" t="s">
        <v>27</v>
      </c>
      <c r="H7" s="312" t="s">
        <v>1</v>
      </c>
      <c r="I7" s="312" t="s">
        <v>27</v>
      </c>
      <c r="J7" s="312" t="s">
        <v>1</v>
      </c>
      <c r="K7" s="312" t="s">
        <v>27</v>
      </c>
      <c r="L7" s="312" t="s">
        <v>1</v>
      </c>
      <c r="M7" s="312" t="s">
        <v>27</v>
      </c>
      <c r="N7" s="366" t="s">
        <v>1</v>
      </c>
    </row>
    <row r="8" spans="1:16" x14ac:dyDescent="0.25">
      <c r="A8" s="323" t="s">
        <v>2</v>
      </c>
      <c r="B8" s="324"/>
      <c r="C8" s="52">
        <v>26751.600000000002</v>
      </c>
      <c r="D8" s="50">
        <v>2531.8000000000002</v>
      </c>
      <c r="E8" s="302">
        <v>54196.7</v>
      </c>
      <c r="F8" s="301">
        <v>5268.7</v>
      </c>
      <c r="G8" s="301">
        <v>263.5</v>
      </c>
      <c r="H8" s="55">
        <v>31.5</v>
      </c>
      <c r="I8" s="49">
        <v>27.6</v>
      </c>
      <c r="J8" s="56">
        <v>14.1</v>
      </c>
      <c r="K8" s="301">
        <v>27131.3</v>
      </c>
      <c r="L8" s="299">
        <v>2757</v>
      </c>
      <c r="M8" s="49">
        <v>26774.300000000003</v>
      </c>
      <c r="N8" s="50">
        <v>2466.1</v>
      </c>
    </row>
    <row r="9" spans="1:16" x14ac:dyDescent="0.25">
      <c r="A9" s="323" t="s">
        <v>3</v>
      </c>
      <c r="B9" s="324"/>
      <c r="C9" s="52">
        <v>27963.5</v>
      </c>
      <c r="D9" s="50">
        <v>1550.2999999999997</v>
      </c>
      <c r="E9" s="302">
        <v>57154</v>
      </c>
      <c r="F9" s="301">
        <v>3452.1</v>
      </c>
      <c r="G9" s="301">
        <v>318.7</v>
      </c>
      <c r="H9" s="55">
        <v>23.7</v>
      </c>
      <c r="I9" s="49">
        <v>38</v>
      </c>
      <c r="J9" s="56">
        <v>5</v>
      </c>
      <c r="K9" s="301">
        <v>28895.7</v>
      </c>
      <c r="L9" s="299">
        <v>1933.2999999999997</v>
      </c>
      <c r="M9" s="49">
        <v>27901.600000000002</v>
      </c>
      <c r="N9" s="50">
        <v>1490.1000000000001</v>
      </c>
    </row>
    <row r="10" spans="1:16" x14ac:dyDescent="0.25">
      <c r="A10" s="323" t="s">
        <v>4</v>
      </c>
      <c r="B10" s="324"/>
      <c r="C10" s="52">
        <v>28316.5</v>
      </c>
      <c r="D10" s="50">
        <v>1313</v>
      </c>
      <c r="E10" s="302">
        <v>58425.1</v>
      </c>
      <c r="F10" s="301">
        <v>3582.5</v>
      </c>
      <c r="G10" s="301">
        <v>317.10000000000002</v>
      </c>
      <c r="H10" s="55">
        <v>24.5</v>
      </c>
      <c r="I10" s="49">
        <v>27.200000000000003</v>
      </c>
      <c r="J10" s="56">
        <v>3.9</v>
      </c>
      <c r="K10" s="301">
        <v>29801.200000000001</v>
      </c>
      <c r="L10" s="299">
        <v>2026.6999999999998</v>
      </c>
      <c r="M10" s="49">
        <v>28279.599999999999</v>
      </c>
      <c r="N10" s="50">
        <v>1527.4</v>
      </c>
    </row>
    <row r="11" spans="1:16" x14ac:dyDescent="0.25">
      <c r="A11" s="323" t="s">
        <v>26</v>
      </c>
      <c r="B11" s="324"/>
      <c r="C11" s="52">
        <v>29050.7</v>
      </c>
      <c r="D11" s="50">
        <v>1252.5</v>
      </c>
      <c r="E11" s="302">
        <v>59367.7</v>
      </c>
      <c r="F11" s="301">
        <v>3954.2</v>
      </c>
      <c r="G11" s="301">
        <v>264.10000000000002</v>
      </c>
      <c r="H11" s="55">
        <v>20.2</v>
      </c>
      <c r="I11" s="49">
        <v>27.299999999999997</v>
      </c>
      <c r="J11" s="56">
        <v>5.5</v>
      </c>
      <c r="K11" s="301">
        <v>30173.3</v>
      </c>
      <c r="L11" s="299">
        <v>2279</v>
      </c>
      <c r="M11" s="49">
        <v>28903</v>
      </c>
      <c r="N11" s="50">
        <v>1649.5000000000002</v>
      </c>
    </row>
    <row r="12" spans="1:16" x14ac:dyDescent="0.25">
      <c r="A12" s="323" t="s">
        <v>29</v>
      </c>
      <c r="B12" s="324"/>
      <c r="C12" s="52">
        <v>29265.899999999998</v>
      </c>
      <c r="D12" s="50">
        <v>1314.9</v>
      </c>
      <c r="E12" s="302">
        <v>60253.599999999999</v>
      </c>
      <c r="F12" s="301">
        <v>4393.4000000000005</v>
      </c>
      <c r="G12" s="301">
        <v>247.29999999999998</v>
      </c>
      <c r="H12" s="55">
        <v>20.100000000000001</v>
      </c>
      <c r="I12" s="49">
        <v>25.9</v>
      </c>
      <c r="J12" s="56">
        <v>8.4</v>
      </c>
      <c r="K12" s="301">
        <v>30385.1</v>
      </c>
      <c r="L12" s="299">
        <v>2444.6000000000004</v>
      </c>
      <c r="M12" s="49">
        <v>29595.3</v>
      </c>
      <c r="N12" s="50">
        <v>1920.3000000000002</v>
      </c>
    </row>
    <row r="13" spans="1:16" x14ac:dyDescent="0.25">
      <c r="A13" s="323" t="s">
        <v>34</v>
      </c>
      <c r="B13" s="324"/>
      <c r="C13" s="52">
        <v>30484.3</v>
      </c>
      <c r="D13" s="50">
        <v>1888.3000000000002</v>
      </c>
      <c r="E13" s="302">
        <v>62058.299999999996</v>
      </c>
      <c r="F13" s="301">
        <v>5356.4</v>
      </c>
      <c r="G13" s="301">
        <v>307.20000000000005</v>
      </c>
      <c r="H13" s="55">
        <v>30.9</v>
      </c>
      <c r="I13" s="49">
        <v>22.700000000000003</v>
      </c>
      <c r="J13" s="56">
        <v>13</v>
      </c>
      <c r="K13" s="301">
        <v>30615.899999999998</v>
      </c>
      <c r="L13" s="299">
        <v>2847.8</v>
      </c>
      <c r="M13" s="49">
        <v>31112.499999999996</v>
      </c>
      <c r="N13" s="50">
        <v>2464.6999999999998</v>
      </c>
    </row>
    <row r="14" spans="1:16" x14ac:dyDescent="0.25">
      <c r="A14" s="323" t="s">
        <v>42</v>
      </c>
      <c r="B14" s="324"/>
      <c r="C14" s="52">
        <v>31120.499999999996</v>
      </c>
      <c r="D14" s="50">
        <v>2036.1999999999998</v>
      </c>
      <c r="E14" s="302">
        <v>63991.399999999994</v>
      </c>
      <c r="F14" s="301">
        <v>5932.6</v>
      </c>
      <c r="G14" s="301">
        <v>324.90000000000003</v>
      </c>
      <c r="H14" s="55">
        <v>22.9</v>
      </c>
      <c r="I14" s="49">
        <v>32.4</v>
      </c>
      <c r="J14" s="56">
        <v>8.9</v>
      </c>
      <c r="K14" s="301">
        <v>31078.400000000001</v>
      </c>
      <c r="L14" s="299">
        <v>2978.9000000000005</v>
      </c>
      <c r="M14" s="49">
        <v>32555.699999999997</v>
      </c>
      <c r="N14" s="50">
        <v>2921.9</v>
      </c>
    </row>
    <row r="15" spans="1:16" x14ac:dyDescent="0.25">
      <c r="A15" s="323" t="s">
        <v>51</v>
      </c>
      <c r="B15" s="324"/>
      <c r="C15" s="52">
        <v>31844.9</v>
      </c>
      <c r="D15" s="50">
        <v>1985.9</v>
      </c>
      <c r="E15" s="302">
        <v>65270.8</v>
      </c>
      <c r="F15" s="301">
        <v>6511.5</v>
      </c>
      <c r="G15" s="301">
        <v>391.7</v>
      </c>
      <c r="H15" s="55">
        <v>25.3</v>
      </c>
      <c r="I15" s="49">
        <v>28.3</v>
      </c>
      <c r="J15" s="56">
        <v>11.7</v>
      </c>
      <c r="K15" s="301">
        <v>31242.800000000003</v>
      </c>
      <c r="L15" s="299">
        <v>3179</v>
      </c>
      <c r="M15" s="49">
        <v>33608</v>
      </c>
      <c r="N15" s="50">
        <v>3295.5</v>
      </c>
    </row>
    <row r="16" spans="1:16" x14ac:dyDescent="0.25">
      <c r="A16" s="323" t="s">
        <v>66</v>
      </c>
      <c r="B16" s="324"/>
      <c r="C16" s="52">
        <v>32695.4</v>
      </c>
      <c r="D16" s="50">
        <v>1939.1</v>
      </c>
      <c r="E16" s="302">
        <v>67005.8</v>
      </c>
      <c r="F16" s="301">
        <v>7274</v>
      </c>
      <c r="G16" s="301">
        <v>456.9</v>
      </c>
      <c r="H16" s="55">
        <v>43.8</v>
      </c>
      <c r="I16" s="49">
        <v>32.5</v>
      </c>
      <c r="J16" s="56">
        <v>20.8</v>
      </c>
      <c r="K16" s="301">
        <v>31863.3</v>
      </c>
      <c r="L16" s="299">
        <v>3488.8</v>
      </c>
      <c r="M16" s="49">
        <v>34653.1</v>
      </c>
      <c r="N16" s="50">
        <v>3720.6</v>
      </c>
    </row>
    <row r="17" spans="1:14" x14ac:dyDescent="0.25">
      <c r="A17" s="323" t="s">
        <v>69</v>
      </c>
      <c r="B17" s="324"/>
      <c r="C17" s="52">
        <v>32997.200000000004</v>
      </c>
      <c r="D17" s="50">
        <v>2071.6</v>
      </c>
      <c r="E17" s="302">
        <v>68015.399999999994</v>
      </c>
      <c r="F17" s="301">
        <v>7583.6</v>
      </c>
      <c r="G17" s="301">
        <v>510.6</v>
      </c>
      <c r="H17" s="55">
        <v>50.4</v>
      </c>
      <c r="I17" s="49">
        <v>38.200000000000003</v>
      </c>
      <c r="J17" s="56">
        <v>17.399999999999999</v>
      </c>
      <c r="K17" s="301">
        <v>32517</v>
      </c>
      <c r="L17" s="299">
        <v>3720.4</v>
      </c>
      <c r="M17" s="49">
        <v>34949.599999999999</v>
      </c>
      <c r="N17" s="50">
        <v>3795.4</v>
      </c>
    </row>
    <row r="18" spans="1:14" ht="15.75" thickBot="1" x14ac:dyDescent="0.3">
      <c r="A18" s="323" t="s">
        <v>128</v>
      </c>
      <c r="B18" s="324"/>
      <c r="C18" s="52">
        <v>33528.600000000006</v>
      </c>
      <c r="D18" s="50">
        <v>1940.2</v>
      </c>
      <c r="E18" s="302">
        <v>68720.7</v>
      </c>
      <c r="F18" s="304">
        <v>7528.9</v>
      </c>
      <c r="G18" s="301">
        <v>525.9</v>
      </c>
      <c r="H18" s="55">
        <v>52.1</v>
      </c>
      <c r="I18" s="49">
        <v>40.5</v>
      </c>
      <c r="J18" s="56">
        <v>20</v>
      </c>
      <c r="K18" s="301">
        <v>33146.299999999996</v>
      </c>
      <c r="L18" s="299">
        <v>3808.8</v>
      </c>
      <c r="M18" s="49">
        <v>35008</v>
      </c>
      <c r="N18" s="50">
        <v>3648</v>
      </c>
    </row>
    <row r="19" spans="1:14" x14ac:dyDescent="0.25">
      <c r="A19" s="314" t="s">
        <v>129</v>
      </c>
      <c r="B19" s="120" t="s">
        <v>31</v>
      </c>
      <c r="C19" s="121">
        <f t="shared" ref="C19:N19" si="0">C18-C17</f>
        <v>531.40000000000146</v>
      </c>
      <c r="D19" s="179">
        <f t="shared" si="0"/>
        <v>-131.39999999999986</v>
      </c>
      <c r="E19" s="121">
        <f t="shared" si="0"/>
        <v>705.30000000000291</v>
      </c>
      <c r="F19" s="182">
        <f t="shared" si="0"/>
        <v>-54.700000000000728</v>
      </c>
      <c r="G19" s="133">
        <f t="shared" si="0"/>
        <v>15.299999999999955</v>
      </c>
      <c r="H19" s="192">
        <f t="shared" si="0"/>
        <v>1.7000000000000028</v>
      </c>
      <c r="I19" s="192">
        <f t="shared" si="0"/>
        <v>2.2999999999999972</v>
      </c>
      <c r="J19" s="182">
        <f t="shared" si="0"/>
        <v>2.6000000000000014</v>
      </c>
      <c r="K19" s="133">
        <f t="shared" si="0"/>
        <v>629.29999999999563</v>
      </c>
      <c r="L19" s="133">
        <f t="shared" si="0"/>
        <v>88.400000000000091</v>
      </c>
      <c r="M19" s="192">
        <f t="shared" si="0"/>
        <v>58.400000000001455</v>
      </c>
      <c r="N19" s="165">
        <f t="shared" si="0"/>
        <v>-147.40000000000009</v>
      </c>
    </row>
    <row r="20" spans="1:14" x14ac:dyDescent="0.25">
      <c r="A20" s="315"/>
      <c r="B20" s="123" t="s">
        <v>32</v>
      </c>
      <c r="C20" s="127">
        <f t="shared" ref="C20:N20" si="1">C18/C17-1</f>
        <v>1.610439673669295E-2</v>
      </c>
      <c r="D20" s="181">
        <f t="shared" si="1"/>
        <v>-6.3429233442749533E-2</v>
      </c>
      <c r="E20" s="127">
        <f t="shared" si="1"/>
        <v>1.0369710389117825E-2</v>
      </c>
      <c r="F20" s="184">
        <f t="shared" si="1"/>
        <v>-7.2129331715808931E-3</v>
      </c>
      <c r="G20" s="125">
        <f t="shared" si="1"/>
        <v>2.9964747356051591E-2</v>
      </c>
      <c r="H20" s="146">
        <f t="shared" si="1"/>
        <v>3.3730158730158832E-2</v>
      </c>
      <c r="I20" s="146">
        <f t="shared" si="1"/>
        <v>6.0209424083769614E-2</v>
      </c>
      <c r="J20" s="184">
        <f t="shared" si="1"/>
        <v>0.14942528735632199</v>
      </c>
      <c r="K20" s="125">
        <f t="shared" si="1"/>
        <v>1.9352953839530063E-2</v>
      </c>
      <c r="L20" s="125">
        <f t="shared" si="1"/>
        <v>2.376088592624459E-2</v>
      </c>
      <c r="M20" s="146">
        <f t="shared" si="1"/>
        <v>1.6709776363679207E-3</v>
      </c>
      <c r="N20" s="126">
        <f t="shared" si="1"/>
        <v>-3.883648627285663E-2</v>
      </c>
    </row>
    <row r="21" spans="1:14" x14ac:dyDescent="0.25">
      <c r="A21" s="316" t="s">
        <v>133</v>
      </c>
      <c r="B21" s="128" t="s">
        <v>31</v>
      </c>
      <c r="C21" s="122">
        <f t="shared" ref="C21:N21" si="2">C18-C13</f>
        <v>3044.3000000000065</v>
      </c>
      <c r="D21" s="197">
        <f t="shared" si="2"/>
        <v>51.899999999999864</v>
      </c>
      <c r="E21" s="122">
        <f t="shared" si="2"/>
        <v>6662.4000000000015</v>
      </c>
      <c r="F21" s="199">
        <f t="shared" si="2"/>
        <v>2172.5</v>
      </c>
      <c r="G21" s="134">
        <f t="shared" si="2"/>
        <v>218.69999999999993</v>
      </c>
      <c r="H21" s="194">
        <f t="shared" si="2"/>
        <v>21.200000000000003</v>
      </c>
      <c r="I21" s="194">
        <f t="shared" si="2"/>
        <v>17.799999999999997</v>
      </c>
      <c r="J21" s="199">
        <f t="shared" si="2"/>
        <v>7</v>
      </c>
      <c r="K21" s="134">
        <f t="shared" si="2"/>
        <v>2530.3999999999978</v>
      </c>
      <c r="L21" s="134">
        <f t="shared" si="2"/>
        <v>961</v>
      </c>
      <c r="M21" s="194">
        <f t="shared" si="2"/>
        <v>3895.5000000000036</v>
      </c>
      <c r="N21" s="166">
        <f t="shared" si="2"/>
        <v>1183.3000000000002</v>
      </c>
    </row>
    <row r="22" spans="1:14" x14ac:dyDescent="0.25">
      <c r="A22" s="315"/>
      <c r="B22" s="123" t="s">
        <v>32</v>
      </c>
      <c r="C22" s="127">
        <f t="shared" ref="C22:N22" si="3">C18/C13-1</f>
        <v>9.9864520425268388E-2</v>
      </c>
      <c r="D22" s="181">
        <f t="shared" si="3"/>
        <v>2.748503945347669E-2</v>
      </c>
      <c r="E22" s="127">
        <f t="shared" si="3"/>
        <v>0.1073571141974563</v>
      </c>
      <c r="F22" s="184">
        <f t="shared" si="3"/>
        <v>0.40558957508774562</v>
      </c>
      <c r="G22" s="125">
        <f t="shared" si="3"/>
        <v>0.71191406249999978</v>
      </c>
      <c r="H22" s="146">
        <f t="shared" si="3"/>
        <v>0.68608414239482207</v>
      </c>
      <c r="I22" s="146">
        <f t="shared" si="3"/>
        <v>0.78414096916299547</v>
      </c>
      <c r="J22" s="184">
        <f t="shared" si="3"/>
        <v>0.53846153846153855</v>
      </c>
      <c r="K22" s="125">
        <f t="shared" si="3"/>
        <v>8.2649864939459583E-2</v>
      </c>
      <c r="L22" s="125">
        <f t="shared" si="3"/>
        <v>0.33745347285623994</v>
      </c>
      <c r="M22" s="146">
        <f t="shared" si="3"/>
        <v>0.12520691040578558</v>
      </c>
      <c r="N22" s="126">
        <f t="shared" si="3"/>
        <v>0.48009899784963705</v>
      </c>
    </row>
    <row r="23" spans="1:14" x14ac:dyDescent="0.25">
      <c r="A23" s="316" t="s">
        <v>132</v>
      </c>
      <c r="B23" s="128" t="s">
        <v>31</v>
      </c>
      <c r="C23" s="122">
        <f t="shared" ref="C23:N23" si="4">C18-C8</f>
        <v>6777.0000000000036</v>
      </c>
      <c r="D23" s="197">
        <f t="shared" si="4"/>
        <v>-591.60000000000014</v>
      </c>
      <c r="E23" s="122">
        <f t="shared" si="4"/>
        <v>14524</v>
      </c>
      <c r="F23" s="199">
        <f t="shared" si="4"/>
        <v>2260.1999999999998</v>
      </c>
      <c r="G23" s="134">
        <f t="shared" si="4"/>
        <v>262.39999999999998</v>
      </c>
      <c r="H23" s="194">
        <f t="shared" si="4"/>
        <v>20.6</v>
      </c>
      <c r="I23" s="194">
        <f t="shared" si="4"/>
        <v>12.899999999999999</v>
      </c>
      <c r="J23" s="199">
        <f t="shared" si="4"/>
        <v>5.9</v>
      </c>
      <c r="K23" s="134">
        <f t="shared" si="4"/>
        <v>6014.9999999999964</v>
      </c>
      <c r="L23" s="134">
        <f t="shared" si="4"/>
        <v>1051.8000000000002</v>
      </c>
      <c r="M23" s="194">
        <f t="shared" si="4"/>
        <v>8233.6999999999971</v>
      </c>
      <c r="N23" s="166">
        <f t="shared" si="4"/>
        <v>1181.9000000000001</v>
      </c>
    </row>
    <row r="24" spans="1:14" x14ac:dyDescent="0.25">
      <c r="A24" s="364"/>
      <c r="B24" s="195" t="s">
        <v>32</v>
      </c>
      <c r="C24" s="152">
        <f t="shared" ref="C24:H24" si="5">C18/C8-1</f>
        <v>0.25333064190553101</v>
      </c>
      <c r="D24" s="187">
        <f t="shared" si="5"/>
        <v>-0.23366774626747777</v>
      </c>
      <c r="E24" s="152">
        <f t="shared" si="5"/>
        <v>0.26798679624405186</v>
      </c>
      <c r="F24" s="18">
        <f t="shared" si="5"/>
        <v>0.42898627744984519</v>
      </c>
      <c r="G24" s="130">
        <f t="shared" si="5"/>
        <v>0.99582542694497156</v>
      </c>
      <c r="H24" s="156">
        <f t="shared" si="5"/>
        <v>0.65396825396825409</v>
      </c>
      <c r="I24" s="188" t="s">
        <v>47</v>
      </c>
      <c r="J24" s="189">
        <f t="shared" ref="J24:N24" si="6">J18/J8-1</f>
        <v>0.41843971631205679</v>
      </c>
      <c r="K24" s="130">
        <f t="shared" si="6"/>
        <v>0.22169966053967172</v>
      </c>
      <c r="L24" s="130">
        <f t="shared" si="6"/>
        <v>0.38150163220892286</v>
      </c>
      <c r="M24" s="156">
        <f t="shared" si="6"/>
        <v>0.3075225122598908</v>
      </c>
      <c r="N24" s="189">
        <f t="shared" si="6"/>
        <v>0.47925874863144236</v>
      </c>
    </row>
    <row r="25" spans="1:14" x14ac:dyDescent="0.25">
      <c r="A25" s="297"/>
      <c r="B25" s="20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36"/>
    </row>
    <row r="26" spans="1:14" x14ac:dyDescent="0.25">
      <c r="A26" s="2" t="s">
        <v>65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4" x14ac:dyDescent="0.25">
      <c r="A27" s="2" t="s">
        <v>63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4" x14ac:dyDescent="0.25">
      <c r="A28" s="9" t="s">
        <v>37</v>
      </c>
      <c r="B28" s="36"/>
      <c r="C28" s="36"/>
      <c r="D28" s="36"/>
      <c r="E28" s="36"/>
      <c r="F28" s="36"/>
      <c r="G28" s="36"/>
      <c r="H28" s="36"/>
      <c r="I28" s="36"/>
      <c r="J28" s="36"/>
      <c r="K28" s="34"/>
      <c r="L28" s="34"/>
      <c r="M28" s="36"/>
    </row>
    <row r="29" spans="1:14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4"/>
      <c r="L29" s="34"/>
      <c r="M29" s="36"/>
    </row>
  </sheetData>
  <mergeCells count="35">
    <mergeCell ref="A19:A20"/>
    <mergeCell ref="A21:A22"/>
    <mergeCell ref="A23:A24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8:B8"/>
    <mergeCell ref="F6:F7"/>
    <mergeCell ref="G6:G7"/>
    <mergeCell ref="H6:H7"/>
    <mergeCell ref="I6:I7"/>
    <mergeCell ref="A3:B7"/>
    <mergeCell ref="C3:D5"/>
    <mergeCell ref="E3:N3"/>
    <mergeCell ref="E4:F5"/>
    <mergeCell ref="G4:N4"/>
    <mergeCell ref="G5:H5"/>
    <mergeCell ref="I5:J5"/>
    <mergeCell ref="K5:L5"/>
    <mergeCell ref="M5:N5"/>
    <mergeCell ref="C6:C7"/>
    <mergeCell ref="D6:D7"/>
    <mergeCell ref="E6:E7"/>
    <mergeCell ref="K6:K7"/>
    <mergeCell ref="L6:L7"/>
    <mergeCell ref="M6:M7"/>
    <mergeCell ref="N6:N7"/>
    <mergeCell ref="J6:J7"/>
  </mergeCells>
  <hyperlinks>
    <hyperlink ref="A27" r:id="rId1" display="http://www.msmt.cz/file/13234_1_1/"/>
    <hyperlink ref="P2" location="OBSAH!A1" display="Zpět na obsah"/>
  </hyperlinks>
  <pageMargins left="0.7" right="0.7" top="0.78740157499999996" bottom="0.78740157499999996" header="0.3" footer="0.3"/>
  <pageSetup paperSize="9" orientation="landscape" r:id="rId2"/>
  <ignoredErrors>
    <ignoredError sqref="C19:N2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/>
  </sheetViews>
  <sheetFormatPr defaultRowHeight="15" x14ac:dyDescent="0.25"/>
  <cols>
    <col min="1" max="1" width="12" style="36" customWidth="1"/>
    <col min="2" max="2" width="6.140625" style="36" customWidth="1"/>
    <col min="3" max="12" width="8.7109375" style="36" customWidth="1"/>
  </cols>
  <sheetData>
    <row r="1" spans="1:15" x14ac:dyDescent="0.25">
      <c r="A1" s="16" t="s">
        <v>138</v>
      </c>
      <c r="B1" s="13"/>
    </row>
    <row r="2" spans="1:15" ht="15.75" thickBot="1" x14ac:dyDescent="0.3">
      <c r="A2" s="260" t="s">
        <v>225</v>
      </c>
      <c r="B2" s="14"/>
      <c r="J2" s="91"/>
      <c r="K2" s="14"/>
      <c r="L2" s="14"/>
      <c r="M2" s="14"/>
      <c r="N2" s="17" t="s">
        <v>224</v>
      </c>
      <c r="O2" s="14"/>
    </row>
    <row r="3" spans="1:15" ht="30" customHeight="1" x14ac:dyDescent="0.25">
      <c r="A3" s="317" t="s">
        <v>33</v>
      </c>
      <c r="B3" s="318"/>
      <c r="C3" s="365" t="s">
        <v>44</v>
      </c>
      <c r="D3" s="345"/>
      <c r="E3" s="345"/>
      <c r="F3" s="338"/>
      <c r="G3" s="365" t="s">
        <v>45</v>
      </c>
      <c r="H3" s="345"/>
      <c r="I3" s="345"/>
      <c r="J3" s="338"/>
      <c r="K3" s="365" t="s">
        <v>46</v>
      </c>
      <c r="L3" s="345"/>
    </row>
    <row r="4" spans="1:15" ht="15" customHeight="1" x14ac:dyDescent="0.25">
      <c r="A4" s="319"/>
      <c r="B4" s="320"/>
      <c r="C4" s="369" t="s">
        <v>48</v>
      </c>
      <c r="D4" s="331"/>
      <c r="E4" s="366" t="s">
        <v>58</v>
      </c>
      <c r="F4" s="339"/>
      <c r="G4" s="369" t="s">
        <v>48</v>
      </c>
      <c r="H4" s="331"/>
      <c r="I4" s="366" t="s">
        <v>58</v>
      </c>
      <c r="J4" s="339"/>
      <c r="K4" s="343" t="s">
        <v>59</v>
      </c>
      <c r="L4" s="347" t="s">
        <v>53</v>
      </c>
    </row>
    <row r="5" spans="1:15" x14ac:dyDescent="0.25">
      <c r="A5" s="319"/>
      <c r="B5" s="320"/>
      <c r="C5" s="343" t="s">
        <v>0</v>
      </c>
      <c r="D5" s="334" t="s">
        <v>54</v>
      </c>
      <c r="E5" s="334" t="s">
        <v>0</v>
      </c>
      <c r="F5" s="362" t="s">
        <v>54</v>
      </c>
      <c r="G5" s="343" t="s">
        <v>0</v>
      </c>
      <c r="H5" s="334" t="s">
        <v>93</v>
      </c>
      <c r="I5" s="334" t="s">
        <v>0</v>
      </c>
      <c r="J5" s="334" t="s">
        <v>93</v>
      </c>
      <c r="K5" s="377"/>
      <c r="L5" s="319"/>
    </row>
    <row r="6" spans="1:15" ht="21" customHeight="1" thickBot="1" x14ac:dyDescent="0.3">
      <c r="A6" s="321"/>
      <c r="B6" s="322"/>
      <c r="C6" s="327"/>
      <c r="D6" s="313"/>
      <c r="E6" s="313"/>
      <c r="F6" s="363"/>
      <c r="G6" s="327"/>
      <c r="H6" s="313"/>
      <c r="I6" s="313"/>
      <c r="J6" s="313"/>
      <c r="K6" s="327"/>
      <c r="L6" s="321"/>
    </row>
    <row r="7" spans="1:15" x14ac:dyDescent="0.25">
      <c r="A7" s="323" t="s">
        <v>2</v>
      </c>
      <c r="B7" s="324"/>
      <c r="C7" s="45">
        <v>35946.299999999996</v>
      </c>
      <c r="D7" s="52">
        <v>3571</v>
      </c>
      <c r="E7" s="52">
        <v>3123.8</v>
      </c>
      <c r="F7" s="48">
        <v>73.7</v>
      </c>
      <c r="G7" s="45">
        <v>1035.6000000000001</v>
      </c>
      <c r="H7" s="56">
        <v>66.8</v>
      </c>
      <c r="I7" s="52">
        <v>27.8</v>
      </c>
      <c r="J7" s="48">
        <v>1</v>
      </c>
      <c r="K7" s="45">
        <v>1686.8</v>
      </c>
      <c r="L7" s="50">
        <v>55.699999999999996</v>
      </c>
    </row>
    <row r="8" spans="1:15" x14ac:dyDescent="0.25">
      <c r="A8" s="323" t="s">
        <v>3</v>
      </c>
      <c r="B8" s="324"/>
      <c r="C8" s="45">
        <v>36699.200000000004</v>
      </c>
      <c r="D8" s="52">
        <v>3407.4</v>
      </c>
      <c r="E8" s="52">
        <v>1686.6999999999998</v>
      </c>
      <c r="F8" s="48">
        <v>46.4</v>
      </c>
      <c r="G8" s="45">
        <v>1050.8999999999999</v>
      </c>
      <c r="H8" s="56">
        <v>52.1</v>
      </c>
      <c r="I8" s="52">
        <v>12</v>
      </c>
      <c r="J8" s="48">
        <v>1</v>
      </c>
      <c r="K8" s="45">
        <v>1630.8999999999999</v>
      </c>
      <c r="L8" s="50">
        <v>36.4</v>
      </c>
    </row>
    <row r="9" spans="1:15" x14ac:dyDescent="0.25">
      <c r="A9" s="323" t="s">
        <v>4</v>
      </c>
      <c r="B9" s="324"/>
      <c r="C9" s="45">
        <v>36632.6</v>
      </c>
      <c r="D9" s="52">
        <v>3529.5</v>
      </c>
      <c r="E9" s="52">
        <v>1437</v>
      </c>
      <c r="F9" s="48">
        <v>53.5</v>
      </c>
      <c r="G9" s="45">
        <v>1051</v>
      </c>
      <c r="H9" s="56">
        <v>56.2</v>
      </c>
      <c r="I9" s="52">
        <v>8.6999999999999993</v>
      </c>
      <c r="J9" s="48">
        <v>0</v>
      </c>
      <c r="K9" s="45">
        <v>1505.8999999999999</v>
      </c>
      <c r="L9" s="50">
        <v>20.400000000000002</v>
      </c>
    </row>
    <row r="10" spans="1:15" x14ac:dyDescent="0.25">
      <c r="A10" s="323" t="s">
        <v>26</v>
      </c>
      <c r="B10" s="324"/>
      <c r="C10" s="45">
        <v>36745.1</v>
      </c>
      <c r="D10" s="52">
        <v>3638.9</v>
      </c>
      <c r="E10" s="52">
        <v>1369.8</v>
      </c>
      <c r="F10" s="48">
        <v>51.9</v>
      </c>
      <c r="G10" s="45">
        <v>1031.5999999999999</v>
      </c>
      <c r="H10" s="56">
        <v>58</v>
      </c>
      <c r="I10" s="52">
        <v>9.1999999999999993</v>
      </c>
      <c r="J10" s="48">
        <v>0.8</v>
      </c>
      <c r="K10" s="45">
        <v>1430.8000000000002</v>
      </c>
      <c r="L10" s="50">
        <v>19.500000000000004</v>
      </c>
    </row>
    <row r="11" spans="1:15" x14ac:dyDescent="0.25">
      <c r="A11" s="323" t="s">
        <v>29</v>
      </c>
      <c r="B11" s="324"/>
      <c r="C11" s="45">
        <v>36756</v>
      </c>
      <c r="D11" s="52">
        <v>3667.7</v>
      </c>
      <c r="E11" s="52">
        <v>1467.4</v>
      </c>
      <c r="F11" s="48">
        <v>54.8</v>
      </c>
      <c r="G11" s="45">
        <v>1027</v>
      </c>
      <c r="H11" s="56">
        <v>59.5</v>
      </c>
      <c r="I11" s="52">
        <v>8.8000000000000007</v>
      </c>
      <c r="J11" s="48">
        <v>0</v>
      </c>
      <c r="K11" s="45">
        <v>1338.7</v>
      </c>
      <c r="L11" s="50">
        <v>24.3</v>
      </c>
    </row>
    <row r="12" spans="1:15" x14ac:dyDescent="0.25">
      <c r="A12" s="323" t="s">
        <v>34</v>
      </c>
      <c r="B12" s="324"/>
      <c r="C12" s="45">
        <v>37298.800000000003</v>
      </c>
      <c r="D12" s="52">
        <v>3627.1000000000004</v>
      </c>
      <c r="E12" s="52">
        <v>1834.5</v>
      </c>
      <c r="F12" s="48">
        <v>61.2</v>
      </c>
      <c r="G12" s="45">
        <v>1061.5999999999999</v>
      </c>
      <c r="H12" s="56">
        <v>59.9</v>
      </c>
      <c r="I12" s="52">
        <v>8.1999999999999993</v>
      </c>
      <c r="J12" s="48">
        <v>0</v>
      </c>
      <c r="K12" s="45">
        <v>1251.2</v>
      </c>
      <c r="L12" s="50">
        <v>23.5</v>
      </c>
    </row>
    <row r="13" spans="1:15" x14ac:dyDescent="0.25">
      <c r="A13" s="323" t="s">
        <v>42</v>
      </c>
      <c r="B13" s="324"/>
      <c r="C13" s="45">
        <v>38074.100000000006</v>
      </c>
      <c r="D13" s="52">
        <v>3641.2999999999997</v>
      </c>
      <c r="E13" s="52">
        <v>2119.2000000000003</v>
      </c>
      <c r="F13" s="48">
        <v>67.3</v>
      </c>
      <c r="G13" s="45">
        <v>1021.5000000000001</v>
      </c>
      <c r="H13" s="56">
        <v>52</v>
      </c>
      <c r="I13" s="52">
        <v>1.5</v>
      </c>
      <c r="J13" s="48">
        <v>0</v>
      </c>
      <c r="K13" s="45">
        <v>1221.4000000000001</v>
      </c>
      <c r="L13" s="50">
        <v>20.100000000000001</v>
      </c>
    </row>
    <row r="14" spans="1:15" x14ac:dyDescent="0.25">
      <c r="A14" s="323" t="s">
        <v>51</v>
      </c>
      <c r="B14" s="324"/>
      <c r="C14" s="45">
        <v>38919.9</v>
      </c>
      <c r="D14" s="52">
        <v>3843.7999999999997</v>
      </c>
      <c r="E14" s="52">
        <v>2385.9</v>
      </c>
      <c r="F14" s="48">
        <v>89.8</v>
      </c>
      <c r="G14" s="45">
        <v>1092.2</v>
      </c>
      <c r="H14" s="56">
        <v>59.9</v>
      </c>
      <c r="I14" s="52">
        <v>5.6</v>
      </c>
      <c r="J14" s="48">
        <v>0</v>
      </c>
      <c r="K14" s="45">
        <v>1215.4000000000001</v>
      </c>
      <c r="L14" s="50">
        <v>28</v>
      </c>
    </row>
    <row r="15" spans="1:15" x14ac:dyDescent="0.25">
      <c r="A15" s="323" t="s">
        <v>66</v>
      </c>
      <c r="B15" s="324"/>
      <c r="C15" s="45">
        <v>39822.1</v>
      </c>
      <c r="D15" s="52">
        <v>3786</v>
      </c>
      <c r="E15" s="52">
        <v>2666.3</v>
      </c>
      <c r="F15" s="48">
        <v>88.8</v>
      </c>
      <c r="G15" s="45">
        <v>1089.3999999999999</v>
      </c>
      <c r="H15" s="56">
        <v>57</v>
      </c>
      <c r="I15" s="52">
        <v>2.7</v>
      </c>
      <c r="J15" s="48">
        <v>0</v>
      </c>
      <c r="K15" s="45">
        <v>1252.6000000000001</v>
      </c>
      <c r="L15" s="50">
        <v>28.3</v>
      </c>
    </row>
    <row r="16" spans="1:15" x14ac:dyDescent="0.25">
      <c r="A16" s="323" t="s">
        <v>69</v>
      </c>
      <c r="B16" s="324"/>
      <c r="C16" s="45">
        <v>40992.1</v>
      </c>
      <c r="D16" s="52">
        <v>3767.7</v>
      </c>
      <c r="E16" s="52">
        <v>2971.3</v>
      </c>
      <c r="F16" s="48">
        <v>114.4</v>
      </c>
      <c r="G16" s="45">
        <v>1082.3</v>
      </c>
      <c r="H16" s="56">
        <v>58.6</v>
      </c>
      <c r="I16" s="52">
        <v>1.8</v>
      </c>
      <c r="J16" s="48">
        <v>0</v>
      </c>
      <c r="K16" s="45">
        <v>1281.1000000000001</v>
      </c>
      <c r="L16" s="50">
        <v>30.8</v>
      </c>
    </row>
    <row r="17" spans="1:12" ht="15.75" thickBot="1" x14ac:dyDescent="0.3">
      <c r="A17" s="325" t="s">
        <v>128</v>
      </c>
      <c r="B17" s="326"/>
      <c r="C17" s="45">
        <v>42416.2</v>
      </c>
      <c r="D17" s="52">
        <v>3909.1000000000004</v>
      </c>
      <c r="E17" s="52">
        <v>2969.3</v>
      </c>
      <c r="F17" s="48">
        <v>92.2</v>
      </c>
      <c r="G17" s="45">
        <v>1092.5</v>
      </c>
      <c r="H17" s="56">
        <v>65.8</v>
      </c>
      <c r="I17" s="52">
        <v>1.4</v>
      </c>
      <c r="J17" s="48">
        <v>0</v>
      </c>
      <c r="K17" s="45">
        <v>1287.5</v>
      </c>
      <c r="L17" s="50">
        <v>24.2</v>
      </c>
    </row>
    <row r="18" spans="1:12" ht="17.100000000000001" customHeight="1" x14ac:dyDescent="0.25">
      <c r="A18" s="314" t="s">
        <v>129</v>
      </c>
      <c r="B18" s="120" t="s">
        <v>31</v>
      </c>
      <c r="C18" s="121">
        <f t="shared" ref="C18:L18" si="0">C17-C16</f>
        <v>1424.0999999999985</v>
      </c>
      <c r="D18" s="133">
        <f>D17-D16</f>
        <v>141.40000000000055</v>
      </c>
      <c r="E18" s="133">
        <f t="shared" si="0"/>
        <v>-2</v>
      </c>
      <c r="F18" s="196">
        <f>F17-F16</f>
        <v>-22.200000000000003</v>
      </c>
      <c r="G18" s="121">
        <f t="shared" si="0"/>
        <v>10.200000000000045</v>
      </c>
      <c r="H18" s="133">
        <f t="shared" si="0"/>
        <v>7.1999999999999957</v>
      </c>
      <c r="I18" s="133">
        <f>I17-I16</f>
        <v>-0.40000000000000013</v>
      </c>
      <c r="J18" s="196">
        <f>J17-J16</f>
        <v>0</v>
      </c>
      <c r="K18" s="121">
        <f t="shared" si="0"/>
        <v>6.3999999999998636</v>
      </c>
      <c r="L18" s="165">
        <f t="shared" si="0"/>
        <v>-6.6000000000000014</v>
      </c>
    </row>
    <row r="19" spans="1:12" ht="17.100000000000001" customHeight="1" x14ac:dyDescent="0.25">
      <c r="A19" s="315"/>
      <c r="B19" s="123" t="s">
        <v>32</v>
      </c>
      <c r="C19" s="127">
        <f t="shared" ref="C19:L19" si="1">C17/C16-1</f>
        <v>3.4740840308254528E-2</v>
      </c>
      <c r="D19" s="125">
        <f>D17/D16-1</f>
        <v>3.7529527297821108E-2</v>
      </c>
      <c r="E19" s="125">
        <f t="shared" si="1"/>
        <v>-6.7310604785786321E-4</v>
      </c>
      <c r="F19" s="154">
        <f>F17/F16-1</f>
        <v>-0.19405594405594406</v>
      </c>
      <c r="G19" s="127">
        <f t="shared" si="1"/>
        <v>9.4243740182944347E-3</v>
      </c>
      <c r="H19" s="125">
        <f t="shared" si="1"/>
        <v>0.12286689419795205</v>
      </c>
      <c r="I19" s="125">
        <f>I17/I16-1</f>
        <v>-0.22222222222222232</v>
      </c>
      <c r="J19" s="148" t="s">
        <v>47</v>
      </c>
      <c r="K19" s="127">
        <f t="shared" si="1"/>
        <v>4.9957068144561578E-3</v>
      </c>
      <c r="L19" s="126">
        <f t="shared" si="1"/>
        <v>-0.2142857142857143</v>
      </c>
    </row>
    <row r="20" spans="1:12" ht="17.100000000000001" customHeight="1" x14ac:dyDescent="0.25">
      <c r="A20" s="316" t="s">
        <v>133</v>
      </c>
      <c r="B20" s="128" t="s">
        <v>31</v>
      </c>
      <c r="C20" s="122">
        <f t="shared" ref="C20:L20" si="2">C17-C12</f>
        <v>5117.3999999999942</v>
      </c>
      <c r="D20" s="134">
        <f>D17-D12</f>
        <v>282</v>
      </c>
      <c r="E20" s="134">
        <f t="shared" si="2"/>
        <v>1134.8000000000002</v>
      </c>
      <c r="F20" s="198">
        <f>F17-F12</f>
        <v>31</v>
      </c>
      <c r="G20" s="122">
        <f t="shared" si="2"/>
        <v>30.900000000000091</v>
      </c>
      <c r="H20" s="134">
        <f t="shared" si="2"/>
        <v>5.8999999999999986</v>
      </c>
      <c r="I20" s="134">
        <f>I17-I12</f>
        <v>-6.7999999999999989</v>
      </c>
      <c r="J20" s="198">
        <f>J17-J12</f>
        <v>0</v>
      </c>
      <c r="K20" s="122">
        <f t="shared" si="2"/>
        <v>36.299999999999955</v>
      </c>
      <c r="L20" s="166">
        <f t="shared" si="2"/>
        <v>0.69999999999999929</v>
      </c>
    </row>
    <row r="21" spans="1:12" ht="17.100000000000001" customHeight="1" x14ac:dyDescent="0.25">
      <c r="A21" s="315"/>
      <c r="B21" s="123" t="s">
        <v>32</v>
      </c>
      <c r="C21" s="127">
        <f t="shared" ref="C21:L21" si="3">C17/C12-1</f>
        <v>0.13720012440078477</v>
      </c>
      <c r="D21" s="125">
        <f>D17/D12-1</f>
        <v>7.7748063190979044E-2</v>
      </c>
      <c r="E21" s="125">
        <f t="shared" si="3"/>
        <v>0.61858817116380505</v>
      </c>
      <c r="F21" s="154">
        <f>F17/F12-1</f>
        <v>0.50653594771241828</v>
      </c>
      <c r="G21" s="127">
        <f t="shared" si="3"/>
        <v>2.9107008289374514E-2</v>
      </c>
      <c r="H21" s="125">
        <f t="shared" si="3"/>
        <v>9.8497495826377346E-2</v>
      </c>
      <c r="I21" s="125">
        <f>I17/I12-1</f>
        <v>-0.82926829268292679</v>
      </c>
      <c r="J21" s="148" t="s">
        <v>47</v>
      </c>
      <c r="K21" s="127">
        <f t="shared" si="3"/>
        <v>2.90121483375958E-2</v>
      </c>
      <c r="L21" s="126">
        <f t="shared" si="3"/>
        <v>2.9787234042553123E-2</v>
      </c>
    </row>
    <row r="22" spans="1:12" ht="17.100000000000001" customHeight="1" x14ac:dyDescent="0.25">
      <c r="A22" s="316" t="s">
        <v>132</v>
      </c>
      <c r="B22" s="128" t="s">
        <v>31</v>
      </c>
      <c r="C22" s="122">
        <f t="shared" ref="C22:L22" si="4">C17-C7</f>
        <v>6469.9000000000015</v>
      </c>
      <c r="D22" s="134">
        <f>D17-D7</f>
        <v>338.10000000000036</v>
      </c>
      <c r="E22" s="134">
        <f t="shared" si="4"/>
        <v>-154.5</v>
      </c>
      <c r="F22" s="198">
        <f>F17-F7</f>
        <v>18.5</v>
      </c>
      <c r="G22" s="122">
        <f t="shared" si="4"/>
        <v>56.899999999999864</v>
      </c>
      <c r="H22" s="134">
        <f t="shared" si="4"/>
        <v>-1</v>
      </c>
      <c r="I22" s="134">
        <f>I17-I7</f>
        <v>-26.400000000000002</v>
      </c>
      <c r="J22" s="198">
        <f>J17-J7</f>
        <v>-1</v>
      </c>
      <c r="K22" s="122">
        <f t="shared" si="4"/>
        <v>-399.29999999999995</v>
      </c>
      <c r="L22" s="166">
        <f t="shared" si="4"/>
        <v>-31.499999999999996</v>
      </c>
    </row>
    <row r="23" spans="1:12" ht="17.100000000000001" customHeight="1" x14ac:dyDescent="0.25">
      <c r="A23" s="364"/>
      <c r="B23" s="195" t="s">
        <v>32</v>
      </c>
      <c r="C23" s="152">
        <f t="shared" ref="C23:L23" si="5">C17/C7-1</f>
        <v>0.17998792643470951</v>
      </c>
      <c r="D23" s="185">
        <f>D17/D7-1</f>
        <v>9.4679361523382966E-2</v>
      </c>
      <c r="E23" s="185">
        <f t="shared" si="5"/>
        <v>-4.9458992253025191E-2</v>
      </c>
      <c r="F23" s="186">
        <f>F17/F7-1</f>
        <v>0.25101763907734065</v>
      </c>
      <c r="G23" s="152">
        <f t="shared" si="5"/>
        <v>5.4943993820007586E-2</v>
      </c>
      <c r="H23" s="185">
        <f t="shared" si="5"/>
        <v>-1.4970059880239472E-2</v>
      </c>
      <c r="I23" s="185">
        <f>I17/I7-1</f>
        <v>-0.94964028776978415</v>
      </c>
      <c r="J23" s="200" t="s">
        <v>47</v>
      </c>
      <c r="K23" s="152">
        <f t="shared" si="5"/>
        <v>-0.23672041735831162</v>
      </c>
      <c r="L23" s="189">
        <f t="shared" si="5"/>
        <v>-0.56552962298025133</v>
      </c>
    </row>
    <row r="24" spans="1:12" s="36" customFormat="1" ht="17.100000000000001" customHeight="1" x14ac:dyDescent="0.25">
      <c r="A24" s="118"/>
      <c r="B24" s="20"/>
      <c r="C24" s="18"/>
      <c r="D24" s="18"/>
      <c r="E24" s="18"/>
      <c r="F24" s="18"/>
      <c r="G24" s="18"/>
      <c r="H24" s="18"/>
      <c r="I24" s="18"/>
      <c r="J24" s="19"/>
      <c r="K24" s="18"/>
      <c r="L24" s="18"/>
    </row>
    <row r="25" spans="1:12" x14ac:dyDescent="0.25">
      <c r="A25" s="2" t="s">
        <v>65</v>
      </c>
    </row>
    <row r="26" spans="1:12" x14ac:dyDescent="0.25">
      <c r="A26" s="2" t="s">
        <v>63</v>
      </c>
    </row>
    <row r="27" spans="1:12" x14ac:dyDescent="0.25">
      <c r="A27" s="28" t="s">
        <v>60</v>
      </c>
    </row>
    <row r="28" spans="1:12" x14ac:dyDescent="0.25">
      <c r="A28" s="28" t="s">
        <v>92</v>
      </c>
    </row>
    <row r="29" spans="1:12" x14ac:dyDescent="0.25">
      <c r="A29" s="9" t="s">
        <v>37</v>
      </c>
      <c r="C29" s="34"/>
      <c r="D29" s="34"/>
      <c r="H29" s="34"/>
      <c r="I29" s="34"/>
      <c r="K29" s="34"/>
    </row>
  </sheetData>
  <mergeCells count="32">
    <mergeCell ref="C3:F3"/>
    <mergeCell ref="G3:J3"/>
    <mergeCell ref="K3:L3"/>
    <mergeCell ref="A3:B6"/>
    <mergeCell ref="K4:K6"/>
    <mergeCell ref="L4:L6"/>
    <mergeCell ref="C5:C6"/>
    <mergeCell ref="D5:D6"/>
    <mergeCell ref="E5:E6"/>
    <mergeCell ref="F5:F6"/>
    <mergeCell ref="A8:B8"/>
    <mergeCell ref="C4:D4"/>
    <mergeCell ref="E4:F4"/>
    <mergeCell ref="G4:H4"/>
    <mergeCell ref="I4:J4"/>
    <mergeCell ref="G5:G6"/>
    <mergeCell ref="H5:H6"/>
    <mergeCell ref="I5:I6"/>
    <mergeCell ref="J5:J6"/>
    <mergeCell ref="A7:B7"/>
    <mergeCell ref="A22:A23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A19"/>
    <mergeCell ref="A20:A21"/>
  </mergeCells>
  <hyperlinks>
    <hyperlink ref="A26" r:id="rId1" display="http://www.msmt.cz/file/13234_1_1/"/>
    <hyperlink ref="N2" location="OBSAH!A1" display="Zpět na obsah"/>
  </hyperlinks>
  <pageMargins left="0.7" right="0.7" top="0.78740157499999996" bottom="0.78740157499999996" header="0.3" footer="0.3"/>
  <ignoredErrors>
    <ignoredError sqref="C19:J19 C18:I18 K18:L18 C21:L23 C20:I20 K20:L20 K19:L19 J18 J2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workbookViewId="0"/>
  </sheetViews>
  <sheetFormatPr defaultRowHeight="15" x14ac:dyDescent="0.25"/>
  <cols>
    <col min="1" max="1" width="10.85546875" style="24" customWidth="1"/>
    <col min="2" max="2" width="4.5703125" style="24" customWidth="1"/>
    <col min="3" max="5" width="7.7109375" style="24" customWidth="1"/>
    <col min="6" max="8" width="7.7109375" style="36" customWidth="1"/>
    <col min="9" max="20" width="7.7109375" style="24" customWidth="1"/>
  </cols>
  <sheetData>
    <row r="1" spans="1:23" ht="15" customHeight="1" x14ac:dyDescent="0.25">
      <c r="A1" s="16" t="s">
        <v>139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23" ht="15.75" thickBot="1" x14ac:dyDescent="0.3">
      <c r="A2" s="260" t="s">
        <v>225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R2" s="91"/>
      <c r="S2" s="14"/>
      <c r="T2" s="14"/>
      <c r="U2" s="14"/>
      <c r="V2" s="17" t="s">
        <v>224</v>
      </c>
      <c r="W2" s="14"/>
    </row>
    <row r="3" spans="1:23" s="36" customFormat="1" ht="18.75" customHeight="1" x14ac:dyDescent="0.25">
      <c r="A3" s="317" t="s">
        <v>33</v>
      </c>
      <c r="B3" s="318"/>
      <c r="C3" s="370" t="s">
        <v>43</v>
      </c>
      <c r="D3" s="317"/>
      <c r="E3" s="317"/>
      <c r="F3" s="365" t="s">
        <v>57</v>
      </c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10"/>
    </row>
    <row r="4" spans="1:23" s="36" customFormat="1" ht="18.75" customHeight="1" x14ac:dyDescent="0.25">
      <c r="A4" s="319"/>
      <c r="B4" s="320"/>
      <c r="C4" s="360"/>
      <c r="D4" s="319"/>
      <c r="E4" s="319"/>
      <c r="F4" s="373" t="s">
        <v>24</v>
      </c>
      <c r="G4" s="347"/>
      <c r="H4" s="332"/>
      <c r="I4" s="347" t="s">
        <v>20</v>
      </c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10"/>
    </row>
    <row r="5" spans="1:23" s="36" customFormat="1" ht="15.75" customHeight="1" x14ac:dyDescent="0.25">
      <c r="A5" s="319"/>
      <c r="B5" s="320"/>
      <c r="C5" s="358"/>
      <c r="D5" s="374"/>
      <c r="E5" s="374"/>
      <c r="F5" s="358"/>
      <c r="G5" s="374"/>
      <c r="H5" s="374"/>
      <c r="I5" s="312" t="s">
        <v>86</v>
      </c>
      <c r="J5" s="312"/>
      <c r="K5" s="312"/>
      <c r="L5" s="331" t="s">
        <v>87</v>
      </c>
      <c r="M5" s="312"/>
      <c r="N5" s="366"/>
      <c r="O5" s="312" t="s">
        <v>35</v>
      </c>
      <c r="P5" s="312"/>
      <c r="Q5" s="312"/>
      <c r="R5" s="331" t="s">
        <v>36</v>
      </c>
      <c r="S5" s="312"/>
      <c r="T5" s="366"/>
      <c r="U5" s="10"/>
    </row>
    <row r="6" spans="1:23" s="36" customFormat="1" ht="15" customHeight="1" x14ac:dyDescent="0.25">
      <c r="A6" s="319"/>
      <c r="B6" s="320"/>
      <c r="C6" s="385" t="s">
        <v>227</v>
      </c>
      <c r="D6" s="381" t="s">
        <v>25</v>
      </c>
      <c r="E6" s="383" t="s">
        <v>55</v>
      </c>
      <c r="F6" s="385" t="s">
        <v>227</v>
      </c>
      <c r="G6" s="381" t="s">
        <v>25</v>
      </c>
      <c r="H6" s="389" t="s">
        <v>55</v>
      </c>
      <c r="I6" s="387" t="s">
        <v>227</v>
      </c>
      <c r="J6" s="381" t="s">
        <v>25</v>
      </c>
      <c r="K6" s="383" t="s">
        <v>55</v>
      </c>
      <c r="L6" s="389" t="s">
        <v>227</v>
      </c>
      <c r="M6" s="381" t="s">
        <v>25</v>
      </c>
      <c r="N6" s="389" t="s">
        <v>55</v>
      </c>
      <c r="O6" s="387" t="s">
        <v>227</v>
      </c>
      <c r="P6" s="381" t="s">
        <v>25</v>
      </c>
      <c r="Q6" s="383" t="s">
        <v>55</v>
      </c>
      <c r="R6" s="389" t="s">
        <v>227</v>
      </c>
      <c r="S6" s="381" t="s">
        <v>25</v>
      </c>
      <c r="T6" s="389" t="s">
        <v>55</v>
      </c>
      <c r="U6" s="10"/>
    </row>
    <row r="7" spans="1:23" s="36" customFormat="1" ht="15" customHeight="1" x14ac:dyDescent="0.25">
      <c r="A7" s="319"/>
      <c r="B7" s="320"/>
      <c r="C7" s="385"/>
      <c r="D7" s="381"/>
      <c r="E7" s="383"/>
      <c r="F7" s="385"/>
      <c r="G7" s="381"/>
      <c r="H7" s="389"/>
      <c r="I7" s="387"/>
      <c r="J7" s="381"/>
      <c r="K7" s="383"/>
      <c r="L7" s="389"/>
      <c r="M7" s="381"/>
      <c r="N7" s="389"/>
      <c r="O7" s="387"/>
      <c r="P7" s="381"/>
      <c r="Q7" s="383"/>
      <c r="R7" s="389"/>
      <c r="S7" s="381"/>
      <c r="T7" s="389"/>
      <c r="U7" s="10"/>
    </row>
    <row r="8" spans="1:23" s="36" customFormat="1" ht="15.75" thickBot="1" x14ac:dyDescent="0.3">
      <c r="A8" s="321"/>
      <c r="B8" s="322"/>
      <c r="C8" s="386"/>
      <c r="D8" s="382"/>
      <c r="E8" s="384"/>
      <c r="F8" s="386"/>
      <c r="G8" s="382"/>
      <c r="H8" s="390"/>
      <c r="I8" s="388"/>
      <c r="J8" s="382"/>
      <c r="K8" s="384"/>
      <c r="L8" s="390"/>
      <c r="M8" s="382"/>
      <c r="N8" s="390"/>
      <c r="O8" s="388"/>
      <c r="P8" s="382"/>
      <c r="Q8" s="384"/>
      <c r="R8" s="390"/>
      <c r="S8" s="382"/>
      <c r="T8" s="390"/>
      <c r="U8" s="10"/>
    </row>
    <row r="9" spans="1:23" s="36" customFormat="1" ht="17.100000000000001" customHeight="1" x14ac:dyDescent="0.25">
      <c r="A9" s="323" t="s">
        <v>2</v>
      </c>
      <c r="B9" s="324"/>
      <c r="C9" s="45">
        <v>27969.9</v>
      </c>
      <c r="D9" s="52">
        <v>1145.2</v>
      </c>
      <c r="E9" s="50">
        <v>168.3</v>
      </c>
      <c r="F9" s="105">
        <v>57969.4</v>
      </c>
      <c r="G9" s="53">
        <v>973.59999999999991</v>
      </c>
      <c r="H9" s="55">
        <v>522.40000000000009</v>
      </c>
      <c r="I9" s="305">
        <v>295</v>
      </c>
      <c r="J9" s="299">
        <v>0</v>
      </c>
      <c r="K9" s="299">
        <v>0</v>
      </c>
      <c r="L9" s="55">
        <v>33.299999999999997</v>
      </c>
      <c r="M9" s="52">
        <v>4</v>
      </c>
      <c r="N9" s="50">
        <v>4.4000000000000004</v>
      </c>
      <c r="O9" s="299">
        <v>28994.100000000002</v>
      </c>
      <c r="P9" s="301">
        <v>638.29999999999995</v>
      </c>
      <c r="Q9" s="299">
        <v>255.9</v>
      </c>
      <c r="R9" s="55">
        <v>28647</v>
      </c>
      <c r="S9" s="51">
        <v>331.3</v>
      </c>
      <c r="T9" s="50">
        <v>262.10000000000002</v>
      </c>
      <c r="U9" s="15"/>
    </row>
    <row r="10" spans="1:23" s="36" customFormat="1" ht="17.100000000000001" customHeight="1" x14ac:dyDescent="0.25">
      <c r="A10" s="323" t="s">
        <v>3</v>
      </c>
      <c r="B10" s="324"/>
      <c r="C10" s="45">
        <v>28104.899999999998</v>
      </c>
      <c r="D10" s="52">
        <v>1229.9000000000001</v>
      </c>
      <c r="E10" s="50">
        <v>179</v>
      </c>
      <c r="F10" s="105">
        <v>58970.2</v>
      </c>
      <c r="G10" s="299">
        <v>1089.0999999999999</v>
      </c>
      <c r="H10" s="55">
        <v>546.79999999999995</v>
      </c>
      <c r="I10" s="299">
        <v>341.40000000000003</v>
      </c>
      <c r="J10" s="299">
        <v>0</v>
      </c>
      <c r="K10" s="299">
        <v>1</v>
      </c>
      <c r="L10" s="55">
        <v>35.1</v>
      </c>
      <c r="M10" s="52">
        <v>5</v>
      </c>
      <c r="N10" s="50">
        <v>2.9</v>
      </c>
      <c r="O10" s="299">
        <v>29854.5</v>
      </c>
      <c r="P10" s="301">
        <v>702.7</v>
      </c>
      <c r="Q10" s="299">
        <v>271.8</v>
      </c>
      <c r="R10" s="55">
        <v>28739.200000000001</v>
      </c>
      <c r="S10" s="51">
        <v>381.4</v>
      </c>
      <c r="T10" s="50">
        <v>271.10000000000002</v>
      </c>
      <c r="U10" s="15"/>
    </row>
    <row r="11" spans="1:23" s="36" customFormat="1" ht="17.100000000000001" customHeight="1" x14ac:dyDescent="0.25">
      <c r="A11" s="323" t="s">
        <v>4</v>
      </c>
      <c r="B11" s="324"/>
      <c r="C11" s="45">
        <v>28194.2</v>
      </c>
      <c r="D11" s="52">
        <v>1249</v>
      </c>
      <c r="E11" s="50">
        <v>186.3</v>
      </c>
      <c r="F11" s="105">
        <v>60163.9</v>
      </c>
      <c r="G11" s="299">
        <v>1278.7</v>
      </c>
      <c r="H11" s="55">
        <v>565</v>
      </c>
      <c r="I11" s="299">
        <v>339.09999999999997</v>
      </c>
      <c r="J11" s="299">
        <v>0</v>
      </c>
      <c r="K11" s="299">
        <v>2.5</v>
      </c>
      <c r="L11" s="55">
        <v>26.1</v>
      </c>
      <c r="M11" s="52">
        <v>2</v>
      </c>
      <c r="N11" s="50">
        <v>3</v>
      </c>
      <c r="O11" s="299">
        <v>30692.7</v>
      </c>
      <c r="P11" s="301">
        <v>849.4</v>
      </c>
      <c r="Q11" s="299">
        <v>285.8</v>
      </c>
      <c r="R11" s="55">
        <v>29106</v>
      </c>
      <c r="S11" s="51">
        <v>427.3</v>
      </c>
      <c r="T11" s="50">
        <v>273.7</v>
      </c>
      <c r="U11" s="15"/>
    </row>
    <row r="12" spans="1:23" s="36" customFormat="1" ht="17.100000000000001" customHeight="1" x14ac:dyDescent="0.25">
      <c r="A12" s="323" t="s">
        <v>26</v>
      </c>
      <c r="B12" s="324"/>
      <c r="C12" s="45">
        <v>28771.3</v>
      </c>
      <c r="D12" s="52">
        <v>1345.6</v>
      </c>
      <c r="E12" s="50">
        <v>186.3</v>
      </c>
      <c r="F12" s="105">
        <v>61320.399999999994</v>
      </c>
      <c r="G12" s="299">
        <v>1415.1</v>
      </c>
      <c r="H12" s="55">
        <v>586.40000000000009</v>
      </c>
      <c r="I12" s="299">
        <v>283.3</v>
      </c>
      <c r="J12" s="299">
        <v>0</v>
      </c>
      <c r="K12" s="299">
        <v>1</v>
      </c>
      <c r="L12" s="55">
        <v>30.299999999999997</v>
      </c>
      <c r="M12" s="52">
        <v>0</v>
      </c>
      <c r="N12" s="50">
        <v>2.5</v>
      </c>
      <c r="O12" s="299">
        <v>31221.7</v>
      </c>
      <c r="P12" s="301">
        <v>941.8</v>
      </c>
      <c r="Q12" s="299">
        <v>288.8</v>
      </c>
      <c r="R12" s="55">
        <v>29785.1</v>
      </c>
      <c r="S12" s="51">
        <v>473.3</v>
      </c>
      <c r="T12" s="50">
        <v>294.10000000000002</v>
      </c>
      <c r="U12" s="15"/>
    </row>
    <row r="13" spans="1:23" s="36" customFormat="1" ht="17.100000000000001" customHeight="1" x14ac:dyDescent="0.25">
      <c r="A13" s="323" t="s">
        <v>29</v>
      </c>
      <c r="B13" s="324"/>
      <c r="C13" s="45">
        <v>28992.9</v>
      </c>
      <c r="D13" s="52">
        <v>1400.8</v>
      </c>
      <c r="E13" s="50">
        <v>187.1</v>
      </c>
      <c r="F13" s="105">
        <v>62448.7</v>
      </c>
      <c r="G13" s="299">
        <v>1591.6</v>
      </c>
      <c r="H13" s="55">
        <v>606.70000000000005</v>
      </c>
      <c r="I13" s="299">
        <v>265.39999999999998</v>
      </c>
      <c r="J13" s="299">
        <v>0</v>
      </c>
      <c r="K13" s="299">
        <v>2</v>
      </c>
      <c r="L13" s="55">
        <v>30.799999999999997</v>
      </c>
      <c r="M13" s="52">
        <v>1</v>
      </c>
      <c r="N13" s="50">
        <v>2.5</v>
      </c>
      <c r="O13" s="299">
        <v>31477.199999999997</v>
      </c>
      <c r="P13" s="301">
        <v>1068.2</v>
      </c>
      <c r="Q13" s="299">
        <v>284.3</v>
      </c>
      <c r="R13" s="55">
        <v>30675.3</v>
      </c>
      <c r="S13" s="51">
        <v>522.4</v>
      </c>
      <c r="T13" s="50">
        <v>317.89999999999998</v>
      </c>
      <c r="U13" s="15"/>
    </row>
    <row r="14" spans="1:23" s="36" customFormat="1" ht="17.100000000000001" customHeight="1" x14ac:dyDescent="0.25">
      <c r="A14" s="323" t="s">
        <v>34</v>
      </c>
      <c r="B14" s="324"/>
      <c r="C14" s="45">
        <v>30753.3</v>
      </c>
      <c r="D14" s="52">
        <v>1431.6</v>
      </c>
      <c r="E14" s="50">
        <v>187.7</v>
      </c>
      <c r="F14" s="105">
        <v>64950.600000000006</v>
      </c>
      <c r="G14" s="299">
        <v>1863.4</v>
      </c>
      <c r="H14" s="55">
        <v>600.70000000000005</v>
      </c>
      <c r="I14" s="299">
        <v>336.09999999999997</v>
      </c>
      <c r="J14" s="299">
        <v>0</v>
      </c>
      <c r="K14" s="299">
        <v>2</v>
      </c>
      <c r="L14" s="55">
        <v>30.700000000000003</v>
      </c>
      <c r="M14" s="52">
        <v>1</v>
      </c>
      <c r="N14" s="50">
        <v>4</v>
      </c>
      <c r="O14" s="299">
        <v>31986.9</v>
      </c>
      <c r="P14" s="49">
        <v>1199.5</v>
      </c>
      <c r="Q14" s="299">
        <v>277.3</v>
      </c>
      <c r="R14" s="55">
        <v>32596.9</v>
      </c>
      <c r="S14" s="49">
        <v>662.9</v>
      </c>
      <c r="T14" s="50">
        <v>317.39999999999998</v>
      </c>
      <c r="U14" s="15"/>
    </row>
    <row r="15" spans="1:23" s="36" customFormat="1" ht="17.100000000000001" customHeight="1" x14ac:dyDescent="0.25">
      <c r="A15" s="323" t="s">
        <v>42</v>
      </c>
      <c r="B15" s="324"/>
      <c r="C15" s="45">
        <v>31465.599999999999</v>
      </c>
      <c r="D15" s="52">
        <v>1501.1</v>
      </c>
      <c r="E15" s="50">
        <v>190</v>
      </c>
      <c r="F15" s="105">
        <v>67203.899999999994</v>
      </c>
      <c r="G15" s="299">
        <v>2094.3000000000002</v>
      </c>
      <c r="H15" s="55">
        <v>625.79999999999995</v>
      </c>
      <c r="I15" s="299">
        <v>344.8</v>
      </c>
      <c r="J15" s="299">
        <v>0</v>
      </c>
      <c r="K15" s="299">
        <v>3</v>
      </c>
      <c r="L15" s="55">
        <v>31.799999999999997</v>
      </c>
      <c r="M15" s="52">
        <v>2</v>
      </c>
      <c r="N15" s="50">
        <v>7.5</v>
      </c>
      <c r="O15" s="299">
        <v>32429.1</v>
      </c>
      <c r="P15" s="49">
        <v>1335</v>
      </c>
      <c r="Q15" s="299">
        <v>293.2</v>
      </c>
      <c r="R15" s="55">
        <v>34398.199999999997</v>
      </c>
      <c r="S15" s="49">
        <v>757.3</v>
      </c>
      <c r="T15" s="50">
        <v>322.10000000000002</v>
      </c>
      <c r="U15" s="15"/>
    </row>
    <row r="16" spans="1:23" s="36" customFormat="1" ht="17.100000000000001" customHeight="1" x14ac:dyDescent="0.25">
      <c r="A16" s="323" t="s">
        <v>51</v>
      </c>
      <c r="B16" s="324"/>
      <c r="C16" s="45">
        <v>32009.8</v>
      </c>
      <c r="D16" s="52">
        <v>1623.1</v>
      </c>
      <c r="E16" s="50">
        <v>197.9</v>
      </c>
      <c r="F16" s="105">
        <v>68789</v>
      </c>
      <c r="G16" s="299">
        <v>2356.5</v>
      </c>
      <c r="H16" s="55">
        <v>636.79999999999995</v>
      </c>
      <c r="I16" s="299">
        <v>404.59999999999997</v>
      </c>
      <c r="J16" s="299">
        <v>8.4</v>
      </c>
      <c r="K16" s="299">
        <v>4</v>
      </c>
      <c r="L16" s="55">
        <v>32.200000000000003</v>
      </c>
      <c r="M16" s="52">
        <v>2</v>
      </c>
      <c r="N16" s="50">
        <v>5.8</v>
      </c>
      <c r="O16" s="299">
        <v>32678.799999999999</v>
      </c>
      <c r="P16" s="49">
        <v>1447.2</v>
      </c>
      <c r="Q16" s="299">
        <v>295.8</v>
      </c>
      <c r="R16" s="55">
        <v>35673.4</v>
      </c>
      <c r="S16" s="49">
        <v>898.9</v>
      </c>
      <c r="T16" s="50">
        <v>331.2</v>
      </c>
      <c r="U16" s="15"/>
    </row>
    <row r="17" spans="1:21" s="36" customFormat="1" ht="17.100000000000001" customHeight="1" x14ac:dyDescent="0.25">
      <c r="A17" s="323" t="s">
        <v>66</v>
      </c>
      <c r="B17" s="324"/>
      <c r="C17" s="45">
        <v>32654.6</v>
      </c>
      <c r="D17" s="52">
        <v>1782.3</v>
      </c>
      <c r="E17" s="50">
        <v>197.6</v>
      </c>
      <c r="F17" s="105">
        <v>70937.5</v>
      </c>
      <c r="G17" s="299">
        <v>2698.8</v>
      </c>
      <c r="H17" s="55">
        <v>643.5</v>
      </c>
      <c r="I17" s="299">
        <v>485.3</v>
      </c>
      <c r="J17" s="299">
        <v>12.4</v>
      </c>
      <c r="K17" s="299">
        <v>3</v>
      </c>
      <c r="L17" s="55">
        <v>41.5</v>
      </c>
      <c r="M17" s="52">
        <v>4</v>
      </c>
      <c r="N17" s="50">
        <v>7.8</v>
      </c>
      <c r="O17" s="299">
        <v>33444.800000000003</v>
      </c>
      <c r="P17" s="49">
        <v>1602.8</v>
      </c>
      <c r="Q17" s="299">
        <v>304.5</v>
      </c>
      <c r="R17" s="55">
        <v>36965.9</v>
      </c>
      <c r="S17" s="49">
        <v>1079.5999999999999</v>
      </c>
      <c r="T17" s="50">
        <v>328.2</v>
      </c>
      <c r="U17" s="15"/>
    </row>
    <row r="18" spans="1:21" s="36" customFormat="1" ht="17.100000000000001" customHeight="1" x14ac:dyDescent="0.25">
      <c r="A18" s="323" t="s">
        <v>69</v>
      </c>
      <c r="B18" s="324"/>
      <c r="C18" s="45">
        <v>33016.1</v>
      </c>
      <c r="D18" s="52">
        <v>1846.9</v>
      </c>
      <c r="E18" s="50">
        <v>205.8</v>
      </c>
      <c r="F18" s="105">
        <v>72019.399999999994</v>
      </c>
      <c r="G18" s="299">
        <v>2905.8</v>
      </c>
      <c r="H18" s="55">
        <v>673.8</v>
      </c>
      <c r="I18" s="299">
        <v>541.1</v>
      </c>
      <c r="J18" s="299">
        <v>15.9</v>
      </c>
      <c r="K18" s="299">
        <v>4</v>
      </c>
      <c r="L18" s="55">
        <v>38.299999999999997</v>
      </c>
      <c r="M18" s="52">
        <v>6</v>
      </c>
      <c r="N18" s="50">
        <v>11.3</v>
      </c>
      <c r="O18" s="299">
        <v>34209.300000000003</v>
      </c>
      <c r="P18" s="49">
        <v>1711.3</v>
      </c>
      <c r="Q18" s="299">
        <v>316.8</v>
      </c>
      <c r="R18" s="55">
        <v>37230.699999999997</v>
      </c>
      <c r="S18" s="49">
        <v>1172.5999999999999</v>
      </c>
      <c r="T18" s="50">
        <v>341.7</v>
      </c>
      <c r="U18" s="15"/>
    </row>
    <row r="19" spans="1:21" s="36" customFormat="1" ht="17.100000000000001" customHeight="1" thickBot="1" x14ac:dyDescent="0.3">
      <c r="A19" s="323" t="s">
        <v>128</v>
      </c>
      <c r="B19" s="324"/>
      <c r="C19" s="45">
        <v>33356.9</v>
      </c>
      <c r="D19" s="52">
        <v>1893.8</v>
      </c>
      <c r="E19" s="50">
        <v>218.1</v>
      </c>
      <c r="F19" s="105">
        <v>72360.5</v>
      </c>
      <c r="G19" s="54">
        <v>3199.1000000000004</v>
      </c>
      <c r="H19" s="55">
        <v>690</v>
      </c>
      <c r="I19" s="299">
        <v>553</v>
      </c>
      <c r="J19" s="299">
        <v>22</v>
      </c>
      <c r="K19" s="299">
        <v>3</v>
      </c>
      <c r="L19" s="55">
        <v>42.7</v>
      </c>
      <c r="M19" s="52">
        <v>7.4</v>
      </c>
      <c r="N19" s="50">
        <v>10.4</v>
      </c>
      <c r="O19" s="54">
        <v>34779.699999999997</v>
      </c>
      <c r="P19" s="65">
        <v>1836.9</v>
      </c>
      <c r="Q19" s="299">
        <v>338.5</v>
      </c>
      <c r="R19" s="64">
        <v>36985.100000000006</v>
      </c>
      <c r="S19" s="65">
        <v>1332.8</v>
      </c>
      <c r="T19" s="50">
        <v>338.1</v>
      </c>
      <c r="U19" s="15"/>
    </row>
    <row r="20" spans="1:21" s="36" customFormat="1" ht="17.100000000000001" customHeight="1" x14ac:dyDescent="0.25">
      <c r="A20" s="314" t="s">
        <v>129</v>
      </c>
      <c r="B20" s="120" t="s">
        <v>31</v>
      </c>
      <c r="C20" s="121">
        <f t="shared" ref="C20:T20" si="0">C19-C18</f>
        <v>340.80000000000291</v>
      </c>
      <c r="D20" s="192">
        <f t="shared" si="0"/>
        <v>46.899999999999864</v>
      </c>
      <c r="E20" s="182">
        <f t="shared" si="0"/>
        <v>12.299999999999983</v>
      </c>
      <c r="F20" s="121">
        <f t="shared" ref="F20:H20" si="1">F19-F18</f>
        <v>341.10000000000582</v>
      </c>
      <c r="G20" s="192">
        <f t="shared" si="1"/>
        <v>293.30000000000018</v>
      </c>
      <c r="H20" s="192">
        <f t="shared" si="1"/>
        <v>16.200000000000045</v>
      </c>
      <c r="I20" s="133">
        <f t="shared" si="0"/>
        <v>11.899999999999977</v>
      </c>
      <c r="J20" s="192">
        <f t="shared" si="0"/>
        <v>6.1</v>
      </c>
      <c r="K20" s="192">
        <f t="shared" si="0"/>
        <v>-1</v>
      </c>
      <c r="L20" s="192">
        <f t="shared" si="0"/>
        <v>4.4000000000000057</v>
      </c>
      <c r="M20" s="192">
        <f t="shared" si="0"/>
        <v>1.4000000000000004</v>
      </c>
      <c r="N20" s="182">
        <f t="shared" si="0"/>
        <v>-0.90000000000000036</v>
      </c>
      <c r="O20" s="133">
        <f t="shared" si="0"/>
        <v>570.39999999999418</v>
      </c>
      <c r="P20" s="133">
        <f t="shared" si="0"/>
        <v>125.60000000000014</v>
      </c>
      <c r="Q20" s="133">
        <f t="shared" si="0"/>
        <v>21.699999999999989</v>
      </c>
      <c r="R20" s="192">
        <f t="shared" si="0"/>
        <v>-245.59999999999127</v>
      </c>
      <c r="S20" s="133">
        <f t="shared" si="0"/>
        <v>160.20000000000005</v>
      </c>
      <c r="T20" s="165">
        <f t="shared" si="0"/>
        <v>-3.5999999999999659</v>
      </c>
    </row>
    <row r="21" spans="1:21" s="36" customFormat="1" ht="17.100000000000001" customHeight="1" x14ac:dyDescent="0.25">
      <c r="A21" s="315"/>
      <c r="B21" s="123" t="s">
        <v>32</v>
      </c>
      <c r="C21" s="127">
        <f t="shared" ref="C21:T21" si="2">C19/C18-1</f>
        <v>1.0322236726930223E-2</v>
      </c>
      <c r="D21" s="146">
        <f t="shared" si="2"/>
        <v>2.5393903297417308E-2</v>
      </c>
      <c r="E21" s="184">
        <f t="shared" si="2"/>
        <v>5.976676384839652E-2</v>
      </c>
      <c r="F21" s="127">
        <f t="shared" ref="F21:H21" si="3">F19/F18-1</f>
        <v>4.736223850795751E-3</v>
      </c>
      <c r="G21" s="146">
        <f t="shared" si="3"/>
        <v>0.10093605891664947</v>
      </c>
      <c r="H21" s="146">
        <f t="shared" si="3"/>
        <v>2.4042742653606508E-2</v>
      </c>
      <c r="I21" s="125">
        <f t="shared" si="2"/>
        <v>2.1992238033635036E-2</v>
      </c>
      <c r="J21" s="146">
        <f t="shared" si="2"/>
        <v>0.38364779874213828</v>
      </c>
      <c r="K21" s="146">
        <f t="shared" si="2"/>
        <v>-0.25</v>
      </c>
      <c r="L21" s="146">
        <f t="shared" si="2"/>
        <v>0.11488250652741527</v>
      </c>
      <c r="M21" s="146">
        <f t="shared" si="2"/>
        <v>0.23333333333333339</v>
      </c>
      <c r="N21" s="184">
        <f t="shared" si="2"/>
        <v>-7.9646017699115057E-2</v>
      </c>
      <c r="O21" s="125">
        <f t="shared" si="2"/>
        <v>1.6673828461850837E-2</v>
      </c>
      <c r="P21" s="125">
        <f t="shared" si="2"/>
        <v>7.3394495412844041E-2</v>
      </c>
      <c r="Q21" s="125">
        <f t="shared" si="2"/>
        <v>6.8497474747474696E-2</v>
      </c>
      <c r="R21" s="146">
        <f t="shared" si="2"/>
        <v>-6.596706481478809E-3</v>
      </c>
      <c r="S21" s="125">
        <f t="shared" si="2"/>
        <v>0.13661947808289288</v>
      </c>
      <c r="T21" s="126">
        <f t="shared" si="2"/>
        <v>-1.0535557506584636E-2</v>
      </c>
    </row>
    <row r="22" spans="1:21" s="36" customFormat="1" ht="17.100000000000001" customHeight="1" x14ac:dyDescent="0.25">
      <c r="A22" s="316" t="s">
        <v>133</v>
      </c>
      <c r="B22" s="128" t="s">
        <v>31</v>
      </c>
      <c r="C22" s="122">
        <f t="shared" ref="C22:T22" si="4">C19-C14</f>
        <v>2603.6000000000022</v>
      </c>
      <c r="D22" s="194">
        <f t="shared" si="4"/>
        <v>462.20000000000005</v>
      </c>
      <c r="E22" s="199">
        <f t="shared" si="4"/>
        <v>30.400000000000006</v>
      </c>
      <c r="F22" s="122">
        <f t="shared" ref="F22:H22" si="5">F19-F14</f>
        <v>7409.8999999999942</v>
      </c>
      <c r="G22" s="194">
        <f t="shared" si="5"/>
        <v>1335.7000000000003</v>
      </c>
      <c r="H22" s="194">
        <f t="shared" si="5"/>
        <v>89.299999999999955</v>
      </c>
      <c r="I22" s="134">
        <f t="shared" si="4"/>
        <v>216.90000000000003</v>
      </c>
      <c r="J22" s="194">
        <f>J19-J14</f>
        <v>22</v>
      </c>
      <c r="K22" s="194">
        <f>K19-K14</f>
        <v>1</v>
      </c>
      <c r="L22" s="194">
        <f t="shared" si="4"/>
        <v>12</v>
      </c>
      <c r="M22" s="194">
        <f t="shared" si="4"/>
        <v>6.4</v>
      </c>
      <c r="N22" s="199">
        <f t="shared" si="4"/>
        <v>6.4</v>
      </c>
      <c r="O22" s="134">
        <f t="shared" si="4"/>
        <v>2792.7999999999956</v>
      </c>
      <c r="P22" s="134">
        <f t="shared" si="4"/>
        <v>637.40000000000009</v>
      </c>
      <c r="Q22" s="134">
        <f t="shared" si="4"/>
        <v>61.199999999999989</v>
      </c>
      <c r="R22" s="194">
        <f t="shared" si="4"/>
        <v>4388.2000000000044</v>
      </c>
      <c r="S22" s="134">
        <f t="shared" si="4"/>
        <v>669.9</v>
      </c>
      <c r="T22" s="166">
        <f t="shared" si="4"/>
        <v>20.700000000000045</v>
      </c>
    </row>
    <row r="23" spans="1:21" s="36" customFormat="1" ht="17.100000000000001" customHeight="1" x14ac:dyDescent="0.25">
      <c r="A23" s="315"/>
      <c r="B23" s="123" t="s">
        <v>32</v>
      </c>
      <c r="C23" s="127">
        <f t="shared" ref="C23:I23" si="6">C19/C14-1</f>
        <v>8.4660833146361636E-2</v>
      </c>
      <c r="D23" s="146">
        <f t="shared" si="6"/>
        <v>0.32285554624196711</v>
      </c>
      <c r="E23" s="184">
        <f t="shared" si="6"/>
        <v>0.16196057538625475</v>
      </c>
      <c r="F23" s="127">
        <f t="shared" si="6"/>
        <v>0.11408516626482279</v>
      </c>
      <c r="G23" s="146">
        <f t="shared" si="6"/>
        <v>0.71680798540302693</v>
      </c>
      <c r="H23" s="146">
        <f t="shared" si="6"/>
        <v>0.14865989678708158</v>
      </c>
      <c r="I23" s="125">
        <f t="shared" si="6"/>
        <v>0.64534364772389186</v>
      </c>
      <c r="J23" s="147" t="s">
        <v>47</v>
      </c>
      <c r="K23" s="146">
        <f>K19/K14-1</f>
        <v>0.5</v>
      </c>
      <c r="L23" s="146">
        <f>L19/L14-1</f>
        <v>0.39087947882736152</v>
      </c>
      <c r="M23" s="146">
        <f>M19/M14-1</f>
        <v>6.4</v>
      </c>
      <c r="N23" s="184">
        <f>N19/N14-1</f>
        <v>1.6</v>
      </c>
      <c r="O23" s="125">
        <f t="shared" ref="O23:T23" si="7">O19/O14-1</f>
        <v>8.7310742835348121E-2</v>
      </c>
      <c r="P23" s="125">
        <f t="shared" si="7"/>
        <v>0.53138807836598589</v>
      </c>
      <c r="Q23" s="125">
        <f t="shared" si="7"/>
        <v>0.22069960331770644</v>
      </c>
      <c r="R23" s="146">
        <f t="shared" si="7"/>
        <v>0.13462016326705917</v>
      </c>
      <c r="S23" s="125">
        <f t="shared" si="7"/>
        <v>1.010559662090813</v>
      </c>
      <c r="T23" s="126">
        <f t="shared" si="7"/>
        <v>6.5217391304347894E-2</v>
      </c>
    </row>
    <row r="24" spans="1:21" s="36" customFormat="1" ht="17.100000000000001" customHeight="1" x14ac:dyDescent="0.25">
      <c r="A24" s="316" t="s">
        <v>132</v>
      </c>
      <c r="B24" s="128" t="s">
        <v>31</v>
      </c>
      <c r="C24" s="122">
        <f t="shared" ref="C24:N24" si="8">C19-C9</f>
        <v>5387</v>
      </c>
      <c r="D24" s="194">
        <f t="shared" si="8"/>
        <v>748.59999999999991</v>
      </c>
      <c r="E24" s="199">
        <f t="shared" si="8"/>
        <v>49.799999999999983</v>
      </c>
      <c r="F24" s="122">
        <f t="shared" ref="F24:H24" si="9">F19-F9</f>
        <v>14391.099999999999</v>
      </c>
      <c r="G24" s="194">
        <f t="shared" si="9"/>
        <v>2225.5000000000005</v>
      </c>
      <c r="H24" s="194">
        <f t="shared" si="9"/>
        <v>167.59999999999991</v>
      </c>
      <c r="I24" s="134">
        <f t="shared" si="8"/>
        <v>258</v>
      </c>
      <c r="J24" s="194">
        <f t="shared" si="8"/>
        <v>22</v>
      </c>
      <c r="K24" s="194">
        <f t="shared" si="8"/>
        <v>3</v>
      </c>
      <c r="L24" s="194">
        <f t="shared" si="8"/>
        <v>9.4000000000000057</v>
      </c>
      <c r="M24" s="194">
        <f t="shared" si="8"/>
        <v>3.4000000000000004</v>
      </c>
      <c r="N24" s="199">
        <f t="shared" si="8"/>
        <v>6</v>
      </c>
      <c r="O24" s="134">
        <f t="shared" ref="O24:T24" si="10">O19-O9</f>
        <v>5785.5999999999949</v>
      </c>
      <c r="P24" s="134">
        <f t="shared" si="10"/>
        <v>1198.6000000000001</v>
      </c>
      <c r="Q24" s="134">
        <f t="shared" si="10"/>
        <v>82.6</v>
      </c>
      <c r="R24" s="194">
        <f t="shared" si="10"/>
        <v>8338.1000000000058</v>
      </c>
      <c r="S24" s="134">
        <f t="shared" si="10"/>
        <v>1001.5</v>
      </c>
      <c r="T24" s="166">
        <f t="shared" si="10"/>
        <v>76</v>
      </c>
    </row>
    <row r="25" spans="1:21" s="36" customFormat="1" ht="17.100000000000001" customHeight="1" x14ac:dyDescent="0.25">
      <c r="A25" s="364"/>
      <c r="B25" s="195" t="s">
        <v>32</v>
      </c>
      <c r="C25" s="152">
        <f t="shared" ref="C25:I25" si="11">C19/C9-1</f>
        <v>0.19259990203754751</v>
      </c>
      <c r="D25" s="156">
        <f t="shared" si="11"/>
        <v>0.6536849458609848</v>
      </c>
      <c r="E25" s="18">
        <f t="shared" si="11"/>
        <v>0.29590017825311921</v>
      </c>
      <c r="F25" s="152">
        <f t="shared" si="11"/>
        <v>0.24825338885687964</v>
      </c>
      <c r="G25" s="156">
        <f t="shared" si="11"/>
        <v>2.285846343467544</v>
      </c>
      <c r="H25" s="156">
        <f t="shared" si="11"/>
        <v>0.32082695252679905</v>
      </c>
      <c r="I25" s="130">
        <f t="shared" si="11"/>
        <v>0.87457627118644066</v>
      </c>
      <c r="J25" s="188" t="s">
        <v>47</v>
      </c>
      <c r="K25" s="188" t="s">
        <v>47</v>
      </c>
      <c r="L25" s="156">
        <f>L19/L9-1</f>
        <v>0.28228228228228258</v>
      </c>
      <c r="M25" s="156">
        <f>M19/M9-1</f>
        <v>0.85000000000000009</v>
      </c>
      <c r="N25" s="18">
        <f>N19/N9-1</f>
        <v>1.3636363636363633</v>
      </c>
      <c r="O25" s="130">
        <f t="shared" ref="O25:T25" si="12">O19/O9-1</f>
        <v>0.19954404516780988</v>
      </c>
      <c r="P25" s="130">
        <f t="shared" si="12"/>
        <v>1.8778004073319758</v>
      </c>
      <c r="Q25" s="130">
        <f t="shared" si="12"/>
        <v>0.3227823368503322</v>
      </c>
      <c r="R25" s="156">
        <f t="shared" si="12"/>
        <v>0.29106363668097912</v>
      </c>
      <c r="S25" s="185">
        <f t="shared" si="12"/>
        <v>3.0229399335949285</v>
      </c>
      <c r="T25" s="189">
        <f t="shared" si="12"/>
        <v>0.28996566196108353</v>
      </c>
    </row>
    <row r="26" spans="1:21" s="36" customFormat="1" ht="17.100000000000001" customHeight="1" x14ac:dyDescent="0.25">
      <c r="A26" s="118"/>
      <c r="B26" s="20"/>
      <c r="C26" s="18"/>
      <c r="D26" s="18"/>
      <c r="E26" s="18"/>
      <c r="F26" s="18"/>
      <c r="G26" s="18"/>
      <c r="H26" s="18"/>
      <c r="I26" s="19"/>
      <c r="J26" s="19"/>
      <c r="K26" s="19"/>
      <c r="L26" s="19"/>
      <c r="M26" s="19"/>
      <c r="N26" s="19"/>
      <c r="O26" s="18"/>
      <c r="P26" s="18"/>
      <c r="Q26" s="18"/>
      <c r="R26" s="18"/>
      <c r="S26" s="18"/>
      <c r="T26" s="18"/>
    </row>
    <row r="27" spans="1:21" s="36" customFormat="1" x14ac:dyDescent="0.25">
      <c r="A27" s="2" t="s">
        <v>64</v>
      </c>
    </row>
    <row r="28" spans="1:21" s="36" customFormat="1" x14ac:dyDescent="0.25">
      <c r="A28" s="9" t="s">
        <v>37</v>
      </c>
    </row>
    <row r="29" spans="1:21" x14ac:dyDescent="0.25">
      <c r="C29" s="34"/>
      <c r="I29" s="34"/>
      <c r="L29" s="34"/>
      <c r="O29" s="34"/>
      <c r="R29" s="34"/>
    </row>
  </sheetData>
  <mergeCells count="41">
    <mergeCell ref="H6:H8"/>
    <mergeCell ref="A19:B19"/>
    <mergeCell ref="A20:A21"/>
    <mergeCell ref="A22:A23"/>
    <mergeCell ref="A24:A25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R5:T5"/>
    <mergeCell ref="I4:T4"/>
    <mergeCell ref="R6:R8"/>
    <mergeCell ref="S6:S8"/>
    <mergeCell ref="T6:T8"/>
    <mergeCell ref="K6:K8"/>
    <mergeCell ref="L6:L8"/>
    <mergeCell ref="M6:M8"/>
    <mergeCell ref="N6:N8"/>
    <mergeCell ref="O6:O8"/>
    <mergeCell ref="F3:T3"/>
    <mergeCell ref="A3:B8"/>
    <mergeCell ref="P6:P8"/>
    <mergeCell ref="Q6:Q8"/>
    <mergeCell ref="C6:C8"/>
    <mergeCell ref="D6:D8"/>
    <mergeCell ref="E6:E8"/>
    <mergeCell ref="I6:I8"/>
    <mergeCell ref="J6:J8"/>
    <mergeCell ref="C3:E5"/>
    <mergeCell ref="F4:H5"/>
    <mergeCell ref="F6:F8"/>
    <mergeCell ref="G6:G8"/>
    <mergeCell ref="I5:K5"/>
    <mergeCell ref="L5:N5"/>
    <mergeCell ref="O5:Q5"/>
  </mergeCells>
  <hyperlinks>
    <hyperlink ref="V2" location="OBSAH!A1" display="Zpět na obsah"/>
  </hyperlinks>
  <pageMargins left="0.7" right="0.7" top="0.78740157499999996" bottom="0.78740157499999996" header="0.3" footer="0.3"/>
  <pageSetup paperSize="9" orientation="landscape" r:id="rId1"/>
  <ignoredErrors>
    <ignoredError sqref="O23:T23 I24:T25 I20:T22 C20:E25 F20:H25" unlockedFormula="1"/>
    <ignoredError sqref="I23 L23:N23 J23:K23" formula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workbookViewId="0"/>
  </sheetViews>
  <sheetFormatPr defaultRowHeight="15" x14ac:dyDescent="0.25"/>
  <cols>
    <col min="1" max="1" width="10.85546875" style="36" customWidth="1"/>
    <col min="2" max="2" width="4.5703125" style="36" customWidth="1"/>
    <col min="3" max="17" width="7.7109375" style="36" customWidth="1"/>
  </cols>
  <sheetData>
    <row r="1" spans="1:22" x14ac:dyDescent="0.25">
      <c r="A1" s="16" t="s">
        <v>140</v>
      </c>
      <c r="B1" s="13"/>
    </row>
    <row r="2" spans="1:22" ht="15.75" thickBot="1" x14ac:dyDescent="0.3">
      <c r="A2" s="260" t="s">
        <v>225</v>
      </c>
      <c r="B2" s="14"/>
      <c r="O2" s="91"/>
      <c r="P2" s="14"/>
      <c r="Q2" s="14"/>
      <c r="R2" s="14"/>
      <c r="S2" s="17" t="s">
        <v>224</v>
      </c>
      <c r="T2" s="14"/>
    </row>
    <row r="3" spans="1:22" ht="24" customHeight="1" x14ac:dyDescent="0.25">
      <c r="A3" s="317" t="s">
        <v>33</v>
      </c>
      <c r="B3" s="318"/>
      <c r="C3" s="365" t="s">
        <v>44</v>
      </c>
      <c r="D3" s="345"/>
      <c r="E3" s="345"/>
      <c r="F3" s="345"/>
      <c r="G3" s="345"/>
      <c r="H3" s="338"/>
      <c r="I3" s="365" t="s">
        <v>45</v>
      </c>
      <c r="J3" s="345"/>
      <c r="K3" s="345"/>
      <c r="L3" s="345"/>
      <c r="M3" s="345"/>
      <c r="N3" s="338"/>
      <c r="O3" s="341" t="s">
        <v>46</v>
      </c>
      <c r="P3" s="329"/>
      <c r="Q3" s="330"/>
      <c r="S3" s="10"/>
      <c r="T3" s="10"/>
      <c r="U3" s="10"/>
      <c r="V3" s="10"/>
    </row>
    <row r="4" spans="1:22" s="36" customFormat="1" ht="19.5" customHeight="1" x14ac:dyDescent="0.25">
      <c r="A4" s="319"/>
      <c r="B4" s="320"/>
      <c r="C4" s="369" t="s">
        <v>0</v>
      </c>
      <c r="D4" s="346"/>
      <c r="E4" s="339"/>
      <c r="F4" s="369" t="s">
        <v>228</v>
      </c>
      <c r="G4" s="346"/>
      <c r="H4" s="339"/>
      <c r="I4" s="369" t="s">
        <v>0</v>
      </c>
      <c r="J4" s="346"/>
      <c r="K4" s="339"/>
      <c r="L4" s="369" t="s">
        <v>229</v>
      </c>
      <c r="M4" s="346"/>
      <c r="N4" s="346"/>
      <c r="O4" s="392" t="s">
        <v>227</v>
      </c>
      <c r="P4" s="395" t="s">
        <v>25</v>
      </c>
      <c r="Q4" s="398" t="s">
        <v>55</v>
      </c>
      <c r="R4" s="10"/>
      <c r="S4" s="391"/>
      <c r="T4" s="391"/>
      <c r="U4" s="391"/>
      <c r="V4" s="10"/>
    </row>
    <row r="5" spans="1:22" ht="15" customHeight="1" x14ac:dyDescent="0.25">
      <c r="A5" s="319"/>
      <c r="B5" s="320"/>
      <c r="C5" s="385" t="s">
        <v>227</v>
      </c>
      <c r="D5" s="381" t="s">
        <v>25</v>
      </c>
      <c r="E5" s="383" t="s">
        <v>55</v>
      </c>
      <c r="F5" s="385" t="s">
        <v>227</v>
      </c>
      <c r="G5" s="381" t="s">
        <v>25</v>
      </c>
      <c r="H5" s="383" t="s">
        <v>55</v>
      </c>
      <c r="I5" s="385" t="s">
        <v>227</v>
      </c>
      <c r="J5" s="381" t="s">
        <v>25</v>
      </c>
      <c r="K5" s="383" t="s">
        <v>55</v>
      </c>
      <c r="L5" s="385" t="s">
        <v>227</v>
      </c>
      <c r="M5" s="381" t="s">
        <v>25</v>
      </c>
      <c r="N5" s="389" t="s">
        <v>55</v>
      </c>
      <c r="O5" s="393"/>
      <c r="P5" s="396"/>
      <c r="Q5" s="391"/>
      <c r="R5" s="10"/>
      <c r="S5" s="391"/>
      <c r="T5" s="391"/>
      <c r="U5" s="391"/>
      <c r="V5" s="10"/>
    </row>
    <row r="6" spans="1:22" x14ac:dyDescent="0.25">
      <c r="A6" s="319"/>
      <c r="B6" s="320"/>
      <c r="C6" s="385"/>
      <c r="D6" s="381"/>
      <c r="E6" s="383"/>
      <c r="F6" s="385"/>
      <c r="G6" s="381"/>
      <c r="H6" s="383"/>
      <c r="I6" s="385"/>
      <c r="J6" s="381"/>
      <c r="K6" s="383"/>
      <c r="L6" s="385"/>
      <c r="M6" s="381"/>
      <c r="N6" s="389"/>
      <c r="O6" s="393"/>
      <c r="P6" s="396"/>
      <c r="Q6" s="391"/>
      <c r="R6" s="10"/>
      <c r="S6" s="391"/>
      <c r="T6" s="391"/>
      <c r="U6" s="391"/>
      <c r="V6" s="10"/>
    </row>
    <row r="7" spans="1:22" ht="15.75" thickBot="1" x14ac:dyDescent="0.3">
      <c r="A7" s="321"/>
      <c r="B7" s="322"/>
      <c r="C7" s="386"/>
      <c r="D7" s="382"/>
      <c r="E7" s="384"/>
      <c r="F7" s="386"/>
      <c r="G7" s="382"/>
      <c r="H7" s="384"/>
      <c r="I7" s="386"/>
      <c r="J7" s="382"/>
      <c r="K7" s="384"/>
      <c r="L7" s="386"/>
      <c r="M7" s="382"/>
      <c r="N7" s="390"/>
      <c r="O7" s="394"/>
      <c r="P7" s="397"/>
      <c r="Q7" s="399"/>
      <c r="R7" s="10"/>
      <c r="S7" s="391"/>
      <c r="T7" s="391"/>
      <c r="U7" s="391"/>
      <c r="V7" s="10"/>
    </row>
    <row r="8" spans="1:22" ht="17.100000000000001" customHeight="1" x14ac:dyDescent="0.25">
      <c r="A8" s="323" t="s">
        <v>2</v>
      </c>
      <c r="B8" s="324"/>
      <c r="C8" s="45">
        <v>33710.6</v>
      </c>
      <c r="D8" s="51">
        <v>4558.8</v>
      </c>
      <c r="E8" s="50">
        <v>800.7</v>
      </c>
      <c r="F8" s="45">
        <v>3013.8999999999996</v>
      </c>
      <c r="G8" s="51">
        <v>396.3</v>
      </c>
      <c r="H8" s="50">
        <v>234.5</v>
      </c>
      <c r="I8" s="71">
        <v>876.3</v>
      </c>
      <c r="J8" s="61">
        <v>113.1</v>
      </c>
      <c r="K8" s="72">
        <v>74</v>
      </c>
      <c r="L8" s="60">
        <v>60.6</v>
      </c>
      <c r="M8" s="61">
        <v>7.2</v>
      </c>
      <c r="N8" s="59" t="s">
        <v>47</v>
      </c>
      <c r="O8" s="57">
        <v>1265</v>
      </c>
      <c r="P8" s="58">
        <v>364.8</v>
      </c>
      <c r="Q8" s="60">
        <v>112.7</v>
      </c>
    </row>
    <row r="9" spans="1:22" ht="17.100000000000001" customHeight="1" x14ac:dyDescent="0.25">
      <c r="A9" s="323" t="s">
        <v>3</v>
      </c>
      <c r="B9" s="324"/>
      <c r="C9" s="45">
        <v>33036.6</v>
      </c>
      <c r="D9" s="51">
        <v>4528.8999999999996</v>
      </c>
      <c r="E9" s="50">
        <v>820.4</v>
      </c>
      <c r="F9" s="45">
        <v>2859.4</v>
      </c>
      <c r="G9" s="51">
        <v>420</v>
      </c>
      <c r="H9" s="50">
        <v>174.4</v>
      </c>
      <c r="I9" s="71">
        <v>874</v>
      </c>
      <c r="J9" s="61">
        <v>115.3</v>
      </c>
      <c r="K9" s="72">
        <v>73.599999999999994</v>
      </c>
      <c r="L9" s="62">
        <v>46.7</v>
      </c>
      <c r="M9" s="63">
        <v>6.4</v>
      </c>
      <c r="N9" s="264" t="s">
        <v>47</v>
      </c>
      <c r="O9" s="45">
        <v>1236</v>
      </c>
      <c r="P9" s="51">
        <v>334.3</v>
      </c>
      <c r="Q9" s="50">
        <v>97</v>
      </c>
    </row>
    <row r="10" spans="1:22" ht="17.100000000000001" customHeight="1" x14ac:dyDescent="0.25">
      <c r="A10" s="323" t="s">
        <v>4</v>
      </c>
      <c r="B10" s="324"/>
      <c r="C10" s="45">
        <v>32630.9</v>
      </c>
      <c r="D10" s="51">
        <v>4618.3999999999996</v>
      </c>
      <c r="E10" s="50">
        <v>820.3</v>
      </c>
      <c r="F10" s="45">
        <v>2971.1</v>
      </c>
      <c r="G10" s="51">
        <v>425.8</v>
      </c>
      <c r="H10" s="50">
        <v>186.1</v>
      </c>
      <c r="I10" s="45">
        <v>864.6</v>
      </c>
      <c r="J10" s="51">
        <v>120.5</v>
      </c>
      <c r="K10" s="46">
        <v>74.599999999999994</v>
      </c>
      <c r="L10" s="62">
        <v>42.7</v>
      </c>
      <c r="M10" s="63">
        <v>13.5</v>
      </c>
      <c r="N10" s="264" t="s">
        <v>47</v>
      </c>
      <c r="O10" s="45">
        <v>1128.5</v>
      </c>
      <c r="P10" s="51">
        <v>310.10000000000002</v>
      </c>
      <c r="Q10" s="50">
        <v>87.7</v>
      </c>
    </row>
    <row r="11" spans="1:22" ht="17.100000000000001" customHeight="1" x14ac:dyDescent="0.25">
      <c r="A11" s="323" t="s">
        <v>26</v>
      </c>
      <c r="B11" s="324"/>
      <c r="C11" s="45">
        <v>32568.2</v>
      </c>
      <c r="D11" s="51">
        <v>4711.1000000000004</v>
      </c>
      <c r="E11" s="50">
        <v>835.6</v>
      </c>
      <c r="F11" s="45">
        <v>2996.2</v>
      </c>
      <c r="G11" s="51">
        <v>488.4</v>
      </c>
      <c r="H11" s="50">
        <v>206.2</v>
      </c>
      <c r="I11" s="45">
        <v>865.19999999999993</v>
      </c>
      <c r="J11" s="51">
        <v>109.9</v>
      </c>
      <c r="K11" s="46">
        <v>65.7</v>
      </c>
      <c r="L11" s="62">
        <v>44.6</v>
      </c>
      <c r="M11" s="63">
        <v>14.2</v>
      </c>
      <c r="N11" s="264" t="s">
        <v>47</v>
      </c>
      <c r="O11" s="45">
        <v>1073.4000000000001</v>
      </c>
      <c r="P11" s="51">
        <v>290.5</v>
      </c>
      <c r="Q11" s="50">
        <v>86.4</v>
      </c>
    </row>
    <row r="12" spans="1:22" ht="17.100000000000001" customHeight="1" x14ac:dyDescent="0.25">
      <c r="A12" s="323" t="s">
        <v>29</v>
      </c>
      <c r="B12" s="324"/>
      <c r="C12" s="45">
        <v>32616.400000000001</v>
      </c>
      <c r="D12" s="51">
        <v>4764.3999999999996</v>
      </c>
      <c r="E12" s="50">
        <v>842.6</v>
      </c>
      <c r="F12" s="45">
        <v>3090.3999999999996</v>
      </c>
      <c r="G12" s="51">
        <v>432.3</v>
      </c>
      <c r="H12" s="50">
        <v>199.8</v>
      </c>
      <c r="I12" s="45">
        <v>872.19999999999993</v>
      </c>
      <c r="J12" s="51">
        <v>113</v>
      </c>
      <c r="K12" s="46">
        <v>50.6</v>
      </c>
      <c r="L12" s="62">
        <v>45.5</v>
      </c>
      <c r="M12" s="63">
        <v>14</v>
      </c>
      <c r="N12" s="264" t="s">
        <v>47</v>
      </c>
      <c r="O12" s="45">
        <v>985.9</v>
      </c>
      <c r="P12" s="51">
        <v>299</v>
      </c>
      <c r="Q12" s="50">
        <v>78.099999999999994</v>
      </c>
    </row>
    <row r="13" spans="1:22" ht="17.100000000000001" customHeight="1" x14ac:dyDescent="0.25">
      <c r="A13" s="323" t="s">
        <v>34</v>
      </c>
      <c r="B13" s="324"/>
      <c r="C13" s="45">
        <v>33454.199999999997</v>
      </c>
      <c r="D13" s="49">
        <v>4845.2</v>
      </c>
      <c r="E13" s="50">
        <v>833.9</v>
      </c>
      <c r="F13" s="45">
        <v>3043.5</v>
      </c>
      <c r="G13" s="49">
        <v>456.8</v>
      </c>
      <c r="H13" s="50">
        <v>188</v>
      </c>
      <c r="I13" s="45">
        <v>885.6</v>
      </c>
      <c r="J13" s="49">
        <v>124.8</v>
      </c>
      <c r="K13" s="46">
        <v>59.4</v>
      </c>
      <c r="L13" s="62">
        <v>45.8</v>
      </c>
      <c r="M13" s="63">
        <v>14.1</v>
      </c>
      <c r="N13" s="264" t="s">
        <v>47</v>
      </c>
      <c r="O13" s="45">
        <v>903.5</v>
      </c>
      <c r="P13" s="49">
        <v>289.39999999999998</v>
      </c>
      <c r="Q13" s="50">
        <v>81.8</v>
      </c>
    </row>
    <row r="14" spans="1:22" ht="17.100000000000001" customHeight="1" x14ac:dyDescent="0.25">
      <c r="A14" s="323" t="s">
        <v>42</v>
      </c>
      <c r="B14" s="324"/>
      <c r="C14" s="45">
        <v>34326.299999999996</v>
      </c>
      <c r="D14" s="49">
        <v>5004.1000000000004</v>
      </c>
      <c r="E14" s="50">
        <v>862.9</v>
      </c>
      <c r="F14" s="45">
        <v>3043.3</v>
      </c>
      <c r="G14" s="49">
        <v>442.9</v>
      </c>
      <c r="H14" s="50">
        <v>222.4</v>
      </c>
      <c r="I14" s="45">
        <v>920.2</v>
      </c>
      <c r="J14" s="49">
        <v>40.200000000000003</v>
      </c>
      <c r="K14" s="46">
        <v>62.6</v>
      </c>
      <c r="L14" s="62">
        <v>44.5</v>
      </c>
      <c r="M14" s="63">
        <v>7.5</v>
      </c>
      <c r="N14" s="264" t="s">
        <v>47</v>
      </c>
      <c r="O14" s="45">
        <v>804.8</v>
      </c>
      <c r="P14" s="49">
        <v>360.2</v>
      </c>
      <c r="Q14" s="50">
        <v>76.5</v>
      </c>
    </row>
    <row r="15" spans="1:22" ht="17.100000000000001" customHeight="1" x14ac:dyDescent="0.25">
      <c r="A15" s="323" t="s">
        <v>51</v>
      </c>
      <c r="B15" s="324"/>
      <c r="C15" s="45">
        <v>35209.1</v>
      </c>
      <c r="D15" s="49">
        <v>5186</v>
      </c>
      <c r="E15" s="50">
        <v>910.7</v>
      </c>
      <c r="F15" s="45">
        <v>3196.1</v>
      </c>
      <c r="G15" s="49">
        <v>515.29999999999995</v>
      </c>
      <c r="H15" s="50">
        <v>222.2</v>
      </c>
      <c r="I15" s="45">
        <v>927.6</v>
      </c>
      <c r="J15" s="49">
        <v>108.8</v>
      </c>
      <c r="K15" s="46">
        <v>61.4</v>
      </c>
      <c r="L15" s="62">
        <v>45.8</v>
      </c>
      <c r="M15" s="63">
        <v>14.1</v>
      </c>
      <c r="N15" s="264" t="s">
        <v>47</v>
      </c>
      <c r="O15" s="45">
        <v>843.1</v>
      </c>
      <c r="P15" s="49">
        <v>320.5</v>
      </c>
      <c r="Q15" s="50">
        <v>79.8</v>
      </c>
    </row>
    <row r="16" spans="1:22" ht="17.100000000000001" customHeight="1" x14ac:dyDescent="0.25">
      <c r="A16" s="323" t="s">
        <v>66</v>
      </c>
      <c r="B16" s="324"/>
      <c r="C16" s="45">
        <v>36084.300000000003</v>
      </c>
      <c r="D16" s="49">
        <v>5478.4</v>
      </c>
      <c r="E16" s="50">
        <v>925.7</v>
      </c>
      <c r="F16" s="45">
        <v>3185.2000000000003</v>
      </c>
      <c r="G16" s="49">
        <v>477.7</v>
      </c>
      <c r="H16" s="50">
        <v>211.9</v>
      </c>
      <c r="I16" s="45">
        <v>918.5</v>
      </c>
      <c r="J16" s="49">
        <v>110</v>
      </c>
      <c r="K16" s="46">
        <v>63.6</v>
      </c>
      <c r="L16" s="62">
        <v>46.4</v>
      </c>
      <c r="M16" s="63">
        <v>10.6</v>
      </c>
      <c r="N16" s="264" t="s">
        <v>47</v>
      </c>
      <c r="O16" s="45">
        <v>842.7</v>
      </c>
      <c r="P16" s="49">
        <v>357.9</v>
      </c>
      <c r="Q16" s="50">
        <v>80.3</v>
      </c>
    </row>
    <row r="17" spans="1:19" ht="17.100000000000001" customHeight="1" x14ac:dyDescent="0.25">
      <c r="A17" s="323" t="s">
        <v>69</v>
      </c>
      <c r="B17" s="324"/>
      <c r="C17" s="45">
        <v>37154.799999999996</v>
      </c>
      <c r="D17" s="49">
        <v>5863.2</v>
      </c>
      <c r="E17" s="50">
        <v>945.4</v>
      </c>
      <c r="F17" s="45">
        <v>3201.8</v>
      </c>
      <c r="G17" s="49">
        <v>487.7</v>
      </c>
      <c r="H17" s="50">
        <v>192.6</v>
      </c>
      <c r="I17" s="45">
        <v>924.8</v>
      </c>
      <c r="J17" s="49">
        <v>89.8</v>
      </c>
      <c r="K17" s="46">
        <v>69.5</v>
      </c>
      <c r="L17" s="62">
        <v>49.6</v>
      </c>
      <c r="M17" s="63">
        <v>9</v>
      </c>
      <c r="N17" s="264" t="s">
        <v>47</v>
      </c>
      <c r="O17" s="45">
        <v>856</v>
      </c>
      <c r="P17" s="49">
        <v>375.3</v>
      </c>
      <c r="Q17" s="50">
        <v>80.599999999999994</v>
      </c>
    </row>
    <row r="18" spans="1:19" ht="17.100000000000001" customHeight="1" thickBot="1" x14ac:dyDescent="0.3">
      <c r="A18" s="323" t="s">
        <v>128</v>
      </c>
      <c r="B18" s="324"/>
      <c r="C18" s="66">
        <v>38114.299999999996</v>
      </c>
      <c r="D18" s="65">
        <v>6290.8</v>
      </c>
      <c r="E18" s="50">
        <v>980.4</v>
      </c>
      <c r="F18" s="66">
        <v>3232</v>
      </c>
      <c r="G18" s="65">
        <v>525.5</v>
      </c>
      <c r="H18" s="50">
        <v>243.8</v>
      </c>
      <c r="I18" s="66">
        <v>933.19999999999993</v>
      </c>
      <c r="J18" s="65">
        <v>89.2</v>
      </c>
      <c r="K18" s="67">
        <v>71.5</v>
      </c>
      <c r="L18" s="68">
        <v>50.9</v>
      </c>
      <c r="M18" s="69">
        <v>14.9</v>
      </c>
      <c r="N18" s="271" t="s">
        <v>47</v>
      </c>
      <c r="O18" s="66">
        <v>838.1</v>
      </c>
      <c r="P18" s="65">
        <v>393.5</v>
      </c>
      <c r="Q18" s="73">
        <v>80.099999999999994</v>
      </c>
      <c r="S18" s="15"/>
    </row>
    <row r="19" spans="1:19" ht="17.100000000000001" customHeight="1" x14ac:dyDescent="0.25">
      <c r="A19" s="314" t="s">
        <v>129</v>
      </c>
      <c r="B19" s="120" t="s">
        <v>31</v>
      </c>
      <c r="C19" s="121">
        <f t="shared" ref="C19:Q19" si="0">C18-C17</f>
        <v>959.5</v>
      </c>
      <c r="D19" s="133">
        <f t="shared" si="0"/>
        <v>427.60000000000036</v>
      </c>
      <c r="E19" s="133">
        <f t="shared" si="0"/>
        <v>35</v>
      </c>
      <c r="F19" s="121">
        <f t="shared" si="0"/>
        <v>30.199999999999818</v>
      </c>
      <c r="G19" s="133">
        <f t="shared" si="0"/>
        <v>37.800000000000011</v>
      </c>
      <c r="H19" s="133">
        <f t="shared" si="0"/>
        <v>51.200000000000017</v>
      </c>
      <c r="I19" s="121">
        <f t="shared" si="0"/>
        <v>8.3999999999999773</v>
      </c>
      <c r="J19" s="133">
        <f t="shared" si="0"/>
        <v>-0.59999999999999432</v>
      </c>
      <c r="K19" s="133">
        <f t="shared" si="0"/>
        <v>2</v>
      </c>
      <c r="L19" s="121">
        <f t="shared" si="0"/>
        <v>1.2999999999999972</v>
      </c>
      <c r="M19" s="133">
        <f t="shared" si="0"/>
        <v>5.9</v>
      </c>
      <c r="N19" s="272" t="s">
        <v>47</v>
      </c>
      <c r="O19" s="121">
        <f t="shared" si="0"/>
        <v>-17.899999999999977</v>
      </c>
      <c r="P19" s="133">
        <f t="shared" si="0"/>
        <v>18.199999999999989</v>
      </c>
      <c r="Q19" s="165">
        <f t="shared" si="0"/>
        <v>-0.5</v>
      </c>
    </row>
    <row r="20" spans="1:19" ht="17.100000000000001" customHeight="1" x14ac:dyDescent="0.25">
      <c r="A20" s="315"/>
      <c r="B20" s="123" t="s">
        <v>32</v>
      </c>
      <c r="C20" s="127">
        <f t="shared" ref="C20:Q20" si="1">C18/C17-1</f>
        <v>2.5824388773455942E-2</v>
      </c>
      <c r="D20" s="125">
        <f t="shared" si="1"/>
        <v>7.292945831627784E-2</v>
      </c>
      <c r="E20" s="125">
        <f t="shared" si="1"/>
        <v>3.7021366617304929E-2</v>
      </c>
      <c r="F20" s="127">
        <f t="shared" si="1"/>
        <v>9.4321943906552352E-3</v>
      </c>
      <c r="G20" s="125">
        <f t="shared" si="1"/>
        <v>7.7506663932745523E-2</v>
      </c>
      <c r="H20" s="125">
        <f t="shared" si="1"/>
        <v>0.26583592938733136</v>
      </c>
      <c r="I20" s="127">
        <f t="shared" si="1"/>
        <v>9.0830449826988513E-3</v>
      </c>
      <c r="J20" s="125">
        <f t="shared" si="1"/>
        <v>-6.6815144766146917E-3</v>
      </c>
      <c r="K20" s="125">
        <f t="shared" si="1"/>
        <v>2.877697841726623E-2</v>
      </c>
      <c r="L20" s="127">
        <f t="shared" si="1"/>
        <v>2.620967741935476E-2</v>
      </c>
      <c r="M20" s="125">
        <f t="shared" si="1"/>
        <v>0.65555555555555567</v>
      </c>
      <c r="N20" s="147" t="s">
        <v>47</v>
      </c>
      <c r="O20" s="127">
        <f t="shared" si="1"/>
        <v>-2.0911214953270973E-2</v>
      </c>
      <c r="P20" s="125">
        <f t="shared" si="1"/>
        <v>4.8494537703170693E-2</v>
      </c>
      <c r="Q20" s="126">
        <f t="shared" si="1"/>
        <v>-6.2034739454094323E-3</v>
      </c>
    </row>
    <row r="21" spans="1:19" ht="17.100000000000001" customHeight="1" x14ac:dyDescent="0.25">
      <c r="A21" s="316" t="s">
        <v>133</v>
      </c>
      <c r="B21" s="128" t="s">
        <v>31</v>
      </c>
      <c r="C21" s="122">
        <f t="shared" ref="C21:Q21" si="2">C18-C13</f>
        <v>4660.0999999999985</v>
      </c>
      <c r="D21" s="134">
        <f t="shared" si="2"/>
        <v>1445.6000000000004</v>
      </c>
      <c r="E21" s="134">
        <f t="shared" si="2"/>
        <v>146.5</v>
      </c>
      <c r="F21" s="122">
        <f t="shared" si="2"/>
        <v>188.5</v>
      </c>
      <c r="G21" s="134">
        <f t="shared" si="2"/>
        <v>68.699999999999989</v>
      </c>
      <c r="H21" s="134">
        <f t="shared" si="2"/>
        <v>55.800000000000011</v>
      </c>
      <c r="I21" s="122">
        <f t="shared" si="2"/>
        <v>47.599999999999909</v>
      </c>
      <c r="J21" s="134">
        <f t="shared" si="2"/>
        <v>-35.599999999999994</v>
      </c>
      <c r="K21" s="134">
        <f t="shared" si="2"/>
        <v>12.100000000000001</v>
      </c>
      <c r="L21" s="122">
        <f t="shared" si="2"/>
        <v>5.1000000000000014</v>
      </c>
      <c r="M21" s="134">
        <f t="shared" si="2"/>
        <v>0.80000000000000071</v>
      </c>
      <c r="N21" s="228" t="s">
        <v>47</v>
      </c>
      <c r="O21" s="122">
        <f t="shared" si="2"/>
        <v>-65.399999999999977</v>
      </c>
      <c r="P21" s="134">
        <f t="shared" si="2"/>
        <v>104.10000000000002</v>
      </c>
      <c r="Q21" s="166">
        <f t="shared" si="2"/>
        <v>-1.7000000000000028</v>
      </c>
    </row>
    <row r="22" spans="1:19" ht="17.100000000000001" customHeight="1" x14ac:dyDescent="0.25">
      <c r="A22" s="315"/>
      <c r="B22" s="123" t="s">
        <v>32</v>
      </c>
      <c r="C22" s="127">
        <f t="shared" ref="C22:Q22" si="3">C18/C13-1</f>
        <v>0.13929790579359236</v>
      </c>
      <c r="D22" s="125">
        <f t="shared" si="3"/>
        <v>0.29835713696029065</v>
      </c>
      <c r="E22" s="125">
        <f t="shared" si="3"/>
        <v>0.17568053723468036</v>
      </c>
      <c r="F22" s="127">
        <f t="shared" si="3"/>
        <v>6.1935271890914967E-2</v>
      </c>
      <c r="G22" s="125">
        <f t="shared" si="3"/>
        <v>0.15039404553415059</v>
      </c>
      <c r="H22" s="125">
        <f t="shared" si="3"/>
        <v>0.29680851063829783</v>
      </c>
      <c r="I22" s="127">
        <f t="shared" si="3"/>
        <v>5.3748870822041495E-2</v>
      </c>
      <c r="J22" s="125">
        <f t="shared" si="3"/>
        <v>-0.28525641025641024</v>
      </c>
      <c r="K22" s="125">
        <f t="shared" si="3"/>
        <v>0.20370370370370372</v>
      </c>
      <c r="L22" s="127">
        <f t="shared" si="3"/>
        <v>0.11135371179039311</v>
      </c>
      <c r="M22" s="125">
        <f t="shared" si="3"/>
        <v>5.6737588652482351E-2</v>
      </c>
      <c r="N22" s="147" t="s">
        <v>47</v>
      </c>
      <c r="O22" s="127">
        <f t="shared" si="3"/>
        <v>-7.2385168788046461E-2</v>
      </c>
      <c r="P22" s="125">
        <f t="shared" si="3"/>
        <v>0.35970974429854885</v>
      </c>
      <c r="Q22" s="126">
        <f t="shared" si="3"/>
        <v>-2.0782396088019572E-2</v>
      </c>
    </row>
    <row r="23" spans="1:19" ht="17.100000000000001" customHeight="1" x14ac:dyDescent="0.25">
      <c r="A23" s="316" t="s">
        <v>132</v>
      </c>
      <c r="B23" s="128" t="s">
        <v>31</v>
      </c>
      <c r="C23" s="122">
        <f t="shared" ref="C23:H23" si="4">C18-C8</f>
        <v>4403.6999999999971</v>
      </c>
      <c r="D23" s="134">
        <f t="shared" si="4"/>
        <v>1732</v>
      </c>
      <c r="E23" s="134">
        <f t="shared" si="4"/>
        <v>179.69999999999993</v>
      </c>
      <c r="F23" s="122">
        <f t="shared" si="4"/>
        <v>218.10000000000036</v>
      </c>
      <c r="G23" s="134">
        <f t="shared" si="4"/>
        <v>129.19999999999999</v>
      </c>
      <c r="H23" s="134">
        <f t="shared" si="4"/>
        <v>9.3000000000000114</v>
      </c>
      <c r="I23" s="122">
        <f>I18-I8</f>
        <v>56.899999999999977</v>
      </c>
      <c r="J23" s="134">
        <f t="shared" ref="J23:M23" si="5">J18-J8</f>
        <v>-23.899999999999991</v>
      </c>
      <c r="K23" s="134">
        <f t="shared" si="5"/>
        <v>-2.5</v>
      </c>
      <c r="L23" s="122">
        <f t="shared" si="5"/>
        <v>-9.7000000000000028</v>
      </c>
      <c r="M23" s="134">
        <f t="shared" si="5"/>
        <v>7.7</v>
      </c>
      <c r="N23" s="228" t="s">
        <v>47</v>
      </c>
      <c r="O23" s="122">
        <f>O18-O8</f>
        <v>-426.9</v>
      </c>
      <c r="P23" s="134">
        <f t="shared" ref="P23:Q23" si="6">P18-P8</f>
        <v>28.699999999999989</v>
      </c>
      <c r="Q23" s="166">
        <f t="shared" si="6"/>
        <v>-32.600000000000009</v>
      </c>
      <c r="R23" s="10"/>
    </row>
    <row r="24" spans="1:19" ht="17.100000000000001" customHeight="1" x14ac:dyDescent="0.25">
      <c r="A24" s="364"/>
      <c r="B24" s="195" t="s">
        <v>32</v>
      </c>
      <c r="C24" s="152">
        <f t="shared" ref="C24:H24" si="7">C18/C8-1</f>
        <v>0.13063250134972382</v>
      </c>
      <c r="D24" s="185">
        <f t="shared" si="7"/>
        <v>0.37992454154602084</v>
      </c>
      <c r="E24" s="185">
        <f t="shared" si="7"/>
        <v>0.22442862495316596</v>
      </c>
      <c r="F24" s="152">
        <f t="shared" si="7"/>
        <v>7.2364710176183733E-2</v>
      </c>
      <c r="G24" s="185">
        <f t="shared" si="7"/>
        <v>0.32601564471360067</v>
      </c>
      <c r="H24" s="185">
        <f t="shared" si="7"/>
        <v>3.9658848614072539E-2</v>
      </c>
      <c r="I24" s="152">
        <f t="shared" ref="I24:M24" si="8">I18/I8-1</f>
        <v>6.4932100878694499E-2</v>
      </c>
      <c r="J24" s="185">
        <f t="shared" si="8"/>
        <v>-0.21131741821396988</v>
      </c>
      <c r="K24" s="185">
        <f t="shared" si="8"/>
        <v>-3.3783783783783772E-2</v>
      </c>
      <c r="L24" s="152">
        <f t="shared" si="8"/>
        <v>-0.16006600660066006</v>
      </c>
      <c r="M24" s="185">
        <f t="shared" si="8"/>
        <v>1.0694444444444446</v>
      </c>
      <c r="N24" s="178" t="s">
        <v>47</v>
      </c>
      <c r="O24" s="152">
        <f t="shared" ref="O24:Q24" si="9">O18/O8-1</f>
        <v>-0.3374703557312253</v>
      </c>
      <c r="P24" s="185">
        <f t="shared" si="9"/>
        <v>7.8673245614035103E-2</v>
      </c>
      <c r="Q24" s="189">
        <f t="shared" si="9"/>
        <v>-0.28926353149955641</v>
      </c>
      <c r="R24" s="10"/>
    </row>
    <row r="25" spans="1:19" s="36" customFormat="1" ht="17.100000000000001" customHeight="1" x14ac:dyDescent="0.25">
      <c r="A25" s="118"/>
      <c r="B25" s="20"/>
      <c r="C25" s="18"/>
      <c r="D25" s="18"/>
      <c r="E25" s="18"/>
      <c r="F25" s="18"/>
      <c r="G25" s="18"/>
      <c r="H25" s="18"/>
      <c r="I25" s="19"/>
      <c r="J25" s="19"/>
      <c r="K25" s="19"/>
      <c r="L25" s="19"/>
      <c r="M25" s="19"/>
      <c r="N25" s="19"/>
      <c r="O25" s="19"/>
      <c r="P25" s="19"/>
      <c r="Q25" s="19"/>
      <c r="R25" s="10"/>
    </row>
    <row r="26" spans="1:19" x14ac:dyDescent="0.25">
      <c r="A26" s="2" t="s">
        <v>64</v>
      </c>
      <c r="I26" s="7"/>
    </row>
    <row r="27" spans="1:19" x14ac:dyDescent="0.25">
      <c r="A27" s="28" t="s">
        <v>61</v>
      </c>
      <c r="I27" s="7"/>
    </row>
    <row r="28" spans="1:19" x14ac:dyDescent="0.25">
      <c r="A28" s="28" t="s">
        <v>88</v>
      </c>
      <c r="I28" s="7"/>
    </row>
    <row r="29" spans="1:19" x14ac:dyDescent="0.25">
      <c r="A29" s="9" t="s">
        <v>37</v>
      </c>
    </row>
    <row r="30" spans="1:19" x14ac:dyDescent="0.25">
      <c r="C30" s="34"/>
      <c r="F30" s="34"/>
      <c r="I30" s="34"/>
      <c r="L30" s="34"/>
      <c r="O30" s="34"/>
    </row>
  </sheetData>
  <mergeCells count="40">
    <mergeCell ref="O4:O7"/>
    <mergeCell ref="P4:P7"/>
    <mergeCell ref="Q4:Q7"/>
    <mergeCell ref="S4:S7"/>
    <mergeCell ref="T4:T7"/>
    <mergeCell ref="U4:U7"/>
    <mergeCell ref="O3:Q3"/>
    <mergeCell ref="A3:B7"/>
    <mergeCell ref="F5:F7"/>
    <mergeCell ref="G5:G7"/>
    <mergeCell ref="H5:H7"/>
    <mergeCell ref="C4:E4"/>
    <mergeCell ref="F4:H4"/>
    <mergeCell ref="I4:K4"/>
    <mergeCell ref="L4:N4"/>
    <mergeCell ref="C3:H3"/>
    <mergeCell ref="I3:N3"/>
    <mergeCell ref="J5:J7"/>
    <mergeCell ref="K5:K7"/>
    <mergeCell ref="L5:L7"/>
    <mergeCell ref="M5:M7"/>
    <mergeCell ref="A16:B16"/>
    <mergeCell ref="A8:B8"/>
    <mergeCell ref="A9:B9"/>
    <mergeCell ref="A10:B10"/>
    <mergeCell ref="I5:I7"/>
    <mergeCell ref="A12:B12"/>
    <mergeCell ref="A13:B13"/>
    <mergeCell ref="A14:B14"/>
    <mergeCell ref="A15:B15"/>
    <mergeCell ref="N5:N7"/>
    <mergeCell ref="C5:C7"/>
    <mergeCell ref="D5:D7"/>
    <mergeCell ref="E5:E7"/>
    <mergeCell ref="A11:B11"/>
    <mergeCell ref="A17:B17"/>
    <mergeCell ref="A18:B18"/>
    <mergeCell ref="A19:A20"/>
    <mergeCell ref="A21:A22"/>
    <mergeCell ref="A23:A24"/>
  </mergeCells>
  <hyperlinks>
    <hyperlink ref="S2" location="OBSAH!A1" display="Zpět na obsah"/>
  </hyperlinks>
  <pageMargins left="0.7" right="0.7" top="0.78740157499999996" bottom="0.78740157499999996" header="0.3" footer="0.3"/>
  <ignoredErrors>
    <ignoredError sqref="C20:Q20 C23:H24 P23:Q23 J23:M23 I24:Q24 I23 O23 C19:M19 O19:Q19 C22:Q22 C21:M21 O21:Q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33</vt:i4>
      </vt:variant>
    </vt:vector>
  </HeadingPairs>
  <TitlesOfParts>
    <vt:vector size="33" baseType="lpstr">
      <vt:lpstr>OBSAH</vt:lpstr>
      <vt:lpstr>ZNAČKY</vt:lpstr>
      <vt:lpstr>6.1.1</vt:lpstr>
      <vt:lpstr>6.1.2</vt:lpstr>
      <vt:lpstr>6.1.3</vt:lpstr>
      <vt:lpstr>6.1.4</vt:lpstr>
      <vt:lpstr>6.1.5</vt:lpstr>
      <vt:lpstr>6.1.6</vt:lpstr>
      <vt:lpstr>6.1.7</vt:lpstr>
      <vt:lpstr>6.1.8</vt:lpstr>
      <vt:lpstr>6.1.9</vt:lpstr>
      <vt:lpstr>6.1.10</vt:lpstr>
      <vt:lpstr>6.1.11</vt:lpstr>
      <vt:lpstr>6.1.12</vt:lpstr>
      <vt:lpstr>6.1.13</vt:lpstr>
      <vt:lpstr>6.1.14</vt:lpstr>
      <vt:lpstr>6.1.15</vt:lpstr>
      <vt:lpstr>6.1.16</vt:lpstr>
      <vt:lpstr>6.1.17</vt:lpstr>
      <vt:lpstr>6.1.18</vt:lpstr>
      <vt:lpstr>6.1.19</vt:lpstr>
      <vt:lpstr>6.1.20</vt:lpstr>
      <vt:lpstr>6.1.21</vt:lpstr>
      <vt:lpstr>6.1.22</vt:lpstr>
      <vt:lpstr>6.2.1</vt:lpstr>
      <vt:lpstr>6.2.2</vt:lpstr>
      <vt:lpstr>6.2.3</vt:lpstr>
      <vt:lpstr>6.2.4</vt:lpstr>
      <vt:lpstr>6.2.5</vt:lpstr>
      <vt:lpstr>6.2.6</vt:lpstr>
      <vt:lpstr>6.2.7</vt:lpstr>
      <vt:lpstr>6.2.8</vt:lpstr>
      <vt:lpstr>6.2.9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Kašparová Vendula</cp:lastModifiedBy>
  <cp:lastPrinted>2025-01-03T08:58:29Z</cp:lastPrinted>
  <dcterms:created xsi:type="dcterms:W3CDTF">2017-08-18T09:41:49Z</dcterms:created>
  <dcterms:modified xsi:type="dcterms:W3CDTF">2025-08-20T11:15:47Z</dcterms:modified>
</cp:coreProperties>
</file>