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040" yWindow="15" windowWidth="14760" windowHeight="12480"/>
  </bookViews>
  <sheets>
    <sheet name="14101" sheetId="100" r:id="rId1"/>
  </sheets>
  <definedNames>
    <definedName name="_Key1" localSheetId="0" hidden="1">#REF!</definedName>
    <definedName name="_Key1" hidden="1">#REF!</definedName>
    <definedName name="_new4" localSheetId="0" hidden="1">#REF!</definedName>
    <definedName name="_new4" hidden="1">#REF!</definedName>
    <definedName name="_Order1" hidden="1">255</definedName>
    <definedName name="_Sort" localSheetId="0" hidden="1">#REF!</definedName>
    <definedName name="_Sort" hidden="1">#REF!</definedName>
    <definedName name="_x" localSheetId="0" hidden="1">#REF!</definedName>
    <definedName name="_x" hidden="1">#REF!</definedName>
    <definedName name="new" localSheetId="0" hidden="1">#REF!</definedName>
    <definedName name="new" hidden="1">#REF!</definedName>
    <definedName name="x" hidden="1">#REF!</definedName>
  </definedNames>
  <calcPr calcId="125725"/>
</workbook>
</file>

<file path=xl/calcChain.xml><?xml version="1.0" encoding="utf-8"?>
<calcChain xmlns="http://schemas.openxmlformats.org/spreadsheetml/2006/main">
  <c r="P22" i="100"/>
  <c r="P23"/>
  <c r="P25"/>
  <c r="P26"/>
  <c r="O22"/>
  <c r="O23"/>
  <c r="O25"/>
  <c r="O26"/>
  <c r="N22"/>
  <c r="N23"/>
  <c r="N25"/>
  <c r="N26"/>
  <c r="M22"/>
  <c r="M23"/>
  <c r="M25"/>
  <c r="M26"/>
  <c r="L22"/>
  <c r="L23"/>
  <c r="L24"/>
  <c r="L25"/>
  <c r="L26"/>
  <c r="K22"/>
  <c r="K23"/>
  <c r="K25"/>
  <c r="K26"/>
  <c r="J22"/>
  <c r="J23"/>
  <c r="J25"/>
  <c r="J26"/>
  <c r="I22"/>
  <c r="I23"/>
  <c r="I25"/>
  <c r="I26"/>
  <c r="H22"/>
  <c r="H23"/>
  <c r="H25"/>
  <c r="H26"/>
  <c r="G22"/>
  <c r="G23"/>
  <c r="G25"/>
  <c r="G26"/>
  <c r="F22"/>
  <c r="F23"/>
  <c r="F25"/>
  <c r="F26"/>
  <c r="E22"/>
  <c r="E23"/>
  <c r="E24"/>
  <c r="E26"/>
  <c r="D22"/>
  <c r="D23"/>
  <c r="D25"/>
  <c r="D26"/>
  <c r="C22"/>
  <c r="C23"/>
  <c r="C26"/>
  <c r="G21"/>
  <c r="H21"/>
  <c r="M21"/>
  <c r="B21"/>
  <c r="B22"/>
  <c r="B23"/>
  <c r="B24"/>
  <c r="B25"/>
  <c r="B26"/>
  <c r="B20"/>
  <c r="D9"/>
  <c r="E9"/>
  <c r="F9"/>
  <c r="G9"/>
  <c r="H9"/>
  <c r="I9"/>
  <c r="J9"/>
  <c r="K9"/>
  <c r="L9"/>
  <c r="M9"/>
  <c r="N9"/>
  <c r="O9"/>
  <c r="P9"/>
  <c r="C9"/>
  <c r="D20"/>
  <c r="E20"/>
  <c r="F20"/>
  <c r="G20"/>
  <c r="H20"/>
  <c r="I20"/>
  <c r="J20"/>
  <c r="K20"/>
  <c r="L20"/>
  <c r="M20"/>
  <c r="N20"/>
  <c r="O20"/>
  <c r="P20"/>
  <c r="C20"/>
</calcChain>
</file>

<file path=xl/sharedStrings.xml><?xml version="1.0" encoding="utf-8"?>
<sst xmlns="http://schemas.openxmlformats.org/spreadsheetml/2006/main" count="109" uniqueCount="45">
  <si>
    <t>ENERGETIKA</t>
  </si>
  <si>
    <t>ENERGY</t>
  </si>
  <si>
    <t>Source: Energy Regulatory Office</t>
  </si>
  <si>
    <t>v tom:</t>
  </si>
  <si>
    <t>v tom kraje</t>
  </si>
  <si>
    <t>Hl. m.
Praha</t>
  </si>
  <si>
    <t>Středo-
český</t>
  </si>
  <si>
    <t>Jiho-
český</t>
  </si>
  <si>
    <t xml:space="preserve">Plzeňský   </t>
  </si>
  <si>
    <t>Karlo-
varský</t>
  </si>
  <si>
    <t>Ústecký</t>
  </si>
  <si>
    <t>Libe-
recký</t>
  </si>
  <si>
    <t xml:space="preserve">Králové-
hradecký </t>
  </si>
  <si>
    <t>Pardu-
bický</t>
  </si>
  <si>
    <t>Vysočina</t>
  </si>
  <si>
    <t>Jiho-
moravský</t>
  </si>
  <si>
    <t>Olo-
moucký</t>
  </si>
  <si>
    <t xml:space="preserve">Zlínský      </t>
  </si>
  <si>
    <t>Moravsko-
slezský</t>
  </si>
  <si>
    <t>Region</t>
  </si>
  <si>
    <t>Instalovaný výkon elektrizační soustavy (MW)</t>
  </si>
  <si>
    <t>Installed capacity in the Czech
electricity grid (MW)</t>
  </si>
  <si>
    <t>Podíl na instalovaném výkonu
v kraji (%)</t>
  </si>
  <si>
    <t>Share in installed capacity 
in the Region (%)</t>
  </si>
  <si>
    <t>paroplynové elektrárny</t>
  </si>
  <si>
    <t>větrné elektrárny</t>
  </si>
  <si>
    <t>Share in the CR (%)</t>
  </si>
  <si>
    <t>podíl na ČR (%)</t>
  </si>
  <si>
    <t>Pramen: Energetický regulační úřad</t>
  </si>
  <si>
    <t>Steam power plants</t>
  </si>
  <si>
    <t>Combined power plants</t>
  </si>
  <si>
    <t>parní elektrárny</t>
  </si>
  <si>
    <t>plynové a spalovací elektrárny</t>
  </si>
  <si>
    <t>jaderné elektrárny</t>
  </si>
  <si>
    <t>fotovoltaické elektrárny</t>
  </si>
  <si>
    <t>Gas and combustion plants</t>
  </si>
  <si>
    <t>Nuclear power plants</t>
  </si>
  <si>
    <t>Wind power plants</t>
  </si>
  <si>
    <t>Photovoltaic power plants</t>
  </si>
  <si>
    <r>
      <t xml:space="preserve">Česká 
republika
</t>
    </r>
    <r>
      <rPr>
        <i/>
        <sz val="8"/>
        <rFont val="Arial"/>
        <family val="2"/>
        <charset val="238"/>
      </rPr>
      <t>Czech
Republic</t>
    </r>
  </si>
  <si>
    <t>vodní elektrárny vč. přečerpáva-
cích</t>
  </si>
  <si>
    <t>Hydroelectric power plants including pumped storage plants</t>
  </si>
  <si>
    <r>
      <t>14-</t>
    </r>
    <r>
      <rPr>
        <sz val="10"/>
        <rFont val="Arial"/>
        <family val="2"/>
        <charset val="238"/>
      </rPr>
      <t xml:space="preserve">101. </t>
    </r>
    <r>
      <rPr>
        <b/>
        <sz val="10"/>
        <rFont val="Arial"/>
        <family val="2"/>
        <charset val="238"/>
      </rPr>
      <t>Instalovaný výkon elektrizační soustavy podle krajů v roce 2016</t>
    </r>
  </si>
  <si>
    <t xml:space="preserve">             Installed capacity in the Czech electricity grid by region in 2016</t>
  </si>
  <si>
    <t xml:space="preserve">- 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</si>
</sst>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13"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64">
    <xf numFmtId="0" fontId="0" fillId="0" borderId="0" xfId="0"/>
    <xf numFmtId="0" fontId="1" fillId="0" borderId="0" xfId="0" applyFont="1"/>
    <xf numFmtId="0" fontId="4" fillId="0" borderId="3" xfId="0" applyFont="1" applyFill="1" applyBorder="1" applyAlignment="1">
      <alignment horizontal="left" inden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3" xfId="0" applyFont="1" applyFill="1" applyBorder="1" applyAlignment="1">
      <alignment horizontal="left" wrapText="1" indent="1"/>
    </xf>
    <xf numFmtId="0" fontId="8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164" fontId="4" fillId="0" borderId="1" xfId="0" applyNumberFormat="1" applyFont="1" applyFill="1" applyBorder="1"/>
    <xf numFmtId="164" fontId="4" fillId="0" borderId="2" xfId="0" applyNumberFormat="1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4" fontId="1" fillId="0" borderId="0" xfId="0" applyNumberFormat="1" applyFont="1"/>
    <xf numFmtId="164" fontId="10" fillId="0" borderId="2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0" fontId="1" fillId="0" borderId="17" xfId="0" applyFont="1" applyBorder="1"/>
    <xf numFmtId="164" fontId="1" fillId="0" borderId="0" xfId="0" applyNumberFormat="1" applyFont="1"/>
    <xf numFmtId="164" fontId="2" fillId="0" borderId="0" xfId="0" applyNumberFormat="1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wrapText="1"/>
    </xf>
    <xf numFmtId="0" fontId="4" fillId="0" borderId="3" xfId="0" applyFont="1" applyFill="1" applyBorder="1" applyAlignment="1"/>
    <xf numFmtId="0" fontId="12" fillId="0" borderId="2" xfId="0" applyFont="1" applyFill="1" applyBorder="1" applyAlignment="1">
      <alignment horizontal="left" indent="1"/>
    </xf>
    <xf numFmtId="164" fontId="11" fillId="0" borderId="2" xfId="0" applyNumberFormat="1" applyFont="1" applyFill="1" applyBorder="1" applyAlignment="1">
      <alignment horizontal="left" indent="1"/>
    </xf>
    <xf numFmtId="0" fontId="1" fillId="0" borderId="0" xfId="0" applyFont="1" applyBorder="1"/>
    <xf numFmtId="164" fontId="10" fillId="0" borderId="5" xfId="0" applyNumberFormat="1" applyFont="1" applyFill="1" applyBorder="1" applyAlignment="1">
      <alignment horizontal="right"/>
    </xf>
    <xf numFmtId="164" fontId="10" fillId="0" borderId="7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64" fontId="10" fillId="0" borderId="0" xfId="0" applyNumberFormat="1" applyFont="1" applyFill="1"/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 applyFill="1"/>
    <xf numFmtId="0" fontId="4" fillId="0" borderId="0" xfId="0" applyFont="1" applyFill="1"/>
    <xf numFmtId="164" fontId="4" fillId="0" borderId="0" xfId="0" applyNumberFormat="1" applyFont="1" applyFill="1" applyBorder="1"/>
    <xf numFmtId="164" fontId="4" fillId="0" borderId="2" xfId="0" quotePrefix="1" applyNumberFormat="1" applyFont="1" applyFill="1" applyBorder="1" applyAlignment="1">
      <alignment horizontal="right"/>
    </xf>
    <xf numFmtId="164" fontId="4" fillId="0" borderId="3" xfId="0" quotePrefix="1" applyNumberFormat="1" applyFont="1" applyFill="1" applyBorder="1" applyAlignment="1">
      <alignment horizontal="right"/>
    </xf>
    <xf numFmtId="164" fontId="4" fillId="0" borderId="0" xfId="0" applyNumberFormat="1" applyFont="1" applyFill="1" applyAlignment="1"/>
    <xf numFmtId="0" fontId="4" fillId="0" borderId="0" xfId="0" applyFont="1" applyFill="1" applyAlignment="1"/>
    <xf numFmtId="164" fontId="4" fillId="0" borderId="0" xfId="1" applyNumberFormat="1" applyFont="1" applyFill="1" applyBorder="1" applyAlignment="1">
      <alignment horizontal="right"/>
    </xf>
    <xf numFmtId="0" fontId="12" fillId="0" borderId="2" xfId="0" applyFont="1" applyFill="1" applyBorder="1" applyAlignment="1">
      <alignment horizontal="left" wrapText="1" indent="1"/>
    </xf>
    <xf numFmtId="164" fontId="4" fillId="0" borderId="0" xfId="2" applyNumberFormat="1" applyFont="1" applyFill="1" applyBorder="1" applyAlignment="1">
      <alignment horizontal="right"/>
    </xf>
    <xf numFmtId="164" fontId="4" fillId="0" borderId="1" xfId="0" quotePrefix="1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0" fillId="0" borderId="13" xfId="0" applyBorder="1" applyAlignment="1"/>
    <xf numFmtId="0" fontId="2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4">
    <cellStyle name="normální" xfId="0" builtinId="0"/>
    <cellStyle name="normální_13710426" xfId="1"/>
    <cellStyle name="normální_13710428" xfId="3"/>
    <cellStyle name="normální_13710436" xfId="2"/>
  </cellStyles>
  <dxfs count="0"/>
  <tableStyles count="0" defaultTableStyle="TableStyleMedium9" defaultPivotStyle="PivotStyleLight16"/>
  <colors>
    <mruColors>
      <color rgb="FF33CCFF"/>
      <color rgb="FF66CCFF"/>
      <color rgb="FFCC0000"/>
      <color rgb="FFFF9900"/>
      <color rgb="FF9900CC"/>
      <color rgb="FFCC66FF"/>
      <color rgb="FF00CC00"/>
      <color rgb="FFFF0066"/>
      <color rgb="FF0066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5"/>
  <sheetViews>
    <sheetView tabSelected="1" workbookViewId="0"/>
  </sheetViews>
  <sheetFormatPr defaultRowHeight="12.75"/>
  <cols>
    <col min="1" max="1" width="25.28515625" style="1" customWidth="1"/>
    <col min="2" max="2" width="8.5703125" style="1" customWidth="1"/>
    <col min="3" max="9" width="7.5703125" style="1" customWidth="1"/>
    <col min="10" max="10" width="8.42578125" style="1" customWidth="1"/>
    <col min="11" max="11" width="8.28515625" style="1" customWidth="1"/>
    <col min="12" max="12" width="8.42578125" style="1" customWidth="1"/>
    <col min="13" max="13" width="8.28515625" style="1" customWidth="1"/>
    <col min="14" max="14" width="8.42578125" style="1" customWidth="1"/>
    <col min="15" max="15" width="8.28515625" style="1" customWidth="1"/>
    <col min="16" max="16" width="8.42578125" style="1" customWidth="1"/>
    <col min="17" max="17" width="28.28515625" style="1" customWidth="1"/>
    <col min="18" max="16384" width="9.140625" style="1"/>
  </cols>
  <sheetData>
    <row r="1" spans="1:20" ht="15.75" customHeight="1">
      <c r="A1" s="3" t="s">
        <v>0</v>
      </c>
      <c r="Q1" s="4" t="s">
        <v>1</v>
      </c>
    </row>
    <row r="2" spans="1:20" ht="11.25" customHeight="1"/>
    <row r="3" spans="1:20" ht="14.25" customHeight="1">
      <c r="A3" s="7" t="s">
        <v>42</v>
      </c>
      <c r="B3" s="7"/>
      <c r="C3" s="7"/>
      <c r="D3" s="8"/>
    </row>
    <row r="4" spans="1:20" ht="14.25" customHeight="1">
      <c r="A4" s="8" t="s">
        <v>43</v>
      </c>
      <c r="B4" s="7"/>
      <c r="C4" s="7"/>
      <c r="D4" s="8"/>
      <c r="E4" s="8"/>
      <c r="F4" s="8"/>
      <c r="G4" s="8"/>
      <c r="H4" s="8"/>
      <c r="I4" s="8"/>
    </row>
    <row r="5" spans="1:20" ht="12" customHeight="1" thickBot="1">
      <c r="A5" s="9" t="s">
        <v>28</v>
      </c>
      <c r="B5" s="7"/>
      <c r="C5" s="26"/>
      <c r="D5" s="26"/>
      <c r="E5" s="26"/>
      <c r="F5" s="26"/>
      <c r="G5" s="26"/>
      <c r="H5" s="26"/>
      <c r="I5" s="26"/>
      <c r="Q5" s="6" t="s">
        <v>2</v>
      </c>
    </row>
    <row r="6" spans="1:20" s="10" customFormat="1" ht="12" customHeight="1">
      <c r="A6" s="52"/>
      <c r="B6" s="54" t="s">
        <v>39</v>
      </c>
      <c r="C6" s="58" t="s">
        <v>4</v>
      </c>
      <c r="D6" s="59"/>
      <c r="E6" s="59"/>
      <c r="F6" s="59"/>
      <c r="G6" s="59"/>
      <c r="H6" s="59"/>
      <c r="I6" s="60"/>
      <c r="J6" s="61" t="s">
        <v>19</v>
      </c>
      <c r="K6" s="62"/>
      <c r="L6" s="62"/>
      <c r="M6" s="62"/>
      <c r="N6" s="62"/>
      <c r="O6" s="62"/>
      <c r="P6" s="63"/>
      <c r="Q6" s="56"/>
    </row>
    <row r="7" spans="1:20" s="10" customFormat="1" ht="34.5" customHeight="1" thickBot="1">
      <c r="A7" s="53"/>
      <c r="B7" s="55"/>
      <c r="C7" s="11" t="s">
        <v>5</v>
      </c>
      <c r="D7" s="11" t="s">
        <v>6</v>
      </c>
      <c r="E7" s="12" t="s">
        <v>7</v>
      </c>
      <c r="F7" s="11" t="s">
        <v>8</v>
      </c>
      <c r="G7" s="13" t="s">
        <v>9</v>
      </c>
      <c r="H7" s="13" t="s">
        <v>10</v>
      </c>
      <c r="I7" s="12" t="s">
        <v>11</v>
      </c>
      <c r="J7" s="14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11" t="s">
        <v>17</v>
      </c>
      <c r="P7" s="15" t="s">
        <v>18</v>
      </c>
      <c r="Q7" s="57"/>
    </row>
    <row r="8" spans="1:20" s="37" customFormat="1" ht="23.25" customHeight="1">
      <c r="A8" s="16" t="s">
        <v>20</v>
      </c>
      <c r="B8" s="23">
        <v>21989</v>
      </c>
      <c r="C8" s="23">
        <v>199.7</v>
      </c>
      <c r="D8" s="23">
        <v>2860.3</v>
      </c>
      <c r="E8" s="23">
        <v>2889.9</v>
      </c>
      <c r="F8" s="23">
        <v>550.6</v>
      </c>
      <c r="G8" s="34">
        <v>1033.3</v>
      </c>
      <c r="H8" s="34">
        <v>5622.5</v>
      </c>
      <c r="I8" s="35">
        <v>199.5</v>
      </c>
      <c r="J8" s="36">
        <v>382.9</v>
      </c>
      <c r="K8" s="34">
        <v>1472.2</v>
      </c>
      <c r="L8" s="34">
        <v>2724</v>
      </c>
      <c r="M8" s="34">
        <v>899.1</v>
      </c>
      <c r="N8" s="34">
        <v>1028.9000000000001</v>
      </c>
      <c r="O8" s="34">
        <v>339.4</v>
      </c>
      <c r="P8" s="35">
        <v>1786.7</v>
      </c>
      <c r="Q8" s="29" t="s">
        <v>21</v>
      </c>
      <c r="S8" s="38"/>
      <c r="T8" s="38"/>
    </row>
    <row r="9" spans="1:20" s="37" customFormat="1" ht="12" customHeight="1">
      <c r="A9" s="2" t="s">
        <v>27</v>
      </c>
      <c r="B9" s="20">
        <v>100</v>
      </c>
      <c r="C9" s="20">
        <f>+C8/$B8*100</f>
        <v>0.90818136340897715</v>
      </c>
      <c r="D9" s="20">
        <f t="shared" ref="D9:P9" si="0">+D8/$B8*100</f>
        <v>13.007867570148711</v>
      </c>
      <c r="E9" s="20">
        <f t="shared" si="0"/>
        <v>13.14248033107463</v>
      </c>
      <c r="F9" s="20">
        <f t="shared" si="0"/>
        <v>2.503979262358452</v>
      </c>
      <c r="G9" s="20">
        <f t="shared" si="0"/>
        <v>4.6991677657010325</v>
      </c>
      <c r="H9" s="20">
        <f t="shared" si="0"/>
        <v>25.569602983309835</v>
      </c>
      <c r="I9" s="20">
        <f t="shared" si="0"/>
        <v>0.90727181772704535</v>
      </c>
      <c r="J9" s="39">
        <f t="shared" si="0"/>
        <v>1.7413252080585746</v>
      </c>
      <c r="K9" s="20">
        <f t="shared" si="0"/>
        <v>6.6951657647005325</v>
      </c>
      <c r="L9" s="20">
        <f t="shared" si="0"/>
        <v>12.388012187912139</v>
      </c>
      <c r="M9" s="20">
        <f t="shared" si="0"/>
        <v>4.0888626131247445</v>
      </c>
      <c r="N9" s="20">
        <f t="shared" si="0"/>
        <v>4.6791577606985317</v>
      </c>
      <c r="O9" s="20">
        <f t="shared" si="0"/>
        <v>1.5434990222383917</v>
      </c>
      <c r="P9" s="20">
        <f t="shared" si="0"/>
        <v>8.1254263495384063</v>
      </c>
      <c r="Q9" s="31" t="s">
        <v>26</v>
      </c>
      <c r="R9" s="38"/>
      <c r="S9" s="38"/>
    </row>
    <row r="10" spans="1:20" s="37" customFormat="1" ht="12" customHeight="1">
      <c r="A10" s="30" t="s">
        <v>3</v>
      </c>
      <c r="B10" s="20"/>
      <c r="C10" s="23"/>
      <c r="D10" s="23"/>
      <c r="E10" s="23"/>
      <c r="F10" s="23"/>
      <c r="G10" s="24"/>
      <c r="H10" s="24"/>
      <c r="I10" s="23"/>
      <c r="J10" s="25"/>
      <c r="K10" s="23"/>
      <c r="L10" s="23"/>
      <c r="M10" s="23"/>
      <c r="N10" s="24"/>
      <c r="O10" s="24"/>
      <c r="P10" s="23"/>
      <c r="Q10" s="32"/>
      <c r="S10" s="38"/>
    </row>
    <row r="11" spans="1:20" s="41" customFormat="1" ht="12" customHeight="1">
      <c r="A11" s="2" t="s">
        <v>31</v>
      </c>
      <c r="B11" s="20">
        <v>10850</v>
      </c>
      <c r="C11" s="20">
        <v>147.9</v>
      </c>
      <c r="D11" s="20">
        <v>1727.9</v>
      </c>
      <c r="E11" s="20">
        <v>194.4</v>
      </c>
      <c r="F11" s="19">
        <v>255.2</v>
      </c>
      <c r="G11" s="19">
        <v>544.79999999999995</v>
      </c>
      <c r="H11" s="19">
        <v>4394.2</v>
      </c>
      <c r="I11" s="20">
        <v>9.8000000000000007</v>
      </c>
      <c r="J11" s="39">
        <v>199.6</v>
      </c>
      <c r="K11" s="20">
        <v>1273.7</v>
      </c>
      <c r="L11" s="20">
        <v>15.3</v>
      </c>
      <c r="M11" s="20">
        <v>226.3</v>
      </c>
      <c r="N11" s="17">
        <v>111.8</v>
      </c>
      <c r="O11" s="17">
        <v>142.9</v>
      </c>
      <c r="P11" s="18">
        <v>1606.1</v>
      </c>
      <c r="Q11" s="31" t="s">
        <v>29</v>
      </c>
      <c r="R11" s="40"/>
      <c r="S11" s="40"/>
      <c r="T11" s="40"/>
    </row>
    <row r="12" spans="1:20" s="46" customFormat="1" ht="12" customHeight="1">
      <c r="A12" s="2" t="s">
        <v>24</v>
      </c>
      <c r="B12" s="42">
        <v>1363.5</v>
      </c>
      <c r="C12" s="50" t="s">
        <v>44</v>
      </c>
      <c r="D12" s="50" t="s">
        <v>44</v>
      </c>
      <c r="E12" s="50" t="s">
        <v>44</v>
      </c>
      <c r="F12" s="50" t="s">
        <v>44</v>
      </c>
      <c r="G12" s="19">
        <v>400</v>
      </c>
      <c r="H12" s="19">
        <v>845</v>
      </c>
      <c r="I12" s="43" t="s">
        <v>44</v>
      </c>
      <c r="J12" s="44" t="s">
        <v>44</v>
      </c>
      <c r="K12" s="50" t="s">
        <v>44</v>
      </c>
      <c r="L12" s="50" t="s">
        <v>44</v>
      </c>
      <c r="M12" s="17">
        <v>118.5</v>
      </c>
      <c r="N12" s="50" t="s">
        <v>44</v>
      </c>
      <c r="O12" s="50" t="s">
        <v>44</v>
      </c>
      <c r="P12" s="50" t="s">
        <v>44</v>
      </c>
      <c r="Q12" s="31" t="s">
        <v>30</v>
      </c>
      <c r="R12" s="45"/>
      <c r="S12" s="45"/>
      <c r="T12" s="45"/>
    </row>
    <row r="13" spans="1:20" s="46" customFormat="1" ht="22.5" customHeight="1">
      <c r="A13" s="5" t="s">
        <v>40</v>
      </c>
      <c r="B13" s="47">
        <v>2261.6999999999998</v>
      </c>
      <c r="C13" s="20">
        <v>11.9</v>
      </c>
      <c r="D13" s="20">
        <v>687.7</v>
      </c>
      <c r="E13" s="20">
        <v>156.30000000000001</v>
      </c>
      <c r="F13" s="20">
        <v>21.7</v>
      </c>
      <c r="G13" s="19">
        <v>7.9</v>
      </c>
      <c r="H13" s="19">
        <v>76.599999999999994</v>
      </c>
      <c r="I13" s="20">
        <v>25.8</v>
      </c>
      <c r="J13" s="39">
        <v>30.53</v>
      </c>
      <c r="K13" s="20">
        <v>29.5</v>
      </c>
      <c r="L13" s="20">
        <v>491.6</v>
      </c>
      <c r="M13" s="20">
        <v>34.5</v>
      </c>
      <c r="N13" s="19">
        <v>662.4</v>
      </c>
      <c r="O13" s="19">
        <v>7.7</v>
      </c>
      <c r="P13" s="20">
        <v>17.399999999999999</v>
      </c>
      <c r="Q13" s="48" t="s">
        <v>41</v>
      </c>
      <c r="R13" s="45"/>
      <c r="S13" s="45"/>
      <c r="T13" s="45"/>
    </row>
    <row r="14" spans="1:20" s="46" customFormat="1" ht="12" customHeight="1">
      <c r="A14" s="2" t="s">
        <v>32</v>
      </c>
      <c r="B14" s="20">
        <v>874</v>
      </c>
      <c r="C14" s="20">
        <v>18</v>
      </c>
      <c r="D14" s="20">
        <v>192.9</v>
      </c>
      <c r="E14" s="20">
        <v>47.4</v>
      </c>
      <c r="F14" s="20">
        <v>62.5</v>
      </c>
      <c r="G14" s="19">
        <v>15.4</v>
      </c>
      <c r="H14" s="19">
        <v>45.2</v>
      </c>
      <c r="I14" s="20">
        <v>32.1</v>
      </c>
      <c r="J14" s="39">
        <v>53.7</v>
      </c>
      <c r="K14" s="20">
        <v>53.8</v>
      </c>
      <c r="L14" s="20">
        <v>75.599999999999994</v>
      </c>
      <c r="M14" s="19">
        <v>66.099999999999994</v>
      </c>
      <c r="N14" s="17">
        <v>101.6</v>
      </c>
      <c r="O14" s="17">
        <v>29.1</v>
      </c>
      <c r="P14" s="18">
        <v>80.7</v>
      </c>
      <c r="Q14" s="31" t="s">
        <v>35</v>
      </c>
      <c r="R14" s="45"/>
      <c r="S14" s="45"/>
      <c r="T14" s="45"/>
    </row>
    <row r="15" spans="1:20" s="46" customFormat="1" ht="12" customHeight="1">
      <c r="A15" s="2" t="s">
        <v>33</v>
      </c>
      <c r="B15" s="49">
        <v>4290</v>
      </c>
      <c r="C15" s="50" t="s">
        <v>44</v>
      </c>
      <c r="D15" s="50" t="s">
        <v>44</v>
      </c>
      <c r="E15" s="20">
        <v>2250</v>
      </c>
      <c r="F15" s="50" t="s">
        <v>44</v>
      </c>
      <c r="G15" s="50" t="s">
        <v>44</v>
      </c>
      <c r="H15" s="50" t="s">
        <v>44</v>
      </c>
      <c r="I15" s="43" t="s">
        <v>44</v>
      </c>
      <c r="J15" s="44" t="s">
        <v>44</v>
      </c>
      <c r="K15" s="50" t="s">
        <v>44</v>
      </c>
      <c r="L15" s="20">
        <v>2040</v>
      </c>
      <c r="M15" s="43" t="s">
        <v>44</v>
      </c>
      <c r="N15" s="50" t="s">
        <v>44</v>
      </c>
      <c r="O15" s="50" t="s">
        <v>44</v>
      </c>
      <c r="P15" s="50" t="s">
        <v>44</v>
      </c>
      <c r="Q15" s="31" t="s">
        <v>36</v>
      </c>
      <c r="R15" s="45"/>
      <c r="S15" s="45"/>
      <c r="T15" s="45"/>
    </row>
    <row r="16" spans="1:20" s="46" customFormat="1" ht="12" customHeight="1">
      <c r="A16" s="2" t="s">
        <v>25</v>
      </c>
      <c r="B16" s="51">
        <v>282</v>
      </c>
      <c r="C16" s="50" t="s">
        <v>44</v>
      </c>
      <c r="D16" s="20">
        <v>6.1</v>
      </c>
      <c r="E16" s="50" t="s">
        <v>44</v>
      </c>
      <c r="F16" s="20">
        <v>0.8</v>
      </c>
      <c r="G16" s="50">
        <v>52.1</v>
      </c>
      <c r="H16" s="50">
        <v>86.8</v>
      </c>
      <c r="I16" s="43">
        <v>24</v>
      </c>
      <c r="J16" s="44">
        <v>8</v>
      </c>
      <c r="K16" s="43">
        <v>19.3</v>
      </c>
      <c r="L16" s="43">
        <v>10.9</v>
      </c>
      <c r="M16" s="17">
        <v>8.3000000000000007</v>
      </c>
      <c r="N16" s="43">
        <v>43.8</v>
      </c>
      <c r="O16" s="43">
        <v>0.2</v>
      </c>
      <c r="P16" s="43">
        <v>21.8</v>
      </c>
      <c r="Q16" s="31" t="s">
        <v>37</v>
      </c>
      <c r="R16" s="45"/>
      <c r="S16" s="45"/>
      <c r="T16" s="45"/>
    </row>
    <row r="17" spans="1:20" s="46" customFormat="1" ht="12" customHeight="1">
      <c r="A17" s="2" t="s">
        <v>34</v>
      </c>
      <c r="B17" s="51">
        <v>2067.9</v>
      </c>
      <c r="C17" s="20">
        <v>21.8</v>
      </c>
      <c r="D17" s="50">
        <v>245.7</v>
      </c>
      <c r="E17" s="50">
        <v>241.8</v>
      </c>
      <c r="F17" s="50">
        <v>210.3</v>
      </c>
      <c r="G17" s="19">
        <v>13.1</v>
      </c>
      <c r="H17" s="19">
        <v>174.7</v>
      </c>
      <c r="I17" s="20">
        <v>107.8</v>
      </c>
      <c r="J17" s="39">
        <v>91.1</v>
      </c>
      <c r="K17" s="20">
        <v>96.1</v>
      </c>
      <c r="L17" s="20">
        <v>90.7</v>
      </c>
      <c r="M17" s="43">
        <v>445.4</v>
      </c>
      <c r="N17" s="17">
        <v>109.3</v>
      </c>
      <c r="O17" s="17">
        <v>159.6</v>
      </c>
      <c r="P17" s="18">
        <v>60.6</v>
      </c>
      <c r="Q17" s="31" t="s">
        <v>38</v>
      </c>
      <c r="R17" s="45"/>
      <c r="S17" s="45"/>
      <c r="T17" s="45"/>
    </row>
    <row r="18" spans="1:20" s="46" customFormat="1" ht="22.5" customHeight="1">
      <c r="A18" s="16" t="s">
        <v>22</v>
      </c>
      <c r="B18" s="20"/>
      <c r="C18" s="23"/>
      <c r="D18" s="23"/>
      <c r="E18" s="23"/>
      <c r="F18" s="23"/>
      <c r="G18" s="23"/>
      <c r="H18" s="24"/>
      <c r="I18" s="23"/>
      <c r="J18" s="25"/>
      <c r="K18" s="23"/>
      <c r="L18" s="23"/>
      <c r="M18" s="23"/>
      <c r="N18" s="23"/>
      <c r="O18" s="23"/>
      <c r="P18" s="23"/>
      <c r="Q18" s="29" t="s">
        <v>23</v>
      </c>
      <c r="R18" s="45"/>
      <c r="S18" s="45"/>
      <c r="T18" s="45"/>
    </row>
    <row r="19" spans="1:20" s="46" customFormat="1" ht="12" customHeight="1">
      <c r="A19" s="30" t="s">
        <v>3</v>
      </c>
      <c r="B19" s="20"/>
      <c r="C19" s="23"/>
      <c r="D19" s="23"/>
      <c r="E19" s="23"/>
      <c r="F19" s="23"/>
      <c r="G19" s="23"/>
      <c r="H19" s="24"/>
      <c r="I19" s="23"/>
      <c r="J19" s="25"/>
      <c r="K19" s="23"/>
      <c r="L19" s="23"/>
      <c r="M19" s="23"/>
      <c r="N19" s="23"/>
      <c r="O19" s="23"/>
      <c r="P19" s="23"/>
      <c r="Q19" s="32"/>
      <c r="R19" s="45"/>
      <c r="S19" s="45"/>
      <c r="T19" s="45"/>
    </row>
    <row r="20" spans="1:20" s="46" customFormat="1" ht="12" customHeight="1">
      <c r="A20" s="2" t="s">
        <v>31</v>
      </c>
      <c r="B20" s="20">
        <f>+B11/B$8*100</f>
        <v>49.342853244804218</v>
      </c>
      <c r="C20" s="20">
        <f>+C11/C8*100</f>
        <v>74.061091637456187</v>
      </c>
      <c r="D20" s="20">
        <f t="shared" ref="D20:P20" si="1">+D11/D8*100</f>
        <v>60.409747229311606</v>
      </c>
      <c r="E20" s="20">
        <f t="shared" si="1"/>
        <v>6.7268763625038934</v>
      </c>
      <c r="F20" s="20">
        <f t="shared" si="1"/>
        <v>46.349436977842352</v>
      </c>
      <c r="G20" s="20">
        <f t="shared" si="1"/>
        <v>52.724281428433173</v>
      </c>
      <c r="H20" s="20">
        <f t="shared" si="1"/>
        <v>78.153846153846146</v>
      </c>
      <c r="I20" s="20">
        <f t="shared" si="1"/>
        <v>4.912280701754387</v>
      </c>
      <c r="J20" s="39">
        <f t="shared" si="1"/>
        <v>52.12849307913293</v>
      </c>
      <c r="K20" s="20">
        <f t="shared" si="1"/>
        <v>86.516777611737538</v>
      </c>
      <c r="L20" s="20">
        <f t="shared" si="1"/>
        <v>0.56167400881057272</v>
      </c>
      <c r="M20" s="20">
        <f t="shared" si="1"/>
        <v>25.169614058502948</v>
      </c>
      <c r="N20" s="20">
        <f t="shared" si="1"/>
        <v>10.865973369618038</v>
      </c>
      <c r="O20" s="20">
        <f t="shared" si="1"/>
        <v>42.103712433706548</v>
      </c>
      <c r="P20" s="20">
        <f t="shared" si="1"/>
        <v>89.89197962724576</v>
      </c>
      <c r="Q20" s="31" t="s">
        <v>29</v>
      </c>
      <c r="R20" s="45"/>
    </row>
    <row r="21" spans="1:20" s="46" customFormat="1" ht="12" customHeight="1">
      <c r="A21" s="2" t="s">
        <v>24</v>
      </c>
      <c r="B21" s="20">
        <f t="shared" ref="B21:M26" si="2">+B12/B$8*100</f>
        <v>6.2008276865705581</v>
      </c>
      <c r="C21" s="50" t="s">
        <v>44</v>
      </c>
      <c r="D21" s="50" t="s">
        <v>44</v>
      </c>
      <c r="E21" s="50" t="s">
        <v>44</v>
      </c>
      <c r="F21" s="50" t="s">
        <v>44</v>
      </c>
      <c r="G21" s="20">
        <f t="shared" si="2"/>
        <v>38.710926158908357</v>
      </c>
      <c r="H21" s="20">
        <f t="shared" si="2"/>
        <v>15.028901734104046</v>
      </c>
      <c r="I21" s="43" t="s">
        <v>44</v>
      </c>
      <c r="J21" s="44" t="s">
        <v>44</v>
      </c>
      <c r="K21" s="50" t="s">
        <v>44</v>
      </c>
      <c r="L21" s="50" t="s">
        <v>44</v>
      </c>
      <c r="M21" s="20">
        <f t="shared" si="2"/>
        <v>13.179846513179847</v>
      </c>
      <c r="N21" s="50" t="s">
        <v>44</v>
      </c>
      <c r="O21" s="50" t="s">
        <v>44</v>
      </c>
      <c r="P21" s="50" t="s">
        <v>44</v>
      </c>
      <c r="Q21" s="31" t="s">
        <v>30</v>
      </c>
      <c r="R21" s="45"/>
    </row>
    <row r="22" spans="1:20" s="46" customFormat="1" ht="22.5" customHeight="1">
      <c r="A22" s="5" t="s">
        <v>40</v>
      </c>
      <c r="B22" s="20">
        <f t="shared" si="2"/>
        <v>10.285597344126609</v>
      </c>
      <c r="C22" s="20">
        <f t="shared" si="2"/>
        <v>5.9589384076114182</v>
      </c>
      <c r="D22" s="20">
        <f t="shared" si="2"/>
        <v>24.042932559521731</v>
      </c>
      <c r="E22" s="20">
        <f t="shared" ref="E22:P22" si="3">+E13/E$8*100</f>
        <v>5.408491643309457</v>
      </c>
      <c r="F22" s="20">
        <f t="shared" si="3"/>
        <v>3.9411551035234282</v>
      </c>
      <c r="G22" s="20">
        <f t="shared" si="3"/>
        <v>0.76454079163844002</v>
      </c>
      <c r="H22" s="20">
        <f t="shared" si="3"/>
        <v>1.3623832814584258</v>
      </c>
      <c r="I22" s="20">
        <f t="shared" si="3"/>
        <v>12.93233082706767</v>
      </c>
      <c r="J22" s="39">
        <f t="shared" si="3"/>
        <v>7.973361190911465</v>
      </c>
      <c r="K22" s="20">
        <f t="shared" si="3"/>
        <v>2.0038038310012225</v>
      </c>
      <c r="L22" s="20">
        <f t="shared" si="3"/>
        <v>18.046989720998532</v>
      </c>
      <c r="M22" s="20">
        <f t="shared" si="3"/>
        <v>3.8371705038371702</v>
      </c>
      <c r="N22" s="20">
        <f t="shared" si="3"/>
        <v>64.379434347361254</v>
      </c>
      <c r="O22" s="20">
        <f t="shared" si="3"/>
        <v>2.2687094873305833</v>
      </c>
      <c r="P22" s="20">
        <f t="shared" si="3"/>
        <v>0.97386242793977718</v>
      </c>
      <c r="Q22" s="48" t="s">
        <v>41</v>
      </c>
      <c r="R22" s="45"/>
    </row>
    <row r="23" spans="1:20" s="46" customFormat="1" ht="12" customHeight="1">
      <c r="A23" s="2" t="s">
        <v>32</v>
      </c>
      <c r="B23" s="20">
        <f t="shared" si="2"/>
        <v>3.974714630042294</v>
      </c>
      <c r="C23" s="20">
        <f t="shared" si="2"/>
        <v>9.0135202804206305</v>
      </c>
      <c r="D23" s="20">
        <f t="shared" si="2"/>
        <v>6.7440478271509976</v>
      </c>
      <c r="E23" s="20">
        <f t="shared" ref="E23:P23" si="4">+E14/E$8*100</f>
        <v>1.6401951624623687</v>
      </c>
      <c r="F23" s="20">
        <f t="shared" si="4"/>
        <v>11.351253178350889</v>
      </c>
      <c r="G23" s="20">
        <f t="shared" si="4"/>
        <v>1.4903706571179718</v>
      </c>
      <c r="H23" s="20">
        <f t="shared" si="4"/>
        <v>0.80391285015562475</v>
      </c>
      <c r="I23" s="20">
        <f t="shared" si="4"/>
        <v>16.090225563909772</v>
      </c>
      <c r="J23" s="39">
        <f t="shared" si="4"/>
        <v>14.024549490728653</v>
      </c>
      <c r="K23" s="20">
        <f t="shared" si="4"/>
        <v>3.6543947833174837</v>
      </c>
      <c r="L23" s="20">
        <f t="shared" si="4"/>
        <v>2.7753303964757707</v>
      </c>
      <c r="M23" s="20">
        <f t="shared" si="4"/>
        <v>7.351796240685128</v>
      </c>
      <c r="N23" s="20">
        <f t="shared" si="4"/>
        <v>9.8746233841967133</v>
      </c>
      <c r="O23" s="20">
        <f t="shared" si="4"/>
        <v>8.5739540365350635</v>
      </c>
      <c r="P23" s="20">
        <f t="shared" si="4"/>
        <v>4.5167067778586221</v>
      </c>
      <c r="Q23" s="31" t="s">
        <v>35</v>
      </c>
      <c r="R23" s="45"/>
    </row>
    <row r="24" spans="1:20" s="46" customFormat="1" ht="12" customHeight="1">
      <c r="A24" s="2" t="s">
        <v>33</v>
      </c>
      <c r="B24" s="20">
        <f t="shared" si="2"/>
        <v>19.50975487743872</v>
      </c>
      <c r="C24" s="50" t="s">
        <v>44</v>
      </c>
      <c r="D24" s="50" t="s">
        <v>44</v>
      </c>
      <c r="E24" s="20">
        <f t="shared" ref="E24:L24" si="5">+E15/E$8*100</f>
        <v>77.857365306758027</v>
      </c>
      <c r="F24" s="50" t="s">
        <v>44</v>
      </c>
      <c r="G24" s="50" t="s">
        <v>44</v>
      </c>
      <c r="H24" s="50" t="s">
        <v>44</v>
      </c>
      <c r="I24" s="43" t="s">
        <v>44</v>
      </c>
      <c r="J24" s="44" t="s">
        <v>44</v>
      </c>
      <c r="K24" s="50" t="s">
        <v>44</v>
      </c>
      <c r="L24" s="20">
        <f t="shared" si="5"/>
        <v>74.889867841409696</v>
      </c>
      <c r="M24" s="43" t="s">
        <v>44</v>
      </c>
      <c r="N24" s="50" t="s">
        <v>44</v>
      </c>
      <c r="O24" s="50" t="s">
        <v>44</v>
      </c>
      <c r="P24" s="50" t="s">
        <v>44</v>
      </c>
      <c r="Q24" s="31" t="s">
        <v>36</v>
      </c>
      <c r="R24" s="45"/>
    </row>
    <row r="25" spans="1:20" s="46" customFormat="1" ht="12" customHeight="1">
      <c r="A25" s="2" t="s">
        <v>25</v>
      </c>
      <c r="B25" s="20">
        <f t="shared" si="2"/>
        <v>1.2824594115239438</v>
      </c>
      <c r="C25" s="50" t="s">
        <v>44</v>
      </c>
      <c r="D25" s="20">
        <f t="shared" si="2"/>
        <v>0.21326434290109428</v>
      </c>
      <c r="E25" s="50" t="s">
        <v>44</v>
      </c>
      <c r="F25" s="20">
        <f t="shared" ref="E25:P25" si="6">+F16/F$8*100</f>
        <v>0.1452960406828914</v>
      </c>
      <c r="G25" s="20">
        <f t="shared" si="6"/>
        <v>5.0420981321978138</v>
      </c>
      <c r="H25" s="20">
        <f t="shared" si="6"/>
        <v>1.5437972432192086</v>
      </c>
      <c r="I25" s="20">
        <f t="shared" si="6"/>
        <v>12.030075187969924</v>
      </c>
      <c r="J25" s="39">
        <f t="shared" si="6"/>
        <v>2.089318359885088</v>
      </c>
      <c r="K25" s="20">
        <f t="shared" si="6"/>
        <v>1.3109631843499523</v>
      </c>
      <c r="L25" s="20">
        <f t="shared" si="6"/>
        <v>0.40014684287812041</v>
      </c>
      <c r="M25" s="20">
        <f t="shared" si="6"/>
        <v>0.92314536758981214</v>
      </c>
      <c r="N25" s="20">
        <f t="shared" si="6"/>
        <v>4.256973466809213</v>
      </c>
      <c r="O25" s="20">
        <f t="shared" si="6"/>
        <v>5.892751915144373E-2</v>
      </c>
      <c r="P25" s="20">
        <f t="shared" si="6"/>
        <v>1.220126490177422</v>
      </c>
      <c r="Q25" s="31" t="s">
        <v>37</v>
      </c>
      <c r="R25" s="45"/>
    </row>
    <row r="26" spans="1:20" s="46" customFormat="1" ht="12" customHeight="1">
      <c r="A26" s="2" t="s">
        <v>34</v>
      </c>
      <c r="B26" s="20">
        <f t="shared" si="2"/>
        <v>9.4042475783346227</v>
      </c>
      <c r="C26" s="20">
        <f t="shared" si="2"/>
        <v>10.916374561842765</v>
      </c>
      <c r="D26" s="20">
        <f t="shared" si="2"/>
        <v>8.590008041114567</v>
      </c>
      <c r="E26" s="20">
        <f t="shared" ref="E26:P26" si="7">+E17/E$8*100</f>
        <v>8.3670715249662617</v>
      </c>
      <c r="F26" s="20">
        <f t="shared" si="7"/>
        <v>38.194696694515073</v>
      </c>
      <c r="G26" s="20">
        <f t="shared" si="7"/>
        <v>1.2677828317042485</v>
      </c>
      <c r="H26" s="20">
        <f t="shared" si="7"/>
        <v>3.1071587372165403</v>
      </c>
      <c r="I26" s="20">
        <f t="shared" si="7"/>
        <v>54.035087719298247</v>
      </c>
      <c r="J26" s="39">
        <f t="shared" si="7"/>
        <v>23.792112823191435</v>
      </c>
      <c r="K26" s="20">
        <f t="shared" si="7"/>
        <v>6.5276457003124566</v>
      </c>
      <c r="L26" s="20">
        <f t="shared" si="7"/>
        <v>3.3296622613803226</v>
      </c>
      <c r="M26" s="20">
        <f t="shared" si="7"/>
        <v>49.538427316205095</v>
      </c>
      <c r="N26" s="20">
        <f t="shared" si="7"/>
        <v>10.622995432014772</v>
      </c>
      <c r="O26" s="20">
        <f t="shared" si="7"/>
        <v>47.024160282852094</v>
      </c>
      <c r="P26" s="20">
        <f t="shared" si="7"/>
        <v>3.391727766273017</v>
      </c>
      <c r="Q26" s="31" t="s">
        <v>38</v>
      </c>
      <c r="R26" s="45"/>
    </row>
    <row r="27" spans="1:20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30" spans="1:20">
      <c r="A30" s="33"/>
      <c r="B30" s="28"/>
    </row>
    <row r="31" spans="1:20">
      <c r="A31" s="33"/>
      <c r="B31" s="28"/>
    </row>
    <row r="32" spans="1:20">
      <c r="A32" s="33"/>
      <c r="B32" s="28"/>
    </row>
    <row r="33" spans="1:2">
      <c r="A33" s="33"/>
      <c r="B33" s="28"/>
    </row>
    <row r="34" spans="1:2">
      <c r="A34" s="33"/>
      <c r="B34" s="28"/>
    </row>
    <row r="35" spans="1:2">
      <c r="A35" s="33"/>
      <c r="B35" s="28"/>
    </row>
    <row r="36" spans="1:2">
      <c r="A36" s="33"/>
      <c r="B36" s="28"/>
    </row>
    <row r="45" spans="1:2">
      <c r="B45" s="22"/>
    </row>
    <row r="58" spans="2:2">
      <c r="B58" s="22"/>
    </row>
    <row r="65" spans="2:2">
      <c r="B65" s="22"/>
    </row>
    <row r="88" spans="2:2">
      <c r="B88" s="22"/>
    </row>
    <row r="95" spans="2:2">
      <c r="B95" s="22"/>
    </row>
    <row r="98" spans="2:2">
      <c r="B98" s="22"/>
    </row>
    <row r="105" spans="2:2">
      <c r="B105" s="22"/>
    </row>
    <row r="107" spans="2:2">
      <c r="B107" s="22"/>
    </row>
    <row r="115" spans="2:2">
      <c r="B115" s="22"/>
    </row>
  </sheetData>
  <mergeCells count="5">
    <mergeCell ref="A6:A7"/>
    <mergeCell ref="B6:B7"/>
    <mergeCell ref="Q6:Q7"/>
    <mergeCell ref="C6:I6"/>
    <mergeCell ref="J6:P6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14101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</dc:creator>
  <cp:lastModifiedBy>operator</cp:lastModifiedBy>
  <cp:lastPrinted>2016-11-30T13:29:59Z</cp:lastPrinted>
  <dcterms:created xsi:type="dcterms:W3CDTF">2001-01-09T07:44:17Z</dcterms:created>
  <dcterms:modified xsi:type="dcterms:W3CDTF">2017-06-21T09:51:44Z</dcterms:modified>
</cp:coreProperties>
</file>