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J:\TECHNOL\oddeleni_6301\02_Vzdělávání\01_Regionální školství\Školy a školská zařízení 2025-26\"/>
    </mc:Choice>
  </mc:AlternateContent>
  <xr:revisionPtr revIDLastSave="0" documentId="13_ncr:1_{84EC0725-283D-40F0-AE9B-D05456DF3D5E}" xr6:coauthVersionLast="47" xr6:coauthVersionMax="47" xr10:uidLastSave="{00000000-0000-0000-0000-000000000000}"/>
  <bookViews>
    <workbookView xWindow="-120" yWindow="-120" windowWidth="29040" windowHeight="15720" tabRatio="842" xr2:uid="{00000000-000D-0000-FFFF-FFFF00000000}"/>
  </bookViews>
  <sheets>
    <sheet name="OBSAH" sheetId="1" r:id="rId1"/>
    <sheet name="ZNAČKY" sheetId="196" r:id="rId2"/>
    <sheet name="1.1.1" sheetId="63" r:id="rId3"/>
    <sheet name="1.1.2" sheetId="4" r:id="rId4"/>
    <sheet name="1.1.3" sheetId="64" r:id="rId5"/>
    <sheet name="1.1.4" sheetId="5" r:id="rId6"/>
    <sheet name="1.1.5" sheetId="72" r:id="rId7"/>
    <sheet name="1.1.6" sheetId="71" r:id="rId8"/>
    <sheet name="1.1.7" sheetId="70" r:id="rId9"/>
    <sheet name="1.1.8" sheetId="117" r:id="rId10"/>
    <sheet name="1.1.9" sheetId="6" r:id="rId11"/>
    <sheet name="1.1.10" sheetId="66" r:id="rId12"/>
    <sheet name="1.1.11" sheetId="65" r:id="rId13"/>
    <sheet name="1.1.12" sheetId="67" r:id="rId14"/>
    <sheet name="1.1.13" sheetId="306" r:id="rId15"/>
    <sheet name="1.1.14" sheetId="7" r:id="rId16"/>
    <sheet name=" 1.1.15" sheetId="206" r:id="rId17"/>
    <sheet name="1.1.16" sheetId="120" r:id="rId18"/>
    <sheet name="1.1.17" sheetId="119" r:id="rId19"/>
    <sheet name="1.1.18" sheetId="9" r:id="rId20"/>
    <sheet name="1.1.19" sheetId="69" r:id="rId21"/>
    <sheet name="1.1.20" sheetId="325" r:id="rId22"/>
    <sheet name="1.1.21" sheetId="68" r:id="rId23"/>
    <sheet name="1.1.22" sheetId="326" r:id="rId24"/>
    <sheet name="1.1.23" sheetId="121" r:id="rId25"/>
    <sheet name="1.2.1" sheetId="10" r:id="rId26"/>
    <sheet name="1.2.2" sheetId="11" r:id="rId27"/>
    <sheet name="1.2.3" sheetId="258" r:id="rId28"/>
    <sheet name="1.2.4" sheetId="308" r:id="rId29"/>
    <sheet name="1.2.5" sheetId="259" r:id="rId30"/>
    <sheet name="1.2.6" sheetId="307" r:id="rId31"/>
    <sheet name="1.2.7" sheetId="309" r:id="rId32"/>
    <sheet name="1.2.8" sheetId="260" r:id="rId33"/>
    <sheet name="1.2.9" sheetId="261" r:id="rId34"/>
    <sheet name="1.2.10" sheetId="310" r:id="rId35"/>
    <sheet name="2.1.1" sheetId="12" r:id="rId36"/>
    <sheet name="2.1.2" sheetId="124" r:id="rId37"/>
    <sheet name="2.1.3" sheetId="125" r:id="rId38"/>
    <sheet name="2.1.4" sheetId="126" r:id="rId39"/>
    <sheet name="2.2.1" sheetId="13" r:id="rId40"/>
    <sheet name="2.2.2" sheetId="15" r:id="rId41"/>
    <sheet name="2.2.3" sheetId="14" r:id="rId42"/>
    <sheet name="2.2.4" sheetId="16" r:id="rId43"/>
    <sheet name="2.2.5" sheetId="248" r:id="rId44"/>
    <sheet name="2.2.6" sheetId="84" r:id="rId45"/>
    <sheet name="2.2.7" sheetId="83" r:id="rId46"/>
    <sheet name="2.2.8" sheetId="86" r:id="rId47"/>
    <sheet name="2.2.9" sheetId="73" r:id="rId48"/>
    <sheet name="2.2.10" sheetId="128" r:id="rId49"/>
    <sheet name="2.2.11" sheetId="127" r:id="rId50"/>
    <sheet name="2.2.12" sheetId="74" r:id="rId51"/>
    <sheet name="2.2.13" sheetId="76" r:id="rId52"/>
    <sheet name="2.2.14" sheetId="75" r:id="rId53"/>
    <sheet name="2.2.15" sheetId="18" r:id="rId54"/>
    <sheet name="2.2.16" sheetId="109" r:id="rId55"/>
    <sheet name="2.2.17" sheetId="82" r:id="rId56"/>
    <sheet name="2.2.18" sheetId="85" r:id="rId57"/>
    <sheet name="2.2.19" sheetId="115" r:id="rId58"/>
    <sheet name="2.2.20" sheetId="130" r:id="rId59"/>
    <sheet name="2.2.21" sheetId="108" r:id="rId60"/>
    <sheet name="2.2.22" sheetId="131" r:id="rId61"/>
    <sheet name="2.2.23" sheetId="135" r:id="rId62"/>
    <sheet name="2.2.24" sheetId="136" r:id="rId63"/>
    <sheet name="2.2.25" sheetId="17" r:id="rId64"/>
    <sheet name="2.2.26" sheetId="77" r:id="rId65"/>
    <sheet name="2.2.27" sheetId="132" r:id="rId66"/>
    <sheet name="2.2.28" sheetId="79" r:id="rId67"/>
    <sheet name="2.2.29" sheetId="78" r:id="rId68"/>
    <sheet name="2.2.30" sheetId="20" r:id="rId69"/>
    <sheet name="2.2.31" sheetId="21" r:id="rId70"/>
    <sheet name="2.2.32" sheetId="22" r:id="rId71"/>
    <sheet name="2.2.33" sheetId="81" r:id="rId72"/>
    <sheet name="2.2.34" sheetId="80" r:id="rId73"/>
    <sheet name="2.2.35" sheetId="23" r:id="rId74"/>
    <sheet name="2.2.36" sheetId="255" r:id="rId75"/>
    <sheet name="2.2.37" sheetId="256" r:id="rId76"/>
    <sheet name="2.2.38" sheetId="133" r:id="rId77"/>
    <sheet name="3.1.1" sheetId="24" r:id="rId78"/>
    <sheet name="3.1.2" sheetId="87" r:id="rId79"/>
    <sheet name="3.1.3" sheetId="25" r:id="rId80"/>
    <sheet name="3.1.4" sheetId="249" r:id="rId81"/>
    <sheet name="3.1.5" sheetId="91" r:id="rId82"/>
    <sheet name="3.1.6" sheetId="90" r:id="rId83"/>
    <sheet name="3.1.7" sheetId="92" r:id="rId84"/>
    <sheet name="3.1.8" sheetId="140" r:id="rId85"/>
    <sheet name="3.1.9" sheetId="93" r:id="rId86"/>
    <sheet name="3.1.10" sheetId="88" r:id="rId87"/>
    <sheet name="3.1.11" sheetId="89" r:id="rId88"/>
    <sheet name="3.1.12" sheetId="157" r:id="rId89"/>
    <sheet name="3.1.13" sheetId="158" r:id="rId90"/>
    <sheet name="3.1.14" sheetId="155" r:id="rId91"/>
    <sheet name="3.1.15" sheetId="159" r:id="rId92"/>
    <sheet name="3.1.16" sheetId="28" r:id="rId93"/>
    <sheet name="3.1.17" sheetId="100" r:id="rId94"/>
    <sheet name="3.1.18" sheetId="139" r:id="rId95"/>
    <sheet name="3.1.19" sheetId="101" r:id="rId96"/>
    <sheet name="3.1.20" sheetId="102" r:id="rId97"/>
    <sheet name="3.1.21" sheetId="103" r:id="rId98"/>
    <sheet name="3.1.22" sheetId="106" r:id="rId99"/>
    <sheet name="3.1.23" sheetId="105" r:id="rId100"/>
    <sheet name="3.1.24" sheetId="104" r:id="rId101"/>
    <sheet name="3.1.25" sheetId="327" r:id="rId102"/>
    <sheet name="3.1.26" sheetId="328" r:id="rId103"/>
    <sheet name="3.1.27" sheetId="141" r:id="rId104"/>
    <sheet name="3.1.28" sheetId="26" r:id="rId105"/>
    <sheet name="3.1.29" sheetId="94" r:id="rId106"/>
    <sheet name="3.1.30" sheetId="97" r:id="rId107"/>
    <sheet name="3.1.31" sheetId="98" r:id="rId108"/>
    <sheet name="3.1.32" sheetId="138" r:id="rId109"/>
    <sheet name="3.2.1" sheetId="197" r:id="rId110"/>
    <sheet name="3.2.2" sheetId="169" r:id="rId111"/>
    <sheet name="3.2.3" sheetId="171" r:id="rId112"/>
    <sheet name="3.2.4" sheetId="170" r:id="rId113"/>
    <sheet name="3.2.5" sheetId="173" r:id="rId114"/>
    <sheet name="3.2.6" sheetId="212" r:id="rId115"/>
    <sheet name="3.2.7" sheetId="293" r:id="rId116"/>
    <sheet name="3.2.8" sheetId="294" r:id="rId117"/>
    <sheet name="3.2.9" sheetId="29" r:id="rId118"/>
    <sheet name="3.2.10" sheetId="30" r:id="rId119"/>
    <sheet name="3.2.11" sheetId="31" r:id="rId120"/>
    <sheet name="3.2.12" sheetId="268" r:id="rId121"/>
    <sheet name="3.2.13" sheetId="278" r:id="rId122"/>
    <sheet name="3.2.14" sheetId="322" r:id="rId123"/>
    <sheet name="3.2.15" sheetId="269" r:id="rId124"/>
    <sheet name="3.2.16" sheetId="279" r:id="rId125"/>
    <sheet name="3.2.17" sheetId="174" r:id="rId126"/>
    <sheet name="3.2.18" sheetId="32" r:id="rId127"/>
    <sheet name="3.2.19" sheetId="33" r:id="rId128"/>
    <sheet name="3.2.20" sheetId="35" r:id="rId129"/>
    <sheet name="3.2.21" sheetId="270" r:id="rId130"/>
    <sheet name="3.2.22" sheetId="280" r:id="rId131"/>
    <sheet name="3.2.23" sheetId="323" r:id="rId132"/>
    <sheet name="3.2.24" sheetId="271" r:id="rId133"/>
    <sheet name="3.2.25" sheetId="329" r:id="rId134"/>
    <sheet name="3.2.26" sheetId="175" r:id="rId135"/>
    <sheet name="3.3.1" sheetId="36" r:id="rId136"/>
    <sheet name="3.3.2" sheetId="37" r:id="rId137"/>
    <sheet name="3.3.3" sheetId="177" r:id="rId138"/>
    <sheet name="3.3.4" sheetId="178" r:id="rId139"/>
    <sheet name="3.3.5" sheetId="179" r:id="rId140"/>
    <sheet name="3.3.6" sheetId="181" r:id="rId141"/>
    <sheet name="3.3.7" sheetId="182" r:id="rId142"/>
    <sheet name="3.3.8" sheetId="183" r:id="rId143"/>
    <sheet name="3.3.9" sheetId="231" r:id="rId144"/>
    <sheet name="3.3.10" sheetId="232" r:id="rId145"/>
    <sheet name="3.3.11" sheetId="233" r:id="rId146"/>
    <sheet name="3.3.12" sheetId="230" r:id="rId147"/>
    <sheet name="3.3.13" sheetId="187" r:id="rId148"/>
    <sheet name="3.3.14" sheetId="199" r:id="rId149"/>
    <sheet name="3.3.15" sheetId="242" r:id="rId150"/>
    <sheet name="3.3.16" sheetId="243" r:id="rId151"/>
    <sheet name="3.3.17" sheetId="188" r:id="rId152"/>
    <sheet name="3.3.18" sheetId="190" r:id="rId153"/>
    <sheet name="3.3.19" sheetId="244" r:id="rId154"/>
    <sheet name="3.3.20" sheetId="245" r:id="rId155"/>
    <sheet name="3.3.21" sheetId="191" r:id="rId156"/>
    <sheet name="3.3.22" sheetId="201" r:id="rId157"/>
    <sheet name="3.3.23" sheetId="247" r:id="rId158"/>
    <sheet name="3.3.24" sheetId="246" r:id="rId159"/>
    <sheet name="3.4.1" sheetId="38" r:id="rId160"/>
    <sheet name="3.4.2" sheetId="192" r:id="rId161"/>
    <sheet name="3.4.3" sheetId="193" r:id="rId162"/>
    <sheet name="3.4.4" sheetId="272" r:id="rId163"/>
    <sheet name="3.4.5" sheetId="284" r:id="rId164"/>
    <sheet name="3.4.6" sheetId="312" r:id="rId165"/>
    <sheet name="3.4.7" sheetId="273" r:id="rId166"/>
    <sheet name="3.4.8" sheetId="285" r:id="rId167"/>
    <sheet name="4.1" sheetId="41" r:id="rId168"/>
    <sheet name="4.2" sheetId="42" r:id="rId169"/>
    <sheet name="4.3" sheetId="43" r:id="rId170"/>
    <sheet name="4.4" sheetId="277" r:id="rId171"/>
    <sheet name="4.5" sheetId="276" r:id="rId172"/>
    <sheet name="4.6" sheetId="207" r:id="rId173"/>
    <sheet name="4.7" sheetId="208" r:id="rId174"/>
    <sheet name="5.1" sheetId="44" r:id="rId175"/>
    <sheet name="5.2" sheetId="45" r:id="rId176"/>
    <sheet name="5.3" sheetId="46" r:id="rId177"/>
    <sheet name="5.4" sheetId="274" r:id="rId178"/>
    <sheet name="5.5" sheetId="282" r:id="rId179"/>
    <sheet name="5.6" sheetId="324" r:id="rId180"/>
    <sheet name="5.7" sheetId="275" r:id="rId181"/>
    <sheet name="5.8" sheetId="283" r:id="rId182"/>
    <sheet name="5.9" sheetId="210" r:id="rId183"/>
    <sheet name="5.10" sheetId="209" r:id="rId184"/>
    <sheet name="6.1.1" sheetId="213" r:id="rId185"/>
    <sheet name="6.1.2" sheetId="251" r:id="rId186"/>
    <sheet name="6.1.3" sheetId="298" r:id="rId187"/>
    <sheet name="6.1.4" sheetId="225" r:id="rId188"/>
    <sheet name="6.1.5" sheetId="299" r:id="rId189"/>
    <sheet name="6.1.6" sheetId="216" r:id="rId190"/>
    <sheet name="6.1.7" sheetId="300" r:id="rId191"/>
    <sheet name="6.1.8" sheetId="219" r:id="rId192"/>
    <sheet name="6.1.9" sheetId="301" r:id="rId193"/>
    <sheet name="6.1.10" sheetId="220" r:id="rId194"/>
    <sheet name="6.1.11" sheetId="302" r:id="rId195"/>
    <sheet name="6.1.12" sheetId="222" r:id="rId196"/>
    <sheet name="6.1.13" sheetId="303" r:id="rId197"/>
    <sheet name="6.1.14" sheetId="226" r:id="rId198"/>
    <sheet name="6.1.15" sheetId="254" r:id="rId199"/>
    <sheet name="6.1.16" sheetId="304" r:id="rId200"/>
    <sheet name="6.1.17" sheetId="253" r:id="rId201"/>
    <sheet name="6.1.18" sheetId="305" r:id="rId202"/>
    <sheet name="6.1.19" sheetId="295" r:id="rId203"/>
    <sheet name="6.1.20" sheetId="296" r:id="rId204"/>
    <sheet name="6.1.21" sheetId="264" r:id="rId205"/>
    <sheet name="6.1.22" sheetId="297" r:id="rId206"/>
    <sheet name="6.2.1" sheetId="265" r:id="rId207"/>
    <sheet name="6.2.2" sheetId="286" r:id="rId208"/>
    <sheet name="6.2.3" sheetId="287" r:id="rId209"/>
    <sheet name="6.2.4" sheetId="288" r:id="rId210"/>
    <sheet name="6.2.5" sheetId="289" r:id="rId211"/>
    <sheet name="6.2.6" sheetId="290" r:id="rId212"/>
    <sheet name="6.2.7" sheetId="291" r:id="rId213"/>
    <sheet name="6.2.8" sheetId="267" r:id="rId214"/>
    <sheet name="6.2.9" sheetId="292" r:id="rId215"/>
    <sheet name="7.1" sheetId="55" r:id="rId216"/>
    <sheet name="7.2" sheetId="56" r:id="rId217"/>
    <sheet name="7.3" sheetId="57" r:id="rId218"/>
    <sheet name="7.4" sheetId="58" r:id="rId219"/>
    <sheet name="7.5" sheetId="61" r:id="rId220"/>
    <sheet name="7.6" sheetId="194" r:id="rId221"/>
  </sheets>
  <definedNames>
    <definedName name="_xlnm.Print_Area" localSheetId="16">' 1.1.15'!$A$1:$W$25</definedName>
    <definedName name="_xlnm.Print_Area" localSheetId="2">'1.1.1'!$A$1:$N$25</definedName>
    <definedName name="_xlnm.Print_Area" localSheetId="11">'1.1.10'!$A$1:$M$22</definedName>
    <definedName name="_xlnm.Print_Area" localSheetId="12">'1.1.11'!$A$1:$M$23</definedName>
    <definedName name="_xlnm.Print_Area" localSheetId="13">'1.1.12'!$A$1:$R$21</definedName>
    <definedName name="_xlnm.Print_Area" localSheetId="14">'1.1.13'!$A$1:$R$21</definedName>
    <definedName name="_xlnm.Print_Area" localSheetId="15">'1.1.14'!$A$1:$R$27</definedName>
    <definedName name="_xlnm.Print_Area" localSheetId="17">'1.1.16'!$A$1:$R$20</definedName>
    <definedName name="_xlnm.Print_Area" localSheetId="18">'1.1.17'!$A$1:$X$28</definedName>
    <definedName name="_xlnm.Print_Area" localSheetId="19">'1.1.18'!$A$1:$W$26</definedName>
    <definedName name="_xlnm.Print_Area" localSheetId="20">'1.1.19'!$A$1:$W$29</definedName>
    <definedName name="_xlnm.Print_Area" localSheetId="3">'1.1.2'!$A$1:$T$25</definedName>
    <definedName name="_xlnm.Print_Area" localSheetId="21">'1.1.20'!$A$1:$V$27</definedName>
    <definedName name="_xlnm.Print_Area" localSheetId="22">'1.1.21'!$A$1:$W$29</definedName>
    <definedName name="_xlnm.Print_Area" localSheetId="23">'1.1.22'!$A$1:$V$27</definedName>
    <definedName name="_xlnm.Print_Area" localSheetId="24">'1.1.23'!$A$1:$R$20</definedName>
    <definedName name="_xlnm.Print_Area" localSheetId="4">'1.1.3'!$A$1:$M$24</definedName>
    <definedName name="_xlnm.Print_Area" localSheetId="5">'1.1.4'!$A$1:$S$23</definedName>
    <definedName name="_xlnm.Print_Area" localSheetId="6">'1.1.5'!$A$1:$R$21</definedName>
    <definedName name="_xlnm.Print_Area" localSheetId="7">'1.1.6'!$A$1:$R$21</definedName>
    <definedName name="_xlnm.Print_Area" localSheetId="8">'1.1.7'!$A$1:$R$22</definedName>
    <definedName name="_xlnm.Print_Area" localSheetId="9">'1.1.8'!$A$1:$M$25</definedName>
    <definedName name="_xlnm.Print_Area" localSheetId="10">'1.1.9'!$A$1:$L$22</definedName>
    <definedName name="_xlnm.Print_Area" localSheetId="25">'1.2.1'!$A$1:$R$27</definedName>
    <definedName name="_xlnm.Print_Area" localSheetId="34">'1.2.10'!$A$1:$O$29</definedName>
    <definedName name="_xlnm.Print_Area" localSheetId="26">'1.2.2'!$A$1:$Q$25</definedName>
    <definedName name="_xlnm.Print_Area" localSheetId="27">'1.2.3'!$A$1:$R$21</definedName>
    <definedName name="_xlnm.Print_Area" localSheetId="28">'1.2.4'!$A$1:$N$27</definedName>
    <definedName name="_xlnm.Print_Area" localSheetId="29">'1.2.5'!$A$1:$M$23</definedName>
    <definedName name="_xlnm.Print_Area" localSheetId="30">'1.2.6'!$A$1:$R$22</definedName>
    <definedName name="_xlnm.Print_Area" localSheetId="31">'1.2.7'!$A$1:$V$28</definedName>
    <definedName name="_xlnm.Print_Area" localSheetId="32">'1.2.8'!$A$1:$U$26</definedName>
    <definedName name="_xlnm.Print_Area" localSheetId="33">'1.2.9'!$A$1:$O$33</definedName>
    <definedName name="_xlnm.Print_Area" localSheetId="35">'2.1.1'!$A$1:$Q$30</definedName>
    <definedName name="_xlnm.Print_Area" localSheetId="36">'2.1.2'!$A$1:$P$28</definedName>
    <definedName name="_xlnm.Print_Area" localSheetId="37">'2.1.3'!$A$1:$S$25</definedName>
    <definedName name="_xlnm.Print_Area" localSheetId="38">'2.1.4'!$A$1:$T$23</definedName>
    <definedName name="_xlnm.Print_Area" localSheetId="39">'2.2.1'!$A$1:$P$29</definedName>
    <definedName name="_xlnm.Print_Area" localSheetId="48">'2.2.10'!$A$1:$R$28</definedName>
    <definedName name="_xlnm.Print_Area" localSheetId="49">'2.2.11'!$A$1:$O$26</definedName>
    <definedName name="_xlnm.Print_Area" localSheetId="50">'2.2.12'!$A$1:$N$24</definedName>
    <definedName name="_xlnm.Print_Area" localSheetId="51">'2.2.13'!$A$1:$M$25</definedName>
    <definedName name="_xlnm.Print_Area" localSheetId="52">'2.2.14'!$A$1:$N$23</definedName>
    <definedName name="_xlnm.Print_Area" localSheetId="53">'2.2.15'!$A$1:$Q$27</definedName>
    <definedName name="_xlnm.Print_Area" localSheetId="54">'2.2.16'!$A$1:$P$25</definedName>
    <definedName name="_xlnm.Print_Area" localSheetId="55">'2.2.17'!$A$1:$R$21</definedName>
    <definedName name="_xlnm.Print_Area" localSheetId="56">'2.2.18'!$A$1:$R$21</definedName>
    <definedName name="_xlnm.Print_Area" localSheetId="57">'2.2.19'!$A$1:$S$30</definedName>
    <definedName name="_xlnm.Print_Area" localSheetId="40">'2.2.2'!$A$1:$T$26</definedName>
    <definedName name="_xlnm.Print_Area" localSheetId="58">'2.2.20'!$A$1:$R$28</definedName>
    <definedName name="_xlnm.Print_Area" localSheetId="59">'2.2.21'!$A$1:$R$29</definedName>
    <definedName name="_xlnm.Print_Area" localSheetId="60">'2.2.22'!$A$1:$O$26</definedName>
    <definedName name="_xlnm.Print_Area" localSheetId="61">'2.2.23'!$A$1:$Q$29</definedName>
    <definedName name="_xlnm.Print_Area" localSheetId="62">'2.2.24'!$A$1:$P$28</definedName>
    <definedName name="_xlnm.Print_Area" localSheetId="63">'2.2.25'!$A$1:$R$28</definedName>
    <definedName name="_xlnm.Print_Area" localSheetId="64">'2.2.26'!$A$1:$W$27</definedName>
    <definedName name="_xlnm.Print_Area" localSheetId="65">'2.2.27'!$A$1:$R$22</definedName>
    <definedName name="_xlnm.Print_Area" localSheetId="66">'2.2.28'!$A$1:$N$27</definedName>
    <definedName name="_xlnm.Print_Area" localSheetId="67">'2.2.29'!$A$1:$M$25</definedName>
    <definedName name="_xlnm.Print_Area" localSheetId="41">'2.2.3'!$A$1:$Q$27</definedName>
    <definedName name="_xlnm.Print_Area" localSheetId="68">'2.2.30'!$A$1:$T$29</definedName>
    <definedName name="_xlnm.Print_Area" localSheetId="69">'2.2.31'!$A$1:$S$26</definedName>
    <definedName name="_xlnm.Print_Area" localSheetId="70">'2.2.32'!$A$1:$X$29</definedName>
    <definedName name="_xlnm.Print_Area" localSheetId="71">'2.2.33'!$A$1:$Y$30</definedName>
    <definedName name="_xlnm.Print_Area" localSheetId="72">'2.2.34'!$A$1:$Y$30</definedName>
    <definedName name="_xlnm.Print_Area" localSheetId="73">'2.2.35'!$A$1:$V$27</definedName>
    <definedName name="_xlnm.Print_Area" localSheetId="74">'2.2.36'!$A$1:$V$27</definedName>
    <definedName name="_xlnm.Print_Area" localSheetId="75">'2.2.37'!$A$1:$V$27</definedName>
    <definedName name="_xlnm.Print_Area" localSheetId="76">'2.2.38'!$A$1:$R$21</definedName>
    <definedName name="_xlnm.Print_Area" localSheetId="42">'2.2.4'!$A$1:$P$23</definedName>
    <definedName name="_xlnm.Print_Area" localSheetId="43">'2.2.5'!$A$1:$M$22</definedName>
    <definedName name="_xlnm.Print_Area" localSheetId="44">'2.2.6'!$A$1:$R$21</definedName>
    <definedName name="_xlnm.Print_Area" localSheetId="45">'2.2.7'!$A$1:$R$21</definedName>
    <definedName name="_xlnm.Print_Area" localSheetId="46">'2.2.8'!$A$1:$R$22</definedName>
    <definedName name="_xlnm.Print_Area" localSheetId="47">'2.2.9'!$A$1:$S$30</definedName>
    <definedName name="_xlnm.Print_Area" localSheetId="77">'3.1.1'!$A$1:$O$27</definedName>
    <definedName name="_xlnm.Print_Area" localSheetId="86">'3.1.10'!$A$1:$O$27</definedName>
    <definedName name="_xlnm.Print_Area" localSheetId="87">'3.1.11'!$A$1:$N$25</definedName>
    <definedName name="_xlnm.Print_Area" localSheetId="88">'3.1.12'!$A$1:$O$26</definedName>
    <definedName name="_xlnm.Print_Area" localSheetId="89">'3.1.13'!$A$1:$N$25</definedName>
    <definedName name="_xlnm.Print_Area" localSheetId="90">'3.1.14'!$A$1:$Q$24</definedName>
    <definedName name="_xlnm.Print_Area" localSheetId="91">'3.1.15'!$A$1:$M$25</definedName>
    <definedName name="_xlnm.Print_Area" localSheetId="92">'3.1.16'!$A$1:$R$27</definedName>
    <definedName name="_xlnm.Print_Area" localSheetId="93">'3.1.17'!$A$1:$W$25</definedName>
    <definedName name="_xlnm.Print_Area" localSheetId="94">'3.1.18'!$A$1:$R$21</definedName>
    <definedName name="_xlnm.Print_Area" localSheetId="95">'3.1.19'!$A$1:$Q$31</definedName>
    <definedName name="_xlnm.Print_Area" localSheetId="78">'3.1.2'!$A$1:$T$26</definedName>
    <definedName name="_xlnm.Print_Area" localSheetId="96">'3.1.20'!$A$1:$P$29</definedName>
    <definedName name="_xlnm.Print_Area" localSheetId="97">'3.1.21'!$A$1:$X$29</definedName>
    <definedName name="_xlnm.Print_Area" localSheetId="98">'3.1.22'!$A$1:$X$30</definedName>
    <definedName name="_xlnm.Print_Area" localSheetId="99">'3.1.23'!$A$1:$X$30</definedName>
    <definedName name="_xlnm.Print_Area" localSheetId="100">'3.1.24'!$A$1:$V$27</definedName>
    <definedName name="_xlnm.Print_Area" localSheetId="101">'3.1.25'!$A$1:$V$27</definedName>
    <definedName name="_xlnm.Print_Area" localSheetId="102">'3.1.26'!$A$1:$V$27</definedName>
    <definedName name="_xlnm.Print_Area" localSheetId="103">'3.1.27'!$A$1:$R$21</definedName>
    <definedName name="_xlnm.Print_Area" localSheetId="104">'3.1.28'!$A$1:$V$29</definedName>
    <definedName name="_xlnm.Print_Area" localSheetId="105">'3.1.29'!$A$1:$R$27</definedName>
    <definedName name="_xlnm.Print_Area" localSheetId="79">'3.1.3'!$A$1:$N$25</definedName>
    <definedName name="_xlnm.Print_Area" localSheetId="106">'3.1.30'!$A$1:$R$27</definedName>
    <definedName name="_xlnm.Print_Area" localSheetId="107">'3.1.31'!$A$1:$R$28</definedName>
    <definedName name="_xlnm.Print_Area" localSheetId="108">'3.1.32'!$A$1:$P$25</definedName>
    <definedName name="_xlnm.Print_Area" localSheetId="80">'3.1.4'!$A$1:$S$21</definedName>
    <definedName name="_xlnm.Print_Area" localSheetId="81">'3.1.5'!$A$1:$R$21</definedName>
    <definedName name="_xlnm.Print_Area" localSheetId="82">'3.1.6'!$A$1:$R$21</definedName>
    <definedName name="_xlnm.Print_Area" localSheetId="83">'3.1.7'!$A$1:$R$21</definedName>
    <definedName name="_xlnm.Print_Area" localSheetId="84">'3.1.8'!$A$1:$R$22</definedName>
    <definedName name="_xlnm.Print_Area" localSheetId="85">'3.1.9'!$A$1:$R$22</definedName>
    <definedName name="_xlnm.Print_Area" localSheetId="109">'3.2.1'!$A$1:$P$29</definedName>
    <definedName name="_xlnm.Print_Area" localSheetId="118">'3.2.10'!$A$1:$Q$26</definedName>
    <definedName name="_xlnm.Print_Area" localSheetId="119">'3.2.11'!$A$1:$R$24</definedName>
    <definedName name="_xlnm.Print_Area" localSheetId="120">'3.2.12'!$A$1:$H$27</definedName>
    <definedName name="_xlnm.Print_Area" localSheetId="121">'3.2.13'!$A$1:$I$87</definedName>
    <definedName name="_xlnm.Print_Area" localSheetId="122">'3.2.14'!$A$1:$R$25</definedName>
    <definedName name="_xlnm.Print_Area" localSheetId="123">'3.2.15'!$A$1:$H$28</definedName>
    <definedName name="_xlnm.Print_Area" localSheetId="124">'3.2.16'!$A$1:$H$88</definedName>
    <definedName name="_xlnm.Print_Area" localSheetId="125">'3.2.17'!$A$1:$T$24</definedName>
    <definedName name="_xlnm.Print_Area" localSheetId="126">'3.2.18'!$A$1:$R$28</definedName>
    <definedName name="_xlnm.Print_Area" localSheetId="127">'3.2.19'!$A$1:$T$26</definedName>
    <definedName name="_xlnm.Print_Area" localSheetId="110">'3.2.2'!$A$1:$R$22</definedName>
    <definedName name="_xlnm.Print_Area" localSheetId="128">'3.2.20'!$A$1:$R$31</definedName>
    <definedName name="_xlnm.Print_Area" localSheetId="129">'3.2.21'!$A$1:$I$31</definedName>
    <definedName name="_xlnm.Print_Area" localSheetId="130">'3.2.22'!$A$1:$H$83</definedName>
    <definedName name="_xlnm.Print_Area" localSheetId="131">'3.2.23'!$A$1:$R$39</definedName>
    <definedName name="_xlnm.Print_Area" localSheetId="132">'3.2.24'!$A$1:$H$34</definedName>
    <definedName name="_xlnm.Print_Area" localSheetId="133">'3.2.25'!$A$1:$J$87</definedName>
    <definedName name="_xlnm.Print_Area" localSheetId="134">'3.2.26'!$A$1:$T$24</definedName>
    <definedName name="_xlnm.Print_Area" localSheetId="111">'3.2.3'!$A$1:$R$22</definedName>
    <definedName name="_xlnm.Print_Area" localSheetId="112">'3.2.4'!$A$1:$R$22</definedName>
    <definedName name="_xlnm.Print_Area" localSheetId="113">'3.2.5'!$A$1:$R$23</definedName>
    <definedName name="_xlnm.Print_Area" localSheetId="114">'3.2.6'!$A$1:$P$28</definedName>
    <definedName name="_xlnm.Print_Area" localSheetId="115">'3.2.7'!$A$1:$H$18</definedName>
    <definedName name="_xlnm.Print_Area" localSheetId="116">'3.2.8'!$A$1:$I$18</definedName>
    <definedName name="_xlnm.Print_Area" localSheetId="117">'3.2.9'!$A$1:$R$28</definedName>
    <definedName name="_xlnm.Print_Area" localSheetId="135">'3.3.1'!$A$1:$R$28</definedName>
    <definedName name="_xlnm.Print_Area" localSheetId="144">'3.3.10'!$A$1:$R$21</definedName>
    <definedName name="_xlnm.Print_Area" localSheetId="145">'3.3.11'!$A$1:$R$21</definedName>
    <definedName name="_xlnm.Print_Area" localSheetId="146">'3.3.12'!$A$1:$R$21</definedName>
    <definedName name="_xlnm.Print_Area" localSheetId="147">'3.3.13'!$A$1:$R$21</definedName>
    <definedName name="_xlnm.Print_Area" localSheetId="148">'3.3.14'!$A$1:$R$21</definedName>
    <definedName name="_xlnm.Print_Area" localSheetId="149">'3.3.15'!$A$1:$R$22</definedName>
    <definedName name="_xlnm.Print_Area" localSheetId="150">'3.3.16'!$A$1:$R$22</definedName>
    <definedName name="_xlnm.Print_Area" localSheetId="151">'3.3.17'!$A$1:$R$21</definedName>
    <definedName name="_xlnm.Print_Area" localSheetId="152">'3.3.18'!$A$1:$R$21</definedName>
    <definedName name="_xlnm.Print_Area" localSheetId="153">'3.3.19'!$A$1:$R$21</definedName>
    <definedName name="_xlnm.Print_Area" localSheetId="136">'3.3.2'!$A$1:$O$26</definedName>
    <definedName name="_xlnm.Print_Area" localSheetId="154">'3.3.20'!$A$1:$R$21</definedName>
    <definedName name="_xlnm.Print_Area" localSheetId="155">'3.3.21'!$A$1:$R$22</definedName>
    <definedName name="_xlnm.Print_Area" localSheetId="156">'3.3.22'!$A$1:$R$22</definedName>
    <definedName name="_xlnm.Print_Area" localSheetId="157">'3.3.23'!$A$1:$R$23</definedName>
    <definedName name="_xlnm.Print_Area" localSheetId="158">'3.3.24'!$A$1:$R$23</definedName>
    <definedName name="_xlnm.Print_Area" localSheetId="137">'3.3.3'!$A$1:$Q$26</definedName>
    <definedName name="_xlnm.Print_Area" localSheetId="138">'3.3.4'!$A$1:$Q$27</definedName>
    <definedName name="_xlnm.Print_Area" localSheetId="139">'3.3.5'!$A$1:$T$26</definedName>
    <definedName name="_xlnm.Print_Area" localSheetId="140">'3.3.6'!$A$1:$P$25</definedName>
    <definedName name="_xlnm.Print_Area" localSheetId="141">'3.3.7'!$A$1:$Q$23</definedName>
    <definedName name="_xlnm.Print_Area" localSheetId="142">'3.3.8'!$A$1:$R$21</definedName>
    <definedName name="_xlnm.Print_Area" localSheetId="143">'3.3.9'!$A$1:$R$21</definedName>
    <definedName name="_xlnm.Print_Area" localSheetId="159">'3.4.1'!$A$1:$S$25</definedName>
    <definedName name="_xlnm.Print_Area" localSheetId="160">'3.4.2'!$A$1:$R$23</definedName>
    <definedName name="_xlnm.Print_Area" localSheetId="161">'3.4.3'!$A$1:$R$25</definedName>
    <definedName name="_xlnm.Print_Area" localSheetId="162">'3.4.4'!$A$1:$H$23</definedName>
    <definedName name="_xlnm.Print_Area" localSheetId="163">'3.4.5'!$A$1:$H$27</definedName>
    <definedName name="_xlnm.Print_Area" localSheetId="164">'3.4.6'!$A$1:$R$26</definedName>
    <definedName name="_xlnm.Print_Area" localSheetId="165">'3.4.7'!$A$1:$H$24</definedName>
    <definedName name="_xlnm.Print_Area" localSheetId="166">'3.4.8'!$A$1:$H$27</definedName>
    <definedName name="_xlnm.Print_Area" localSheetId="167">'4.1'!$A$1:$P$28</definedName>
    <definedName name="_xlnm.Print_Area" localSheetId="168">'4.2'!$A$1:$P$26</definedName>
    <definedName name="_xlnm.Print_Area" localSheetId="169">'4.3'!$A$1:$R$25</definedName>
    <definedName name="_xlnm.Print_Area" localSheetId="170">'4.4'!$A$1:$Q$23</definedName>
    <definedName name="_xlnm.Print_Area" localSheetId="171">'4.5'!$A$1:$Q$23</definedName>
    <definedName name="_xlnm.Print_Area" localSheetId="172">'4.6'!$A$1:$P$26</definedName>
    <definedName name="_xlnm.Print_Area" localSheetId="173">'4.7'!$A$1:$U$26</definedName>
    <definedName name="_xlnm.Print_Area" localSheetId="174">'5.1'!$A$1:$R$27</definedName>
    <definedName name="_xlnm.Print_Area" localSheetId="183">'5.10'!$A$1:$U$27</definedName>
    <definedName name="_xlnm.Print_Area" localSheetId="175">'5.2'!$A$1:$O$25</definedName>
    <definedName name="_xlnm.Print_Area" localSheetId="176">'5.3'!$A$1:$R$28</definedName>
    <definedName name="_xlnm.Print_Area" localSheetId="177">'5.4'!$A$1:$H$29</definedName>
    <definedName name="_xlnm.Print_Area" localSheetId="178">'5.5'!$A$1:$H$55</definedName>
    <definedName name="_xlnm.Print_Area" localSheetId="179">'5.6'!$A$1:$R$36</definedName>
    <definedName name="_xlnm.Print_Area" localSheetId="180">'5.7'!$A$1:$H$31</definedName>
    <definedName name="_xlnm.Print_Area" localSheetId="181">'5.8'!$A$1:$H$52</definedName>
    <definedName name="_xlnm.Print_Area" localSheetId="182">'5.9'!$A$1:$S$26</definedName>
    <definedName name="_xlnm.Print_Area" localSheetId="184">'6.1.1'!$A$1:$N$29</definedName>
    <definedName name="_xlnm.Print_Area" localSheetId="193">'6.1.10'!$A$1:$T$28</definedName>
    <definedName name="_xlnm.Print_Area" localSheetId="194">'6.1.11'!$A$1:$Q$29</definedName>
    <definedName name="_xlnm.Print_Area" localSheetId="195">'6.1.12'!$A$1:$T$29</definedName>
    <definedName name="_xlnm.Print_Area" localSheetId="196">'6.1.13'!$A$1:$Q$30</definedName>
    <definedName name="_xlnm.Print_Area" localSheetId="197">'6.1.14'!$A$1:$M$28</definedName>
    <definedName name="_xlnm.Print_Area" localSheetId="198">'6.1.15'!$A$1:$M$24</definedName>
    <definedName name="_xlnm.Print_Area" localSheetId="199">'6.1.16'!$A$1:$L$26</definedName>
    <definedName name="_xlnm.Print_Area" localSheetId="200">'6.1.17'!$A$1:$M$25</definedName>
    <definedName name="_xlnm.Print_Area" localSheetId="201">'6.1.18'!$A$1:$L$27</definedName>
    <definedName name="_xlnm.Print_Area" localSheetId="202">'6.1.19'!$A$1:$O$23</definedName>
    <definedName name="_xlnm.Print_Area" localSheetId="185">'6.1.2'!$A$1:$N$27</definedName>
    <definedName name="_xlnm.Print_Area" localSheetId="203">'6.1.20'!$A$1:$K$20</definedName>
    <definedName name="_xlnm.Print_Area" localSheetId="204">'6.1.21'!$A$1:$L$59</definedName>
    <definedName name="_xlnm.Print_Area" localSheetId="205">'6.1.22'!$A$1:$K$60</definedName>
    <definedName name="_xlnm.Print_Area" localSheetId="186">'6.1.3'!$A$1:$L$28</definedName>
    <definedName name="_xlnm.Print_Area" localSheetId="187">'6.1.4'!$A$1:$N$28</definedName>
    <definedName name="_xlnm.Print_Area" localSheetId="188">'6.1.5'!$A$1:$M$29</definedName>
    <definedName name="_xlnm.Print_Area" localSheetId="189">'6.1.6'!$A$1:$T$28</definedName>
    <definedName name="_xlnm.Print_Area" localSheetId="190">'6.1.7'!$A$1:$R$29</definedName>
    <definedName name="_xlnm.Print_Area" localSheetId="191">'6.1.8'!$A$1:$T$28</definedName>
    <definedName name="_xlnm.Print_Area" localSheetId="192">'6.1.9'!$A$1:$Q$29</definedName>
    <definedName name="_xlnm.Print_Area" localSheetId="206">'6.2.1'!$A$1:$R$22</definedName>
    <definedName name="_xlnm.Print_Area" localSheetId="207">'6.2.2'!$A$1:$J$20</definedName>
    <definedName name="_xlnm.Print_Area" localSheetId="208">'6.2.3'!$A$1:$P$21</definedName>
    <definedName name="_xlnm.Print_Area" localSheetId="209">'6.2.4'!$A$1:$K$23</definedName>
    <definedName name="_xlnm.Print_Area" localSheetId="210">'6.2.5'!$A$1:$O$22</definedName>
    <definedName name="_xlnm.Print_Area" localSheetId="211">'6.2.6'!$A$1:$P$22</definedName>
    <definedName name="_xlnm.Print_Area" localSheetId="212">'6.2.7'!$A$1:$P$22</definedName>
    <definedName name="_xlnm.Print_Area" localSheetId="213">'6.2.8'!$A$1:$R$22</definedName>
    <definedName name="_xlnm.Print_Area" localSheetId="214">'6.2.9'!$A$1:$R$22</definedName>
    <definedName name="_xlnm.Print_Area" localSheetId="215">'7.1'!$A$1:$O$25</definedName>
    <definedName name="_xlnm.Print_Area" localSheetId="216">'7.2'!$A$1:$M$23</definedName>
    <definedName name="_xlnm.Print_Area" localSheetId="217">'7.3'!$A$1:$O$26</definedName>
    <definedName name="_xlnm.Print_Area" localSheetId="218">'7.4'!$A$1:$O$24</definedName>
    <definedName name="_xlnm.Print_Area" localSheetId="219">'7.5'!$A$1:$P$25</definedName>
    <definedName name="_xlnm.Print_Area" localSheetId="220">'7.6'!$A$1:$M$25</definedName>
    <definedName name="_xlnm.Print_Area" localSheetId="1">ZNAČKY!$A$1:$B$17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303" l="1"/>
  <c r="Q18" i="103"/>
  <c r="K18" i="4"/>
  <c r="Q13" i="67"/>
  <c r="R5" i="67"/>
  <c r="S23" i="4"/>
  <c r="C17" i="213" l="1"/>
  <c r="H15" i="286" l="1"/>
  <c r="F17" i="286"/>
  <c r="M5" i="265"/>
  <c r="F14" i="286"/>
  <c r="G14" i="286"/>
  <c r="H14" i="286"/>
  <c r="I14" i="286"/>
  <c r="F15" i="286"/>
  <c r="G15" i="286"/>
  <c r="I15" i="286"/>
  <c r="F16" i="286"/>
  <c r="G16" i="286"/>
  <c r="H16" i="286"/>
  <c r="I16" i="286"/>
  <c r="G17" i="286"/>
  <c r="H17" i="286"/>
  <c r="I17" i="286"/>
  <c r="E17" i="286"/>
  <c r="E16" i="286"/>
  <c r="E15" i="286"/>
  <c r="E14" i="286"/>
  <c r="D17" i="286"/>
  <c r="D16" i="286"/>
  <c r="D15" i="286"/>
  <c r="D14" i="286"/>
  <c r="C17" i="286"/>
  <c r="C16" i="286"/>
  <c r="C15" i="286"/>
  <c r="C14" i="286"/>
  <c r="P18" i="287"/>
  <c r="O18" i="287"/>
  <c r="P17" i="287"/>
  <c r="O17" i="287"/>
  <c r="P16" i="287"/>
  <c r="P15" i="287"/>
  <c r="O15" i="287"/>
  <c r="N18" i="287"/>
  <c r="N17" i="287"/>
  <c r="M17" i="287"/>
  <c r="N16" i="287"/>
  <c r="N15" i="287"/>
  <c r="M15" i="287"/>
  <c r="L18" i="287"/>
  <c r="K18" i="287"/>
  <c r="L17" i="287"/>
  <c r="K17" i="287"/>
  <c r="L16" i="287"/>
  <c r="K16" i="287"/>
  <c r="L15" i="287"/>
  <c r="K15" i="287"/>
  <c r="J18" i="287"/>
  <c r="I18" i="287"/>
  <c r="J17" i="287"/>
  <c r="I17" i="287"/>
  <c r="J16" i="287"/>
  <c r="I16" i="287"/>
  <c r="J15" i="287"/>
  <c r="I15" i="287"/>
  <c r="H18" i="287"/>
  <c r="G18" i="287"/>
  <c r="H17" i="287"/>
  <c r="G17" i="287"/>
  <c r="H16" i="287"/>
  <c r="G16" i="287"/>
  <c r="H15" i="287"/>
  <c r="G15" i="287"/>
  <c r="F18" i="287"/>
  <c r="E18" i="287"/>
  <c r="F17" i="287"/>
  <c r="E17" i="287"/>
  <c r="F16" i="287"/>
  <c r="E16" i="287"/>
  <c r="F15" i="287"/>
  <c r="E15" i="287"/>
  <c r="D15" i="287"/>
  <c r="C15" i="287"/>
  <c r="D17" i="287"/>
  <c r="C17" i="287"/>
  <c r="C18" i="287"/>
  <c r="D16" i="287"/>
  <c r="C16" i="287"/>
  <c r="K25" i="216"/>
  <c r="I25" i="216"/>
  <c r="I23" i="216"/>
  <c r="J18" i="299"/>
  <c r="J23" i="299"/>
  <c r="I24" i="225"/>
  <c r="I24" i="251"/>
  <c r="R24" i="324"/>
  <c r="R16" i="193"/>
  <c r="P16" i="193"/>
  <c r="O16" i="193"/>
  <c r="R7" i="244"/>
  <c r="P7" i="244"/>
  <c r="I23" i="79"/>
  <c r="I22" i="79"/>
  <c r="I21" i="79"/>
  <c r="I20" i="79"/>
  <c r="I19" i="79"/>
  <c r="I18" i="79"/>
  <c r="L23" i="194"/>
  <c r="K23" i="194"/>
  <c r="J23" i="194"/>
  <c r="I23" i="194"/>
  <c r="H23" i="194"/>
  <c r="G23" i="194"/>
  <c r="F23" i="194"/>
  <c r="E23" i="194"/>
  <c r="D23" i="194"/>
  <c r="C23" i="194"/>
  <c r="L22" i="194"/>
  <c r="K22" i="194"/>
  <c r="J22" i="194"/>
  <c r="I22" i="194"/>
  <c r="H22" i="194"/>
  <c r="G22" i="194"/>
  <c r="F22" i="194"/>
  <c r="E22" i="194"/>
  <c r="D22" i="194"/>
  <c r="C22" i="194"/>
  <c r="L21" i="194"/>
  <c r="K21" i="194"/>
  <c r="J21" i="194"/>
  <c r="I21" i="194"/>
  <c r="H21" i="194"/>
  <c r="G21" i="194"/>
  <c r="F21" i="194"/>
  <c r="E21" i="194"/>
  <c r="D21" i="194"/>
  <c r="C21" i="194"/>
  <c r="L20" i="194"/>
  <c r="K20" i="194"/>
  <c r="J20" i="194"/>
  <c r="I20" i="194"/>
  <c r="H20" i="194"/>
  <c r="G20" i="194"/>
  <c r="F20" i="194"/>
  <c r="E20" i="194"/>
  <c r="D20" i="194"/>
  <c r="C20" i="194"/>
  <c r="L19" i="194"/>
  <c r="K19" i="194"/>
  <c r="J19" i="194"/>
  <c r="I19" i="194"/>
  <c r="H19" i="194"/>
  <c r="G19" i="194"/>
  <c r="F19" i="194"/>
  <c r="E19" i="194"/>
  <c r="D19" i="194"/>
  <c r="C19" i="194"/>
  <c r="L18" i="194"/>
  <c r="K18" i="194"/>
  <c r="J18" i="194"/>
  <c r="I18" i="194"/>
  <c r="H18" i="194"/>
  <c r="G18" i="194"/>
  <c r="F18" i="194"/>
  <c r="E18" i="194"/>
  <c r="D18" i="194"/>
  <c r="C18" i="194"/>
  <c r="P23" i="61"/>
  <c r="O23" i="61"/>
  <c r="N23" i="61"/>
  <c r="M23" i="61"/>
  <c r="L23" i="61"/>
  <c r="K23" i="61"/>
  <c r="J23" i="61"/>
  <c r="I23" i="61"/>
  <c r="H23" i="61"/>
  <c r="G23" i="61"/>
  <c r="F23" i="61"/>
  <c r="E23" i="61"/>
  <c r="D23" i="61"/>
  <c r="C23" i="61"/>
  <c r="P22" i="61"/>
  <c r="O22" i="61"/>
  <c r="N22" i="61"/>
  <c r="M22" i="61"/>
  <c r="L22" i="61"/>
  <c r="K22" i="61"/>
  <c r="J22" i="61"/>
  <c r="I22" i="61"/>
  <c r="H22" i="61"/>
  <c r="G22" i="61"/>
  <c r="F22" i="61"/>
  <c r="E22" i="61"/>
  <c r="D22" i="61"/>
  <c r="C22" i="61"/>
  <c r="P21" i="61"/>
  <c r="O21" i="61"/>
  <c r="N21" i="61"/>
  <c r="M21" i="61"/>
  <c r="L21" i="61"/>
  <c r="K21" i="61"/>
  <c r="J21" i="61"/>
  <c r="I21" i="61"/>
  <c r="H21" i="61"/>
  <c r="G21" i="61"/>
  <c r="F21" i="61"/>
  <c r="E21" i="61"/>
  <c r="D21" i="61"/>
  <c r="C21" i="61"/>
  <c r="P20" i="61"/>
  <c r="O20" i="61"/>
  <c r="N20" i="61"/>
  <c r="M20" i="61"/>
  <c r="L20" i="61"/>
  <c r="K20" i="61"/>
  <c r="J20" i="61"/>
  <c r="I20" i="61"/>
  <c r="H20" i="61"/>
  <c r="G20" i="61"/>
  <c r="F20" i="61"/>
  <c r="E20" i="61"/>
  <c r="D20" i="61"/>
  <c r="C20" i="61"/>
  <c r="P19" i="61"/>
  <c r="O19" i="61"/>
  <c r="N19" i="61"/>
  <c r="M19" i="61"/>
  <c r="L19" i="61"/>
  <c r="K19" i="61"/>
  <c r="J19" i="61"/>
  <c r="I19" i="61"/>
  <c r="H19" i="61"/>
  <c r="G19" i="61"/>
  <c r="F19" i="61"/>
  <c r="E19" i="61"/>
  <c r="D19" i="61"/>
  <c r="C19" i="61"/>
  <c r="P18" i="61"/>
  <c r="O18" i="61"/>
  <c r="N18" i="61"/>
  <c r="M18" i="61"/>
  <c r="L18" i="61"/>
  <c r="K18" i="61"/>
  <c r="J18" i="61"/>
  <c r="I18" i="61"/>
  <c r="H18" i="61"/>
  <c r="G18" i="61"/>
  <c r="F18" i="61"/>
  <c r="E18" i="61"/>
  <c r="D18" i="61"/>
  <c r="C18" i="61"/>
  <c r="N23" i="57"/>
  <c r="M23" i="57"/>
  <c r="L23" i="57"/>
  <c r="K23" i="57"/>
  <c r="J23" i="57"/>
  <c r="I23" i="57"/>
  <c r="H23" i="57"/>
  <c r="G23" i="57"/>
  <c r="F23" i="57"/>
  <c r="E23" i="57"/>
  <c r="D23" i="57"/>
  <c r="C23" i="57"/>
  <c r="N22" i="57"/>
  <c r="M22" i="57"/>
  <c r="L22" i="57"/>
  <c r="K22" i="57"/>
  <c r="J22" i="57"/>
  <c r="I22" i="57"/>
  <c r="H22" i="57"/>
  <c r="G22" i="57"/>
  <c r="F22" i="57"/>
  <c r="E22" i="57"/>
  <c r="D22" i="57"/>
  <c r="C22" i="57"/>
  <c r="N21" i="57"/>
  <c r="M21" i="57"/>
  <c r="L21" i="57"/>
  <c r="K21" i="57"/>
  <c r="J21" i="57"/>
  <c r="I21" i="57"/>
  <c r="H21" i="57"/>
  <c r="G21" i="57"/>
  <c r="F21" i="57"/>
  <c r="E21" i="57"/>
  <c r="D21" i="57"/>
  <c r="C21" i="57"/>
  <c r="N20" i="57"/>
  <c r="M20" i="57"/>
  <c r="L20" i="57"/>
  <c r="K20" i="57"/>
  <c r="J20" i="57"/>
  <c r="I20" i="57"/>
  <c r="H20" i="57"/>
  <c r="G20" i="57"/>
  <c r="F20" i="57"/>
  <c r="E20" i="57"/>
  <c r="D20" i="57"/>
  <c r="C20" i="57"/>
  <c r="N19" i="57"/>
  <c r="M19" i="57"/>
  <c r="L19" i="57"/>
  <c r="K19" i="57"/>
  <c r="J19" i="57"/>
  <c r="I19" i="57"/>
  <c r="H19" i="57"/>
  <c r="G19" i="57"/>
  <c r="F19" i="57"/>
  <c r="E19" i="57"/>
  <c r="D19" i="57"/>
  <c r="C19" i="57"/>
  <c r="N18" i="57"/>
  <c r="M18" i="57"/>
  <c r="L18" i="57"/>
  <c r="K18" i="57"/>
  <c r="J18" i="57"/>
  <c r="I18" i="57"/>
  <c r="H18" i="57"/>
  <c r="G18" i="57"/>
  <c r="F18" i="57"/>
  <c r="E18" i="57"/>
  <c r="D18" i="57"/>
  <c r="C18" i="57"/>
  <c r="N23" i="55"/>
  <c r="M23" i="55"/>
  <c r="L23" i="55"/>
  <c r="K23" i="55"/>
  <c r="J23" i="55"/>
  <c r="I23" i="55"/>
  <c r="H23" i="55"/>
  <c r="G23" i="55"/>
  <c r="F23" i="55"/>
  <c r="E23" i="55"/>
  <c r="D23" i="55"/>
  <c r="C23" i="55"/>
  <c r="N22" i="55"/>
  <c r="M22" i="55"/>
  <c r="L22" i="55"/>
  <c r="K22" i="55"/>
  <c r="J22" i="55"/>
  <c r="I22" i="55"/>
  <c r="H22" i="55"/>
  <c r="G22" i="55"/>
  <c r="F22" i="55"/>
  <c r="E22" i="55"/>
  <c r="D22" i="55"/>
  <c r="C22" i="55"/>
  <c r="N21" i="55"/>
  <c r="M21" i="55"/>
  <c r="L21" i="55"/>
  <c r="K21" i="55"/>
  <c r="J21" i="55"/>
  <c r="I21" i="55"/>
  <c r="H21" i="55"/>
  <c r="G21" i="55"/>
  <c r="F21" i="55"/>
  <c r="E21" i="55"/>
  <c r="D21" i="55"/>
  <c r="C21" i="55"/>
  <c r="N20" i="55"/>
  <c r="M20" i="55"/>
  <c r="L20" i="55"/>
  <c r="K20" i="55"/>
  <c r="J20" i="55"/>
  <c r="I20" i="55"/>
  <c r="H20" i="55"/>
  <c r="G20" i="55"/>
  <c r="F20" i="55"/>
  <c r="E20" i="55"/>
  <c r="D20" i="55"/>
  <c r="C20" i="55"/>
  <c r="N19" i="55"/>
  <c r="M19" i="55"/>
  <c r="L19" i="55"/>
  <c r="K19" i="55"/>
  <c r="J19" i="55"/>
  <c r="I19" i="55"/>
  <c r="H19" i="55"/>
  <c r="G19" i="55"/>
  <c r="F19" i="55"/>
  <c r="E19" i="55"/>
  <c r="D19" i="55"/>
  <c r="C19" i="55"/>
  <c r="N18" i="55"/>
  <c r="M18" i="55"/>
  <c r="L18" i="55"/>
  <c r="K18" i="55"/>
  <c r="J18" i="55"/>
  <c r="I18" i="55"/>
  <c r="H18" i="55"/>
  <c r="G18" i="55"/>
  <c r="F18" i="55"/>
  <c r="E18" i="55"/>
  <c r="D18" i="55"/>
  <c r="C18" i="55"/>
  <c r="R19" i="292"/>
  <c r="Q19" i="292"/>
  <c r="P19" i="292"/>
  <c r="O19" i="292"/>
  <c r="N19" i="292"/>
  <c r="M19" i="292"/>
  <c r="R18" i="292"/>
  <c r="Q18" i="292"/>
  <c r="P18" i="292"/>
  <c r="O18" i="292"/>
  <c r="N18" i="292"/>
  <c r="M18" i="292"/>
  <c r="R17" i="292"/>
  <c r="Q17" i="292"/>
  <c r="P17" i="292"/>
  <c r="O17" i="292"/>
  <c r="N17" i="292"/>
  <c r="M17" i="292"/>
  <c r="R16" i="292"/>
  <c r="Q16" i="292"/>
  <c r="P16" i="292"/>
  <c r="O16" i="292"/>
  <c r="N16" i="292"/>
  <c r="M16" i="292"/>
  <c r="R15" i="292"/>
  <c r="Q15" i="292"/>
  <c r="P15" i="292"/>
  <c r="O15" i="292"/>
  <c r="N15" i="292"/>
  <c r="M15" i="292"/>
  <c r="R14" i="292"/>
  <c r="Q14" i="292"/>
  <c r="P14" i="292"/>
  <c r="O14" i="292"/>
  <c r="N14" i="292"/>
  <c r="M14" i="292"/>
  <c r="R13" i="292"/>
  <c r="Q13" i="292"/>
  <c r="P13" i="292"/>
  <c r="O13" i="292"/>
  <c r="N13" i="292"/>
  <c r="M13" i="292"/>
  <c r="R12" i="292"/>
  <c r="Q12" i="292"/>
  <c r="P12" i="292"/>
  <c r="O12" i="292"/>
  <c r="N12" i="292"/>
  <c r="M12" i="292"/>
  <c r="R11" i="292"/>
  <c r="Q11" i="292"/>
  <c r="P11" i="292"/>
  <c r="O11" i="292"/>
  <c r="N11" i="292"/>
  <c r="M11" i="292"/>
  <c r="R10" i="292"/>
  <c r="Q10" i="292"/>
  <c r="P10" i="292"/>
  <c r="O10" i="292"/>
  <c r="N10" i="292"/>
  <c r="M10" i="292"/>
  <c r="R9" i="292"/>
  <c r="Q9" i="292"/>
  <c r="P9" i="292"/>
  <c r="O9" i="292"/>
  <c r="N9" i="292"/>
  <c r="M9" i="292"/>
  <c r="R8" i="292"/>
  <c r="Q8" i="292"/>
  <c r="P8" i="292"/>
  <c r="O8" i="292"/>
  <c r="N8" i="292"/>
  <c r="M8" i="292"/>
  <c r="R7" i="292"/>
  <c r="Q7" i="292"/>
  <c r="P7" i="292"/>
  <c r="O7" i="292"/>
  <c r="N7" i="292"/>
  <c r="M7" i="292"/>
  <c r="R6" i="292"/>
  <c r="Q6" i="292"/>
  <c r="P6" i="292"/>
  <c r="O6" i="292"/>
  <c r="N6" i="292"/>
  <c r="M6" i="292"/>
  <c r="R5" i="292"/>
  <c r="Q5" i="292"/>
  <c r="P5" i="292"/>
  <c r="O5" i="292"/>
  <c r="N5" i="292"/>
  <c r="M5" i="292"/>
  <c r="R19" i="267"/>
  <c r="Q19" i="267"/>
  <c r="P19" i="267"/>
  <c r="O19" i="267"/>
  <c r="N19" i="267"/>
  <c r="M19" i="267"/>
  <c r="R18" i="267"/>
  <c r="Q18" i="267"/>
  <c r="P18" i="267"/>
  <c r="O18" i="267"/>
  <c r="N18" i="267"/>
  <c r="M18" i="267"/>
  <c r="R17" i="267"/>
  <c r="Q17" i="267"/>
  <c r="P17" i="267"/>
  <c r="O17" i="267"/>
  <c r="N17" i="267"/>
  <c r="M17" i="267"/>
  <c r="R16" i="267"/>
  <c r="Q16" i="267"/>
  <c r="P16" i="267"/>
  <c r="O16" i="267"/>
  <c r="N16" i="267"/>
  <c r="M16" i="267"/>
  <c r="R15" i="267"/>
  <c r="Q15" i="267"/>
  <c r="P15" i="267"/>
  <c r="O15" i="267"/>
  <c r="N15" i="267"/>
  <c r="M15" i="267"/>
  <c r="R14" i="267"/>
  <c r="Q14" i="267"/>
  <c r="P14" i="267"/>
  <c r="O14" i="267"/>
  <c r="N14" i="267"/>
  <c r="M14" i="267"/>
  <c r="R13" i="267"/>
  <c r="Q13" i="267"/>
  <c r="P13" i="267"/>
  <c r="O13" i="267"/>
  <c r="N13" i="267"/>
  <c r="M13" i="267"/>
  <c r="R12" i="267"/>
  <c r="Q12" i="267"/>
  <c r="P12" i="267"/>
  <c r="O12" i="267"/>
  <c r="N12" i="267"/>
  <c r="M12" i="267"/>
  <c r="R11" i="267"/>
  <c r="Q11" i="267"/>
  <c r="P11" i="267"/>
  <c r="O11" i="267"/>
  <c r="N11" i="267"/>
  <c r="M11" i="267"/>
  <c r="R10" i="267"/>
  <c r="Q10" i="267"/>
  <c r="P10" i="267"/>
  <c r="O10" i="267"/>
  <c r="N10" i="267"/>
  <c r="M10" i="267"/>
  <c r="R9" i="267"/>
  <c r="Q9" i="267"/>
  <c r="P9" i="267"/>
  <c r="O9" i="267"/>
  <c r="N9" i="267"/>
  <c r="M9" i="267"/>
  <c r="R8" i="267"/>
  <c r="Q8" i="267"/>
  <c r="P8" i="267"/>
  <c r="O8" i="267"/>
  <c r="N8" i="267"/>
  <c r="M8" i="267"/>
  <c r="R7" i="267"/>
  <c r="Q7" i="267"/>
  <c r="P7" i="267"/>
  <c r="O7" i="267"/>
  <c r="N7" i="267"/>
  <c r="M7" i="267"/>
  <c r="R6" i="267"/>
  <c r="Q6" i="267"/>
  <c r="P6" i="267"/>
  <c r="O6" i="267"/>
  <c r="N6" i="267"/>
  <c r="M6" i="267"/>
  <c r="R5" i="267"/>
  <c r="Q5" i="267"/>
  <c r="P5" i="267"/>
  <c r="O5" i="267"/>
  <c r="N5" i="267"/>
  <c r="M5" i="267"/>
  <c r="O19" i="291"/>
  <c r="N19" i="291"/>
  <c r="M19" i="291"/>
  <c r="L19" i="291"/>
  <c r="O18" i="291"/>
  <c r="N18" i="291"/>
  <c r="M18" i="291"/>
  <c r="L18" i="291"/>
  <c r="O17" i="291"/>
  <c r="N17" i="291"/>
  <c r="M17" i="291"/>
  <c r="L17" i="291"/>
  <c r="O16" i="291"/>
  <c r="N16" i="291"/>
  <c r="M16" i="291"/>
  <c r="L16" i="291"/>
  <c r="O15" i="291"/>
  <c r="N15" i="291"/>
  <c r="M15" i="291"/>
  <c r="L15" i="291"/>
  <c r="O14" i="291"/>
  <c r="N14" i="291"/>
  <c r="M14" i="291"/>
  <c r="L14" i="291"/>
  <c r="O13" i="291"/>
  <c r="N13" i="291"/>
  <c r="M13" i="291"/>
  <c r="L13" i="291"/>
  <c r="O12" i="291"/>
  <c r="N12" i="291"/>
  <c r="M12" i="291"/>
  <c r="L12" i="291"/>
  <c r="O11" i="291"/>
  <c r="N11" i="291"/>
  <c r="M11" i="291"/>
  <c r="L11" i="291"/>
  <c r="O10" i="291"/>
  <c r="N10" i="291"/>
  <c r="M10" i="291"/>
  <c r="L10" i="291"/>
  <c r="O9" i="291"/>
  <c r="N9" i="291"/>
  <c r="M9" i="291"/>
  <c r="L9" i="291"/>
  <c r="O8" i="291"/>
  <c r="N8" i="291"/>
  <c r="M8" i="291"/>
  <c r="L8" i="291"/>
  <c r="O7" i="291"/>
  <c r="N7" i="291"/>
  <c r="M7" i="291"/>
  <c r="L7" i="291"/>
  <c r="O6" i="291"/>
  <c r="N6" i="291"/>
  <c r="M6" i="291"/>
  <c r="L6" i="291"/>
  <c r="O5" i="291"/>
  <c r="N5" i="291"/>
  <c r="M5" i="291"/>
  <c r="L5" i="291"/>
  <c r="O19" i="290"/>
  <c r="N19" i="290"/>
  <c r="M19" i="290"/>
  <c r="L19" i="290"/>
  <c r="O18" i="290"/>
  <c r="N18" i="290"/>
  <c r="M18" i="290"/>
  <c r="L18" i="290"/>
  <c r="O17" i="290"/>
  <c r="N17" i="290"/>
  <c r="M17" i="290"/>
  <c r="L17" i="290"/>
  <c r="O16" i="290"/>
  <c r="N16" i="290"/>
  <c r="M16" i="290"/>
  <c r="L16" i="290"/>
  <c r="O15" i="290"/>
  <c r="N15" i="290"/>
  <c r="M15" i="290"/>
  <c r="L15" i="290"/>
  <c r="O14" i="290"/>
  <c r="N14" i="290"/>
  <c r="M14" i="290"/>
  <c r="L14" i="290"/>
  <c r="O13" i="290"/>
  <c r="N13" i="290"/>
  <c r="M13" i="290"/>
  <c r="L13" i="290"/>
  <c r="O12" i="290"/>
  <c r="N12" i="290"/>
  <c r="M12" i="290"/>
  <c r="L12" i="290"/>
  <c r="O11" i="290"/>
  <c r="N11" i="290"/>
  <c r="M11" i="290"/>
  <c r="L11" i="290"/>
  <c r="O10" i="290"/>
  <c r="N10" i="290"/>
  <c r="M10" i="290"/>
  <c r="L10" i="290"/>
  <c r="O9" i="290"/>
  <c r="N9" i="290"/>
  <c r="M9" i="290"/>
  <c r="L9" i="290"/>
  <c r="O8" i="290"/>
  <c r="N8" i="290"/>
  <c r="M8" i="290"/>
  <c r="L8" i="290"/>
  <c r="O7" i="290"/>
  <c r="N7" i="290"/>
  <c r="M7" i="290"/>
  <c r="L7" i="290"/>
  <c r="O6" i="290"/>
  <c r="N6" i="290"/>
  <c r="M6" i="290"/>
  <c r="L6" i="290"/>
  <c r="O5" i="290"/>
  <c r="N5" i="290"/>
  <c r="M5" i="290"/>
  <c r="L5" i="290"/>
  <c r="D18" i="287"/>
  <c r="R19" i="265"/>
  <c r="Q19" i="265"/>
  <c r="P19" i="265"/>
  <c r="O19" i="265"/>
  <c r="N19" i="265"/>
  <c r="M19" i="265"/>
  <c r="R18" i="265"/>
  <c r="Q18" i="265"/>
  <c r="P18" i="265"/>
  <c r="O18" i="265"/>
  <c r="N18" i="265"/>
  <c r="M18" i="265"/>
  <c r="R17" i="265"/>
  <c r="Q17" i="265"/>
  <c r="P17" i="265"/>
  <c r="O17" i="265"/>
  <c r="N17" i="265"/>
  <c r="M17" i="265"/>
  <c r="R16" i="265"/>
  <c r="Q16" i="265"/>
  <c r="P16" i="265"/>
  <c r="O16" i="265"/>
  <c r="N16" i="265"/>
  <c r="M16" i="265"/>
  <c r="R15" i="265"/>
  <c r="Q15" i="265"/>
  <c r="P15" i="265"/>
  <c r="O15" i="265"/>
  <c r="N15" i="265"/>
  <c r="M15" i="265"/>
  <c r="R14" i="265"/>
  <c r="Q14" i="265"/>
  <c r="P14" i="265"/>
  <c r="O14" i="265"/>
  <c r="N14" i="265"/>
  <c r="M14" i="265"/>
  <c r="R13" i="265"/>
  <c r="Q13" i="265"/>
  <c r="P13" i="265"/>
  <c r="O13" i="265"/>
  <c r="N13" i="265"/>
  <c r="M13" i="265"/>
  <c r="R12" i="265"/>
  <c r="Q12" i="265"/>
  <c r="P12" i="265"/>
  <c r="O12" i="265"/>
  <c r="N12" i="265"/>
  <c r="M12" i="265"/>
  <c r="R11" i="265"/>
  <c r="Q11" i="265"/>
  <c r="P11" i="265"/>
  <c r="O11" i="265"/>
  <c r="N11" i="265"/>
  <c r="M11" i="265"/>
  <c r="R10" i="265"/>
  <c r="Q10" i="265"/>
  <c r="P10" i="265"/>
  <c r="O10" i="265"/>
  <c r="N10" i="265"/>
  <c r="M10" i="265"/>
  <c r="R9" i="265"/>
  <c r="Q9" i="265"/>
  <c r="P9" i="265"/>
  <c r="O9" i="265"/>
  <c r="N9" i="265"/>
  <c r="M9" i="265"/>
  <c r="R8" i="265"/>
  <c r="Q8" i="265"/>
  <c r="P8" i="265"/>
  <c r="O8" i="265"/>
  <c r="N8" i="265"/>
  <c r="M8" i="265"/>
  <c r="R7" i="265"/>
  <c r="Q7" i="265"/>
  <c r="P7" i="265"/>
  <c r="O7" i="265"/>
  <c r="N7" i="265"/>
  <c r="M7" i="265"/>
  <c r="R6" i="265"/>
  <c r="Q6" i="265"/>
  <c r="P6" i="265"/>
  <c r="O6" i="265"/>
  <c r="N6" i="265"/>
  <c r="M6" i="265"/>
  <c r="R5" i="265"/>
  <c r="Q5" i="265"/>
  <c r="P5" i="265"/>
  <c r="O5" i="265"/>
  <c r="N5" i="265"/>
  <c r="Q24" i="303"/>
  <c r="P24" i="303"/>
  <c r="O24" i="303"/>
  <c r="J24" i="303"/>
  <c r="I24" i="303"/>
  <c r="H24" i="303"/>
  <c r="G24" i="303"/>
  <c r="F24" i="303"/>
  <c r="E24" i="303"/>
  <c r="D24" i="303"/>
  <c r="C24" i="303"/>
  <c r="Q23" i="303"/>
  <c r="P23" i="303"/>
  <c r="O23" i="303"/>
  <c r="N23" i="303"/>
  <c r="M23" i="303"/>
  <c r="L23" i="303"/>
  <c r="K23" i="303"/>
  <c r="J23" i="303"/>
  <c r="I23" i="303"/>
  <c r="H23" i="303"/>
  <c r="G23" i="303"/>
  <c r="F23" i="303"/>
  <c r="E23" i="303"/>
  <c r="D23" i="303"/>
  <c r="C23" i="303"/>
  <c r="Q22" i="303"/>
  <c r="P22" i="303"/>
  <c r="O22" i="303"/>
  <c r="I22" i="303"/>
  <c r="H22" i="303"/>
  <c r="G22" i="303"/>
  <c r="F22" i="303"/>
  <c r="E22" i="303"/>
  <c r="D22" i="303"/>
  <c r="C22" i="303"/>
  <c r="Q21" i="303"/>
  <c r="P21" i="303"/>
  <c r="O21" i="303"/>
  <c r="N21" i="303"/>
  <c r="M21" i="303"/>
  <c r="L21" i="303"/>
  <c r="K21" i="303"/>
  <c r="J21" i="303"/>
  <c r="I21" i="303"/>
  <c r="G21" i="303"/>
  <c r="F21" i="303"/>
  <c r="E21" i="303"/>
  <c r="D21" i="303"/>
  <c r="C21" i="303"/>
  <c r="Q20" i="303"/>
  <c r="P20" i="303"/>
  <c r="O20" i="303"/>
  <c r="I20" i="303"/>
  <c r="H20" i="303"/>
  <c r="G20" i="303"/>
  <c r="F20" i="303"/>
  <c r="E20" i="303"/>
  <c r="D20" i="303"/>
  <c r="C20" i="303"/>
  <c r="Q19" i="303"/>
  <c r="P19" i="303"/>
  <c r="O19" i="303"/>
  <c r="N19" i="303"/>
  <c r="M19" i="303"/>
  <c r="L19" i="303"/>
  <c r="K19" i="303"/>
  <c r="J19" i="303"/>
  <c r="I19" i="303"/>
  <c r="H19" i="303"/>
  <c r="G19" i="303"/>
  <c r="F19" i="303"/>
  <c r="E19" i="303"/>
  <c r="D19" i="303"/>
  <c r="C19" i="303"/>
  <c r="T25" i="222"/>
  <c r="S25" i="222"/>
  <c r="R25" i="222"/>
  <c r="Q25" i="222"/>
  <c r="P25" i="222"/>
  <c r="O25" i="222"/>
  <c r="N25" i="222"/>
  <c r="L25" i="222"/>
  <c r="I25" i="222"/>
  <c r="H25" i="222"/>
  <c r="G25" i="222"/>
  <c r="F25" i="222"/>
  <c r="E25" i="222"/>
  <c r="D25" i="222"/>
  <c r="C25" i="222"/>
  <c r="T24" i="222"/>
  <c r="S24" i="222"/>
  <c r="R24" i="222"/>
  <c r="Q24" i="222"/>
  <c r="P24" i="222"/>
  <c r="O24" i="222"/>
  <c r="N24" i="222"/>
  <c r="M24" i="222"/>
  <c r="L24" i="222"/>
  <c r="J24" i="222"/>
  <c r="I24" i="222"/>
  <c r="H24" i="222"/>
  <c r="G24" i="222"/>
  <c r="F24" i="222"/>
  <c r="E24" i="222"/>
  <c r="D24" i="222"/>
  <c r="C24" i="222"/>
  <c r="T23" i="222"/>
  <c r="S23" i="222"/>
  <c r="R23" i="222"/>
  <c r="Q23" i="222"/>
  <c r="P23" i="222"/>
  <c r="O23" i="222"/>
  <c r="N23" i="222"/>
  <c r="L23" i="222"/>
  <c r="I23" i="222"/>
  <c r="H23" i="222"/>
  <c r="G23" i="222"/>
  <c r="F23" i="222"/>
  <c r="E23" i="222"/>
  <c r="D23" i="222"/>
  <c r="C23" i="222"/>
  <c r="T22" i="222"/>
  <c r="S22" i="222"/>
  <c r="R22" i="222"/>
  <c r="Q22" i="222"/>
  <c r="P22" i="222"/>
  <c r="O22" i="222"/>
  <c r="N22" i="222"/>
  <c r="M22" i="222"/>
  <c r="L22" i="222"/>
  <c r="J22" i="222"/>
  <c r="I22" i="222"/>
  <c r="H22" i="222"/>
  <c r="G22" i="222"/>
  <c r="F22" i="222"/>
  <c r="E22" i="222"/>
  <c r="D22" i="222"/>
  <c r="C22" i="222"/>
  <c r="T21" i="222"/>
  <c r="S21" i="222"/>
  <c r="R21" i="222"/>
  <c r="Q21" i="222"/>
  <c r="P21" i="222"/>
  <c r="O21" i="222"/>
  <c r="N21" i="222"/>
  <c r="L21" i="222"/>
  <c r="J21" i="222"/>
  <c r="I21" i="222"/>
  <c r="H21" i="222"/>
  <c r="G21" i="222"/>
  <c r="F21" i="222"/>
  <c r="E21" i="222"/>
  <c r="D21" i="222"/>
  <c r="C21" i="222"/>
  <c r="T20" i="222"/>
  <c r="S20" i="222"/>
  <c r="R20" i="222"/>
  <c r="Q20" i="222"/>
  <c r="P20" i="222"/>
  <c r="O20" i="222"/>
  <c r="N20" i="222"/>
  <c r="M20" i="222"/>
  <c r="L20" i="222"/>
  <c r="J20" i="222"/>
  <c r="I20" i="222"/>
  <c r="H20" i="222"/>
  <c r="G20" i="222"/>
  <c r="F20" i="222"/>
  <c r="E20" i="222"/>
  <c r="D20" i="222"/>
  <c r="C20" i="222"/>
  <c r="Q24" i="302"/>
  <c r="P24" i="302"/>
  <c r="O24" i="302"/>
  <c r="M24" i="302"/>
  <c r="L24" i="302"/>
  <c r="K24" i="302"/>
  <c r="J24" i="302"/>
  <c r="I24" i="302"/>
  <c r="H24" i="302"/>
  <c r="G24" i="302"/>
  <c r="F24" i="302"/>
  <c r="E24" i="302"/>
  <c r="D24" i="302"/>
  <c r="C24" i="302"/>
  <c r="Q23" i="302"/>
  <c r="P23" i="302"/>
  <c r="O23" i="302"/>
  <c r="M23" i="302"/>
  <c r="L23" i="302"/>
  <c r="K23" i="302"/>
  <c r="J23" i="302"/>
  <c r="I23" i="302"/>
  <c r="H23" i="302"/>
  <c r="G23" i="302"/>
  <c r="F23" i="302"/>
  <c r="E23" i="302"/>
  <c r="D23" i="302"/>
  <c r="C23" i="302"/>
  <c r="Q22" i="302"/>
  <c r="P22" i="302"/>
  <c r="O22" i="302"/>
  <c r="M22" i="302"/>
  <c r="L22" i="302"/>
  <c r="K22" i="302"/>
  <c r="J22" i="302"/>
  <c r="I22" i="302"/>
  <c r="H22" i="302"/>
  <c r="G22" i="302"/>
  <c r="F22" i="302"/>
  <c r="E22" i="302"/>
  <c r="D22" i="302"/>
  <c r="C22" i="302"/>
  <c r="Q21" i="302"/>
  <c r="P21" i="302"/>
  <c r="O21" i="302"/>
  <c r="M21" i="302"/>
  <c r="L21" i="302"/>
  <c r="K21" i="302"/>
  <c r="J21" i="302"/>
  <c r="I21" i="302"/>
  <c r="H21" i="302"/>
  <c r="G21" i="302"/>
  <c r="F21" i="302"/>
  <c r="E21" i="302"/>
  <c r="D21" i="302"/>
  <c r="C21" i="302"/>
  <c r="Q20" i="302"/>
  <c r="P20" i="302"/>
  <c r="O20" i="302"/>
  <c r="M20" i="302"/>
  <c r="L20" i="302"/>
  <c r="K20" i="302"/>
  <c r="J20" i="302"/>
  <c r="I20" i="302"/>
  <c r="H20" i="302"/>
  <c r="G20" i="302"/>
  <c r="F20" i="302"/>
  <c r="E20" i="302"/>
  <c r="D20" i="302"/>
  <c r="C20" i="302"/>
  <c r="Q19" i="302"/>
  <c r="P19" i="302"/>
  <c r="O19" i="302"/>
  <c r="M19" i="302"/>
  <c r="L19" i="302"/>
  <c r="K19" i="302"/>
  <c r="J19" i="302"/>
  <c r="I19" i="302"/>
  <c r="H19" i="302"/>
  <c r="G19" i="302"/>
  <c r="F19" i="302"/>
  <c r="E19" i="302"/>
  <c r="D19" i="302"/>
  <c r="C19" i="302"/>
  <c r="T25" i="220"/>
  <c r="S25" i="220"/>
  <c r="R25" i="220"/>
  <c r="Q25" i="220"/>
  <c r="P25" i="220"/>
  <c r="O25" i="220"/>
  <c r="I25" i="220"/>
  <c r="H25" i="220"/>
  <c r="G25" i="220"/>
  <c r="F25" i="220"/>
  <c r="E25" i="220"/>
  <c r="D25" i="220"/>
  <c r="C25" i="220"/>
  <c r="T24" i="220"/>
  <c r="S24" i="220"/>
  <c r="R24" i="220"/>
  <c r="Q24" i="220"/>
  <c r="P24" i="220"/>
  <c r="O24" i="220"/>
  <c r="J24" i="220"/>
  <c r="I24" i="220"/>
  <c r="H24" i="220"/>
  <c r="G24" i="220"/>
  <c r="F24" i="220"/>
  <c r="E24" i="220"/>
  <c r="D24" i="220"/>
  <c r="C24" i="220"/>
  <c r="T23" i="220"/>
  <c r="S23" i="220"/>
  <c r="R23" i="220"/>
  <c r="Q23" i="220"/>
  <c r="P23" i="220"/>
  <c r="O23" i="220"/>
  <c r="I23" i="220"/>
  <c r="H23" i="220"/>
  <c r="G23" i="220"/>
  <c r="F23" i="220"/>
  <c r="E23" i="220"/>
  <c r="D23" i="220"/>
  <c r="C23" i="220"/>
  <c r="T22" i="220"/>
  <c r="S22" i="220"/>
  <c r="R22" i="220"/>
  <c r="Q22" i="220"/>
  <c r="P22" i="220"/>
  <c r="O22" i="220"/>
  <c r="J22" i="220"/>
  <c r="I22" i="220"/>
  <c r="H22" i="220"/>
  <c r="G22" i="220"/>
  <c r="F22" i="220"/>
  <c r="E22" i="220"/>
  <c r="D22" i="220"/>
  <c r="C22" i="220"/>
  <c r="T21" i="220"/>
  <c r="S21" i="220"/>
  <c r="R21" i="220"/>
  <c r="Q21" i="220"/>
  <c r="P21" i="220"/>
  <c r="O21" i="220"/>
  <c r="J21" i="220"/>
  <c r="I21" i="220"/>
  <c r="H21" i="220"/>
  <c r="G21" i="220"/>
  <c r="F21" i="220"/>
  <c r="E21" i="220"/>
  <c r="D21" i="220"/>
  <c r="C21" i="220"/>
  <c r="T20" i="220"/>
  <c r="S20" i="220"/>
  <c r="R20" i="220"/>
  <c r="Q20" i="220"/>
  <c r="P20" i="220"/>
  <c r="O20" i="220"/>
  <c r="N20" i="220"/>
  <c r="M20" i="220"/>
  <c r="J20" i="220"/>
  <c r="I20" i="220"/>
  <c r="H20" i="220"/>
  <c r="G20" i="220"/>
  <c r="F20" i="220"/>
  <c r="E20" i="220"/>
  <c r="D20" i="220"/>
  <c r="C20" i="220"/>
  <c r="Q24" i="301"/>
  <c r="P24" i="301"/>
  <c r="O24" i="301"/>
  <c r="M24" i="301"/>
  <c r="L24" i="301"/>
  <c r="K24" i="301"/>
  <c r="J24" i="301"/>
  <c r="I24" i="301"/>
  <c r="H24" i="301"/>
  <c r="G24" i="301"/>
  <c r="F24" i="301"/>
  <c r="E24" i="301"/>
  <c r="D24" i="301"/>
  <c r="C24" i="301"/>
  <c r="Q23" i="301"/>
  <c r="P23" i="301"/>
  <c r="O23" i="301"/>
  <c r="N23" i="301"/>
  <c r="M23" i="301"/>
  <c r="L23" i="301"/>
  <c r="K23" i="301"/>
  <c r="J23" i="301"/>
  <c r="I23" i="301"/>
  <c r="H23" i="301"/>
  <c r="G23" i="301"/>
  <c r="F23" i="301"/>
  <c r="E23" i="301"/>
  <c r="D23" i="301"/>
  <c r="C23" i="301"/>
  <c r="Q22" i="301"/>
  <c r="P22" i="301"/>
  <c r="O22" i="301"/>
  <c r="M22" i="301"/>
  <c r="L22" i="301"/>
  <c r="K22" i="301"/>
  <c r="J22" i="301"/>
  <c r="I22" i="301"/>
  <c r="H22" i="301"/>
  <c r="G22" i="301"/>
  <c r="F22" i="301"/>
  <c r="E22" i="301"/>
  <c r="D22" i="301"/>
  <c r="C22" i="301"/>
  <c r="Q21" i="301"/>
  <c r="P21" i="301"/>
  <c r="O21" i="301"/>
  <c r="N21" i="301"/>
  <c r="M21" i="301"/>
  <c r="L21" i="301"/>
  <c r="K21" i="301"/>
  <c r="J21" i="301"/>
  <c r="I21" i="301"/>
  <c r="H21" i="301"/>
  <c r="G21" i="301"/>
  <c r="F21" i="301"/>
  <c r="E21" i="301"/>
  <c r="D21" i="301"/>
  <c r="C21" i="301"/>
  <c r="Q20" i="301"/>
  <c r="P20" i="301"/>
  <c r="O20" i="301"/>
  <c r="M20" i="301"/>
  <c r="L20" i="301"/>
  <c r="K20" i="301"/>
  <c r="J20" i="301"/>
  <c r="I20" i="301"/>
  <c r="H20" i="301"/>
  <c r="G20" i="301"/>
  <c r="F20" i="301"/>
  <c r="E20" i="301"/>
  <c r="D20" i="301"/>
  <c r="C20" i="301"/>
  <c r="Q19" i="301"/>
  <c r="P19" i="301"/>
  <c r="O19" i="301"/>
  <c r="N19" i="301"/>
  <c r="M19" i="301"/>
  <c r="L19" i="301"/>
  <c r="K19" i="301"/>
  <c r="J19" i="301"/>
  <c r="I19" i="301"/>
  <c r="H19" i="301"/>
  <c r="G19" i="301"/>
  <c r="F19" i="301"/>
  <c r="E19" i="301"/>
  <c r="D19" i="301"/>
  <c r="C19" i="301"/>
  <c r="T25" i="219"/>
  <c r="S25" i="219"/>
  <c r="R25" i="219"/>
  <c r="Q25" i="219"/>
  <c r="P25" i="219"/>
  <c r="O25" i="219"/>
  <c r="N25" i="219"/>
  <c r="M25" i="219"/>
  <c r="L25" i="219"/>
  <c r="I25" i="219"/>
  <c r="H25" i="219"/>
  <c r="G25" i="219"/>
  <c r="F25" i="219"/>
  <c r="E25" i="219"/>
  <c r="D25" i="219"/>
  <c r="C25" i="219"/>
  <c r="T24" i="219"/>
  <c r="S24" i="219"/>
  <c r="R24" i="219"/>
  <c r="Q24" i="219"/>
  <c r="P24" i="219"/>
  <c r="O24" i="219"/>
  <c r="N24" i="219"/>
  <c r="M24" i="219"/>
  <c r="L24" i="219"/>
  <c r="K24" i="219"/>
  <c r="J24" i="219"/>
  <c r="I24" i="219"/>
  <c r="H24" i="219"/>
  <c r="G24" i="219"/>
  <c r="F24" i="219"/>
  <c r="E24" i="219"/>
  <c r="D24" i="219"/>
  <c r="C24" i="219"/>
  <c r="T23" i="219"/>
  <c r="S23" i="219"/>
  <c r="R23" i="219"/>
  <c r="Q23" i="219"/>
  <c r="P23" i="219"/>
  <c r="O23" i="219"/>
  <c r="N23" i="219"/>
  <c r="M23" i="219"/>
  <c r="L23" i="219"/>
  <c r="K23" i="219"/>
  <c r="I23" i="219"/>
  <c r="H23" i="219"/>
  <c r="G23" i="219"/>
  <c r="F23" i="219"/>
  <c r="E23" i="219"/>
  <c r="D23" i="219"/>
  <c r="C23" i="219"/>
  <c r="T22" i="219"/>
  <c r="S22" i="219"/>
  <c r="R22" i="219"/>
  <c r="Q22" i="219"/>
  <c r="P22" i="219"/>
  <c r="O22" i="219"/>
  <c r="N22" i="219"/>
  <c r="M22" i="219"/>
  <c r="L22" i="219"/>
  <c r="K22" i="219"/>
  <c r="J22" i="219"/>
  <c r="I22" i="219"/>
  <c r="H22" i="219"/>
  <c r="G22" i="219"/>
  <c r="F22" i="219"/>
  <c r="E22" i="219"/>
  <c r="D22" i="219"/>
  <c r="C22" i="219"/>
  <c r="T21" i="219"/>
  <c r="S21" i="219"/>
  <c r="R21" i="219"/>
  <c r="Q21" i="219"/>
  <c r="P21" i="219"/>
  <c r="O21" i="219"/>
  <c r="N21" i="219"/>
  <c r="M21" i="219"/>
  <c r="L21" i="219"/>
  <c r="K21" i="219"/>
  <c r="J21" i="219"/>
  <c r="I21" i="219"/>
  <c r="H21" i="219"/>
  <c r="G21" i="219"/>
  <c r="F21" i="219"/>
  <c r="E21" i="219"/>
  <c r="D21" i="219"/>
  <c r="C21" i="219"/>
  <c r="T20" i="219"/>
  <c r="S20" i="219"/>
  <c r="R20" i="219"/>
  <c r="Q20" i="219"/>
  <c r="P20" i="219"/>
  <c r="O20" i="219"/>
  <c r="N20" i="219"/>
  <c r="M20" i="219"/>
  <c r="L20" i="219"/>
  <c r="K20" i="219"/>
  <c r="J20" i="219"/>
  <c r="I20" i="219"/>
  <c r="H20" i="219"/>
  <c r="G20" i="219"/>
  <c r="F20" i="219"/>
  <c r="E20" i="219"/>
  <c r="D20" i="219"/>
  <c r="C20" i="219"/>
  <c r="Q24" i="300"/>
  <c r="P24" i="300"/>
  <c r="O24" i="300"/>
  <c r="M24" i="300"/>
  <c r="L24" i="300"/>
  <c r="K24" i="300"/>
  <c r="J24" i="300"/>
  <c r="I24" i="300"/>
  <c r="H24" i="300"/>
  <c r="G24" i="300"/>
  <c r="F24" i="300"/>
  <c r="E24" i="300"/>
  <c r="D24" i="300"/>
  <c r="C24" i="300"/>
  <c r="Q23" i="300"/>
  <c r="P23" i="300"/>
  <c r="O23" i="300"/>
  <c r="N23" i="300"/>
  <c r="M23" i="300"/>
  <c r="L23" i="300"/>
  <c r="K23" i="300"/>
  <c r="J23" i="300"/>
  <c r="I23" i="300"/>
  <c r="H23" i="300"/>
  <c r="G23" i="300"/>
  <c r="F23" i="300"/>
  <c r="E23" i="300"/>
  <c r="D23" i="300"/>
  <c r="C23" i="300"/>
  <c r="Q22" i="300"/>
  <c r="P22" i="300"/>
  <c r="O22" i="300"/>
  <c r="M22" i="300"/>
  <c r="L22" i="300"/>
  <c r="K22" i="300"/>
  <c r="J22" i="300"/>
  <c r="I22" i="300"/>
  <c r="H22" i="300"/>
  <c r="G22" i="300"/>
  <c r="F22" i="300"/>
  <c r="E22" i="300"/>
  <c r="D22" i="300"/>
  <c r="C22" i="300"/>
  <c r="Q21" i="300"/>
  <c r="P21" i="300"/>
  <c r="O21" i="300"/>
  <c r="N21" i="300"/>
  <c r="M21" i="300"/>
  <c r="L21" i="300"/>
  <c r="K21" i="300"/>
  <c r="J21" i="300"/>
  <c r="I21" i="300"/>
  <c r="H21" i="300"/>
  <c r="G21" i="300"/>
  <c r="F21" i="300"/>
  <c r="E21" i="300"/>
  <c r="D21" i="300"/>
  <c r="C21" i="300"/>
  <c r="Q20" i="300"/>
  <c r="P20" i="300"/>
  <c r="O20" i="300"/>
  <c r="M20" i="300"/>
  <c r="L20" i="300"/>
  <c r="K20" i="300"/>
  <c r="J20" i="300"/>
  <c r="I20" i="300"/>
  <c r="H20" i="300"/>
  <c r="G20" i="300"/>
  <c r="F20" i="300"/>
  <c r="E20" i="300"/>
  <c r="D20" i="300"/>
  <c r="C20" i="300"/>
  <c r="Q19" i="300"/>
  <c r="P19" i="300"/>
  <c r="O19" i="300"/>
  <c r="N19" i="300"/>
  <c r="M19" i="300"/>
  <c r="L19" i="300"/>
  <c r="K19" i="300"/>
  <c r="J19" i="300"/>
  <c r="I19" i="300"/>
  <c r="H19" i="300"/>
  <c r="G19" i="300"/>
  <c r="F19" i="300"/>
  <c r="E19" i="300"/>
  <c r="D19" i="300"/>
  <c r="C19" i="300"/>
  <c r="T25" i="216"/>
  <c r="S25" i="216"/>
  <c r="R25" i="216"/>
  <c r="Q25" i="216"/>
  <c r="P25" i="216"/>
  <c r="O25" i="216"/>
  <c r="N25" i="216"/>
  <c r="M25" i="216"/>
  <c r="L25" i="216"/>
  <c r="H25" i="216"/>
  <c r="G25" i="216"/>
  <c r="F25" i="216"/>
  <c r="E25" i="216"/>
  <c r="D25" i="216"/>
  <c r="C25" i="216"/>
  <c r="T24" i="216"/>
  <c r="S24" i="216"/>
  <c r="R24" i="216"/>
  <c r="Q24" i="216"/>
  <c r="P24" i="216"/>
  <c r="O24" i="216"/>
  <c r="N24" i="216"/>
  <c r="M24" i="216"/>
  <c r="L24" i="216"/>
  <c r="K24" i="216"/>
  <c r="J24" i="216"/>
  <c r="I24" i="216"/>
  <c r="H24" i="216"/>
  <c r="G24" i="216"/>
  <c r="F24" i="216"/>
  <c r="E24" i="216"/>
  <c r="D24" i="216"/>
  <c r="C24" i="216"/>
  <c r="T23" i="216"/>
  <c r="S23" i="216"/>
  <c r="R23" i="216"/>
  <c r="Q23" i="216"/>
  <c r="P23" i="216"/>
  <c r="O23" i="216"/>
  <c r="N23" i="216"/>
  <c r="M23" i="216"/>
  <c r="L23" i="216"/>
  <c r="K23" i="216"/>
  <c r="H23" i="216"/>
  <c r="G23" i="216"/>
  <c r="F23" i="216"/>
  <c r="E23" i="216"/>
  <c r="D23" i="216"/>
  <c r="C23" i="216"/>
  <c r="T22" i="216"/>
  <c r="S22" i="216"/>
  <c r="R22" i="216"/>
  <c r="Q22" i="216"/>
  <c r="P22" i="216"/>
  <c r="O22" i="216"/>
  <c r="N22" i="216"/>
  <c r="M22" i="216"/>
  <c r="L22" i="216"/>
  <c r="K22" i="216"/>
  <c r="J22" i="216"/>
  <c r="I22" i="216"/>
  <c r="H22" i="216"/>
  <c r="G22" i="216"/>
  <c r="F22" i="216"/>
  <c r="E22" i="216"/>
  <c r="D22" i="216"/>
  <c r="C22" i="216"/>
  <c r="T21" i="216"/>
  <c r="S21" i="216"/>
  <c r="R21" i="216"/>
  <c r="Q21" i="216"/>
  <c r="P21" i="216"/>
  <c r="O21" i="216"/>
  <c r="N21" i="216"/>
  <c r="M21" i="216"/>
  <c r="L21" i="216"/>
  <c r="K21" i="216"/>
  <c r="J21" i="216"/>
  <c r="I21" i="216"/>
  <c r="H21" i="216"/>
  <c r="G21" i="216"/>
  <c r="F21" i="216"/>
  <c r="E21" i="216"/>
  <c r="D21" i="216"/>
  <c r="C21" i="216"/>
  <c r="T20" i="216"/>
  <c r="S20" i="216"/>
  <c r="R20" i="216"/>
  <c r="Q20" i="216"/>
  <c r="P20" i="216"/>
  <c r="O20" i="216"/>
  <c r="N20" i="216"/>
  <c r="M20" i="216"/>
  <c r="L20" i="216"/>
  <c r="K20" i="216"/>
  <c r="J20" i="216"/>
  <c r="I20" i="216"/>
  <c r="H20" i="216"/>
  <c r="G20" i="216"/>
  <c r="F20" i="216"/>
  <c r="E20" i="216"/>
  <c r="D20" i="216"/>
  <c r="C20" i="216"/>
  <c r="L23" i="299"/>
  <c r="K23" i="299"/>
  <c r="I23" i="299"/>
  <c r="H23" i="299"/>
  <c r="G23" i="299"/>
  <c r="F23" i="299"/>
  <c r="E23" i="299"/>
  <c r="D23" i="299"/>
  <c r="C23" i="299"/>
  <c r="L22" i="299"/>
  <c r="K22" i="299"/>
  <c r="J22" i="299"/>
  <c r="I22" i="299"/>
  <c r="H22" i="299"/>
  <c r="G22" i="299"/>
  <c r="F22" i="299"/>
  <c r="E22" i="299"/>
  <c r="D22" i="299"/>
  <c r="C22" i="299"/>
  <c r="L21" i="299"/>
  <c r="K21" i="299"/>
  <c r="I21" i="299"/>
  <c r="H21" i="299"/>
  <c r="G21" i="299"/>
  <c r="F21" i="299"/>
  <c r="E21" i="299"/>
  <c r="D21" i="299"/>
  <c r="C21" i="299"/>
  <c r="L20" i="299"/>
  <c r="K20" i="299"/>
  <c r="J20" i="299"/>
  <c r="I20" i="299"/>
  <c r="H20" i="299"/>
  <c r="G20" i="299"/>
  <c r="F20" i="299"/>
  <c r="E20" i="299"/>
  <c r="D20" i="299"/>
  <c r="C20" i="299"/>
  <c r="L19" i="299"/>
  <c r="K19" i="299"/>
  <c r="I19" i="299"/>
  <c r="H19" i="299"/>
  <c r="G19" i="299"/>
  <c r="F19" i="299"/>
  <c r="E19" i="299"/>
  <c r="D19" i="299"/>
  <c r="C19" i="299"/>
  <c r="L18" i="299"/>
  <c r="K18" i="299"/>
  <c r="I18" i="299"/>
  <c r="H18" i="299"/>
  <c r="G18" i="299"/>
  <c r="F18" i="299"/>
  <c r="E18" i="299"/>
  <c r="D18" i="299"/>
  <c r="C18" i="299"/>
  <c r="N24" i="225"/>
  <c r="M24" i="225"/>
  <c r="L24" i="225"/>
  <c r="K24" i="225"/>
  <c r="J24" i="225"/>
  <c r="H24" i="225"/>
  <c r="G24" i="225"/>
  <c r="F24" i="225"/>
  <c r="E24" i="225"/>
  <c r="D24" i="225"/>
  <c r="C24" i="225"/>
  <c r="N23" i="225"/>
  <c r="M23" i="225"/>
  <c r="L23" i="225"/>
  <c r="K23" i="225"/>
  <c r="J23" i="225"/>
  <c r="I23" i="225"/>
  <c r="H23" i="225"/>
  <c r="G23" i="225"/>
  <c r="F23" i="225"/>
  <c r="E23" i="225"/>
  <c r="D23" i="225"/>
  <c r="C23" i="225"/>
  <c r="N22" i="225"/>
  <c r="M22" i="225"/>
  <c r="L22" i="225"/>
  <c r="K22" i="225"/>
  <c r="J22" i="225"/>
  <c r="I22" i="225"/>
  <c r="H22" i="225"/>
  <c r="G22" i="225"/>
  <c r="F22" i="225"/>
  <c r="E22" i="225"/>
  <c r="D22" i="225"/>
  <c r="C22" i="225"/>
  <c r="N21" i="225"/>
  <c r="M21" i="225"/>
  <c r="L21" i="225"/>
  <c r="K21" i="225"/>
  <c r="J21" i="225"/>
  <c r="I21" i="225"/>
  <c r="H21" i="225"/>
  <c r="G21" i="225"/>
  <c r="F21" i="225"/>
  <c r="E21" i="225"/>
  <c r="D21" i="225"/>
  <c r="C21" i="225"/>
  <c r="N20" i="225"/>
  <c r="M20" i="225"/>
  <c r="L20" i="225"/>
  <c r="K20" i="225"/>
  <c r="J20" i="225"/>
  <c r="I20" i="225"/>
  <c r="H20" i="225"/>
  <c r="G20" i="225"/>
  <c r="F20" i="225"/>
  <c r="E20" i="225"/>
  <c r="D20" i="225"/>
  <c r="C20" i="225"/>
  <c r="N19" i="225"/>
  <c r="M19" i="225"/>
  <c r="L19" i="225"/>
  <c r="K19" i="225"/>
  <c r="J19" i="225"/>
  <c r="I19" i="225"/>
  <c r="H19" i="225"/>
  <c r="G19" i="225"/>
  <c r="F19" i="225"/>
  <c r="E19" i="225"/>
  <c r="D19" i="225"/>
  <c r="C19" i="225"/>
  <c r="L23" i="298"/>
  <c r="K23" i="298"/>
  <c r="J23" i="298"/>
  <c r="I23" i="298"/>
  <c r="H23" i="298"/>
  <c r="G23" i="298"/>
  <c r="F23" i="298"/>
  <c r="E23" i="298"/>
  <c r="D23" i="298"/>
  <c r="C23" i="298"/>
  <c r="L22" i="298"/>
  <c r="K22" i="298"/>
  <c r="J22" i="298"/>
  <c r="I22" i="298"/>
  <c r="H22" i="298"/>
  <c r="G22" i="298"/>
  <c r="F22" i="298"/>
  <c r="E22" i="298"/>
  <c r="D22" i="298"/>
  <c r="C22" i="298"/>
  <c r="L21" i="298"/>
  <c r="K21" i="298"/>
  <c r="J21" i="298"/>
  <c r="I21" i="298"/>
  <c r="H21" i="298"/>
  <c r="G21" i="298"/>
  <c r="F21" i="298"/>
  <c r="E21" i="298"/>
  <c r="D21" i="298"/>
  <c r="C21" i="298"/>
  <c r="L20" i="298"/>
  <c r="K20" i="298"/>
  <c r="J20" i="298"/>
  <c r="I20" i="298"/>
  <c r="H20" i="298"/>
  <c r="G20" i="298"/>
  <c r="F20" i="298"/>
  <c r="E20" i="298"/>
  <c r="D20" i="298"/>
  <c r="C20" i="298"/>
  <c r="L19" i="298"/>
  <c r="K19" i="298"/>
  <c r="J19" i="298"/>
  <c r="I19" i="298"/>
  <c r="H19" i="298"/>
  <c r="G19" i="298"/>
  <c r="F19" i="298"/>
  <c r="E19" i="298"/>
  <c r="D19" i="298"/>
  <c r="C19" i="298"/>
  <c r="L18" i="298"/>
  <c r="K18" i="298"/>
  <c r="J18" i="298"/>
  <c r="I18" i="298"/>
  <c r="H18" i="298"/>
  <c r="G18" i="298"/>
  <c r="F18" i="298"/>
  <c r="E18" i="298"/>
  <c r="D18" i="298"/>
  <c r="C18" i="298"/>
  <c r="N24" i="251"/>
  <c r="M24" i="251"/>
  <c r="L24" i="251"/>
  <c r="K24" i="251"/>
  <c r="J24" i="251"/>
  <c r="H24" i="251"/>
  <c r="G24" i="251"/>
  <c r="F24" i="251"/>
  <c r="E24" i="251"/>
  <c r="D24" i="251"/>
  <c r="C24" i="251"/>
  <c r="N23" i="251"/>
  <c r="M23" i="251"/>
  <c r="L23" i="251"/>
  <c r="K23" i="251"/>
  <c r="J23" i="251"/>
  <c r="I23" i="251"/>
  <c r="H23" i="251"/>
  <c r="G23" i="251"/>
  <c r="F23" i="251"/>
  <c r="E23" i="251"/>
  <c r="D23" i="251"/>
  <c r="C23" i="251"/>
  <c r="N22" i="251"/>
  <c r="M22" i="251"/>
  <c r="L22" i="251"/>
  <c r="K22" i="251"/>
  <c r="J22" i="251"/>
  <c r="I22" i="251"/>
  <c r="H22" i="251"/>
  <c r="G22" i="251"/>
  <c r="F22" i="251"/>
  <c r="E22" i="251"/>
  <c r="D22" i="251"/>
  <c r="C22" i="251"/>
  <c r="N21" i="251"/>
  <c r="M21" i="251"/>
  <c r="L21" i="251"/>
  <c r="K21" i="251"/>
  <c r="J21" i="251"/>
  <c r="I21" i="251"/>
  <c r="H21" i="251"/>
  <c r="G21" i="251"/>
  <c r="F21" i="251"/>
  <c r="E21" i="251"/>
  <c r="D21" i="251"/>
  <c r="C21" i="251"/>
  <c r="N20" i="251"/>
  <c r="M20" i="251"/>
  <c r="L20" i="251"/>
  <c r="K20" i="251"/>
  <c r="J20" i="251"/>
  <c r="I20" i="251"/>
  <c r="H20" i="251"/>
  <c r="G20" i="251"/>
  <c r="F20" i="251"/>
  <c r="E20" i="251"/>
  <c r="D20" i="251"/>
  <c r="C20" i="251"/>
  <c r="N19" i="251"/>
  <c r="M19" i="251"/>
  <c r="L19" i="251"/>
  <c r="K19" i="251"/>
  <c r="J19" i="251"/>
  <c r="I19" i="251"/>
  <c r="H19" i="251"/>
  <c r="G19" i="251"/>
  <c r="F19" i="251"/>
  <c r="E19" i="251"/>
  <c r="D19" i="251"/>
  <c r="C19" i="251"/>
  <c r="N22" i="213"/>
  <c r="M22" i="213"/>
  <c r="L22" i="213"/>
  <c r="K22" i="213"/>
  <c r="J22" i="213"/>
  <c r="I22" i="213"/>
  <c r="H22" i="213"/>
  <c r="G22" i="213"/>
  <c r="F22" i="213"/>
  <c r="E22" i="213"/>
  <c r="D22" i="213"/>
  <c r="C22" i="213"/>
  <c r="N21" i="213"/>
  <c r="M21" i="213"/>
  <c r="L21" i="213"/>
  <c r="K21" i="213"/>
  <c r="J21" i="213"/>
  <c r="I21" i="213"/>
  <c r="H21" i="213"/>
  <c r="G21" i="213"/>
  <c r="F21" i="213"/>
  <c r="E21" i="213"/>
  <c r="D21" i="213"/>
  <c r="C21" i="213"/>
  <c r="N20" i="213"/>
  <c r="M20" i="213"/>
  <c r="L20" i="213"/>
  <c r="K20" i="213"/>
  <c r="J20" i="213"/>
  <c r="I20" i="213"/>
  <c r="H20" i="213"/>
  <c r="G20" i="213"/>
  <c r="F20" i="213"/>
  <c r="E20" i="213"/>
  <c r="D20" i="213"/>
  <c r="C20" i="213"/>
  <c r="N19" i="213"/>
  <c r="M19" i="213"/>
  <c r="L19" i="213"/>
  <c r="K19" i="213"/>
  <c r="J19" i="213"/>
  <c r="I19" i="213"/>
  <c r="H19" i="213"/>
  <c r="G19" i="213"/>
  <c r="F19" i="213"/>
  <c r="E19" i="213"/>
  <c r="D19" i="213"/>
  <c r="C19" i="213"/>
  <c r="N18" i="213"/>
  <c r="M18" i="213"/>
  <c r="L18" i="213"/>
  <c r="K18" i="213"/>
  <c r="J18" i="213"/>
  <c r="I18" i="213"/>
  <c r="H18" i="213"/>
  <c r="G18" i="213"/>
  <c r="F18" i="213"/>
  <c r="E18" i="213"/>
  <c r="D18" i="213"/>
  <c r="C18" i="213"/>
  <c r="N17" i="213"/>
  <c r="M17" i="213"/>
  <c r="L17" i="213"/>
  <c r="K17" i="213"/>
  <c r="J17" i="213"/>
  <c r="I17" i="213"/>
  <c r="H17" i="213"/>
  <c r="G17" i="213"/>
  <c r="F17" i="213"/>
  <c r="E17" i="213"/>
  <c r="D17" i="213"/>
  <c r="R33" i="324"/>
  <c r="Q33" i="324"/>
  <c r="O33" i="324"/>
  <c r="N33" i="324"/>
  <c r="M33" i="324"/>
  <c r="R32" i="324"/>
  <c r="Q32" i="324"/>
  <c r="P32" i="324"/>
  <c r="O32" i="324"/>
  <c r="N32" i="324"/>
  <c r="M32" i="324"/>
  <c r="R26" i="324"/>
  <c r="Q26" i="324"/>
  <c r="P26" i="324"/>
  <c r="O26" i="324"/>
  <c r="N26" i="324"/>
  <c r="M26" i="324"/>
  <c r="Q25" i="324"/>
  <c r="P25" i="324"/>
  <c r="O25" i="324"/>
  <c r="N25" i="324"/>
  <c r="M25" i="324"/>
  <c r="Q24" i="324"/>
  <c r="P24" i="324"/>
  <c r="O24" i="324"/>
  <c r="N24" i="324"/>
  <c r="M24" i="324"/>
  <c r="R23" i="324"/>
  <c r="Q23" i="324"/>
  <c r="P23" i="324"/>
  <c r="O23" i="324"/>
  <c r="N23" i="324"/>
  <c r="M23" i="324"/>
  <c r="R22" i="324"/>
  <c r="Q22" i="324"/>
  <c r="P22" i="324"/>
  <c r="O22" i="324"/>
  <c r="M22" i="324"/>
  <c r="R21" i="324"/>
  <c r="Q21" i="324"/>
  <c r="P21" i="324"/>
  <c r="O21" i="324"/>
  <c r="N21" i="324"/>
  <c r="M21" i="324"/>
  <c r="R20" i="324"/>
  <c r="Q20" i="324"/>
  <c r="P20" i="324"/>
  <c r="O20" i="324"/>
  <c r="N20" i="324"/>
  <c r="M20" i="324"/>
  <c r="R19" i="324"/>
  <c r="Q19" i="324"/>
  <c r="P19" i="324"/>
  <c r="O19" i="324"/>
  <c r="N19" i="324"/>
  <c r="M19" i="324"/>
  <c r="R18" i="324"/>
  <c r="Q18" i="324"/>
  <c r="P18" i="324"/>
  <c r="O18" i="324"/>
  <c r="N18" i="324"/>
  <c r="M18" i="324"/>
  <c r="R17" i="324"/>
  <c r="Q17" i="324"/>
  <c r="P17" i="324"/>
  <c r="O17" i="324"/>
  <c r="N17" i="324"/>
  <c r="M17" i="324"/>
  <c r="Q16" i="324"/>
  <c r="O16" i="324"/>
  <c r="N16" i="324"/>
  <c r="M16" i="324"/>
  <c r="R15" i="324"/>
  <c r="Q15" i="324"/>
  <c r="P15" i="324"/>
  <c r="O15" i="324"/>
  <c r="N15" i="324"/>
  <c r="M15" i="324"/>
  <c r="R14" i="324"/>
  <c r="Q14" i="324"/>
  <c r="P14" i="324"/>
  <c r="O14" i="324"/>
  <c r="N14" i="324"/>
  <c r="M14" i="324"/>
  <c r="R13" i="324"/>
  <c r="Q13" i="324"/>
  <c r="P13" i="324"/>
  <c r="O13" i="324"/>
  <c r="N13" i="324"/>
  <c r="M13" i="324"/>
  <c r="R12" i="324"/>
  <c r="Q12" i="324"/>
  <c r="P12" i="324"/>
  <c r="O12" i="324"/>
  <c r="N12" i="324"/>
  <c r="M12" i="324"/>
  <c r="R11" i="324"/>
  <c r="Q11" i="324"/>
  <c r="P11" i="324"/>
  <c r="O11" i="324"/>
  <c r="N11" i="324"/>
  <c r="M11" i="324"/>
  <c r="R10" i="324"/>
  <c r="Q10" i="324"/>
  <c r="P10" i="324"/>
  <c r="O10" i="324"/>
  <c r="N10" i="324"/>
  <c r="M10" i="324"/>
  <c r="R9" i="324"/>
  <c r="Q9" i="324"/>
  <c r="P9" i="324"/>
  <c r="O9" i="324"/>
  <c r="N9" i="324"/>
  <c r="M9" i="324"/>
  <c r="R8" i="324"/>
  <c r="Q8" i="324"/>
  <c r="P8" i="324"/>
  <c r="O8" i="324"/>
  <c r="N8" i="324"/>
  <c r="M8" i="324"/>
  <c r="R7" i="324"/>
  <c r="Q7" i="324"/>
  <c r="P7" i="324"/>
  <c r="O7" i="324"/>
  <c r="N7" i="324"/>
  <c r="M7" i="324"/>
  <c r="R6" i="324"/>
  <c r="Q6" i="324"/>
  <c r="P6" i="324"/>
  <c r="O6" i="324"/>
  <c r="N6" i="324"/>
  <c r="M6" i="324"/>
  <c r="R5" i="324"/>
  <c r="Q5" i="324"/>
  <c r="P5" i="324"/>
  <c r="O5" i="324"/>
  <c r="N5" i="324"/>
  <c r="M5" i="324"/>
  <c r="F27" i="274"/>
  <c r="F26" i="274"/>
  <c r="F25" i="274"/>
  <c r="F24" i="274"/>
  <c r="F23" i="274"/>
  <c r="F22" i="274"/>
  <c r="F21" i="274"/>
  <c r="F20" i="274"/>
  <c r="F19" i="274"/>
  <c r="F18" i="274"/>
  <c r="F17" i="274"/>
  <c r="F16" i="274"/>
  <c r="F15" i="274"/>
  <c r="F14" i="274"/>
  <c r="F13" i="274"/>
  <c r="F12" i="274"/>
  <c r="F11" i="274"/>
  <c r="F10" i="274"/>
  <c r="F9" i="274"/>
  <c r="F8" i="274"/>
  <c r="F7" i="274"/>
  <c r="F6" i="274"/>
  <c r="F5" i="274"/>
  <c r="R28" i="46"/>
  <c r="Q28" i="46"/>
  <c r="P28" i="46"/>
  <c r="O28" i="46"/>
  <c r="N28" i="46"/>
  <c r="M28" i="46"/>
  <c r="R27" i="46"/>
  <c r="Q27" i="46"/>
  <c r="P27" i="46"/>
  <c r="O27" i="46"/>
  <c r="N27" i="46"/>
  <c r="M27" i="46"/>
  <c r="R26" i="46"/>
  <c r="Q26" i="46"/>
  <c r="P26" i="46"/>
  <c r="O26" i="46"/>
  <c r="N26" i="46"/>
  <c r="M26" i="46"/>
  <c r="R25" i="46"/>
  <c r="Q25" i="46"/>
  <c r="P25" i="46"/>
  <c r="O25" i="46"/>
  <c r="N25" i="46"/>
  <c r="M25" i="46"/>
  <c r="R24" i="46"/>
  <c r="Q24" i="46"/>
  <c r="P24" i="46"/>
  <c r="O24" i="46"/>
  <c r="N24" i="46"/>
  <c r="M24" i="46"/>
  <c r="R23" i="46"/>
  <c r="Q23" i="46"/>
  <c r="P23" i="46"/>
  <c r="O23" i="46"/>
  <c r="N23" i="46"/>
  <c r="M23" i="46"/>
  <c r="R22" i="46"/>
  <c r="Q22" i="46"/>
  <c r="P22" i="46"/>
  <c r="O22" i="46"/>
  <c r="M22" i="46"/>
  <c r="R21" i="46"/>
  <c r="Q21" i="46"/>
  <c r="P21" i="46"/>
  <c r="O21" i="46"/>
  <c r="N21" i="46"/>
  <c r="M21" i="46"/>
  <c r="R20" i="46"/>
  <c r="Q20" i="46"/>
  <c r="P20" i="46"/>
  <c r="O20" i="46"/>
  <c r="N20" i="46"/>
  <c r="M20" i="46"/>
  <c r="R19" i="46"/>
  <c r="Q19" i="46"/>
  <c r="P19" i="46"/>
  <c r="O19" i="46"/>
  <c r="N19" i="46"/>
  <c r="M19" i="46"/>
  <c r="R18" i="46"/>
  <c r="Q18" i="46"/>
  <c r="P18" i="46"/>
  <c r="O18" i="46"/>
  <c r="N18" i="46"/>
  <c r="M18" i="46"/>
  <c r="R17" i="46"/>
  <c r="Q17" i="46"/>
  <c r="P17" i="46"/>
  <c r="O17" i="46"/>
  <c r="N17" i="46"/>
  <c r="M17" i="46"/>
  <c r="Q16" i="46"/>
  <c r="P16" i="46"/>
  <c r="O16" i="46"/>
  <c r="N16" i="46"/>
  <c r="M16" i="46"/>
  <c r="R15" i="46"/>
  <c r="Q15" i="46"/>
  <c r="P15" i="46"/>
  <c r="O15" i="46"/>
  <c r="N15" i="46"/>
  <c r="M15" i="46"/>
  <c r="R14" i="46"/>
  <c r="Q14" i="46"/>
  <c r="P14" i="46"/>
  <c r="O14" i="46"/>
  <c r="N14" i="46"/>
  <c r="M14" i="46"/>
  <c r="R13" i="46"/>
  <c r="Q13" i="46"/>
  <c r="P13" i="46"/>
  <c r="O13" i="46"/>
  <c r="N13" i="46"/>
  <c r="M13" i="46"/>
  <c r="R12" i="46"/>
  <c r="Q12" i="46"/>
  <c r="P12" i="46"/>
  <c r="O12" i="46"/>
  <c r="N12" i="46"/>
  <c r="M12" i="46"/>
  <c r="R11" i="46"/>
  <c r="Q11" i="46"/>
  <c r="P11" i="46"/>
  <c r="O11" i="46"/>
  <c r="N11" i="46"/>
  <c r="M11" i="46"/>
  <c r="R10" i="46"/>
  <c r="Q10" i="46"/>
  <c r="P10" i="46"/>
  <c r="O10" i="46"/>
  <c r="N10" i="46"/>
  <c r="M10" i="46"/>
  <c r="R9" i="46"/>
  <c r="Q9" i="46"/>
  <c r="P9" i="46"/>
  <c r="O9" i="46"/>
  <c r="N9" i="46"/>
  <c r="M9" i="46"/>
  <c r="R8" i="46"/>
  <c r="Q8" i="46"/>
  <c r="P8" i="46"/>
  <c r="O8" i="46"/>
  <c r="N8" i="46"/>
  <c r="M8" i="46"/>
  <c r="R7" i="46"/>
  <c r="Q7" i="46"/>
  <c r="P7" i="46"/>
  <c r="O7" i="46"/>
  <c r="N7" i="46"/>
  <c r="M7" i="46"/>
  <c r="R6" i="46"/>
  <c r="Q6" i="46"/>
  <c r="P6" i="46"/>
  <c r="O6" i="46"/>
  <c r="N6" i="46"/>
  <c r="M6" i="46"/>
  <c r="R5" i="46"/>
  <c r="Q5" i="46"/>
  <c r="P5" i="46"/>
  <c r="O5" i="46"/>
  <c r="N5" i="46"/>
  <c r="M5" i="46"/>
  <c r="R23" i="44"/>
  <c r="N23" i="44"/>
  <c r="M23" i="44"/>
  <c r="L23" i="44"/>
  <c r="K23" i="44"/>
  <c r="J23" i="44"/>
  <c r="I23" i="44"/>
  <c r="H23" i="44"/>
  <c r="G23" i="44"/>
  <c r="F23" i="44"/>
  <c r="E23" i="44"/>
  <c r="D23" i="44"/>
  <c r="C23" i="44"/>
  <c r="R22" i="44"/>
  <c r="N22" i="44"/>
  <c r="M22" i="44"/>
  <c r="L22" i="44"/>
  <c r="K22" i="44"/>
  <c r="J22" i="44"/>
  <c r="I22" i="44"/>
  <c r="H22" i="44"/>
  <c r="G22" i="44"/>
  <c r="F22" i="44"/>
  <c r="E22" i="44"/>
  <c r="D22" i="44"/>
  <c r="C22" i="44"/>
  <c r="R21" i="44"/>
  <c r="N21" i="44"/>
  <c r="M21" i="44"/>
  <c r="L21" i="44"/>
  <c r="K21" i="44"/>
  <c r="J21" i="44"/>
  <c r="I21" i="44"/>
  <c r="H21" i="44"/>
  <c r="G21" i="44"/>
  <c r="F21" i="44"/>
  <c r="E21" i="44"/>
  <c r="D21" i="44"/>
  <c r="C21" i="44"/>
  <c r="R20" i="44"/>
  <c r="N20" i="44"/>
  <c r="M20" i="44"/>
  <c r="L20" i="44"/>
  <c r="K20" i="44"/>
  <c r="J20" i="44"/>
  <c r="I20" i="44"/>
  <c r="H20" i="44"/>
  <c r="G20" i="44"/>
  <c r="F20" i="44"/>
  <c r="E20" i="44"/>
  <c r="D20" i="44"/>
  <c r="C20" i="44"/>
  <c r="R19" i="44"/>
  <c r="N19" i="44"/>
  <c r="M19" i="44"/>
  <c r="L19" i="44"/>
  <c r="K19" i="44"/>
  <c r="J19" i="44"/>
  <c r="I19" i="44"/>
  <c r="H19" i="44"/>
  <c r="G19" i="44"/>
  <c r="F19" i="44"/>
  <c r="E19" i="44"/>
  <c r="D19" i="44"/>
  <c r="C19" i="44"/>
  <c r="R18" i="44"/>
  <c r="N18" i="44"/>
  <c r="M18" i="44"/>
  <c r="L18" i="44"/>
  <c r="K18" i="44"/>
  <c r="J18" i="44"/>
  <c r="I18" i="44"/>
  <c r="H18" i="44"/>
  <c r="G18" i="44"/>
  <c r="F18" i="44"/>
  <c r="E18" i="44"/>
  <c r="D18" i="44"/>
  <c r="C18" i="44"/>
  <c r="Q21" i="276"/>
  <c r="P21" i="276"/>
  <c r="O21" i="276"/>
  <c r="N21" i="276"/>
  <c r="M21" i="276"/>
  <c r="L21" i="276"/>
  <c r="K21" i="276"/>
  <c r="J21" i="276"/>
  <c r="I21" i="276"/>
  <c r="H21" i="276"/>
  <c r="G21" i="276"/>
  <c r="F21" i="276"/>
  <c r="E21" i="276"/>
  <c r="D21" i="276"/>
  <c r="C21" i="276"/>
  <c r="Q20" i="276"/>
  <c r="P20" i="276"/>
  <c r="O20" i="276"/>
  <c r="N20" i="276"/>
  <c r="M20" i="276"/>
  <c r="L20" i="276"/>
  <c r="K20" i="276"/>
  <c r="J20" i="276"/>
  <c r="I20" i="276"/>
  <c r="H20" i="276"/>
  <c r="G20" i="276"/>
  <c r="F20" i="276"/>
  <c r="E20" i="276"/>
  <c r="D20" i="276"/>
  <c r="C20" i="276"/>
  <c r="Q19" i="276"/>
  <c r="P19" i="276"/>
  <c r="O19" i="276"/>
  <c r="N19" i="276"/>
  <c r="M19" i="276"/>
  <c r="L19" i="276"/>
  <c r="K19" i="276"/>
  <c r="J19" i="276"/>
  <c r="I19" i="276"/>
  <c r="H19" i="276"/>
  <c r="G19" i="276"/>
  <c r="F19" i="276"/>
  <c r="E19" i="276"/>
  <c r="D19" i="276"/>
  <c r="C19" i="276"/>
  <c r="Q18" i="276"/>
  <c r="P18" i="276"/>
  <c r="O18" i="276"/>
  <c r="N18" i="276"/>
  <c r="M18" i="276"/>
  <c r="L18" i="276"/>
  <c r="K18" i="276"/>
  <c r="J18" i="276"/>
  <c r="I18" i="276"/>
  <c r="H18" i="276"/>
  <c r="G18" i="276"/>
  <c r="F18" i="276"/>
  <c r="E18" i="276"/>
  <c r="D18" i="276"/>
  <c r="C18" i="276"/>
  <c r="Q17" i="276"/>
  <c r="P17" i="276"/>
  <c r="O17" i="276"/>
  <c r="N17" i="276"/>
  <c r="M17" i="276"/>
  <c r="L17" i="276"/>
  <c r="K17" i="276"/>
  <c r="J17" i="276"/>
  <c r="I17" i="276"/>
  <c r="H17" i="276"/>
  <c r="G17" i="276"/>
  <c r="F17" i="276"/>
  <c r="E17" i="276"/>
  <c r="D17" i="276"/>
  <c r="C17" i="276"/>
  <c r="Q16" i="276"/>
  <c r="P16" i="276"/>
  <c r="O16" i="276"/>
  <c r="N16" i="276"/>
  <c r="M16" i="276"/>
  <c r="L16" i="276"/>
  <c r="K16" i="276"/>
  <c r="J16" i="276"/>
  <c r="I16" i="276"/>
  <c r="H16" i="276"/>
  <c r="G16" i="276"/>
  <c r="F16" i="276"/>
  <c r="E16" i="276"/>
  <c r="D16" i="276"/>
  <c r="C16" i="276"/>
  <c r="Q21" i="277"/>
  <c r="P21" i="277"/>
  <c r="O21" i="277"/>
  <c r="N21" i="277"/>
  <c r="M21" i="277"/>
  <c r="L21" i="277"/>
  <c r="K21" i="277"/>
  <c r="J21" i="277"/>
  <c r="I21" i="277"/>
  <c r="H21" i="277"/>
  <c r="G21" i="277"/>
  <c r="F21" i="277"/>
  <c r="E21" i="277"/>
  <c r="D21" i="277"/>
  <c r="C21" i="277"/>
  <c r="Q20" i="277"/>
  <c r="P20" i="277"/>
  <c r="O20" i="277"/>
  <c r="N20" i="277"/>
  <c r="M20" i="277"/>
  <c r="L20" i="277"/>
  <c r="K20" i="277"/>
  <c r="J20" i="277"/>
  <c r="I20" i="277"/>
  <c r="H20" i="277"/>
  <c r="G20" i="277"/>
  <c r="F20" i="277"/>
  <c r="E20" i="277"/>
  <c r="D20" i="277"/>
  <c r="C20" i="277"/>
  <c r="Q19" i="277"/>
  <c r="P19" i="277"/>
  <c r="O19" i="277"/>
  <c r="N19" i="277"/>
  <c r="M19" i="277"/>
  <c r="L19" i="277"/>
  <c r="K19" i="277"/>
  <c r="J19" i="277"/>
  <c r="I19" i="277"/>
  <c r="H19" i="277"/>
  <c r="G19" i="277"/>
  <c r="F19" i="277"/>
  <c r="E19" i="277"/>
  <c r="D19" i="277"/>
  <c r="C19" i="277"/>
  <c r="Q18" i="277"/>
  <c r="P18" i="277"/>
  <c r="O18" i="277"/>
  <c r="N18" i="277"/>
  <c r="M18" i="277"/>
  <c r="L18" i="277"/>
  <c r="K18" i="277"/>
  <c r="J18" i="277"/>
  <c r="I18" i="277"/>
  <c r="H18" i="277"/>
  <c r="G18" i="277"/>
  <c r="F18" i="277"/>
  <c r="E18" i="277"/>
  <c r="D18" i="277"/>
  <c r="C18" i="277"/>
  <c r="Q17" i="277"/>
  <c r="P17" i="277"/>
  <c r="O17" i="277"/>
  <c r="N17" i="277"/>
  <c r="M17" i="277"/>
  <c r="L17" i="277"/>
  <c r="K17" i="277"/>
  <c r="J17" i="277"/>
  <c r="I17" i="277"/>
  <c r="H17" i="277"/>
  <c r="G17" i="277"/>
  <c r="F17" i="277"/>
  <c r="E17" i="277"/>
  <c r="D17" i="277"/>
  <c r="C17" i="277"/>
  <c r="Q16" i="277"/>
  <c r="P16" i="277"/>
  <c r="O16" i="277"/>
  <c r="N16" i="277"/>
  <c r="M16" i="277"/>
  <c r="L16" i="277"/>
  <c r="K16" i="277"/>
  <c r="J16" i="277"/>
  <c r="I16" i="277"/>
  <c r="H16" i="277"/>
  <c r="G16" i="277"/>
  <c r="F16" i="277"/>
  <c r="E16" i="277"/>
  <c r="D16" i="277"/>
  <c r="C16" i="277"/>
  <c r="L23" i="43"/>
  <c r="K23" i="43"/>
  <c r="J23" i="43"/>
  <c r="I23" i="43"/>
  <c r="H23" i="43"/>
  <c r="G23" i="43"/>
  <c r="F23" i="43"/>
  <c r="E23" i="43"/>
  <c r="D23" i="43"/>
  <c r="C23" i="43"/>
  <c r="L22" i="43"/>
  <c r="K22" i="43"/>
  <c r="J22" i="43"/>
  <c r="I22" i="43"/>
  <c r="H22" i="43"/>
  <c r="G22" i="43"/>
  <c r="F22" i="43"/>
  <c r="E22" i="43"/>
  <c r="D22" i="43"/>
  <c r="C22" i="43"/>
  <c r="L21" i="43"/>
  <c r="K21" i="43"/>
  <c r="J21" i="43"/>
  <c r="I21" i="43"/>
  <c r="H21" i="43"/>
  <c r="G21" i="43"/>
  <c r="F21" i="43"/>
  <c r="E21" i="43"/>
  <c r="D21" i="43"/>
  <c r="C21" i="43"/>
  <c r="L20" i="43"/>
  <c r="K20" i="43"/>
  <c r="J20" i="43"/>
  <c r="I20" i="43"/>
  <c r="H20" i="43"/>
  <c r="G20" i="43"/>
  <c r="F20" i="43"/>
  <c r="E20" i="43"/>
  <c r="D20" i="43"/>
  <c r="C20" i="43"/>
  <c r="L19" i="43"/>
  <c r="K19" i="43"/>
  <c r="J19" i="43"/>
  <c r="I19" i="43"/>
  <c r="H19" i="43"/>
  <c r="G19" i="43"/>
  <c r="F19" i="43"/>
  <c r="E19" i="43"/>
  <c r="D19" i="43"/>
  <c r="C19" i="43"/>
  <c r="L18" i="43"/>
  <c r="K18" i="43"/>
  <c r="J18" i="43"/>
  <c r="I18" i="43"/>
  <c r="H18" i="43"/>
  <c r="G18" i="43"/>
  <c r="F18" i="43"/>
  <c r="E18" i="43"/>
  <c r="D18" i="43"/>
  <c r="C18" i="43"/>
  <c r="O23" i="41"/>
  <c r="L23" i="41"/>
  <c r="K23" i="41"/>
  <c r="J23" i="41"/>
  <c r="I23" i="41"/>
  <c r="H23" i="41"/>
  <c r="G23" i="41"/>
  <c r="F23" i="41"/>
  <c r="E23" i="41"/>
  <c r="D23" i="41"/>
  <c r="C23" i="41"/>
  <c r="O22" i="41"/>
  <c r="L22" i="41"/>
  <c r="K22" i="41"/>
  <c r="J22" i="41"/>
  <c r="I22" i="41"/>
  <c r="H22" i="41"/>
  <c r="G22" i="41"/>
  <c r="F22" i="41"/>
  <c r="E22" i="41"/>
  <c r="D22" i="41"/>
  <c r="C22" i="41"/>
  <c r="O21" i="41"/>
  <c r="L21" i="41"/>
  <c r="K21" i="41"/>
  <c r="J21" i="41"/>
  <c r="I21" i="41"/>
  <c r="H21" i="41"/>
  <c r="G21" i="41"/>
  <c r="F21" i="41"/>
  <c r="E21" i="41"/>
  <c r="D21" i="41"/>
  <c r="C21" i="41"/>
  <c r="O20" i="41"/>
  <c r="L20" i="41"/>
  <c r="K20" i="41"/>
  <c r="J20" i="41"/>
  <c r="I20" i="41"/>
  <c r="H20" i="41"/>
  <c r="G20" i="41"/>
  <c r="F20" i="41"/>
  <c r="E20" i="41"/>
  <c r="D20" i="41"/>
  <c r="C20" i="41"/>
  <c r="O19" i="41"/>
  <c r="L19" i="41"/>
  <c r="K19" i="41"/>
  <c r="J19" i="41"/>
  <c r="I19" i="41"/>
  <c r="H19" i="41"/>
  <c r="G19" i="41"/>
  <c r="F19" i="41"/>
  <c r="E19" i="41"/>
  <c r="D19" i="41"/>
  <c r="C19" i="41"/>
  <c r="O18" i="41"/>
  <c r="L18" i="41"/>
  <c r="K18" i="41"/>
  <c r="J18" i="41"/>
  <c r="I18" i="41"/>
  <c r="H18" i="41"/>
  <c r="G18" i="41"/>
  <c r="F18" i="41"/>
  <c r="E18" i="41"/>
  <c r="D18" i="41"/>
  <c r="C18" i="41"/>
  <c r="D25" i="285"/>
  <c r="D24" i="285"/>
  <c r="D23" i="285"/>
  <c r="D22" i="285"/>
  <c r="D21" i="285"/>
  <c r="D20" i="285"/>
  <c r="D19" i="285"/>
  <c r="D18" i="285"/>
  <c r="D17" i="285"/>
  <c r="D16" i="285"/>
  <c r="D15" i="285"/>
  <c r="D14" i="285"/>
  <c r="D13" i="285"/>
  <c r="D12" i="285"/>
  <c r="D11" i="285"/>
  <c r="D10" i="285"/>
  <c r="D9" i="285"/>
  <c r="D8" i="285"/>
  <c r="D7" i="285"/>
  <c r="D6" i="285"/>
  <c r="D5" i="285"/>
  <c r="D21" i="273"/>
  <c r="D20" i="273"/>
  <c r="D19" i="273"/>
  <c r="D18" i="273"/>
  <c r="D17" i="273"/>
  <c r="D16" i="273"/>
  <c r="D15" i="273"/>
  <c r="D14" i="273"/>
  <c r="D13" i="273"/>
  <c r="D12" i="273"/>
  <c r="D11" i="273"/>
  <c r="D10" i="273"/>
  <c r="D9" i="273"/>
  <c r="D8" i="273"/>
  <c r="D7" i="273"/>
  <c r="D6" i="273"/>
  <c r="D5" i="273"/>
  <c r="R24" i="312"/>
  <c r="Q24" i="312"/>
  <c r="P24" i="312"/>
  <c r="O24" i="312"/>
  <c r="N24" i="312"/>
  <c r="M24" i="312"/>
  <c r="Q23" i="312"/>
  <c r="O23" i="312"/>
  <c r="N23" i="312"/>
  <c r="M23" i="312"/>
  <c r="R22" i="312"/>
  <c r="Q22" i="312"/>
  <c r="P22" i="312"/>
  <c r="O22" i="312"/>
  <c r="N22" i="312"/>
  <c r="M22" i="312"/>
  <c r="R21" i="312"/>
  <c r="Q21" i="312"/>
  <c r="P21" i="312"/>
  <c r="O21" i="312"/>
  <c r="N21" i="312"/>
  <c r="M21" i="312"/>
  <c r="R20" i="312"/>
  <c r="Q20" i="312"/>
  <c r="P20" i="312"/>
  <c r="O20" i="312"/>
  <c r="N20" i="312"/>
  <c r="M20" i="312"/>
  <c r="R19" i="312"/>
  <c r="Q19" i="312"/>
  <c r="P19" i="312"/>
  <c r="O19" i="312"/>
  <c r="N19" i="312"/>
  <c r="M19" i="312"/>
  <c r="R18" i="312"/>
  <c r="Q18" i="312"/>
  <c r="P18" i="312"/>
  <c r="O18" i="312"/>
  <c r="N18" i="312"/>
  <c r="M18" i="312"/>
  <c r="Q17" i="312"/>
  <c r="P17" i="312"/>
  <c r="O17" i="312"/>
  <c r="M17" i="312"/>
  <c r="R16" i="312"/>
  <c r="Q16" i="312"/>
  <c r="P16" i="312"/>
  <c r="O16" i="312"/>
  <c r="M16" i="312"/>
  <c r="R15" i="312"/>
  <c r="Q15" i="312"/>
  <c r="O15" i="312"/>
  <c r="N15" i="312"/>
  <c r="M15" i="312"/>
  <c r="R14" i="312"/>
  <c r="Q14" i="312"/>
  <c r="P14" i="312"/>
  <c r="O14" i="312"/>
  <c r="N14" i="312"/>
  <c r="M14" i="312"/>
  <c r="R13" i="312"/>
  <c r="Q13" i="312"/>
  <c r="P13" i="312"/>
  <c r="O13" i="312"/>
  <c r="N13" i="312"/>
  <c r="M13" i="312"/>
  <c r="R12" i="312"/>
  <c r="Q12" i="312"/>
  <c r="P12" i="312"/>
  <c r="O12" i="312"/>
  <c r="N12" i="312"/>
  <c r="M12" i="312"/>
  <c r="Q11" i="312"/>
  <c r="O11" i="312"/>
  <c r="M11" i="312"/>
  <c r="R10" i="312"/>
  <c r="Q10" i="312"/>
  <c r="P10" i="312"/>
  <c r="O10" i="312"/>
  <c r="N10" i="312"/>
  <c r="M10" i="312"/>
  <c r="R9" i="312"/>
  <c r="Q9" i="312"/>
  <c r="P9" i="312"/>
  <c r="O9" i="312"/>
  <c r="N9" i="312"/>
  <c r="M9" i="312"/>
  <c r="Q8" i="312"/>
  <c r="P8" i="312"/>
  <c r="O8" i="312"/>
  <c r="N8" i="312"/>
  <c r="M8" i="312"/>
  <c r="R7" i="312"/>
  <c r="Q7" i="312"/>
  <c r="P7" i="312"/>
  <c r="O7" i="312"/>
  <c r="N7" i="312"/>
  <c r="M7" i="312"/>
  <c r="R6" i="312"/>
  <c r="Q6" i="312"/>
  <c r="P6" i="312"/>
  <c r="O6" i="312"/>
  <c r="N6" i="312"/>
  <c r="M6" i="312"/>
  <c r="R5" i="312"/>
  <c r="Q5" i="312"/>
  <c r="P5" i="312"/>
  <c r="O5" i="312"/>
  <c r="N5" i="312"/>
  <c r="M5" i="312"/>
  <c r="D25" i="284"/>
  <c r="D24" i="284"/>
  <c r="D23" i="284"/>
  <c r="D22" i="284"/>
  <c r="D21" i="284"/>
  <c r="D20" i="284"/>
  <c r="D19" i="284"/>
  <c r="D18" i="284"/>
  <c r="D17" i="284"/>
  <c r="D16" i="284"/>
  <c r="D15" i="284"/>
  <c r="D14" i="284"/>
  <c r="D13" i="284"/>
  <c r="D12" i="284"/>
  <c r="D11" i="284"/>
  <c r="D10" i="284"/>
  <c r="D9" i="284"/>
  <c r="D8" i="284"/>
  <c r="D7" i="284"/>
  <c r="D6" i="284"/>
  <c r="D5" i="284"/>
  <c r="R23" i="193"/>
  <c r="Q23" i="193"/>
  <c r="P23" i="193"/>
  <c r="O23" i="193"/>
  <c r="N23" i="193"/>
  <c r="M23" i="193"/>
  <c r="R22" i="193"/>
  <c r="Q22" i="193"/>
  <c r="P22" i="193"/>
  <c r="O22" i="193"/>
  <c r="N22" i="193"/>
  <c r="M22" i="193"/>
  <c r="R21" i="193"/>
  <c r="Q21" i="193"/>
  <c r="P21" i="193"/>
  <c r="O21" i="193"/>
  <c r="N21" i="193"/>
  <c r="M21" i="193"/>
  <c r="R20" i="193"/>
  <c r="Q20" i="193"/>
  <c r="P20" i="193"/>
  <c r="O20" i="193"/>
  <c r="N20" i="193"/>
  <c r="M20" i="193"/>
  <c r="R19" i="193"/>
  <c r="Q19" i="193"/>
  <c r="P19" i="193"/>
  <c r="O19" i="193"/>
  <c r="N19" i="193"/>
  <c r="M19" i="193"/>
  <c r="R18" i="193"/>
  <c r="Q18" i="193"/>
  <c r="P18" i="193"/>
  <c r="O18" i="193"/>
  <c r="N18" i="193"/>
  <c r="M18" i="193"/>
  <c r="R17" i="193"/>
  <c r="Q17" i="193"/>
  <c r="P17" i="193"/>
  <c r="O17" i="193"/>
  <c r="N17" i="193"/>
  <c r="M17" i="193"/>
  <c r="Q16" i="193"/>
  <c r="M16" i="193"/>
  <c r="R15" i="193"/>
  <c r="Q15" i="193"/>
  <c r="P15" i="193"/>
  <c r="O15" i="193"/>
  <c r="N15" i="193"/>
  <c r="M15" i="193"/>
  <c r="R14" i="193"/>
  <c r="Q14" i="193"/>
  <c r="P14" i="193"/>
  <c r="O14" i="193"/>
  <c r="N14" i="193"/>
  <c r="M14" i="193"/>
  <c r="R13" i="193"/>
  <c r="Q13" i="193"/>
  <c r="P13" i="193"/>
  <c r="O13" i="193"/>
  <c r="N13" i="193"/>
  <c r="M13" i="193"/>
  <c r="R12" i="193"/>
  <c r="Q12" i="193"/>
  <c r="P12" i="193"/>
  <c r="O12" i="193"/>
  <c r="N12" i="193"/>
  <c r="M12" i="193"/>
  <c r="Q11" i="193"/>
  <c r="O11" i="193"/>
  <c r="M11" i="193"/>
  <c r="R10" i="193"/>
  <c r="Q10" i="193"/>
  <c r="P10" i="193"/>
  <c r="O10" i="193"/>
  <c r="N10" i="193"/>
  <c r="M10" i="193"/>
  <c r="R9" i="193"/>
  <c r="Q9" i="193"/>
  <c r="P9" i="193"/>
  <c r="O9" i="193"/>
  <c r="N9" i="193"/>
  <c r="M9" i="193"/>
  <c r="R8" i="193"/>
  <c r="Q8" i="193"/>
  <c r="P8" i="193"/>
  <c r="O8" i="193"/>
  <c r="N8" i="193"/>
  <c r="M8" i="193"/>
  <c r="R7" i="193"/>
  <c r="Q7" i="193"/>
  <c r="P7" i="193"/>
  <c r="O7" i="193"/>
  <c r="N7" i="193"/>
  <c r="M7" i="193"/>
  <c r="R6" i="193"/>
  <c r="Q6" i="193"/>
  <c r="P6" i="193"/>
  <c r="O6" i="193"/>
  <c r="N6" i="193"/>
  <c r="M6" i="193"/>
  <c r="R5" i="193"/>
  <c r="Q5" i="193"/>
  <c r="P5" i="193"/>
  <c r="O5" i="193"/>
  <c r="N5" i="193"/>
  <c r="M5" i="193"/>
  <c r="O22" i="38"/>
  <c r="N22" i="38"/>
  <c r="M22" i="38"/>
  <c r="L22" i="38"/>
  <c r="K22" i="38"/>
  <c r="J22" i="38"/>
  <c r="I22" i="38"/>
  <c r="H22" i="38"/>
  <c r="G22" i="38"/>
  <c r="F22" i="38"/>
  <c r="E22" i="38"/>
  <c r="D22" i="38"/>
  <c r="C22" i="38"/>
  <c r="O21" i="38"/>
  <c r="N21" i="38"/>
  <c r="M21" i="38"/>
  <c r="L21" i="38"/>
  <c r="K21" i="38"/>
  <c r="J21" i="38"/>
  <c r="I21" i="38"/>
  <c r="H21" i="38"/>
  <c r="G21" i="38"/>
  <c r="F21" i="38"/>
  <c r="E21" i="38"/>
  <c r="D21" i="38"/>
  <c r="C21" i="38"/>
  <c r="O20" i="38"/>
  <c r="N20" i="38"/>
  <c r="M20" i="38"/>
  <c r="L20" i="38"/>
  <c r="K20" i="38"/>
  <c r="J20" i="38"/>
  <c r="I20" i="38"/>
  <c r="H20" i="38"/>
  <c r="G20" i="38"/>
  <c r="F20" i="38"/>
  <c r="E20" i="38"/>
  <c r="D20" i="38"/>
  <c r="C20" i="38"/>
  <c r="O19" i="38"/>
  <c r="N19" i="38"/>
  <c r="M19" i="38"/>
  <c r="L19" i="38"/>
  <c r="K19" i="38"/>
  <c r="J19" i="38"/>
  <c r="I19" i="38"/>
  <c r="H19" i="38"/>
  <c r="G19" i="38"/>
  <c r="F19" i="38"/>
  <c r="E19" i="38"/>
  <c r="D19" i="38"/>
  <c r="C19" i="38"/>
  <c r="O18" i="38"/>
  <c r="N18" i="38"/>
  <c r="M18" i="38"/>
  <c r="L18" i="38"/>
  <c r="K18" i="38"/>
  <c r="J18" i="38"/>
  <c r="I18" i="38"/>
  <c r="H18" i="38"/>
  <c r="G18" i="38"/>
  <c r="F18" i="38"/>
  <c r="E18" i="38"/>
  <c r="D18" i="38"/>
  <c r="C18" i="38"/>
  <c r="O17" i="38"/>
  <c r="N17" i="38"/>
  <c r="M17" i="38"/>
  <c r="L17" i="38"/>
  <c r="K17" i="38"/>
  <c r="J17" i="38"/>
  <c r="I17" i="38"/>
  <c r="H17" i="38"/>
  <c r="G17" i="38"/>
  <c r="F17" i="38"/>
  <c r="E17" i="38"/>
  <c r="D17" i="38"/>
  <c r="C17" i="38"/>
  <c r="R19" i="246"/>
  <c r="Q19" i="246"/>
  <c r="P19" i="246"/>
  <c r="O19" i="246"/>
  <c r="N19" i="246"/>
  <c r="M19" i="246"/>
  <c r="R18" i="246"/>
  <c r="Q18" i="246"/>
  <c r="P18" i="246"/>
  <c r="O18" i="246"/>
  <c r="N18" i="246"/>
  <c r="M18" i="246"/>
  <c r="R17" i="246"/>
  <c r="Q17" i="246"/>
  <c r="P17" i="246"/>
  <c r="O17" i="246"/>
  <c r="N17" i="246"/>
  <c r="M17" i="246"/>
  <c r="R16" i="246"/>
  <c r="Q16" i="246"/>
  <c r="P16" i="246"/>
  <c r="O16" i="246"/>
  <c r="N16" i="246"/>
  <c r="M16" i="246"/>
  <c r="R15" i="246"/>
  <c r="Q15" i="246"/>
  <c r="P15" i="246"/>
  <c r="O15" i="246"/>
  <c r="N15" i="246"/>
  <c r="M15" i="246"/>
  <c r="R14" i="246"/>
  <c r="Q14" i="246"/>
  <c r="P14" i="246"/>
  <c r="O14" i="246"/>
  <c r="N14" i="246"/>
  <c r="M14" i="246"/>
  <c r="R13" i="246"/>
  <c r="Q13" i="246"/>
  <c r="P13" i="246"/>
  <c r="O13" i="246"/>
  <c r="N13" i="246"/>
  <c r="M13" i="246"/>
  <c r="R12" i="246"/>
  <c r="Q12" i="246"/>
  <c r="P12" i="246"/>
  <c r="O12" i="246"/>
  <c r="N12" i="246"/>
  <c r="M12" i="246"/>
  <c r="R11" i="246"/>
  <c r="Q11" i="246"/>
  <c r="P11" i="246"/>
  <c r="O11" i="246"/>
  <c r="N11" i="246"/>
  <c r="M11" i="246"/>
  <c r="R10" i="246"/>
  <c r="Q10" i="246"/>
  <c r="P10" i="246"/>
  <c r="O10" i="246"/>
  <c r="N10" i="246"/>
  <c r="M10" i="246"/>
  <c r="R9" i="246"/>
  <c r="Q9" i="246"/>
  <c r="P9" i="246"/>
  <c r="O9" i="246"/>
  <c r="N9" i="246"/>
  <c r="M9" i="246"/>
  <c r="R8" i="246"/>
  <c r="Q8" i="246"/>
  <c r="P8" i="246"/>
  <c r="O8" i="246"/>
  <c r="N8" i="246"/>
  <c r="M8" i="246"/>
  <c r="R7" i="246"/>
  <c r="Q7" i="246"/>
  <c r="P7" i="246"/>
  <c r="O7" i="246"/>
  <c r="N7" i="246"/>
  <c r="M7" i="246"/>
  <c r="R6" i="246"/>
  <c r="Q6" i="246"/>
  <c r="P6" i="246"/>
  <c r="O6" i="246"/>
  <c r="N6" i="246"/>
  <c r="M6" i="246"/>
  <c r="R5" i="246"/>
  <c r="Q5" i="246"/>
  <c r="P5" i="246"/>
  <c r="O5" i="246"/>
  <c r="N5" i="246"/>
  <c r="M5" i="246"/>
  <c r="R19" i="247"/>
  <c r="Q19" i="247"/>
  <c r="P19" i="247"/>
  <c r="O19" i="247"/>
  <c r="N19" i="247"/>
  <c r="M19" i="247"/>
  <c r="R18" i="247"/>
  <c r="Q18" i="247"/>
  <c r="P18" i="247"/>
  <c r="O18" i="247"/>
  <c r="N18" i="247"/>
  <c r="M18" i="247"/>
  <c r="R17" i="247"/>
  <c r="Q17" i="247"/>
  <c r="P17" i="247"/>
  <c r="O17" i="247"/>
  <c r="N17" i="247"/>
  <c r="M17" i="247"/>
  <c r="R16" i="247"/>
  <c r="Q16" i="247"/>
  <c r="P16" i="247"/>
  <c r="O16" i="247"/>
  <c r="N16" i="247"/>
  <c r="M16" i="247"/>
  <c r="R15" i="247"/>
  <c r="Q15" i="247"/>
  <c r="P15" i="247"/>
  <c r="O15" i="247"/>
  <c r="N15" i="247"/>
  <c r="M15" i="247"/>
  <c r="R13" i="247"/>
  <c r="Q13" i="247"/>
  <c r="P13" i="247"/>
  <c r="O13" i="247"/>
  <c r="N13" i="247"/>
  <c r="M13" i="247"/>
  <c r="R12" i="247"/>
  <c r="Q12" i="247"/>
  <c r="P12" i="247"/>
  <c r="O12" i="247"/>
  <c r="N12" i="247"/>
  <c r="M12" i="247"/>
  <c r="R11" i="247"/>
  <c r="Q11" i="247"/>
  <c r="P11" i="247"/>
  <c r="O11" i="247"/>
  <c r="N11" i="247"/>
  <c r="M11" i="247"/>
  <c r="Q10" i="247"/>
  <c r="O10" i="247"/>
  <c r="N10" i="247"/>
  <c r="M10" i="247"/>
  <c r="R9" i="247"/>
  <c r="Q9" i="247"/>
  <c r="P9" i="247"/>
  <c r="O9" i="247"/>
  <c r="N9" i="247"/>
  <c r="M9" i="247"/>
  <c r="R8" i="247"/>
  <c r="Q8" i="247"/>
  <c r="P8" i="247"/>
  <c r="O8" i="247"/>
  <c r="N8" i="247"/>
  <c r="M8" i="247"/>
  <c r="R7" i="247"/>
  <c r="Q7" i="247"/>
  <c r="P7" i="247"/>
  <c r="O7" i="247"/>
  <c r="N7" i="247"/>
  <c r="M7" i="247"/>
  <c r="R6" i="247"/>
  <c r="Q6" i="247"/>
  <c r="P6" i="247"/>
  <c r="O6" i="247"/>
  <c r="N6" i="247"/>
  <c r="M6" i="247"/>
  <c r="R5" i="247"/>
  <c r="Q5" i="247"/>
  <c r="P5" i="247"/>
  <c r="O5" i="247"/>
  <c r="N5" i="247"/>
  <c r="M5" i="247"/>
  <c r="R19" i="201"/>
  <c r="Q19" i="201"/>
  <c r="P19" i="201"/>
  <c r="O19" i="201"/>
  <c r="N19" i="201"/>
  <c r="M19" i="201"/>
  <c r="R18" i="201"/>
  <c r="Q18" i="201"/>
  <c r="P18" i="201"/>
  <c r="O18" i="201"/>
  <c r="N18" i="201"/>
  <c r="M18" i="201"/>
  <c r="R17" i="201"/>
  <c r="Q17" i="201"/>
  <c r="P17" i="201"/>
  <c r="O17" i="201"/>
  <c r="N17" i="201"/>
  <c r="M17" i="201"/>
  <c r="R16" i="201"/>
  <c r="Q16" i="201"/>
  <c r="P16" i="201"/>
  <c r="O16" i="201"/>
  <c r="N16" i="201"/>
  <c r="M16" i="201"/>
  <c r="R15" i="201"/>
  <c r="Q15" i="201"/>
  <c r="P15" i="201"/>
  <c r="O15" i="201"/>
  <c r="N15" i="201"/>
  <c r="M15" i="201"/>
  <c r="R14" i="201"/>
  <c r="Q14" i="201"/>
  <c r="P14" i="201"/>
  <c r="O14" i="201"/>
  <c r="N14" i="201"/>
  <c r="M14" i="201"/>
  <c r="R13" i="201"/>
  <c r="Q13" i="201"/>
  <c r="P13" i="201"/>
  <c r="O13" i="201"/>
  <c r="N13" i="201"/>
  <c r="M13" i="201"/>
  <c r="R12" i="201"/>
  <c r="Q12" i="201"/>
  <c r="P12" i="201"/>
  <c r="O12" i="201"/>
  <c r="N12" i="201"/>
  <c r="M12" i="201"/>
  <c r="R11" i="201"/>
  <c r="Q11" i="201"/>
  <c r="P11" i="201"/>
  <c r="O11" i="201"/>
  <c r="N11" i="201"/>
  <c r="M11" i="201"/>
  <c r="R10" i="201"/>
  <c r="Q10" i="201"/>
  <c r="P10" i="201"/>
  <c r="O10" i="201"/>
  <c r="N10" i="201"/>
  <c r="M10" i="201"/>
  <c r="R9" i="201"/>
  <c r="Q9" i="201"/>
  <c r="P9" i="201"/>
  <c r="O9" i="201"/>
  <c r="N9" i="201"/>
  <c r="M9" i="201"/>
  <c r="R8" i="201"/>
  <c r="Q8" i="201"/>
  <c r="P8" i="201"/>
  <c r="O8" i="201"/>
  <c r="N8" i="201"/>
  <c r="M8" i="201"/>
  <c r="R7" i="201"/>
  <c r="Q7" i="201"/>
  <c r="P7" i="201"/>
  <c r="O7" i="201"/>
  <c r="N7" i="201"/>
  <c r="M7" i="201"/>
  <c r="R6" i="201"/>
  <c r="Q6" i="201"/>
  <c r="P6" i="201"/>
  <c r="O6" i="201"/>
  <c r="N6" i="201"/>
  <c r="M6" i="201"/>
  <c r="R5" i="201"/>
  <c r="Q5" i="201"/>
  <c r="P5" i="201"/>
  <c r="O5" i="201"/>
  <c r="N5" i="201"/>
  <c r="M5" i="201"/>
  <c r="R19" i="191"/>
  <c r="Q19" i="191"/>
  <c r="P19" i="191"/>
  <c r="O19" i="191"/>
  <c r="N19" i="191"/>
  <c r="M19" i="191"/>
  <c r="R18" i="191"/>
  <c r="Q18" i="191"/>
  <c r="P18" i="191"/>
  <c r="O18" i="191"/>
  <c r="N18" i="191"/>
  <c r="M18" i="191"/>
  <c r="R17" i="191"/>
  <c r="Q17" i="191"/>
  <c r="P17" i="191"/>
  <c r="O17" i="191"/>
  <c r="N17" i="191"/>
  <c r="M17" i="191"/>
  <c r="R16" i="191"/>
  <c r="Q16" i="191"/>
  <c r="P16" i="191"/>
  <c r="O16" i="191"/>
  <c r="N16" i="191"/>
  <c r="M16" i="191"/>
  <c r="R15" i="191"/>
  <c r="Q15" i="191"/>
  <c r="P15" i="191"/>
  <c r="O15" i="191"/>
  <c r="N15" i="191"/>
  <c r="M15" i="191"/>
  <c r="R14" i="191"/>
  <c r="Q14" i="191"/>
  <c r="P14" i="191"/>
  <c r="O14" i="191"/>
  <c r="N14" i="191"/>
  <c r="M14" i="191"/>
  <c r="R13" i="191"/>
  <c r="Q13" i="191"/>
  <c r="P13" i="191"/>
  <c r="O13" i="191"/>
  <c r="N13" i="191"/>
  <c r="M13" i="191"/>
  <c r="R12" i="191"/>
  <c r="Q12" i="191"/>
  <c r="P12" i="191"/>
  <c r="O12" i="191"/>
  <c r="N12" i="191"/>
  <c r="M12" i="191"/>
  <c r="R11" i="191"/>
  <c r="Q11" i="191"/>
  <c r="P11" i="191"/>
  <c r="O11" i="191"/>
  <c r="N11" i="191"/>
  <c r="M11" i="191"/>
  <c r="R10" i="191"/>
  <c r="Q10" i="191"/>
  <c r="P10" i="191"/>
  <c r="O10" i="191"/>
  <c r="N10" i="191"/>
  <c r="M10" i="191"/>
  <c r="R9" i="191"/>
  <c r="Q9" i="191"/>
  <c r="P9" i="191"/>
  <c r="O9" i="191"/>
  <c r="N9" i="191"/>
  <c r="M9" i="191"/>
  <c r="R8" i="191"/>
  <c r="Q8" i="191"/>
  <c r="P8" i="191"/>
  <c r="O8" i="191"/>
  <c r="N8" i="191"/>
  <c r="M8" i="191"/>
  <c r="R7" i="191"/>
  <c r="Q7" i="191"/>
  <c r="P7" i="191"/>
  <c r="O7" i="191"/>
  <c r="N7" i="191"/>
  <c r="M7" i="191"/>
  <c r="R6" i="191"/>
  <c r="Q6" i="191"/>
  <c r="P6" i="191"/>
  <c r="O6" i="191"/>
  <c r="N6" i="191"/>
  <c r="M6" i="191"/>
  <c r="R5" i="191"/>
  <c r="Q5" i="191"/>
  <c r="P5" i="191"/>
  <c r="O5" i="191"/>
  <c r="N5" i="191"/>
  <c r="M5" i="191"/>
  <c r="R19" i="245"/>
  <c r="Q19" i="245"/>
  <c r="P19" i="245"/>
  <c r="O19" i="245"/>
  <c r="N19" i="245"/>
  <c r="M19" i="245"/>
  <c r="R18" i="245"/>
  <c r="Q18" i="245"/>
  <c r="P18" i="245"/>
  <c r="O18" i="245"/>
  <c r="N18" i="245"/>
  <c r="M18" i="245"/>
  <c r="R17" i="245"/>
  <c r="Q17" i="245"/>
  <c r="P17" i="245"/>
  <c r="O17" i="245"/>
  <c r="N17" i="245"/>
  <c r="M17" i="245"/>
  <c r="R16" i="245"/>
  <c r="Q16" i="245"/>
  <c r="P16" i="245"/>
  <c r="O16" i="245"/>
  <c r="N16" i="245"/>
  <c r="M16" i="245"/>
  <c r="R15" i="245"/>
  <c r="Q15" i="245"/>
  <c r="P15" i="245"/>
  <c r="O15" i="245"/>
  <c r="N15" i="245"/>
  <c r="M15" i="245"/>
  <c r="R14" i="245"/>
  <c r="Q14" i="245"/>
  <c r="P14" i="245"/>
  <c r="O14" i="245"/>
  <c r="N14" i="245"/>
  <c r="M14" i="245"/>
  <c r="R13" i="245"/>
  <c r="Q13" i="245"/>
  <c r="P13" i="245"/>
  <c r="O13" i="245"/>
  <c r="N13" i="245"/>
  <c r="M13" i="245"/>
  <c r="R12" i="245"/>
  <c r="Q12" i="245"/>
  <c r="P12" i="245"/>
  <c r="O12" i="245"/>
  <c r="N12" i="245"/>
  <c r="M12" i="245"/>
  <c r="R11" i="245"/>
  <c r="Q11" i="245"/>
  <c r="P11" i="245"/>
  <c r="O11" i="245"/>
  <c r="N11" i="245"/>
  <c r="M11" i="245"/>
  <c r="R10" i="245"/>
  <c r="Q10" i="245"/>
  <c r="P10" i="245"/>
  <c r="O10" i="245"/>
  <c r="N10" i="245"/>
  <c r="M10" i="245"/>
  <c r="R9" i="245"/>
  <c r="Q9" i="245"/>
  <c r="P9" i="245"/>
  <c r="O9" i="245"/>
  <c r="N9" i="245"/>
  <c r="M9" i="245"/>
  <c r="R8" i="245"/>
  <c r="Q8" i="245"/>
  <c r="P8" i="245"/>
  <c r="O8" i="245"/>
  <c r="N8" i="245"/>
  <c r="M8" i="245"/>
  <c r="R7" i="245"/>
  <c r="Q7" i="245"/>
  <c r="P7" i="245"/>
  <c r="O7" i="245"/>
  <c r="N7" i="245"/>
  <c r="M7" i="245"/>
  <c r="R6" i="245"/>
  <c r="Q6" i="245"/>
  <c r="P6" i="245"/>
  <c r="O6" i="245"/>
  <c r="N6" i="245"/>
  <c r="M6" i="245"/>
  <c r="R5" i="245"/>
  <c r="Q5" i="245"/>
  <c r="P5" i="245"/>
  <c r="O5" i="245"/>
  <c r="N5" i="245"/>
  <c r="M5" i="245"/>
  <c r="R19" i="244"/>
  <c r="Q19" i="244"/>
  <c r="P19" i="244"/>
  <c r="O19" i="244"/>
  <c r="N19" i="244"/>
  <c r="M19" i="244"/>
  <c r="R18" i="244"/>
  <c r="Q18" i="244"/>
  <c r="P18" i="244"/>
  <c r="O18" i="244"/>
  <c r="N18" i="244"/>
  <c r="M18" i="244"/>
  <c r="R17" i="244"/>
  <c r="Q17" i="244"/>
  <c r="P17" i="244"/>
  <c r="O17" i="244"/>
  <c r="N17" i="244"/>
  <c r="M17" i="244"/>
  <c r="R16" i="244"/>
  <c r="Q16" i="244"/>
  <c r="P16" i="244"/>
  <c r="O16" i="244"/>
  <c r="N16" i="244"/>
  <c r="M16" i="244"/>
  <c r="R15" i="244"/>
  <c r="Q15" i="244"/>
  <c r="P15" i="244"/>
  <c r="O15" i="244"/>
  <c r="N15" i="244"/>
  <c r="M15" i="244"/>
  <c r="R13" i="244"/>
  <c r="Q13" i="244"/>
  <c r="P13" i="244"/>
  <c r="O13" i="244"/>
  <c r="N13" i="244"/>
  <c r="M13" i="244"/>
  <c r="R12" i="244"/>
  <c r="Q12" i="244"/>
  <c r="P12" i="244"/>
  <c r="O12" i="244"/>
  <c r="N12" i="244"/>
  <c r="M12" i="244"/>
  <c r="R11" i="244"/>
  <c r="Q11" i="244"/>
  <c r="P11" i="244"/>
  <c r="O11" i="244"/>
  <c r="N11" i="244"/>
  <c r="M11" i="244"/>
  <c r="R10" i="244"/>
  <c r="Q10" i="244"/>
  <c r="P10" i="244"/>
  <c r="O10" i="244"/>
  <c r="N10" i="244"/>
  <c r="M10" i="244"/>
  <c r="R9" i="244"/>
  <c r="Q9" i="244"/>
  <c r="P9" i="244"/>
  <c r="O9" i="244"/>
  <c r="N9" i="244"/>
  <c r="M9" i="244"/>
  <c r="R8" i="244"/>
  <c r="Q8" i="244"/>
  <c r="P8" i="244"/>
  <c r="O8" i="244"/>
  <c r="N8" i="244"/>
  <c r="M8" i="244"/>
  <c r="Q7" i="244"/>
  <c r="O7" i="244"/>
  <c r="M7" i="244"/>
  <c r="R6" i="244"/>
  <c r="Q6" i="244"/>
  <c r="P6" i="244"/>
  <c r="O6" i="244"/>
  <c r="N6" i="244"/>
  <c r="M6" i="244"/>
  <c r="R5" i="244"/>
  <c r="Q5" i="244"/>
  <c r="P5" i="244"/>
  <c r="O5" i="244"/>
  <c r="N5" i="244"/>
  <c r="M5" i="244"/>
  <c r="R19" i="190"/>
  <c r="Q19" i="190"/>
  <c r="P19" i="190"/>
  <c r="O19" i="190"/>
  <c r="N19" i="190"/>
  <c r="M19" i="190"/>
  <c r="R18" i="190"/>
  <c r="Q18" i="190"/>
  <c r="P18" i="190"/>
  <c r="O18" i="190"/>
  <c r="N18" i="190"/>
  <c r="M18" i="190"/>
  <c r="R17" i="190"/>
  <c r="Q17" i="190"/>
  <c r="P17" i="190"/>
  <c r="O17" i="190"/>
  <c r="N17" i="190"/>
  <c r="M17" i="190"/>
  <c r="R16" i="190"/>
  <c r="Q16" i="190"/>
  <c r="P16" i="190"/>
  <c r="O16" i="190"/>
  <c r="N16" i="190"/>
  <c r="M16" i="190"/>
  <c r="R15" i="190"/>
  <c r="Q15" i="190"/>
  <c r="P15" i="190"/>
  <c r="O15" i="190"/>
  <c r="N15" i="190"/>
  <c r="M15" i="190"/>
  <c r="R14" i="190"/>
  <c r="Q14" i="190"/>
  <c r="P14" i="190"/>
  <c r="O14" i="190"/>
  <c r="N14" i="190"/>
  <c r="M14" i="190"/>
  <c r="R13" i="190"/>
  <c r="Q13" i="190"/>
  <c r="P13" i="190"/>
  <c r="O13" i="190"/>
  <c r="N13" i="190"/>
  <c r="M13" i="190"/>
  <c r="R12" i="190"/>
  <c r="Q12" i="190"/>
  <c r="P12" i="190"/>
  <c r="O12" i="190"/>
  <c r="N12" i="190"/>
  <c r="M12" i="190"/>
  <c r="R11" i="190"/>
  <c r="Q11" i="190"/>
  <c r="P11" i="190"/>
  <c r="O11" i="190"/>
  <c r="N11" i="190"/>
  <c r="M11" i="190"/>
  <c r="R10" i="190"/>
  <c r="Q10" i="190"/>
  <c r="P10" i="190"/>
  <c r="O10" i="190"/>
  <c r="N10" i="190"/>
  <c r="M10" i="190"/>
  <c r="R9" i="190"/>
  <c r="Q9" i="190"/>
  <c r="P9" i="190"/>
  <c r="O9" i="190"/>
  <c r="N9" i="190"/>
  <c r="M9" i="190"/>
  <c r="R8" i="190"/>
  <c r="Q8" i="190"/>
  <c r="P8" i="190"/>
  <c r="O8" i="190"/>
  <c r="N8" i="190"/>
  <c r="M8" i="190"/>
  <c r="R7" i="190"/>
  <c r="Q7" i="190"/>
  <c r="P7" i="190"/>
  <c r="O7" i="190"/>
  <c r="N7" i="190"/>
  <c r="M7" i="190"/>
  <c r="R6" i="190"/>
  <c r="Q6" i="190"/>
  <c r="P6" i="190"/>
  <c r="O6" i="190"/>
  <c r="N6" i="190"/>
  <c r="M6" i="190"/>
  <c r="R5" i="190"/>
  <c r="Q5" i="190"/>
  <c r="P5" i="190"/>
  <c r="O5" i="190"/>
  <c r="N5" i="190"/>
  <c r="M5" i="190"/>
  <c r="R19" i="188"/>
  <c r="Q19" i="188"/>
  <c r="P19" i="188"/>
  <c r="O19" i="188"/>
  <c r="N19" i="188"/>
  <c r="M19" i="188"/>
  <c r="R18" i="188"/>
  <c r="Q18" i="188"/>
  <c r="P18" i="188"/>
  <c r="O18" i="188"/>
  <c r="N18" i="188"/>
  <c r="M18" i="188"/>
  <c r="R17" i="188"/>
  <c r="Q17" i="188"/>
  <c r="P17" i="188"/>
  <c r="O17" i="188"/>
  <c r="N17" i="188"/>
  <c r="M17" i="188"/>
  <c r="R16" i="188"/>
  <c r="Q16" i="188"/>
  <c r="P16" i="188"/>
  <c r="O16" i="188"/>
  <c r="N16" i="188"/>
  <c r="M16" i="188"/>
  <c r="R15" i="188"/>
  <c r="Q15" i="188"/>
  <c r="P15" i="188"/>
  <c r="O15" i="188"/>
  <c r="N15" i="188"/>
  <c r="M15" i="188"/>
  <c r="R14" i="188"/>
  <c r="Q14" i="188"/>
  <c r="P14" i="188"/>
  <c r="O14" i="188"/>
  <c r="N14" i="188"/>
  <c r="M14" i="188"/>
  <c r="R13" i="188"/>
  <c r="Q13" i="188"/>
  <c r="P13" i="188"/>
  <c r="O13" i="188"/>
  <c r="N13" i="188"/>
  <c r="M13" i="188"/>
  <c r="R12" i="188"/>
  <c r="Q12" i="188"/>
  <c r="P12" i="188"/>
  <c r="O12" i="188"/>
  <c r="N12" i="188"/>
  <c r="M12" i="188"/>
  <c r="R11" i="188"/>
  <c r="Q11" i="188"/>
  <c r="P11" i="188"/>
  <c r="O11" i="188"/>
  <c r="N11" i="188"/>
  <c r="M11" i="188"/>
  <c r="R10" i="188"/>
  <c r="Q10" i="188"/>
  <c r="P10" i="188"/>
  <c r="O10" i="188"/>
  <c r="N10" i="188"/>
  <c r="M10" i="188"/>
  <c r="R9" i="188"/>
  <c r="Q9" i="188"/>
  <c r="P9" i="188"/>
  <c r="O9" i="188"/>
  <c r="N9" i="188"/>
  <c r="M9" i="188"/>
  <c r="R8" i="188"/>
  <c r="Q8" i="188"/>
  <c r="P8" i="188"/>
  <c r="O8" i="188"/>
  <c r="N8" i="188"/>
  <c r="M8" i="188"/>
  <c r="R7" i="188"/>
  <c r="Q7" i="188"/>
  <c r="P7" i="188"/>
  <c r="O7" i="188"/>
  <c r="N7" i="188"/>
  <c r="M7" i="188"/>
  <c r="R6" i="188"/>
  <c r="Q6" i="188"/>
  <c r="P6" i="188"/>
  <c r="O6" i="188"/>
  <c r="N6" i="188"/>
  <c r="M6" i="188"/>
  <c r="R5" i="188"/>
  <c r="Q5" i="188"/>
  <c r="P5" i="188"/>
  <c r="O5" i="188"/>
  <c r="N5" i="188"/>
  <c r="M5" i="188"/>
  <c r="R19" i="243"/>
  <c r="Q19" i="243"/>
  <c r="P19" i="243"/>
  <c r="O19" i="243"/>
  <c r="N19" i="243"/>
  <c r="M19" i="243"/>
  <c r="R18" i="243"/>
  <c r="Q18" i="243"/>
  <c r="P18" i="243"/>
  <c r="O18" i="243"/>
  <c r="N18" i="243"/>
  <c r="M18" i="243"/>
  <c r="R17" i="243"/>
  <c r="Q17" i="243"/>
  <c r="P17" i="243"/>
  <c r="O17" i="243"/>
  <c r="N17" i="243"/>
  <c r="M17" i="243"/>
  <c r="R16" i="243"/>
  <c r="Q16" i="243"/>
  <c r="P16" i="243"/>
  <c r="O16" i="243"/>
  <c r="N16" i="243"/>
  <c r="M16" i="243"/>
  <c r="R15" i="243"/>
  <c r="Q15" i="243"/>
  <c r="P15" i="243"/>
  <c r="O15" i="243"/>
  <c r="N15" i="243"/>
  <c r="M15" i="243"/>
  <c r="R14" i="243"/>
  <c r="Q14" i="243"/>
  <c r="P14" i="243"/>
  <c r="O14" i="243"/>
  <c r="N14" i="243"/>
  <c r="M14" i="243"/>
  <c r="R13" i="243"/>
  <c r="Q13" i="243"/>
  <c r="P13" i="243"/>
  <c r="O13" i="243"/>
  <c r="N13" i="243"/>
  <c r="M13" i="243"/>
  <c r="R12" i="243"/>
  <c r="Q12" i="243"/>
  <c r="P12" i="243"/>
  <c r="O12" i="243"/>
  <c r="N12" i="243"/>
  <c r="M12" i="243"/>
  <c r="R11" i="243"/>
  <c r="Q11" i="243"/>
  <c r="P11" i="243"/>
  <c r="O11" i="243"/>
  <c r="N11" i="243"/>
  <c r="M11" i="243"/>
  <c r="R10" i="243"/>
  <c r="Q10" i="243"/>
  <c r="P10" i="243"/>
  <c r="O10" i="243"/>
  <c r="N10" i="243"/>
  <c r="M10" i="243"/>
  <c r="R9" i="243"/>
  <c r="Q9" i="243"/>
  <c r="P9" i="243"/>
  <c r="O9" i="243"/>
  <c r="N9" i="243"/>
  <c r="M9" i="243"/>
  <c r="R8" i="243"/>
  <c r="Q8" i="243"/>
  <c r="P8" i="243"/>
  <c r="O8" i="243"/>
  <c r="N8" i="243"/>
  <c r="M8" i="243"/>
  <c r="R7" i="243"/>
  <c r="Q7" i="243"/>
  <c r="P7" i="243"/>
  <c r="O7" i="243"/>
  <c r="N7" i="243"/>
  <c r="M7" i="243"/>
  <c r="R6" i="243"/>
  <c r="Q6" i="243"/>
  <c r="P6" i="243"/>
  <c r="O6" i="243"/>
  <c r="N6" i="243"/>
  <c r="M6" i="243"/>
  <c r="R5" i="243"/>
  <c r="Q5" i="243"/>
  <c r="P5" i="243"/>
  <c r="O5" i="243"/>
  <c r="N5" i="243"/>
  <c r="M5" i="243"/>
  <c r="R19" i="242"/>
  <c r="Q19" i="242"/>
  <c r="P19" i="242"/>
  <c r="O19" i="242"/>
  <c r="N19" i="242"/>
  <c r="M19" i="242"/>
  <c r="R18" i="242"/>
  <c r="Q18" i="242"/>
  <c r="P18" i="242"/>
  <c r="O18" i="242"/>
  <c r="N18" i="242"/>
  <c r="M18" i="242"/>
  <c r="R17" i="242"/>
  <c r="Q17" i="242"/>
  <c r="P17" i="242"/>
  <c r="O17" i="242"/>
  <c r="N17" i="242"/>
  <c r="M17" i="242"/>
  <c r="R16" i="242"/>
  <c r="Q16" i="242"/>
  <c r="P16" i="242"/>
  <c r="O16" i="242"/>
  <c r="N16" i="242"/>
  <c r="M16" i="242"/>
  <c r="R15" i="242"/>
  <c r="Q15" i="242"/>
  <c r="P15" i="242"/>
  <c r="O15" i="242"/>
  <c r="N15" i="242"/>
  <c r="M15" i="242"/>
  <c r="R13" i="242"/>
  <c r="Q13" i="242"/>
  <c r="P13" i="242"/>
  <c r="O13" i="242"/>
  <c r="N13" i="242"/>
  <c r="M13" i="242"/>
  <c r="R12" i="242"/>
  <c r="Q12" i="242"/>
  <c r="P12" i="242"/>
  <c r="O12" i="242"/>
  <c r="N12" i="242"/>
  <c r="M12" i="242"/>
  <c r="R11" i="242"/>
  <c r="Q11" i="242"/>
  <c r="P11" i="242"/>
  <c r="O11" i="242"/>
  <c r="N11" i="242"/>
  <c r="M11" i="242"/>
  <c r="R10" i="242"/>
  <c r="Q10" i="242"/>
  <c r="P10" i="242"/>
  <c r="O10" i="242"/>
  <c r="N10" i="242"/>
  <c r="M10" i="242"/>
  <c r="R9" i="242"/>
  <c r="Q9" i="242"/>
  <c r="P9" i="242"/>
  <c r="O9" i="242"/>
  <c r="N9" i="242"/>
  <c r="M9" i="242"/>
  <c r="R8" i="242"/>
  <c r="Q8" i="242"/>
  <c r="P8" i="242"/>
  <c r="O8" i="242"/>
  <c r="N8" i="242"/>
  <c r="M8" i="242"/>
  <c r="R7" i="242"/>
  <c r="Q7" i="242"/>
  <c r="P7" i="242"/>
  <c r="O7" i="242"/>
  <c r="N7" i="242"/>
  <c r="M7" i="242"/>
  <c r="R6" i="242"/>
  <c r="Q6" i="242"/>
  <c r="P6" i="242"/>
  <c r="O6" i="242"/>
  <c r="N6" i="242"/>
  <c r="M6" i="242"/>
  <c r="R5" i="242"/>
  <c r="Q5" i="242"/>
  <c r="P5" i="242"/>
  <c r="O5" i="242"/>
  <c r="N5" i="242"/>
  <c r="M5" i="242"/>
  <c r="R19" i="199"/>
  <c r="Q19" i="199"/>
  <c r="P19" i="199"/>
  <c r="O19" i="199"/>
  <c r="N19" i="199"/>
  <c r="M19" i="199"/>
  <c r="R18" i="199"/>
  <c r="Q18" i="199"/>
  <c r="P18" i="199"/>
  <c r="O18" i="199"/>
  <c r="N18" i="199"/>
  <c r="M18" i="199"/>
  <c r="R17" i="199"/>
  <c r="Q17" i="199"/>
  <c r="P17" i="199"/>
  <c r="O17" i="199"/>
  <c r="N17" i="199"/>
  <c r="M17" i="199"/>
  <c r="R16" i="199"/>
  <c r="Q16" i="199"/>
  <c r="P16" i="199"/>
  <c r="O16" i="199"/>
  <c r="N16" i="199"/>
  <c r="M16" i="199"/>
  <c r="R15" i="199"/>
  <c r="Q15" i="199"/>
  <c r="P15" i="199"/>
  <c r="O15" i="199"/>
  <c r="N15" i="199"/>
  <c r="M15" i="199"/>
  <c r="R14" i="199"/>
  <c r="Q14" i="199"/>
  <c r="P14" i="199"/>
  <c r="O14" i="199"/>
  <c r="N14" i="199"/>
  <c r="M14" i="199"/>
  <c r="R13" i="199"/>
  <c r="Q13" i="199"/>
  <c r="P13" i="199"/>
  <c r="O13" i="199"/>
  <c r="N13" i="199"/>
  <c r="M13" i="199"/>
  <c r="R12" i="199"/>
  <c r="Q12" i="199"/>
  <c r="P12" i="199"/>
  <c r="O12" i="199"/>
  <c r="N12" i="199"/>
  <c r="M12" i="199"/>
  <c r="R11" i="199"/>
  <c r="Q11" i="199"/>
  <c r="P11" i="199"/>
  <c r="O11" i="199"/>
  <c r="N11" i="199"/>
  <c r="M11" i="199"/>
  <c r="R10" i="199"/>
  <c r="Q10" i="199"/>
  <c r="P10" i="199"/>
  <c r="O10" i="199"/>
  <c r="N10" i="199"/>
  <c r="M10" i="199"/>
  <c r="R9" i="199"/>
  <c r="Q9" i="199"/>
  <c r="P9" i="199"/>
  <c r="O9" i="199"/>
  <c r="N9" i="199"/>
  <c r="M9" i="199"/>
  <c r="R8" i="199"/>
  <c r="Q8" i="199"/>
  <c r="P8" i="199"/>
  <c r="O8" i="199"/>
  <c r="N8" i="199"/>
  <c r="M8" i="199"/>
  <c r="R7" i="199"/>
  <c r="Q7" i="199"/>
  <c r="P7" i="199"/>
  <c r="O7" i="199"/>
  <c r="N7" i="199"/>
  <c r="M7" i="199"/>
  <c r="R6" i="199"/>
  <c r="Q6" i="199"/>
  <c r="P6" i="199"/>
  <c r="O6" i="199"/>
  <c r="N6" i="199"/>
  <c r="M6" i="199"/>
  <c r="R5" i="199"/>
  <c r="Q5" i="199"/>
  <c r="P5" i="199"/>
  <c r="O5" i="199"/>
  <c r="N5" i="199"/>
  <c r="M5" i="199"/>
  <c r="R19" i="187"/>
  <c r="Q19" i="187"/>
  <c r="P19" i="187"/>
  <c r="O19" i="187"/>
  <c r="N19" i="187"/>
  <c r="M19" i="187"/>
  <c r="R18" i="187"/>
  <c r="Q18" i="187"/>
  <c r="P18" i="187"/>
  <c r="O18" i="187"/>
  <c r="N18" i="187"/>
  <c r="M18" i="187"/>
  <c r="R17" i="187"/>
  <c r="Q17" i="187"/>
  <c r="P17" i="187"/>
  <c r="O17" i="187"/>
  <c r="N17" i="187"/>
  <c r="M17" i="187"/>
  <c r="R16" i="187"/>
  <c r="Q16" i="187"/>
  <c r="P16" i="187"/>
  <c r="O16" i="187"/>
  <c r="N16" i="187"/>
  <c r="M16" i="187"/>
  <c r="R15" i="187"/>
  <c r="Q15" i="187"/>
  <c r="P15" i="187"/>
  <c r="O15" i="187"/>
  <c r="N15" i="187"/>
  <c r="M15" i="187"/>
  <c r="R14" i="187"/>
  <c r="Q14" i="187"/>
  <c r="P14" i="187"/>
  <c r="O14" i="187"/>
  <c r="N14" i="187"/>
  <c r="M14" i="187"/>
  <c r="R13" i="187"/>
  <c r="Q13" i="187"/>
  <c r="P13" i="187"/>
  <c r="O13" i="187"/>
  <c r="N13" i="187"/>
  <c r="M13" i="187"/>
  <c r="R12" i="187"/>
  <c r="Q12" i="187"/>
  <c r="P12" i="187"/>
  <c r="O12" i="187"/>
  <c r="N12" i="187"/>
  <c r="M12" i="187"/>
  <c r="R11" i="187"/>
  <c r="Q11" i="187"/>
  <c r="P11" i="187"/>
  <c r="O11" i="187"/>
  <c r="N11" i="187"/>
  <c r="M11" i="187"/>
  <c r="R10" i="187"/>
  <c r="Q10" i="187"/>
  <c r="P10" i="187"/>
  <c r="O10" i="187"/>
  <c r="N10" i="187"/>
  <c r="M10" i="187"/>
  <c r="R9" i="187"/>
  <c r="Q9" i="187"/>
  <c r="P9" i="187"/>
  <c r="O9" i="187"/>
  <c r="N9" i="187"/>
  <c r="M9" i="187"/>
  <c r="R8" i="187"/>
  <c r="Q8" i="187"/>
  <c r="P8" i="187"/>
  <c r="O8" i="187"/>
  <c r="N8" i="187"/>
  <c r="M8" i="187"/>
  <c r="R7" i="187"/>
  <c r="Q7" i="187"/>
  <c r="P7" i="187"/>
  <c r="O7" i="187"/>
  <c r="N7" i="187"/>
  <c r="M7" i="187"/>
  <c r="R6" i="187"/>
  <c r="Q6" i="187"/>
  <c r="P6" i="187"/>
  <c r="O6" i="187"/>
  <c r="N6" i="187"/>
  <c r="M6" i="187"/>
  <c r="R5" i="187"/>
  <c r="Q5" i="187"/>
  <c r="P5" i="187"/>
  <c r="O5" i="187"/>
  <c r="N5" i="187"/>
  <c r="M5" i="187"/>
  <c r="R19" i="230"/>
  <c r="Q19" i="230"/>
  <c r="P19" i="230"/>
  <c r="O19" i="230"/>
  <c r="N19" i="230"/>
  <c r="M19" i="230"/>
  <c r="R18" i="230"/>
  <c r="Q18" i="230"/>
  <c r="P18" i="230"/>
  <c r="O18" i="230"/>
  <c r="N18" i="230"/>
  <c r="M18" i="230"/>
  <c r="R17" i="230"/>
  <c r="Q17" i="230"/>
  <c r="P17" i="230"/>
  <c r="O17" i="230"/>
  <c r="N17" i="230"/>
  <c r="M17" i="230"/>
  <c r="R16" i="230"/>
  <c r="Q16" i="230"/>
  <c r="P16" i="230"/>
  <c r="O16" i="230"/>
  <c r="N16" i="230"/>
  <c r="M16" i="230"/>
  <c r="R15" i="230"/>
  <c r="Q15" i="230"/>
  <c r="P15" i="230"/>
  <c r="O15" i="230"/>
  <c r="N15" i="230"/>
  <c r="M15" i="230"/>
  <c r="R14" i="230"/>
  <c r="Q14" i="230"/>
  <c r="P14" i="230"/>
  <c r="O14" i="230"/>
  <c r="N14" i="230"/>
  <c r="M14" i="230"/>
  <c r="R13" i="230"/>
  <c r="Q13" i="230"/>
  <c r="P13" i="230"/>
  <c r="O13" i="230"/>
  <c r="N13" i="230"/>
  <c r="M13" i="230"/>
  <c r="R12" i="230"/>
  <c r="Q12" i="230"/>
  <c r="P12" i="230"/>
  <c r="O12" i="230"/>
  <c r="N12" i="230"/>
  <c r="M12" i="230"/>
  <c r="R11" i="230"/>
  <c r="Q11" i="230"/>
  <c r="P11" i="230"/>
  <c r="O11" i="230"/>
  <c r="N11" i="230"/>
  <c r="M11" i="230"/>
  <c r="R10" i="230"/>
  <c r="Q10" i="230"/>
  <c r="P10" i="230"/>
  <c r="O10" i="230"/>
  <c r="N10" i="230"/>
  <c r="M10" i="230"/>
  <c r="R9" i="230"/>
  <c r="Q9" i="230"/>
  <c r="P9" i="230"/>
  <c r="O9" i="230"/>
  <c r="N9" i="230"/>
  <c r="M9" i="230"/>
  <c r="R8" i="230"/>
  <c r="Q8" i="230"/>
  <c r="P8" i="230"/>
  <c r="O8" i="230"/>
  <c r="N8" i="230"/>
  <c r="M8" i="230"/>
  <c r="R7" i="230"/>
  <c r="Q7" i="230"/>
  <c r="P7" i="230"/>
  <c r="O7" i="230"/>
  <c r="N7" i="230"/>
  <c r="M7" i="230"/>
  <c r="R6" i="230"/>
  <c r="Q6" i="230"/>
  <c r="P6" i="230"/>
  <c r="O6" i="230"/>
  <c r="N6" i="230"/>
  <c r="M6" i="230"/>
  <c r="R5" i="230"/>
  <c r="Q5" i="230"/>
  <c r="P5" i="230"/>
  <c r="O5" i="230"/>
  <c r="N5" i="230"/>
  <c r="M5" i="230"/>
  <c r="R19" i="233"/>
  <c r="Q19" i="233"/>
  <c r="P19" i="233"/>
  <c r="O19" i="233"/>
  <c r="N19" i="233"/>
  <c r="M19" i="233"/>
  <c r="R18" i="233"/>
  <c r="Q18" i="233"/>
  <c r="P18" i="233"/>
  <c r="O18" i="233"/>
  <c r="N18" i="233"/>
  <c r="M18" i="233"/>
  <c r="R17" i="233"/>
  <c r="Q17" i="233"/>
  <c r="P17" i="233"/>
  <c r="O17" i="233"/>
  <c r="N17" i="233"/>
  <c r="M17" i="233"/>
  <c r="R16" i="233"/>
  <c r="Q16" i="233"/>
  <c r="P16" i="233"/>
  <c r="O16" i="233"/>
  <c r="N16" i="233"/>
  <c r="M16" i="233"/>
  <c r="R15" i="233"/>
  <c r="Q15" i="233"/>
  <c r="P15" i="233"/>
  <c r="O15" i="233"/>
  <c r="N15" i="233"/>
  <c r="M15" i="233"/>
  <c r="R14" i="233"/>
  <c r="Q14" i="233"/>
  <c r="P14" i="233"/>
  <c r="O14" i="233"/>
  <c r="N14" i="233"/>
  <c r="M14" i="233"/>
  <c r="R13" i="233"/>
  <c r="Q13" i="233"/>
  <c r="P13" i="233"/>
  <c r="O13" i="233"/>
  <c r="N13" i="233"/>
  <c r="M13" i="233"/>
  <c r="R12" i="233"/>
  <c r="Q12" i="233"/>
  <c r="P12" i="233"/>
  <c r="O12" i="233"/>
  <c r="N12" i="233"/>
  <c r="M12" i="233"/>
  <c r="R11" i="233"/>
  <c r="Q11" i="233"/>
  <c r="P11" i="233"/>
  <c r="O11" i="233"/>
  <c r="N11" i="233"/>
  <c r="M11" i="233"/>
  <c r="R10" i="233"/>
  <c r="Q10" i="233"/>
  <c r="P10" i="233"/>
  <c r="O10" i="233"/>
  <c r="N10" i="233"/>
  <c r="M10" i="233"/>
  <c r="R9" i="233"/>
  <c r="Q9" i="233"/>
  <c r="P9" i="233"/>
  <c r="O9" i="233"/>
  <c r="N9" i="233"/>
  <c r="M9" i="233"/>
  <c r="R8" i="233"/>
  <c r="Q8" i="233"/>
  <c r="P8" i="233"/>
  <c r="O8" i="233"/>
  <c r="N8" i="233"/>
  <c r="M8" i="233"/>
  <c r="R7" i="233"/>
  <c r="Q7" i="233"/>
  <c r="P7" i="233"/>
  <c r="O7" i="233"/>
  <c r="N7" i="233"/>
  <c r="M7" i="233"/>
  <c r="R6" i="233"/>
  <c r="Q6" i="233"/>
  <c r="P6" i="233"/>
  <c r="O6" i="233"/>
  <c r="N6" i="233"/>
  <c r="M6" i="233"/>
  <c r="R5" i="233"/>
  <c r="Q5" i="233"/>
  <c r="P5" i="233"/>
  <c r="O5" i="233"/>
  <c r="N5" i="233"/>
  <c r="M5" i="233"/>
  <c r="R19" i="232"/>
  <c r="Q19" i="232"/>
  <c r="P19" i="232"/>
  <c r="O19" i="232"/>
  <c r="N19" i="232"/>
  <c r="M19" i="232"/>
  <c r="R18" i="232"/>
  <c r="Q18" i="232"/>
  <c r="P18" i="232"/>
  <c r="O18" i="232"/>
  <c r="N18" i="232"/>
  <c r="M18" i="232"/>
  <c r="R17" i="232"/>
  <c r="Q17" i="232"/>
  <c r="P17" i="232"/>
  <c r="O17" i="232"/>
  <c r="N17" i="232"/>
  <c r="M17" i="232"/>
  <c r="R16" i="232"/>
  <c r="Q16" i="232"/>
  <c r="P16" i="232"/>
  <c r="O16" i="232"/>
  <c r="N16" i="232"/>
  <c r="M16" i="232"/>
  <c r="R15" i="232"/>
  <c r="P15" i="232"/>
  <c r="O15" i="232"/>
  <c r="N15" i="232"/>
  <c r="M15" i="232"/>
  <c r="R13" i="232"/>
  <c r="Q13" i="232"/>
  <c r="P13" i="232"/>
  <c r="O13" i="232"/>
  <c r="N13" i="232"/>
  <c r="M13" i="232"/>
  <c r="R12" i="232"/>
  <c r="Q12" i="232"/>
  <c r="P12" i="232"/>
  <c r="O12" i="232"/>
  <c r="N12" i="232"/>
  <c r="M12" i="232"/>
  <c r="R11" i="232"/>
  <c r="Q11" i="232"/>
  <c r="P11" i="232"/>
  <c r="O11" i="232"/>
  <c r="N11" i="232"/>
  <c r="M11" i="232"/>
  <c r="Q10" i="232"/>
  <c r="P10" i="232"/>
  <c r="O10" i="232"/>
  <c r="N10" i="232"/>
  <c r="M10" i="232"/>
  <c r="R9" i="232"/>
  <c r="Q9" i="232"/>
  <c r="P9" i="232"/>
  <c r="O9" i="232"/>
  <c r="N9" i="232"/>
  <c r="M9" i="232"/>
  <c r="R8" i="232"/>
  <c r="Q8" i="232"/>
  <c r="P8" i="232"/>
  <c r="O8" i="232"/>
  <c r="N8" i="232"/>
  <c r="M8" i="232"/>
  <c r="R7" i="232"/>
  <c r="Q7" i="232"/>
  <c r="P7" i="232"/>
  <c r="O7" i="232"/>
  <c r="N7" i="232"/>
  <c r="M7" i="232"/>
  <c r="R6" i="232"/>
  <c r="Q6" i="232"/>
  <c r="P6" i="232"/>
  <c r="O6" i="232"/>
  <c r="N6" i="232"/>
  <c r="M6" i="232"/>
  <c r="R5" i="232"/>
  <c r="Q5" i="232"/>
  <c r="P5" i="232"/>
  <c r="O5" i="232"/>
  <c r="N5" i="232"/>
  <c r="M5" i="232"/>
  <c r="R19" i="231"/>
  <c r="Q19" i="231"/>
  <c r="P19" i="231"/>
  <c r="O19" i="231"/>
  <c r="N19" i="231"/>
  <c r="M19" i="231"/>
  <c r="R18" i="231"/>
  <c r="Q18" i="231"/>
  <c r="P18" i="231"/>
  <c r="N18" i="231"/>
  <c r="R17" i="231"/>
  <c r="Q17" i="231"/>
  <c r="P17" i="231"/>
  <c r="O17" i="231"/>
  <c r="N17" i="231"/>
  <c r="R16" i="231"/>
  <c r="Q16" i="231"/>
  <c r="P16" i="231"/>
  <c r="O16" i="231"/>
  <c r="N16" i="231"/>
  <c r="M16" i="231"/>
  <c r="R15" i="231"/>
  <c r="P15" i="231"/>
  <c r="N15" i="231"/>
  <c r="R14" i="231"/>
  <c r="Q14" i="231"/>
  <c r="P14" i="231"/>
  <c r="N14" i="231"/>
  <c r="R13" i="231"/>
  <c r="Q13" i="231"/>
  <c r="P13" i="231"/>
  <c r="O13" i="231"/>
  <c r="N13" i="231"/>
  <c r="R12" i="231"/>
  <c r="Q12" i="231"/>
  <c r="P12" i="231"/>
  <c r="O12" i="231"/>
  <c r="N12" i="231"/>
  <c r="R11" i="231"/>
  <c r="Q11" i="231"/>
  <c r="P11" i="231"/>
  <c r="O11" i="231"/>
  <c r="N11" i="231"/>
  <c r="R10" i="231"/>
  <c r="Q10" i="231"/>
  <c r="P10" i="231"/>
  <c r="N10" i="231"/>
  <c r="R9" i="231"/>
  <c r="Q9" i="231"/>
  <c r="P9" i="231"/>
  <c r="N9" i="231"/>
  <c r="R8" i="231"/>
  <c r="Q8" i="231"/>
  <c r="P8" i="231"/>
  <c r="O8" i="231"/>
  <c r="N8" i="231"/>
  <c r="R7" i="231"/>
  <c r="Q7" i="231"/>
  <c r="P7" i="231"/>
  <c r="N7" i="231"/>
  <c r="R6" i="231"/>
  <c r="Q6" i="231"/>
  <c r="P6" i="231"/>
  <c r="O6" i="231"/>
  <c r="N6" i="231"/>
  <c r="M6" i="231"/>
  <c r="R5" i="231"/>
  <c r="Q5" i="231"/>
  <c r="P5" i="231"/>
  <c r="O5" i="231"/>
  <c r="N5" i="231"/>
  <c r="M5" i="231"/>
  <c r="R19" i="183"/>
  <c r="Q19" i="183"/>
  <c r="P19" i="183"/>
  <c r="O19" i="183"/>
  <c r="N19" i="183"/>
  <c r="M19" i="183"/>
  <c r="R18" i="183"/>
  <c r="Q18" i="183"/>
  <c r="P18" i="183"/>
  <c r="O18" i="183"/>
  <c r="N18" i="183"/>
  <c r="M18" i="183"/>
  <c r="R17" i="183"/>
  <c r="Q17" i="183"/>
  <c r="P17" i="183"/>
  <c r="O17" i="183"/>
  <c r="N17" i="183"/>
  <c r="M17" i="183"/>
  <c r="R16" i="183"/>
  <c r="Q16" i="183"/>
  <c r="P16" i="183"/>
  <c r="O16" i="183"/>
  <c r="N16" i="183"/>
  <c r="M16" i="183"/>
  <c r="R15" i="183"/>
  <c r="Q15" i="183"/>
  <c r="P15" i="183"/>
  <c r="O15" i="183"/>
  <c r="N15" i="183"/>
  <c r="M15" i="183"/>
  <c r="R14" i="183"/>
  <c r="Q14" i="183"/>
  <c r="P14" i="183"/>
  <c r="O14" i="183"/>
  <c r="N14" i="183"/>
  <c r="M14" i="183"/>
  <c r="R13" i="183"/>
  <c r="Q13" i="183"/>
  <c r="P13" i="183"/>
  <c r="O13" i="183"/>
  <c r="N13" i="183"/>
  <c r="M13" i="183"/>
  <c r="R12" i="183"/>
  <c r="Q12" i="183"/>
  <c r="P12" i="183"/>
  <c r="O12" i="183"/>
  <c r="N12" i="183"/>
  <c r="M12" i="183"/>
  <c r="R11" i="183"/>
  <c r="Q11" i="183"/>
  <c r="P11" i="183"/>
  <c r="O11" i="183"/>
  <c r="N11" i="183"/>
  <c r="M11" i="183"/>
  <c r="R10" i="183"/>
  <c r="Q10" i="183"/>
  <c r="P10" i="183"/>
  <c r="O10" i="183"/>
  <c r="N10" i="183"/>
  <c r="M10" i="183"/>
  <c r="R9" i="183"/>
  <c r="Q9" i="183"/>
  <c r="P9" i="183"/>
  <c r="N9" i="183"/>
  <c r="M9" i="183"/>
  <c r="R8" i="183"/>
  <c r="Q8" i="183"/>
  <c r="P8" i="183"/>
  <c r="O8" i="183"/>
  <c r="N8" i="183"/>
  <c r="M8" i="183"/>
  <c r="R7" i="183"/>
  <c r="Q7" i="183"/>
  <c r="P7" i="183"/>
  <c r="O7" i="183"/>
  <c r="N7" i="183"/>
  <c r="M7" i="183"/>
  <c r="R6" i="183"/>
  <c r="Q6" i="183"/>
  <c r="P6" i="183"/>
  <c r="O6" i="183"/>
  <c r="N6" i="183"/>
  <c r="M6" i="183"/>
  <c r="R5" i="183"/>
  <c r="Q5" i="183"/>
  <c r="P5" i="183"/>
  <c r="O5" i="183"/>
  <c r="N5" i="183"/>
  <c r="M5" i="183"/>
  <c r="T23" i="179"/>
  <c r="S23" i="179"/>
  <c r="R23" i="179"/>
  <c r="Q23" i="179"/>
  <c r="P23" i="179"/>
  <c r="O23" i="179"/>
  <c r="N23" i="179"/>
  <c r="M23" i="179"/>
  <c r="L23" i="179"/>
  <c r="K23" i="179"/>
  <c r="J23" i="179"/>
  <c r="I23" i="179"/>
  <c r="H23" i="179"/>
  <c r="G23" i="179"/>
  <c r="F23" i="179"/>
  <c r="E23" i="179"/>
  <c r="D23" i="179"/>
  <c r="C23" i="179"/>
  <c r="T22" i="179"/>
  <c r="S22" i="179"/>
  <c r="R22" i="179"/>
  <c r="Q22" i="179"/>
  <c r="P22" i="179"/>
  <c r="O22" i="179"/>
  <c r="N22" i="179"/>
  <c r="M22" i="179"/>
  <c r="L22" i="179"/>
  <c r="K22" i="179"/>
  <c r="J22" i="179"/>
  <c r="I22" i="179"/>
  <c r="H22" i="179"/>
  <c r="G22" i="179"/>
  <c r="F22" i="179"/>
  <c r="E22" i="179"/>
  <c r="D22" i="179"/>
  <c r="C22" i="179"/>
  <c r="T21" i="179"/>
  <c r="S21" i="179"/>
  <c r="R21" i="179"/>
  <c r="Q21" i="179"/>
  <c r="P21" i="179"/>
  <c r="O21" i="179"/>
  <c r="N21" i="179"/>
  <c r="M21" i="179"/>
  <c r="L21" i="179"/>
  <c r="K21" i="179"/>
  <c r="J21" i="179"/>
  <c r="I21" i="179"/>
  <c r="H21" i="179"/>
  <c r="G21" i="179"/>
  <c r="F21" i="179"/>
  <c r="E21" i="179"/>
  <c r="D21" i="179"/>
  <c r="C21" i="179"/>
  <c r="T20" i="179"/>
  <c r="S20" i="179"/>
  <c r="R20" i="179"/>
  <c r="Q20" i="179"/>
  <c r="P20" i="179"/>
  <c r="O20" i="179"/>
  <c r="N20" i="179"/>
  <c r="M20" i="179"/>
  <c r="L20" i="179"/>
  <c r="K20" i="179"/>
  <c r="J20" i="179"/>
  <c r="I20" i="179"/>
  <c r="H20" i="179"/>
  <c r="G20" i="179"/>
  <c r="F20" i="179"/>
  <c r="E20" i="179"/>
  <c r="D20" i="179"/>
  <c r="C20" i="179"/>
  <c r="T19" i="179"/>
  <c r="S19" i="179"/>
  <c r="R19" i="179"/>
  <c r="Q19" i="179"/>
  <c r="P19" i="179"/>
  <c r="O19" i="179"/>
  <c r="N19" i="179"/>
  <c r="M19" i="179"/>
  <c r="L19" i="179"/>
  <c r="K19" i="179"/>
  <c r="J19" i="179"/>
  <c r="I19" i="179"/>
  <c r="H19" i="179"/>
  <c r="G19" i="179"/>
  <c r="F19" i="179"/>
  <c r="E19" i="179"/>
  <c r="D19" i="179"/>
  <c r="C19" i="179"/>
  <c r="T18" i="179"/>
  <c r="S18" i="179"/>
  <c r="R18" i="179"/>
  <c r="Q18" i="179"/>
  <c r="P18" i="179"/>
  <c r="O18" i="179"/>
  <c r="N18" i="179"/>
  <c r="M18" i="179"/>
  <c r="L18" i="179"/>
  <c r="K18" i="179"/>
  <c r="J18" i="179"/>
  <c r="I18" i="179"/>
  <c r="H18" i="179"/>
  <c r="G18" i="179"/>
  <c r="F18" i="179"/>
  <c r="E18" i="179"/>
  <c r="D18" i="179"/>
  <c r="C18" i="179"/>
  <c r="P23" i="178"/>
  <c r="N23" i="178"/>
  <c r="L23" i="178"/>
  <c r="J23" i="178"/>
  <c r="H23" i="178"/>
  <c r="F23" i="178"/>
  <c r="D23" i="178"/>
  <c r="C23" i="178"/>
  <c r="P22" i="178"/>
  <c r="N22" i="178"/>
  <c r="L22" i="178"/>
  <c r="J22" i="178"/>
  <c r="H22" i="178"/>
  <c r="F22" i="178"/>
  <c r="D22" i="178"/>
  <c r="C22" i="178"/>
  <c r="P21" i="178"/>
  <c r="N21" i="178"/>
  <c r="L21" i="178"/>
  <c r="J21" i="178"/>
  <c r="H21" i="178"/>
  <c r="F21" i="178"/>
  <c r="D21" i="178"/>
  <c r="C21" i="178"/>
  <c r="P20" i="178"/>
  <c r="N20" i="178"/>
  <c r="L20" i="178"/>
  <c r="J20" i="178"/>
  <c r="H20" i="178"/>
  <c r="F20" i="178"/>
  <c r="D20" i="178"/>
  <c r="C20" i="178"/>
  <c r="P19" i="178"/>
  <c r="N19" i="178"/>
  <c r="L19" i="178"/>
  <c r="J19" i="178"/>
  <c r="H19" i="178"/>
  <c r="F19" i="178"/>
  <c r="D19" i="178"/>
  <c r="C19" i="178"/>
  <c r="P18" i="178"/>
  <c r="N18" i="178"/>
  <c r="L18" i="178"/>
  <c r="J18" i="178"/>
  <c r="H18" i="178"/>
  <c r="F18" i="178"/>
  <c r="D18" i="178"/>
  <c r="C18" i="178"/>
  <c r="P23" i="177"/>
  <c r="N23" i="177"/>
  <c r="L23" i="177"/>
  <c r="J23" i="177"/>
  <c r="H23" i="177"/>
  <c r="F23" i="177"/>
  <c r="D23" i="177"/>
  <c r="C23" i="177"/>
  <c r="P22" i="177"/>
  <c r="N22" i="177"/>
  <c r="L22" i="177"/>
  <c r="J22" i="177"/>
  <c r="H22" i="177"/>
  <c r="F22" i="177"/>
  <c r="D22" i="177"/>
  <c r="C22" i="177"/>
  <c r="P21" i="177"/>
  <c r="N21" i="177"/>
  <c r="L21" i="177"/>
  <c r="J21" i="177"/>
  <c r="H21" i="177"/>
  <c r="F21" i="177"/>
  <c r="D21" i="177"/>
  <c r="C21" i="177"/>
  <c r="P20" i="177"/>
  <c r="N20" i="177"/>
  <c r="L20" i="177"/>
  <c r="J20" i="177"/>
  <c r="H20" i="177"/>
  <c r="F20" i="177"/>
  <c r="D20" i="177"/>
  <c r="C20" i="177"/>
  <c r="P19" i="177"/>
  <c r="N19" i="177"/>
  <c r="L19" i="177"/>
  <c r="J19" i="177"/>
  <c r="H19" i="177"/>
  <c r="F19" i="177"/>
  <c r="D19" i="177"/>
  <c r="C19" i="177"/>
  <c r="P18" i="177"/>
  <c r="N18" i="177"/>
  <c r="L18" i="177"/>
  <c r="J18" i="177"/>
  <c r="H18" i="177"/>
  <c r="F18" i="177"/>
  <c r="D18" i="177"/>
  <c r="C18" i="177"/>
  <c r="O23" i="37"/>
  <c r="N23" i="37"/>
  <c r="M23" i="37"/>
  <c r="L23" i="37"/>
  <c r="K23" i="37"/>
  <c r="J23" i="37"/>
  <c r="I23" i="37"/>
  <c r="H23" i="37"/>
  <c r="G23" i="37"/>
  <c r="F23" i="37"/>
  <c r="E23" i="37"/>
  <c r="D23" i="37"/>
  <c r="C23" i="37"/>
  <c r="O22" i="37"/>
  <c r="N22" i="37"/>
  <c r="M22" i="37"/>
  <c r="L22" i="37"/>
  <c r="K22" i="37"/>
  <c r="J22" i="37"/>
  <c r="I22" i="37"/>
  <c r="H22" i="37"/>
  <c r="G22" i="37"/>
  <c r="F22" i="37"/>
  <c r="E22" i="37"/>
  <c r="D22" i="37"/>
  <c r="C22" i="37"/>
  <c r="O21" i="37"/>
  <c r="N21" i="37"/>
  <c r="M21" i="37"/>
  <c r="L21" i="37"/>
  <c r="K21" i="37"/>
  <c r="J21" i="37"/>
  <c r="I21" i="37"/>
  <c r="H21" i="37"/>
  <c r="G21" i="37"/>
  <c r="F21" i="37"/>
  <c r="E21" i="37"/>
  <c r="D21" i="37"/>
  <c r="C21" i="37"/>
  <c r="O20" i="37"/>
  <c r="N20" i="37"/>
  <c r="M20" i="37"/>
  <c r="L20" i="37"/>
  <c r="K20" i="37"/>
  <c r="J20" i="37"/>
  <c r="I20" i="37"/>
  <c r="H20" i="37"/>
  <c r="G20" i="37"/>
  <c r="F20" i="37"/>
  <c r="E20" i="37"/>
  <c r="D20" i="37"/>
  <c r="C20" i="37"/>
  <c r="O19" i="37"/>
  <c r="N19" i="37"/>
  <c r="M19" i="37"/>
  <c r="L19" i="37"/>
  <c r="K19" i="37"/>
  <c r="J19" i="37"/>
  <c r="I19" i="37"/>
  <c r="H19" i="37"/>
  <c r="G19" i="37"/>
  <c r="F19" i="37"/>
  <c r="E19" i="37"/>
  <c r="D19" i="37"/>
  <c r="C19" i="37"/>
  <c r="O18" i="37"/>
  <c r="N18" i="37"/>
  <c r="M18" i="37"/>
  <c r="L18" i="37"/>
  <c r="K18" i="37"/>
  <c r="J18" i="37"/>
  <c r="I18" i="37"/>
  <c r="H18" i="37"/>
  <c r="G18" i="37"/>
  <c r="F18" i="37"/>
  <c r="E18" i="37"/>
  <c r="D18" i="37"/>
  <c r="C18" i="37"/>
  <c r="Q23" i="36"/>
  <c r="O23" i="36"/>
  <c r="M23" i="36"/>
  <c r="K23" i="36"/>
  <c r="I23" i="36"/>
  <c r="H23" i="36"/>
  <c r="G23" i="36"/>
  <c r="F23" i="36"/>
  <c r="E23" i="36"/>
  <c r="D23" i="36"/>
  <c r="C23" i="36"/>
  <c r="Q22" i="36"/>
  <c r="O22" i="36"/>
  <c r="M22" i="36"/>
  <c r="K22" i="36"/>
  <c r="I22" i="36"/>
  <c r="H22" i="36"/>
  <c r="G22" i="36"/>
  <c r="F22" i="36"/>
  <c r="E22" i="36"/>
  <c r="D22" i="36"/>
  <c r="C22" i="36"/>
  <c r="Q21" i="36"/>
  <c r="O21" i="36"/>
  <c r="M21" i="36"/>
  <c r="K21" i="36"/>
  <c r="I21" i="36"/>
  <c r="H21" i="36"/>
  <c r="G21" i="36"/>
  <c r="F21" i="36"/>
  <c r="E21" i="36"/>
  <c r="D21" i="36"/>
  <c r="C21" i="36"/>
  <c r="Q20" i="36"/>
  <c r="O20" i="36"/>
  <c r="M20" i="36"/>
  <c r="K20" i="36"/>
  <c r="I20" i="36"/>
  <c r="H20" i="36"/>
  <c r="G20" i="36"/>
  <c r="F20" i="36"/>
  <c r="E20" i="36"/>
  <c r="D20" i="36"/>
  <c r="C20" i="36"/>
  <c r="Q19" i="36"/>
  <c r="O19" i="36"/>
  <c r="M19" i="36"/>
  <c r="K19" i="36"/>
  <c r="I19" i="36"/>
  <c r="H19" i="36"/>
  <c r="G19" i="36"/>
  <c r="F19" i="36"/>
  <c r="E19" i="36"/>
  <c r="D19" i="36"/>
  <c r="C19" i="36"/>
  <c r="Q18" i="36"/>
  <c r="O18" i="36"/>
  <c r="M18" i="36"/>
  <c r="K18" i="36"/>
  <c r="I18" i="36"/>
  <c r="H18" i="36"/>
  <c r="G18" i="36"/>
  <c r="F18" i="36"/>
  <c r="E18" i="36"/>
  <c r="D18" i="36"/>
  <c r="C18" i="36"/>
  <c r="R36" i="323"/>
  <c r="Q36" i="323"/>
  <c r="P36" i="323"/>
  <c r="O36" i="323"/>
  <c r="N36" i="323"/>
  <c r="M36" i="323"/>
  <c r="R35" i="323"/>
  <c r="Q35" i="323"/>
  <c r="P35" i="323"/>
  <c r="O35" i="323"/>
  <c r="N35" i="323"/>
  <c r="M35" i="323"/>
  <c r="R34" i="323"/>
  <c r="Q34" i="323"/>
  <c r="P34" i="323"/>
  <c r="O34" i="323"/>
  <c r="N34" i="323"/>
  <c r="M34" i="323"/>
  <c r="R33" i="323"/>
  <c r="Q33" i="323"/>
  <c r="P33" i="323"/>
  <c r="O33" i="323"/>
  <c r="N33" i="323"/>
  <c r="M33" i="323"/>
  <c r="R32" i="323"/>
  <c r="Q32" i="323"/>
  <c r="P32" i="323"/>
  <c r="O32" i="323"/>
  <c r="N32" i="323"/>
  <c r="M32" i="323"/>
  <c r="R31" i="323"/>
  <c r="Q31" i="323"/>
  <c r="P31" i="323"/>
  <c r="O31" i="323"/>
  <c r="N31" i="323"/>
  <c r="M31" i="323"/>
  <c r="R30" i="323"/>
  <c r="Q30" i="323"/>
  <c r="P30" i="323"/>
  <c r="O30" i="323"/>
  <c r="N30" i="323"/>
  <c r="M30" i="323"/>
  <c r="R29" i="323"/>
  <c r="Q29" i="323"/>
  <c r="P29" i="323"/>
  <c r="O29" i="323"/>
  <c r="N29" i="323"/>
  <c r="M29" i="323"/>
  <c r="R23" i="323"/>
  <c r="Q23" i="323"/>
  <c r="P23" i="323"/>
  <c r="O23" i="323"/>
  <c r="N23" i="323"/>
  <c r="M23" i="323"/>
  <c r="R22" i="323"/>
  <c r="Q22" i="323"/>
  <c r="P22" i="323"/>
  <c r="O22" i="323"/>
  <c r="N22" i="323"/>
  <c r="M22" i="323"/>
  <c r="R21" i="323"/>
  <c r="Q21" i="323"/>
  <c r="P21" i="323"/>
  <c r="O21" i="323"/>
  <c r="N21" i="323"/>
  <c r="M21" i="323"/>
  <c r="R20" i="323"/>
  <c r="Q20" i="323"/>
  <c r="P20" i="323"/>
  <c r="O20" i="323"/>
  <c r="N20" i="323"/>
  <c r="M20" i="323"/>
  <c r="R19" i="323"/>
  <c r="Q19" i="323"/>
  <c r="P19" i="323"/>
  <c r="O19" i="323"/>
  <c r="N19" i="323"/>
  <c r="M19" i="323"/>
  <c r="R18" i="323"/>
  <c r="Q18" i="323"/>
  <c r="P18" i="323"/>
  <c r="O18" i="323"/>
  <c r="N18" i="323"/>
  <c r="M18" i="323"/>
  <c r="R17" i="323"/>
  <c r="Q17" i="323"/>
  <c r="P17" i="323"/>
  <c r="O17" i="323"/>
  <c r="N17" i="323"/>
  <c r="M17" i="323"/>
  <c r="R16" i="323"/>
  <c r="Q16" i="323"/>
  <c r="P16" i="323"/>
  <c r="O16" i="323"/>
  <c r="N16" i="323"/>
  <c r="M16" i="323"/>
  <c r="R15" i="323"/>
  <c r="Q15" i="323"/>
  <c r="P15" i="323"/>
  <c r="O15" i="323"/>
  <c r="N15" i="323"/>
  <c r="M15" i="323"/>
  <c r="R14" i="323"/>
  <c r="Q14" i="323"/>
  <c r="P14" i="323"/>
  <c r="O14" i="323"/>
  <c r="N14" i="323"/>
  <c r="M14" i="323"/>
  <c r="R13" i="323"/>
  <c r="Q13" i="323"/>
  <c r="P13" i="323"/>
  <c r="O13" i="323"/>
  <c r="N13" i="323"/>
  <c r="M13" i="323"/>
  <c r="R12" i="323"/>
  <c r="Q12" i="323"/>
  <c r="P12" i="323"/>
  <c r="O12" i="323"/>
  <c r="N12" i="323"/>
  <c r="M12" i="323"/>
  <c r="R11" i="323"/>
  <c r="Q11" i="323"/>
  <c r="P11" i="323"/>
  <c r="O11" i="323"/>
  <c r="N11" i="323"/>
  <c r="M11" i="323"/>
  <c r="R10" i="323"/>
  <c r="Q10" i="323"/>
  <c r="P10" i="323"/>
  <c r="O10" i="323"/>
  <c r="N10" i="323"/>
  <c r="M10" i="323"/>
  <c r="R9" i="323"/>
  <c r="Q9" i="323"/>
  <c r="P9" i="323"/>
  <c r="O9" i="323"/>
  <c r="N9" i="323"/>
  <c r="M9" i="323"/>
  <c r="R8" i="323"/>
  <c r="Q8" i="323"/>
  <c r="P8" i="323"/>
  <c r="O8" i="323"/>
  <c r="N8" i="323"/>
  <c r="M8" i="323"/>
  <c r="R7" i="323"/>
  <c r="Q7" i="323"/>
  <c r="P7" i="323"/>
  <c r="O7" i="323"/>
  <c r="N7" i="323"/>
  <c r="M7" i="323"/>
  <c r="R6" i="323"/>
  <c r="Q6" i="323"/>
  <c r="P6" i="323"/>
  <c r="O6" i="323"/>
  <c r="N6" i="323"/>
  <c r="M6" i="323"/>
  <c r="R5" i="323"/>
  <c r="Q5" i="323"/>
  <c r="P5" i="323"/>
  <c r="O5" i="323"/>
  <c r="N5" i="323"/>
  <c r="M5" i="323"/>
  <c r="R31" i="35"/>
  <c r="Q31" i="35"/>
  <c r="P31" i="35"/>
  <c r="O31" i="35"/>
  <c r="N31" i="35"/>
  <c r="M31" i="35"/>
  <c r="R30" i="35"/>
  <c r="Q30" i="35"/>
  <c r="P30" i="35"/>
  <c r="O30" i="35"/>
  <c r="N30" i="35"/>
  <c r="M30" i="35"/>
  <c r="R29" i="35"/>
  <c r="Q29" i="35"/>
  <c r="P29" i="35"/>
  <c r="O29" i="35"/>
  <c r="N29" i="35"/>
  <c r="M29" i="35"/>
  <c r="R28" i="35"/>
  <c r="Q28" i="35"/>
  <c r="P28" i="35"/>
  <c r="O28" i="35"/>
  <c r="N28" i="35"/>
  <c r="M28" i="35"/>
  <c r="R27" i="35"/>
  <c r="Q27" i="35"/>
  <c r="P27" i="35"/>
  <c r="O27" i="35"/>
  <c r="N27" i="35"/>
  <c r="M27" i="35"/>
  <c r="R26" i="35"/>
  <c r="Q26" i="35"/>
  <c r="P26" i="35"/>
  <c r="O26" i="35"/>
  <c r="N26" i="35"/>
  <c r="M26" i="35"/>
  <c r="R25" i="35"/>
  <c r="Q25" i="35"/>
  <c r="P25" i="35"/>
  <c r="O25" i="35"/>
  <c r="N25" i="35"/>
  <c r="M25" i="35"/>
  <c r="R24" i="35"/>
  <c r="Q24" i="35"/>
  <c r="P24" i="35"/>
  <c r="O24" i="35"/>
  <c r="N24" i="35"/>
  <c r="M24" i="35"/>
  <c r="R23" i="35"/>
  <c r="Q23" i="35"/>
  <c r="P23" i="35"/>
  <c r="O23" i="35"/>
  <c r="N23" i="35"/>
  <c r="M23" i="35"/>
  <c r="R22" i="35"/>
  <c r="Q22" i="35"/>
  <c r="P22" i="35"/>
  <c r="O22" i="35"/>
  <c r="N22" i="35"/>
  <c r="M22" i="35"/>
  <c r="R21" i="35"/>
  <c r="Q21" i="35"/>
  <c r="P21" i="35"/>
  <c r="O21" i="35"/>
  <c r="N21" i="35"/>
  <c r="M21" i="35"/>
  <c r="R20" i="35"/>
  <c r="Q20" i="35"/>
  <c r="P20" i="35"/>
  <c r="O20" i="35"/>
  <c r="N20" i="35"/>
  <c r="M20" i="35"/>
  <c r="R19" i="35"/>
  <c r="Q19" i="35"/>
  <c r="P19" i="35"/>
  <c r="O19" i="35"/>
  <c r="N19" i="35"/>
  <c r="M19" i="35"/>
  <c r="R18" i="35"/>
  <c r="Q18" i="35"/>
  <c r="P18" i="35"/>
  <c r="O18" i="35"/>
  <c r="N18" i="35"/>
  <c r="M18" i="35"/>
  <c r="R17" i="35"/>
  <c r="Q17" i="35"/>
  <c r="P17" i="35"/>
  <c r="O17" i="35"/>
  <c r="N17" i="35"/>
  <c r="M17" i="35"/>
  <c r="R16" i="35"/>
  <c r="Q16" i="35"/>
  <c r="P16" i="35"/>
  <c r="O16" i="35"/>
  <c r="N16" i="35"/>
  <c r="M16" i="35"/>
  <c r="R15" i="35"/>
  <c r="Q15" i="35"/>
  <c r="P15" i="35"/>
  <c r="O15" i="35"/>
  <c r="N15" i="35"/>
  <c r="M15" i="35"/>
  <c r="R14" i="35"/>
  <c r="Q14" i="35"/>
  <c r="P14" i="35"/>
  <c r="O14" i="35"/>
  <c r="N14" i="35"/>
  <c r="M14" i="35"/>
  <c r="R13" i="35"/>
  <c r="Q13" i="35"/>
  <c r="P13" i="35"/>
  <c r="O13" i="35"/>
  <c r="N13" i="35"/>
  <c r="M13" i="35"/>
  <c r="R12" i="35"/>
  <c r="Q12" i="35"/>
  <c r="P12" i="35"/>
  <c r="O12" i="35"/>
  <c r="N12" i="35"/>
  <c r="M12" i="35"/>
  <c r="R11" i="35"/>
  <c r="Q11" i="35"/>
  <c r="P11" i="35"/>
  <c r="O11" i="35"/>
  <c r="N11" i="35"/>
  <c r="M11" i="35"/>
  <c r="R10" i="35"/>
  <c r="Q10" i="35"/>
  <c r="P10" i="35"/>
  <c r="O10" i="35"/>
  <c r="N10" i="35"/>
  <c r="M10" i="35"/>
  <c r="R9" i="35"/>
  <c r="Q9" i="35"/>
  <c r="P9" i="35"/>
  <c r="O9" i="35"/>
  <c r="N9" i="35"/>
  <c r="M9" i="35"/>
  <c r="R8" i="35"/>
  <c r="Q8" i="35"/>
  <c r="P8" i="35"/>
  <c r="O8" i="35"/>
  <c r="N8" i="35"/>
  <c r="M8" i="35"/>
  <c r="R7" i="35"/>
  <c r="Q7" i="35"/>
  <c r="P7" i="35"/>
  <c r="O7" i="35"/>
  <c r="N7" i="35"/>
  <c r="M7" i="35"/>
  <c r="R6" i="35"/>
  <c r="Q6" i="35"/>
  <c r="P6" i="35"/>
  <c r="O6" i="35"/>
  <c r="N6" i="35"/>
  <c r="M6" i="35"/>
  <c r="R5" i="35"/>
  <c r="Q5" i="35"/>
  <c r="P5" i="35"/>
  <c r="O5" i="35"/>
  <c r="N5" i="35"/>
  <c r="M5" i="35"/>
  <c r="S23" i="33"/>
  <c r="R23" i="33"/>
  <c r="P23" i="33"/>
  <c r="O23" i="33"/>
  <c r="M23" i="33"/>
  <c r="L23" i="33"/>
  <c r="J23" i="33"/>
  <c r="I23" i="33"/>
  <c r="G23" i="33"/>
  <c r="F23" i="33"/>
  <c r="D23" i="33"/>
  <c r="C23" i="33"/>
  <c r="S22" i="33"/>
  <c r="R22" i="33"/>
  <c r="P22" i="33"/>
  <c r="O22" i="33"/>
  <c r="M22" i="33"/>
  <c r="L22" i="33"/>
  <c r="J22" i="33"/>
  <c r="I22" i="33"/>
  <c r="G22" i="33"/>
  <c r="F22" i="33"/>
  <c r="D22" i="33"/>
  <c r="C22" i="33"/>
  <c r="S21" i="33"/>
  <c r="R21" i="33"/>
  <c r="P21" i="33"/>
  <c r="O21" i="33"/>
  <c r="M21" i="33"/>
  <c r="L21" i="33"/>
  <c r="J21" i="33"/>
  <c r="I21" i="33"/>
  <c r="G21" i="33"/>
  <c r="F21" i="33"/>
  <c r="D21" i="33"/>
  <c r="C21" i="33"/>
  <c r="S20" i="33"/>
  <c r="R20" i="33"/>
  <c r="P20" i="33"/>
  <c r="O20" i="33"/>
  <c r="M20" i="33"/>
  <c r="L20" i="33"/>
  <c r="J20" i="33"/>
  <c r="I20" i="33"/>
  <c r="G20" i="33"/>
  <c r="F20" i="33"/>
  <c r="D20" i="33"/>
  <c r="C20" i="33"/>
  <c r="S19" i="33"/>
  <c r="R19" i="33"/>
  <c r="P19" i="33"/>
  <c r="O19" i="33"/>
  <c r="M19" i="33"/>
  <c r="L19" i="33"/>
  <c r="J19" i="33"/>
  <c r="I19" i="33"/>
  <c r="G19" i="33"/>
  <c r="F19" i="33"/>
  <c r="D19" i="33"/>
  <c r="C19" i="33"/>
  <c r="S18" i="33"/>
  <c r="R18" i="33"/>
  <c r="P18" i="33"/>
  <c r="O18" i="33"/>
  <c r="M18" i="33"/>
  <c r="L18" i="33"/>
  <c r="J18" i="33"/>
  <c r="I18" i="33"/>
  <c r="G18" i="33"/>
  <c r="F18" i="33"/>
  <c r="D18" i="33"/>
  <c r="C18" i="33"/>
  <c r="N23" i="32"/>
  <c r="M23" i="32"/>
  <c r="L23" i="32"/>
  <c r="K23" i="32"/>
  <c r="J23" i="32"/>
  <c r="I23" i="32"/>
  <c r="H23" i="32"/>
  <c r="G23" i="32"/>
  <c r="F23" i="32"/>
  <c r="E23" i="32"/>
  <c r="D23" i="32"/>
  <c r="C23" i="32"/>
  <c r="N22" i="32"/>
  <c r="M22" i="32"/>
  <c r="L22" i="32"/>
  <c r="K22" i="32"/>
  <c r="J22" i="32"/>
  <c r="I22" i="32"/>
  <c r="H22" i="32"/>
  <c r="G22" i="32"/>
  <c r="F22" i="32"/>
  <c r="E22" i="32"/>
  <c r="D22" i="32"/>
  <c r="C22" i="32"/>
  <c r="N21" i="32"/>
  <c r="M21" i="32"/>
  <c r="L21" i="32"/>
  <c r="K21" i="32"/>
  <c r="J21" i="32"/>
  <c r="I21" i="32"/>
  <c r="H21" i="32"/>
  <c r="G21" i="32"/>
  <c r="F21" i="32"/>
  <c r="E21" i="32"/>
  <c r="D21" i="32"/>
  <c r="C21" i="32"/>
  <c r="N20" i="32"/>
  <c r="M20" i="32"/>
  <c r="L20" i="32"/>
  <c r="K20" i="32"/>
  <c r="J20" i="32"/>
  <c r="I20" i="32"/>
  <c r="H20" i="32"/>
  <c r="G20" i="32"/>
  <c r="F20" i="32"/>
  <c r="E20" i="32"/>
  <c r="D20" i="32"/>
  <c r="C20" i="32"/>
  <c r="N19" i="32"/>
  <c r="M19" i="32"/>
  <c r="L19" i="32"/>
  <c r="K19" i="32"/>
  <c r="J19" i="32"/>
  <c r="I19" i="32"/>
  <c r="H19" i="32"/>
  <c r="G19" i="32"/>
  <c r="F19" i="32"/>
  <c r="E19" i="32"/>
  <c r="D19" i="32"/>
  <c r="C19" i="32"/>
  <c r="N18" i="32"/>
  <c r="M18" i="32"/>
  <c r="L18" i="32"/>
  <c r="K18" i="32"/>
  <c r="J18" i="32"/>
  <c r="I18" i="32"/>
  <c r="H18" i="32"/>
  <c r="G18" i="32"/>
  <c r="F18" i="32"/>
  <c r="E18" i="32"/>
  <c r="D18" i="32"/>
  <c r="C18" i="32"/>
  <c r="R24" i="322"/>
  <c r="Q24" i="322"/>
  <c r="P24" i="322"/>
  <c r="O24" i="322"/>
  <c r="N24" i="322"/>
  <c r="M24" i="322"/>
  <c r="R23" i="322"/>
  <c r="Q23" i="322"/>
  <c r="P23" i="322"/>
  <c r="O23" i="322"/>
  <c r="N23" i="322"/>
  <c r="M23" i="322"/>
  <c r="R22" i="322"/>
  <c r="Q22" i="322"/>
  <c r="P22" i="322"/>
  <c r="O22" i="322"/>
  <c r="N22" i="322"/>
  <c r="M22" i="322"/>
  <c r="R21" i="322"/>
  <c r="Q21" i="322"/>
  <c r="P21" i="322"/>
  <c r="O21" i="322"/>
  <c r="N21" i="322"/>
  <c r="M21" i="322"/>
  <c r="R20" i="322"/>
  <c r="Q20" i="322"/>
  <c r="P20" i="322"/>
  <c r="O20" i="322"/>
  <c r="N20" i="322"/>
  <c r="M20" i="322"/>
  <c r="R19" i="322"/>
  <c r="Q19" i="322"/>
  <c r="P19" i="322"/>
  <c r="O19" i="322"/>
  <c r="N19" i="322"/>
  <c r="M19" i="322"/>
  <c r="R18" i="322"/>
  <c r="Q18" i="322"/>
  <c r="P18" i="322"/>
  <c r="O18" i="322"/>
  <c r="N18" i="322"/>
  <c r="M18" i="322"/>
  <c r="R17" i="322"/>
  <c r="Q17" i="322"/>
  <c r="P17" i="322"/>
  <c r="O17" i="322"/>
  <c r="N17" i="322"/>
  <c r="M17" i="322"/>
  <c r="R16" i="322"/>
  <c r="Q16" i="322"/>
  <c r="P16" i="322"/>
  <c r="O16" i="322"/>
  <c r="N16" i="322"/>
  <c r="M16" i="322"/>
  <c r="R15" i="322"/>
  <c r="Q15" i="322"/>
  <c r="P15" i="322"/>
  <c r="O15" i="322"/>
  <c r="N15" i="322"/>
  <c r="M15" i="322"/>
  <c r="R14" i="322"/>
  <c r="Q14" i="322"/>
  <c r="P14" i="322"/>
  <c r="O14" i="322"/>
  <c r="N14" i="322"/>
  <c r="M14" i="322"/>
  <c r="R13" i="322"/>
  <c r="Q13" i="322"/>
  <c r="P13" i="322"/>
  <c r="O13" i="322"/>
  <c r="N13" i="322"/>
  <c r="M13" i="322"/>
  <c r="R12" i="322"/>
  <c r="Q12" i="322"/>
  <c r="P12" i="322"/>
  <c r="O12" i="322"/>
  <c r="N12" i="322"/>
  <c r="M12" i="322"/>
  <c r="R11" i="322"/>
  <c r="Q11" i="322"/>
  <c r="P11" i="322"/>
  <c r="O11" i="322"/>
  <c r="N11" i="322"/>
  <c r="M11" i="322"/>
  <c r="R10" i="322"/>
  <c r="Q10" i="322"/>
  <c r="P10" i="322"/>
  <c r="O10" i="322"/>
  <c r="N10" i="322"/>
  <c r="M10" i="322"/>
  <c r="R9" i="322"/>
  <c r="Q9" i="322"/>
  <c r="P9" i="322"/>
  <c r="O9" i="322"/>
  <c r="N9" i="322"/>
  <c r="M9" i="322"/>
  <c r="R8" i="322"/>
  <c r="Q8" i="322"/>
  <c r="P8" i="322"/>
  <c r="O8" i="322"/>
  <c r="N8" i="322"/>
  <c r="M8" i="322"/>
  <c r="R7" i="322"/>
  <c r="Q7" i="322"/>
  <c r="P7" i="322"/>
  <c r="O7" i="322"/>
  <c r="N7" i="322"/>
  <c r="M7" i="322"/>
  <c r="R6" i="322"/>
  <c r="Q6" i="322"/>
  <c r="P6" i="322"/>
  <c r="O6" i="322"/>
  <c r="N6" i="322"/>
  <c r="M6" i="322"/>
  <c r="R5" i="322"/>
  <c r="Q5" i="322"/>
  <c r="P5" i="322"/>
  <c r="O5" i="322"/>
  <c r="N5" i="322"/>
  <c r="M5" i="322"/>
  <c r="D25" i="268"/>
  <c r="D24" i="268"/>
  <c r="D23" i="268"/>
  <c r="D22" i="268"/>
  <c r="D21" i="268"/>
  <c r="D20" i="268"/>
  <c r="D19" i="268"/>
  <c r="D18" i="268"/>
  <c r="D17" i="268"/>
  <c r="D16" i="268"/>
  <c r="D15" i="268"/>
  <c r="D14" i="268"/>
  <c r="D13" i="268"/>
  <c r="D12" i="268"/>
  <c r="D11" i="268"/>
  <c r="D10" i="268"/>
  <c r="D9" i="268"/>
  <c r="D8" i="268"/>
  <c r="D7" i="268"/>
  <c r="D6" i="268"/>
  <c r="R24" i="31"/>
  <c r="Q24" i="31"/>
  <c r="P24" i="31"/>
  <c r="O24" i="31"/>
  <c r="N24" i="31"/>
  <c r="M24" i="31"/>
  <c r="R23" i="31"/>
  <c r="Q23" i="31"/>
  <c r="P23" i="31"/>
  <c r="O23" i="31"/>
  <c r="N23" i="31"/>
  <c r="M23" i="31"/>
  <c r="R22" i="31"/>
  <c r="Q22" i="31"/>
  <c r="P22" i="31"/>
  <c r="O22" i="31"/>
  <c r="N22" i="31"/>
  <c r="M22" i="31"/>
  <c r="R21" i="31"/>
  <c r="Q21" i="31"/>
  <c r="P21" i="31"/>
  <c r="O21" i="31"/>
  <c r="N21" i="31"/>
  <c r="M21" i="31"/>
  <c r="R20" i="31"/>
  <c r="Q20" i="31"/>
  <c r="P20" i="31"/>
  <c r="O20" i="31"/>
  <c r="N20" i="31"/>
  <c r="M20" i="31"/>
  <c r="R19" i="31"/>
  <c r="Q19" i="31"/>
  <c r="P19" i="31"/>
  <c r="O19" i="31"/>
  <c r="N19" i="31"/>
  <c r="M19" i="31"/>
  <c r="R18" i="31"/>
  <c r="Q18" i="31"/>
  <c r="P18" i="31"/>
  <c r="O18" i="31"/>
  <c r="N18" i="31"/>
  <c r="M18" i="31"/>
  <c r="R17" i="31"/>
  <c r="Q17" i="31"/>
  <c r="P17" i="31"/>
  <c r="O17" i="31"/>
  <c r="N17" i="31"/>
  <c r="M17" i="31"/>
  <c r="R16" i="31"/>
  <c r="Q16" i="31"/>
  <c r="P16" i="31"/>
  <c r="O16" i="31"/>
  <c r="N16" i="31"/>
  <c r="M16" i="31"/>
  <c r="R15" i="31"/>
  <c r="Q15" i="31"/>
  <c r="P15" i="31"/>
  <c r="O15" i="31"/>
  <c r="N15" i="31"/>
  <c r="M15" i="31"/>
  <c r="R14" i="31"/>
  <c r="Q14" i="31"/>
  <c r="P14" i="31"/>
  <c r="O14" i="31"/>
  <c r="N14" i="31"/>
  <c r="M14" i="31"/>
  <c r="R13" i="31"/>
  <c r="Q13" i="31"/>
  <c r="P13" i="31"/>
  <c r="O13" i="31"/>
  <c r="N13" i="31"/>
  <c r="M13" i="31"/>
  <c r="R12" i="31"/>
  <c r="Q12" i="31"/>
  <c r="P12" i="31"/>
  <c r="O12" i="31"/>
  <c r="N12" i="31"/>
  <c r="M12" i="31"/>
  <c r="R11" i="31"/>
  <c r="Q11" i="31"/>
  <c r="P11" i="31"/>
  <c r="O11" i="31"/>
  <c r="N11" i="31"/>
  <c r="M11" i="31"/>
  <c r="R10" i="31"/>
  <c r="Q10" i="31"/>
  <c r="P10" i="31"/>
  <c r="O10" i="31"/>
  <c r="N10" i="31"/>
  <c r="M10" i="31"/>
  <c r="R9" i="31"/>
  <c r="Q9" i="31"/>
  <c r="P9" i="31"/>
  <c r="O9" i="31"/>
  <c r="N9" i="31"/>
  <c r="M9" i="31"/>
  <c r="R8" i="31"/>
  <c r="Q8" i="31"/>
  <c r="P8" i="31"/>
  <c r="O8" i="31"/>
  <c r="N8" i="31"/>
  <c r="M8" i="31"/>
  <c r="R7" i="31"/>
  <c r="Q7" i="31"/>
  <c r="P7" i="31"/>
  <c r="O7" i="31"/>
  <c r="N7" i="31"/>
  <c r="M7" i="31"/>
  <c r="R6" i="31"/>
  <c r="Q6" i="31"/>
  <c r="P6" i="31"/>
  <c r="O6" i="31"/>
  <c r="N6" i="31"/>
  <c r="M6" i="31"/>
  <c r="R5" i="31"/>
  <c r="Q5" i="31"/>
  <c r="P5" i="31"/>
  <c r="O5" i="31"/>
  <c r="N5" i="31"/>
  <c r="M5" i="31"/>
  <c r="P23" i="30"/>
  <c r="O23" i="30"/>
  <c r="M23" i="30"/>
  <c r="L23" i="30"/>
  <c r="J23" i="30"/>
  <c r="I23" i="30"/>
  <c r="G23" i="30"/>
  <c r="F23" i="30"/>
  <c r="D23" i="30"/>
  <c r="C23" i="30"/>
  <c r="P22" i="30"/>
  <c r="O22" i="30"/>
  <c r="M22" i="30"/>
  <c r="L22" i="30"/>
  <c r="J22" i="30"/>
  <c r="I22" i="30"/>
  <c r="G22" i="30"/>
  <c r="F22" i="30"/>
  <c r="D22" i="30"/>
  <c r="C22" i="30"/>
  <c r="P21" i="30"/>
  <c r="O21" i="30"/>
  <c r="M21" i="30"/>
  <c r="L21" i="30"/>
  <c r="J21" i="30"/>
  <c r="I21" i="30"/>
  <c r="G21" i="30"/>
  <c r="F21" i="30"/>
  <c r="D21" i="30"/>
  <c r="C21" i="30"/>
  <c r="P20" i="30"/>
  <c r="O20" i="30"/>
  <c r="M20" i="30"/>
  <c r="L20" i="30"/>
  <c r="J20" i="30"/>
  <c r="I20" i="30"/>
  <c r="G20" i="30"/>
  <c r="F20" i="30"/>
  <c r="D20" i="30"/>
  <c r="C20" i="30"/>
  <c r="P19" i="30"/>
  <c r="O19" i="30"/>
  <c r="M19" i="30"/>
  <c r="L19" i="30"/>
  <c r="J19" i="30"/>
  <c r="I19" i="30"/>
  <c r="G19" i="30"/>
  <c r="F19" i="30"/>
  <c r="D19" i="30"/>
  <c r="C19" i="30"/>
  <c r="P18" i="30"/>
  <c r="O18" i="30"/>
  <c r="M18" i="30"/>
  <c r="L18" i="30"/>
  <c r="J18" i="30"/>
  <c r="I18" i="30"/>
  <c r="G18" i="30"/>
  <c r="F18" i="30"/>
  <c r="D18" i="30"/>
  <c r="C18" i="30"/>
  <c r="N23" i="29"/>
  <c r="M23" i="29"/>
  <c r="L23" i="29"/>
  <c r="K23" i="29"/>
  <c r="J23" i="29"/>
  <c r="I23" i="29"/>
  <c r="H23" i="29"/>
  <c r="G23" i="29"/>
  <c r="F23" i="29"/>
  <c r="E23" i="29"/>
  <c r="D23" i="29"/>
  <c r="C23" i="29"/>
  <c r="N22" i="29"/>
  <c r="M22" i="29"/>
  <c r="L22" i="29"/>
  <c r="K22" i="29"/>
  <c r="J22" i="29"/>
  <c r="I22" i="29"/>
  <c r="H22" i="29"/>
  <c r="G22" i="29"/>
  <c r="F22" i="29"/>
  <c r="E22" i="29"/>
  <c r="D22" i="29"/>
  <c r="C22" i="29"/>
  <c r="N21" i="29"/>
  <c r="M21" i="29"/>
  <c r="L21" i="29"/>
  <c r="K21" i="29"/>
  <c r="J21" i="29"/>
  <c r="I21" i="29"/>
  <c r="H21" i="29"/>
  <c r="G21" i="29"/>
  <c r="F21" i="29"/>
  <c r="E21" i="29"/>
  <c r="D21" i="29"/>
  <c r="C21" i="29"/>
  <c r="N20" i="29"/>
  <c r="M20" i="29"/>
  <c r="L20" i="29"/>
  <c r="K20" i="29"/>
  <c r="J20" i="29"/>
  <c r="I20" i="29"/>
  <c r="H20" i="29"/>
  <c r="G20" i="29"/>
  <c r="F20" i="29"/>
  <c r="E20" i="29"/>
  <c r="D20" i="29"/>
  <c r="C20" i="29"/>
  <c r="N19" i="29"/>
  <c r="M19" i="29"/>
  <c r="L19" i="29"/>
  <c r="K19" i="29"/>
  <c r="J19" i="29"/>
  <c r="I19" i="29"/>
  <c r="H19" i="29"/>
  <c r="G19" i="29"/>
  <c r="F19" i="29"/>
  <c r="E19" i="29"/>
  <c r="D19" i="29"/>
  <c r="C19" i="29"/>
  <c r="N18" i="29"/>
  <c r="M18" i="29"/>
  <c r="L18" i="29"/>
  <c r="K18" i="29"/>
  <c r="J18" i="29"/>
  <c r="I18" i="29"/>
  <c r="H18" i="29"/>
  <c r="G18" i="29"/>
  <c r="F18" i="29"/>
  <c r="E18" i="29"/>
  <c r="D18" i="29"/>
  <c r="C18" i="29"/>
  <c r="D16" i="294"/>
  <c r="D15" i="294"/>
  <c r="D14" i="294"/>
  <c r="D13" i="294"/>
  <c r="D12" i="294"/>
  <c r="F9" i="293"/>
  <c r="L23" i="212"/>
  <c r="K23" i="212"/>
  <c r="J23" i="212"/>
  <c r="I23" i="212"/>
  <c r="H23" i="212"/>
  <c r="G23" i="212"/>
  <c r="F23" i="212"/>
  <c r="E23" i="212"/>
  <c r="D23" i="212"/>
  <c r="C23" i="212"/>
  <c r="L22" i="212"/>
  <c r="K22" i="212"/>
  <c r="J22" i="212"/>
  <c r="I22" i="212"/>
  <c r="H22" i="212"/>
  <c r="G22" i="212"/>
  <c r="F22" i="212"/>
  <c r="E22" i="212"/>
  <c r="D22" i="212"/>
  <c r="C22" i="212"/>
  <c r="L21" i="212"/>
  <c r="K21" i="212"/>
  <c r="J21" i="212"/>
  <c r="I21" i="212"/>
  <c r="H21" i="212"/>
  <c r="G21" i="212"/>
  <c r="F21" i="212"/>
  <c r="E21" i="212"/>
  <c r="D21" i="212"/>
  <c r="C21" i="212"/>
  <c r="L20" i="212"/>
  <c r="K20" i="212"/>
  <c r="J20" i="212"/>
  <c r="I20" i="212"/>
  <c r="H20" i="212"/>
  <c r="G20" i="212"/>
  <c r="F20" i="212"/>
  <c r="E20" i="212"/>
  <c r="D20" i="212"/>
  <c r="C20" i="212"/>
  <c r="L19" i="212"/>
  <c r="K19" i="212"/>
  <c r="J19" i="212"/>
  <c r="I19" i="212"/>
  <c r="H19" i="212"/>
  <c r="G19" i="212"/>
  <c r="F19" i="212"/>
  <c r="E19" i="212"/>
  <c r="D19" i="212"/>
  <c r="C19" i="212"/>
  <c r="L18" i="212"/>
  <c r="K18" i="212"/>
  <c r="J18" i="212"/>
  <c r="I18" i="212"/>
  <c r="H18" i="212"/>
  <c r="G18" i="212"/>
  <c r="F18" i="212"/>
  <c r="E18" i="212"/>
  <c r="D18" i="212"/>
  <c r="C18" i="212"/>
  <c r="R19" i="173"/>
  <c r="Q19" i="173"/>
  <c r="P19" i="173"/>
  <c r="O19" i="173"/>
  <c r="N19" i="173"/>
  <c r="M19" i="173"/>
  <c r="R18" i="173"/>
  <c r="Q18" i="173"/>
  <c r="P18" i="173"/>
  <c r="O18" i="173"/>
  <c r="N18" i="173"/>
  <c r="M18" i="173"/>
  <c r="R17" i="173"/>
  <c r="Q17" i="173"/>
  <c r="P17" i="173"/>
  <c r="O17" i="173"/>
  <c r="N17" i="173"/>
  <c r="M17" i="173"/>
  <c r="R16" i="173"/>
  <c r="Q16" i="173"/>
  <c r="P16" i="173"/>
  <c r="O16" i="173"/>
  <c r="N16" i="173"/>
  <c r="M16" i="173"/>
  <c r="R15" i="173"/>
  <c r="Q15" i="173"/>
  <c r="P15" i="173"/>
  <c r="O15" i="173"/>
  <c r="N15" i="173"/>
  <c r="M15" i="173"/>
  <c r="R14" i="173"/>
  <c r="Q14" i="173"/>
  <c r="P14" i="173"/>
  <c r="O14" i="173"/>
  <c r="N14" i="173"/>
  <c r="M14" i="173"/>
  <c r="R13" i="173"/>
  <c r="Q13" i="173"/>
  <c r="P13" i="173"/>
  <c r="O13" i="173"/>
  <c r="N13" i="173"/>
  <c r="M13" i="173"/>
  <c r="R12" i="173"/>
  <c r="Q12" i="173"/>
  <c r="P12" i="173"/>
  <c r="O12" i="173"/>
  <c r="N12" i="173"/>
  <c r="M12" i="173"/>
  <c r="R11" i="173"/>
  <c r="Q11" i="173"/>
  <c r="P11" i="173"/>
  <c r="O11" i="173"/>
  <c r="N11" i="173"/>
  <c r="M11" i="173"/>
  <c r="R10" i="173"/>
  <c r="Q10" i="173"/>
  <c r="P10" i="173"/>
  <c r="O10" i="173"/>
  <c r="N10" i="173"/>
  <c r="M10" i="173"/>
  <c r="R9" i="173"/>
  <c r="Q9" i="173"/>
  <c r="P9" i="173"/>
  <c r="O9" i="173"/>
  <c r="N9" i="173"/>
  <c r="M9" i="173"/>
  <c r="R8" i="173"/>
  <c r="Q8" i="173"/>
  <c r="P8" i="173"/>
  <c r="O8" i="173"/>
  <c r="N8" i="173"/>
  <c r="M8" i="173"/>
  <c r="R7" i="173"/>
  <c r="Q7" i="173"/>
  <c r="P7" i="173"/>
  <c r="O7" i="173"/>
  <c r="N7" i="173"/>
  <c r="M7" i="173"/>
  <c r="R6" i="173"/>
  <c r="Q6" i="173"/>
  <c r="P6" i="173"/>
  <c r="O6" i="173"/>
  <c r="N6" i="173"/>
  <c r="M6" i="173"/>
  <c r="R5" i="173"/>
  <c r="Q5" i="173"/>
  <c r="P5" i="173"/>
  <c r="O5" i="173"/>
  <c r="N5" i="173"/>
  <c r="M5" i="173"/>
  <c r="R19" i="170"/>
  <c r="Q19" i="170"/>
  <c r="P19" i="170"/>
  <c r="O19" i="170"/>
  <c r="N19" i="170"/>
  <c r="M19" i="170"/>
  <c r="R18" i="170"/>
  <c r="Q18" i="170"/>
  <c r="P18" i="170"/>
  <c r="O18" i="170"/>
  <c r="N18" i="170"/>
  <c r="M18" i="170"/>
  <c r="R17" i="170"/>
  <c r="Q17" i="170"/>
  <c r="P17" i="170"/>
  <c r="O17" i="170"/>
  <c r="N17" i="170"/>
  <c r="M17" i="170"/>
  <c r="R16" i="170"/>
  <c r="Q16" i="170"/>
  <c r="P16" i="170"/>
  <c r="O16" i="170"/>
  <c r="N16" i="170"/>
  <c r="M16" i="170"/>
  <c r="R15" i="170"/>
  <c r="Q15" i="170"/>
  <c r="P15" i="170"/>
  <c r="O15" i="170"/>
  <c r="N15" i="170"/>
  <c r="M15" i="170"/>
  <c r="R14" i="170"/>
  <c r="Q14" i="170"/>
  <c r="P14" i="170"/>
  <c r="O14" i="170"/>
  <c r="N14" i="170"/>
  <c r="M14" i="170"/>
  <c r="R13" i="170"/>
  <c r="Q13" i="170"/>
  <c r="P13" i="170"/>
  <c r="O13" i="170"/>
  <c r="N13" i="170"/>
  <c r="M13" i="170"/>
  <c r="R12" i="170"/>
  <c r="Q12" i="170"/>
  <c r="P12" i="170"/>
  <c r="O12" i="170"/>
  <c r="N12" i="170"/>
  <c r="M12" i="170"/>
  <c r="R11" i="170"/>
  <c r="Q11" i="170"/>
  <c r="P11" i="170"/>
  <c r="O11" i="170"/>
  <c r="N11" i="170"/>
  <c r="M11" i="170"/>
  <c r="R10" i="170"/>
  <c r="Q10" i="170"/>
  <c r="P10" i="170"/>
  <c r="O10" i="170"/>
  <c r="N10" i="170"/>
  <c r="M10" i="170"/>
  <c r="R9" i="170"/>
  <c r="Q9" i="170"/>
  <c r="P9" i="170"/>
  <c r="O9" i="170"/>
  <c r="N9" i="170"/>
  <c r="M9" i="170"/>
  <c r="R8" i="170"/>
  <c r="Q8" i="170"/>
  <c r="P8" i="170"/>
  <c r="O8" i="170"/>
  <c r="N8" i="170"/>
  <c r="M8" i="170"/>
  <c r="R7" i="170"/>
  <c r="Q7" i="170"/>
  <c r="P7" i="170"/>
  <c r="O7" i="170"/>
  <c r="N7" i="170"/>
  <c r="M7" i="170"/>
  <c r="R6" i="170"/>
  <c r="Q6" i="170"/>
  <c r="P6" i="170"/>
  <c r="O6" i="170"/>
  <c r="N6" i="170"/>
  <c r="M6" i="170"/>
  <c r="R5" i="170"/>
  <c r="Q5" i="170"/>
  <c r="P5" i="170"/>
  <c r="O5" i="170"/>
  <c r="N5" i="170"/>
  <c r="M5" i="170"/>
  <c r="R19" i="171"/>
  <c r="Q19" i="171"/>
  <c r="P19" i="171"/>
  <c r="O19" i="171"/>
  <c r="N19" i="171"/>
  <c r="M19" i="171"/>
  <c r="R18" i="171"/>
  <c r="Q18" i="171"/>
  <c r="P18" i="171"/>
  <c r="O18" i="171"/>
  <c r="N18" i="171"/>
  <c r="M18" i="171"/>
  <c r="R17" i="171"/>
  <c r="Q17" i="171"/>
  <c r="P17" i="171"/>
  <c r="O17" i="171"/>
  <c r="N17" i="171"/>
  <c r="M17" i="171"/>
  <c r="R16" i="171"/>
  <c r="Q16" i="171"/>
  <c r="P16" i="171"/>
  <c r="O16" i="171"/>
  <c r="N16" i="171"/>
  <c r="M16" i="171"/>
  <c r="R15" i="171"/>
  <c r="Q15" i="171"/>
  <c r="P15" i="171"/>
  <c r="O15" i="171"/>
  <c r="N15" i="171"/>
  <c r="M15" i="171"/>
  <c r="R14" i="171"/>
  <c r="Q14" i="171"/>
  <c r="P14" i="171"/>
  <c r="O14" i="171"/>
  <c r="N14" i="171"/>
  <c r="M14" i="171"/>
  <c r="R13" i="171"/>
  <c r="Q13" i="171"/>
  <c r="P13" i="171"/>
  <c r="O13" i="171"/>
  <c r="N13" i="171"/>
  <c r="M13" i="171"/>
  <c r="R12" i="171"/>
  <c r="Q12" i="171"/>
  <c r="P12" i="171"/>
  <c r="O12" i="171"/>
  <c r="N12" i="171"/>
  <c r="M12" i="171"/>
  <c r="R11" i="171"/>
  <c r="Q11" i="171"/>
  <c r="P11" i="171"/>
  <c r="O11" i="171"/>
  <c r="N11" i="171"/>
  <c r="M11" i="171"/>
  <c r="R10" i="171"/>
  <c r="Q10" i="171"/>
  <c r="P10" i="171"/>
  <c r="O10" i="171"/>
  <c r="N10" i="171"/>
  <c r="M10" i="171"/>
  <c r="R9" i="171"/>
  <c r="Q9" i="171"/>
  <c r="P9" i="171"/>
  <c r="O9" i="171"/>
  <c r="N9" i="171"/>
  <c r="M9" i="171"/>
  <c r="R8" i="171"/>
  <c r="Q8" i="171"/>
  <c r="P8" i="171"/>
  <c r="O8" i="171"/>
  <c r="N8" i="171"/>
  <c r="M8" i="171"/>
  <c r="R7" i="171"/>
  <c r="Q7" i="171"/>
  <c r="P7" i="171"/>
  <c r="O7" i="171"/>
  <c r="N7" i="171"/>
  <c r="M7" i="171"/>
  <c r="R6" i="171"/>
  <c r="Q6" i="171"/>
  <c r="P6" i="171"/>
  <c r="O6" i="171"/>
  <c r="N6" i="171"/>
  <c r="M6" i="171"/>
  <c r="R5" i="171"/>
  <c r="Q5" i="171"/>
  <c r="P5" i="171"/>
  <c r="O5" i="171"/>
  <c r="N5" i="171"/>
  <c r="M5" i="171"/>
  <c r="R19" i="169"/>
  <c r="Q19" i="169"/>
  <c r="P19" i="169"/>
  <c r="O19" i="169"/>
  <c r="N19" i="169"/>
  <c r="M19" i="169"/>
  <c r="R18" i="169"/>
  <c r="Q18" i="169"/>
  <c r="P18" i="169"/>
  <c r="O18" i="169"/>
  <c r="N18" i="169"/>
  <c r="M18" i="169"/>
  <c r="R17" i="169"/>
  <c r="Q17" i="169"/>
  <c r="P17" i="169"/>
  <c r="O17" i="169"/>
  <c r="N17" i="169"/>
  <c r="M17" i="169"/>
  <c r="R16" i="169"/>
  <c r="Q16" i="169"/>
  <c r="P16" i="169"/>
  <c r="O16" i="169"/>
  <c r="N16" i="169"/>
  <c r="M16" i="169"/>
  <c r="R15" i="169"/>
  <c r="Q15" i="169"/>
  <c r="P15" i="169"/>
  <c r="O15" i="169"/>
  <c r="N15" i="169"/>
  <c r="M15" i="169"/>
  <c r="R14" i="169"/>
  <c r="Q14" i="169"/>
  <c r="P14" i="169"/>
  <c r="O14" i="169"/>
  <c r="N14" i="169"/>
  <c r="M14" i="169"/>
  <c r="R13" i="169"/>
  <c r="Q13" i="169"/>
  <c r="P13" i="169"/>
  <c r="O13" i="169"/>
  <c r="N13" i="169"/>
  <c r="M13" i="169"/>
  <c r="R12" i="169"/>
  <c r="Q12" i="169"/>
  <c r="P12" i="169"/>
  <c r="O12" i="169"/>
  <c r="N12" i="169"/>
  <c r="M12" i="169"/>
  <c r="R11" i="169"/>
  <c r="Q11" i="169"/>
  <c r="P11" i="169"/>
  <c r="O11" i="169"/>
  <c r="N11" i="169"/>
  <c r="M11" i="169"/>
  <c r="R10" i="169"/>
  <c r="Q10" i="169"/>
  <c r="P10" i="169"/>
  <c r="O10" i="169"/>
  <c r="N10" i="169"/>
  <c r="M10" i="169"/>
  <c r="R9" i="169"/>
  <c r="Q9" i="169"/>
  <c r="P9" i="169"/>
  <c r="O9" i="169"/>
  <c r="N9" i="169"/>
  <c r="M9" i="169"/>
  <c r="R8" i="169"/>
  <c r="Q8" i="169"/>
  <c r="P8" i="169"/>
  <c r="O8" i="169"/>
  <c r="N8" i="169"/>
  <c r="M8" i="169"/>
  <c r="R7" i="169"/>
  <c r="Q7" i="169"/>
  <c r="P7" i="169"/>
  <c r="O7" i="169"/>
  <c r="N7" i="169"/>
  <c r="M7" i="169"/>
  <c r="R6" i="169"/>
  <c r="Q6" i="169"/>
  <c r="P6" i="169"/>
  <c r="O6" i="169"/>
  <c r="N6" i="169"/>
  <c r="M6" i="169"/>
  <c r="R5" i="169"/>
  <c r="Q5" i="169"/>
  <c r="P5" i="169"/>
  <c r="O5" i="169"/>
  <c r="N5" i="169"/>
  <c r="M5" i="169"/>
  <c r="M22" i="197"/>
  <c r="L22" i="197"/>
  <c r="K22" i="197"/>
  <c r="J22" i="197"/>
  <c r="I22" i="197"/>
  <c r="H22" i="197"/>
  <c r="G22" i="197"/>
  <c r="F22" i="197"/>
  <c r="E22" i="197"/>
  <c r="D22" i="197"/>
  <c r="C22" i="197"/>
  <c r="M21" i="197"/>
  <c r="L21" i="197"/>
  <c r="K21" i="197"/>
  <c r="J21" i="197"/>
  <c r="I21" i="197"/>
  <c r="H21" i="197"/>
  <c r="G21" i="197"/>
  <c r="F21" i="197"/>
  <c r="E21" i="197"/>
  <c r="D21" i="197"/>
  <c r="C21" i="197"/>
  <c r="M20" i="197"/>
  <c r="L20" i="197"/>
  <c r="K20" i="197"/>
  <c r="J20" i="197"/>
  <c r="I20" i="197"/>
  <c r="H20" i="197"/>
  <c r="G20" i="197"/>
  <c r="F20" i="197"/>
  <c r="E20" i="197"/>
  <c r="D20" i="197"/>
  <c r="C20" i="197"/>
  <c r="M19" i="197"/>
  <c r="L19" i="197"/>
  <c r="K19" i="197"/>
  <c r="J19" i="197"/>
  <c r="I19" i="197"/>
  <c r="H19" i="197"/>
  <c r="G19" i="197"/>
  <c r="F19" i="197"/>
  <c r="E19" i="197"/>
  <c r="D19" i="197"/>
  <c r="C19" i="197"/>
  <c r="M18" i="197"/>
  <c r="L18" i="197"/>
  <c r="K18" i="197"/>
  <c r="J18" i="197"/>
  <c r="I18" i="197"/>
  <c r="H18" i="197"/>
  <c r="G18" i="197"/>
  <c r="F18" i="197"/>
  <c r="E18" i="197"/>
  <c r="D18" i="197"/>
  <c r="C18" i="197"/>
  <c r="M17" i="197"/>
  <c r="L17" i="197"/>
  <c r="K17" i="197"/>
  <c r="J17" i="197"/>
  <c r="I17" i="197"/>
  <c r="H17" i="197"/>
  <c r="G17" i="197"/>
  <c r="F17" i="197"/>
  <c r="E17" i="197"/>
  <c r="D17" i="197"/>
  <c r="C17" i="197"/>
  <c r="R23" i="98"/>
  <c r="Q23" i="98"/>
  <c r="P23" i="98"/>
  <c r="O23" i="98"/>
  <c r="N23" i="98"/>
  <c r="M23" i="98"/>
  <c r="L23" i="98"/>
  <c r="K23" i="98"/>
  <c r="J23" i="98"/>
  <c r="I23" i="98"/>
  <c r="H23" i="98"/>
  <c r="G23" i="98"/>
  <c r="F23" i="98"/>
  <c r="E23" i="98"/>
  <c r="D23" i="98"/>
  <c r="C23" i="98"/>
  <c r="R22" i="98"/>
  <c r="Q22" i="98"/>
  <c r="P22" i="98"/>
  <c r="O22" i="98"/>
  <c r="N22" i="98"/>
  <c r="M22" i="98"/>
  <c r="L22" i="98"/>
  <c r="K22" i="98"/>
  <c r="J22" i="98"/>
  <c r="I22" i="98"/>
  <c r="H22" i="98"/>
  <c r="G22" i="98"/>
  <c r="F22" i="98"/>
  <c r="E22" i="98"/>
  <c r="D22" i="98"/>
  <c r="C22" i="98"/>
  <c r="R21" i="98"/>
  <c r="Q21" i="98"/>
  <c r="P21" i="98"/>
  <c r="O21" i="98"/>
  <c r="N21" i="98"/>
  <c r="M21" i="98"/>
  <c r="L21" i="98"/>
  <c r="K21" i="98"/>
  <c r="J21" i="98"/>
  <c r="I21" i="98"/>
  <c r="H21" i="98"/>
  <c r="G21" i="98"/>
  <c r="F21" i="98"/>
  <c r="E21" i="98"/>
  <c r="D21" i="98"/>
  <c r="C21" i="98"/>
  <c r="R20" i="98"/>
  <c r="Q20" i="98"/>
  <c r="P20" i="98"/>
  <c r="O20" i="98"/>
  <c r="N20" i="98"/>
  <c r="M20" i="98"/>
  <c r="L20" i="98"/>
  <c r="K20" i="98"/>
  <c r="J20" i="98"/>
  <c r="I20" i="98"/>
  <c r="H20" i="98"/>
  <c r="G20" i="98"/>
  <c r="F20" i="98"/>
  <c r="E20" i="98"/>
  <c r="D20" i="98"/>
  <c r="C20" i="98"/>
  <c r="R19" i="98"/>
  <c r="Q19" i="98"/>
  <c r="P19" i="98"/>
  <c r="O19" i="98"/>
  <c r="N19" i="98"/>
  <c r="M19" i="98"/>
  <c r="L19" i="98"/>
  <c r="K19" i="98"/>
  <c r="J19" i="98"/>
  <c r="I19" i="98"/>
  <c r="H19" i="98"/>
  <c r="G19" i="98"/>
  <c r="F19" i="98"/>
  <c r="E19" i="98"/>
  <c r="D19" i="98"/>
  <c r="C19" i="98"/>
  <c r="R18" i="98"/>
  <c r="Q18" i="98"/>
  <c r="P18" i="98"/>
  <c r="O18" i="98"/>
  <c r="N18" i="98"/>
  <c r="M18" i="98"/>
  <c r="L18" i="98"/>
  <c r="K18" i="98"/>
  <c r="J18" i="98"/>
  <c r="I18" i="98"/>
  <c r="H18" i="98"/>
  <c r="G18" i="98"/>
  <c r="F18" i="98"/>
  <c r="E18" i="98"/>
  <c r="D18" i="98"/>
  <c r="C18" i="98"/>
  <c r="R23" i="97"/>
  <c r="Q23" i="97"/>
  <c r="P23" i="97"/>
  <c r="O23" i="97"/>
  <c r="N23" i="97"/>
  <c r="M23" i="97"/>
  <c r="L23" i="97"/>
  <c r="K23" i="97"/>
  <c r="J23" i="97"/>
  <c r="I23" i="97"/>
  <c r="H23" i="97"/>
  <c r="G23" i="97"/>
  <c r="F23" i="97"/>
  <c r="E23" i="97"/>
  <c r="D23" i="97"/>
  <c r="C23" i="97"/>
  <c r="R22" i="97"/>
  <c r="Q22" i="97"/>
  <c r="P22" i="97"/>
  <c r="O22" i="97"/>
  <c r="N22" i="97"/>
  <c r="M22" i="97"/>
  <c r="L22" i="97"/>
  <c r="K22" i="97"/>
  <c r="J22" i="97"/>
  <c r="I22" i="97"/>
  <c r="H22" i="97"/>
  <c r="G22" i="97"/>
  <c r="F22" i="97"/>
  <c r="E22" i="97"/>
  <c r="D22" i="97"/>
  <c r="C22" i="97"/>
  <c r="R21" i="97"/>
  <c r="Q21" i="97"/>
  <c r="P21" i="97"/>
  <c r="O21" i="97"/>
  <c r="N21" i="97"/>
  <c r="M21" i="97"/>
  <c r="L21" i="97"/>
  <c r="K21" i="97"/>
  <c r="J21" i="97"/>
  <c r="I21" i="97"/>
  <c r="H21" i="97"/>
  <c r="G21" i="97"/>
  <c r="F21" i="97"/>
  <c r="E21" i="97"/>
  <c r="D21" i="97"/>
  <c r="C21" i="97"/>
  <c r="R20" i="97"/>
  <c r="Q20" i="97"/>
  <c r="P20" i="97"/>
  <c r="O20" i="97"/>
  <c r="N20" i="97"/>
  <c r="M20" i="97"/>
  <c r="L20" i="97"/>
  <c r="K20" i="97"/>
  <c r="J20" i="97"/>
  <c r="I20" i="97"/>
  <c r="H20" i="97"/>
  <c r="G20" i="97"/>
  <c r="F20" i="97"/>
  <c r="E20" i="97"/>
  <c r="D20" i="97"/>
  <c r="C20" i="97"/>
  <c r="R19" i="97"/>
  <c r="Q19" i="97"/>
  <c r="P19" i="97"/>
  <c r="O19" i="97"/>
  <c r="N19" i="97"/>
  <c r="M19" i="97"/>
  <c r="L19" i="97"/>
  <c r="K19" i="97"/>
  <c r="J19" i="97"/>
  <c r="I19" i="97"/>
  <c r="H19" i="97"/>
  <c r="G19" i="97"/>
  <c r="F19" i="97"/>
  <c r="E19" i="97"/>
  <c r="D19" i="97"/>
  <c r="C19" i="97"/>
  <c r="R18" i="97"/>
  <c r="Q18" i="97"/>
  <c r="P18" i="97"/>
  <c r="O18" i="97"/>
  <c r="N18" i="97"/>
  <c r="M18" i="97"/>
  <c r="L18" i="97"/>
  <c r="K18" i="97"/>
  <c r="J18" i="97"/>
  <c r="I18" i="97"/>
  <c r="H18" i="97"/>
  <c r="G18" i="97"/>
  <c r="F18" i="97"/>
  <c r="E18" i="97"/>
  <c r="D18" i="97"/>
  <c r="C18" i="97"/>
  <c r="R23" i="94"/>
  <c r="Q23" i="94"/>
  <c r="P23" i="94"/>
  <c r="O23" i="94"/>
  <c r="N23" i="94"/>
  <c r="M23" i="94"/>
  <c r="L23" i="94"/>
  <c r="K23" i="94"/>
  <c r="J23" i="94"/>
  <c r="I23" i="94"/>
  <c r="H23" i="94"/>
  <c r="G23" i="94"/>
  <c r="F23" i="94"/>
  <c r="E23" i="94"/>
  <c r="D23" i="94"/>
  <c r="C23" i="94"/>
  <c r="R22" i="94"/>
  <c r="Q22" i="94"/>
  <c r="P22" i="94"/>
  <c r="O22" i="94"/>
  <c r="N22" i="94"/>
  <c r="M22" i="94"/>
  <c r="L22" i="94"/>
  <c r="K22" i="94"/>
  <c r="J22" i="94"/>
  <c r="I22" i="94"/>
  <c r="H22" i="94"/>
  <c r="G22" i="94"/>
  <c r="F22" i="94"/>
  <c r="E22" i="94"/>
  <c r="D22" i="94"/>
  <c r="C22" i="94"/>
  <c r="R21" i="94"/>
  <c r="Q21" i="94"/>
  <c r="P21" i="94"/>
  <c r="O21" i="94"/>
  <c r="N21" i="94"/>
  <c r="M21" i="94"/>
  <c r="L21" i="94"/>
  <c r="K21" i="94"/>
  <c r="J21" i="94"/>
  <c r="I21" i="94"/>
  <c r="H21" i="94"/>
  <c r="G21" i="94"/>
  <c r="F21" i="94"/>
  <c r="E21" i="94"/>
  <c r="D21" i="94"/>
  <c r="C21" i="94"/>
  <c r="R20" i="94"/>
  <c r="Q20" i="94"/>
  <c r="P20" i="94"/>
  <c r="O20" i="94"/>
  <c r="N20" i="94"/>
  <c r="M20" i="94"/>
  <c r="L20" i="94"/>
  <c r="K20" i="94"/>
  <c r="J20" i="94"/>
  <c r="I20" i="94"/>
  <c r="H20" i="94"/>
  <c r="G20" i="94"/>
  <c r="F20" i="94"/>
  <c r="E20" i="94"/>
  <c r="D20" i="94"/>
  <c r="C20" i="94"/>
  <c r="R19" i="94"/>
  <c r="Q19" i="94"/>
  <c r="P19" i="94"/>
  <c r="O19" i="94"/>
  <c r="N19" i="94"/>
  <c r="M19" i="94"/>
  <c r="L19" i="94"/>
  <c r="K19" i="94"/>
  <c r="J19" i="94"/>
  <c r="I19" i="94"/>
  <c r="H19" i="94"/>
  <c r="G19" i="94"/>
  <c r="F19" i="94"/>
  <c r="E19" i="94"/>
  <c r="D19" i="94"/>
  <c r="C19" i="94"/>
  <c r="R18" i="94"/>
  <c r="Q18" i="94"/>
  <c r="P18" i="94"/>
  <c r="O18" i="94"/>
  <c r="N18" i="94"/>
  <c r="M18" i="94"/>
  <c r="L18" i="94"/>
  <c r="K18" i="94"/>
  <c r="J18" i="94"/>
  <c r="I18" i="94"/>
  <c r="H18" i="94"/>
  <c r="G18" i="94"/>
  <c r="F18" i="94"/>
  <c r="E18" i="94"/>
  <c r="D18" i="94"/>
  <c r="C18" i="94"/>
  <c r="U23" i="26"/>
  <c r="T23" i="26"/>
  <c r="S23" i="26"/>
  <c r="R23" i="26"/>
  <c r="P23" i="26"/>
  <c r="O23" i="26"/>
  <c r="N23" i="26"/>
  <c r="M23" i="26"/>
  <c r="K23" i="26"/>
  <c r="J23" i="26"/>
  <c r="I23" i="26"/>
  <c r="H23" i="26"/>
  <c r="F23" i="26"/>
  <c r="E23" i="26"/>
  <c r="D23" i="26"/>
  <c r="C23" i="26"/>
  <c r="U22" i="26"/>
  <c r="T22" i="26"/>
  <c r="S22" i="26"/>
  <c r="R22" i="26"/>
  <c r="P22" i="26"/>
  <c r="O22" i="26"/>
  <c r="N22" i="26"/>
  <c r="M22" i="26"/>
  <c r="K22" i="26"/>
  <c r="J22" i="26"/>
  <c r="I22" i="26"/>
  <c r="H22" i="26"/>
  <c r="F22" i="26"/>
  <c r="E22" i="26"/>
  <c r="D22" i="26"/>
  <c r="C22" i="26"/>
  <c r="U21" i="26"/>
  <c r="T21" i="26"/>
  <c r="S21" i="26"/>
  <c r="R21" i="26"/>
  <c r="P21" i="26"/>
  <c r="O21" i="26"/>
  <c r="N21" i="26"/>
  <c r="M21" i="26"/>
  <c r="K21" i="26"/>
  <c r="J21" i="26"/>
  <c r="I21" i="26"/>
  <c r="H21" i="26"/>
  <c r="F21" i="26"/>
  <c r="E21" i="26"/>
  <c r="D21" i="26"/>
  <c r="C21" i="26"/>
  <c r="U20" i="26"/>
  <c r="T20" i="26"/>
  <c r="S20" i="26"/>
  <c r="R20" i="26"/>
  <c r="P20" i="26"/>
  <c r="O20" i="26"/>
  <c r="N20" i="26"/>
  <c r="M20" i="26"/>
  <c r="K20" i="26"/>
  <c r="J20" i="26"/>
  <c r="I20" i="26"/>
  <c r="H20" i="26"/>
  <c r="F20" i="26"/>
  <c r="E20" i="26"/>
  <c r="D20" i="26"/>
  <c r="C20" i="26"/>
  <c r="U19" i="26"/>
  <c r="T19" i="26"/>
  <c r="S19" i="26"/>
  <c r="R19" i="26"/>
  <c r="P19" i="26"/>
  <c r="O19" i="26"/>
  <c r="N19" i="26"/>
  <c r="M19" i="26"/>
  <c r="K19" i="26"/>
  <c r="J19" i="26"/>
  <c r="I19" i="26"/>
  <c r="H19" i="26"/>
  <c r="F19" i="26"/>
  <c r="E19" i="26"/>
  <c r="D19" i="26"/>
  <c r="C19" i="26"/>
  <c r="U18" i="26"/>
  <c r="T18" i="26"/>
  <c r="S18" i="26"/>
  <c r="R18" i="26"/>
  <c r="P18" i="26"/>
  <c r="O18" i="26"/>
  <c r="N18" i="26"/>
  <c r="M18" i="26"/>
  <c r="K18" i="26"/>
  <c r="J18" i="26"/>
  <c r="I18" i="26"/>
  <c r="H18" i="26"/>
  <c r="F18" i="26"/>
  <c r="E18" i="26"/>
  <c r="D18" i="26"/>
  <c r="C18" i="26"/>
  <c r="R19" i="141"/>
  <c r="Q19" i="141"/>
  <c r="P19" i="141"/>
  <c r="O19" i="141"/>
  <c r="N19" i="141"/>
  <c r="M19" i="141"/>
  <c r="R18" i="141"/>
  <c r="Q18" i="141"/>
  <c r="P18" i="141"/>
  <c r="O18" i="141"/>
  <c r="N18" i="141"/>
  <c r="M18" i="141"/>
  <c r="R17" i="141"/>
  <c r="Q17" i="141"/>
  <c r="P17" i="141"/>
  <c r="O17" i="141"/>
  <c r="N17" i="141"/>
  <c r="M17" i="141"/>
  <c r="R16" i="141"/>
  <c r="Q16" i="141"/>
  <c r="P16" i="141"/>
  <c r="O16" i="141"/>
  <c r="N16" i="141"/>
  <c r="M16" i="141"/>
  <c r="R15" i="141"/>
  <c r="Q15" i="141"/>
  <c r="P15" i="141"/>
  <c r="O15" i="141"/>
  <c r="N15" i="141"/>
  <c r="M15" i="141"/>
  <c r="R14" i="141"/>
  <c r="Q14" i="141"/>
  <c r="P14" i="141"/>
  <c r="O14" i="141"/>
  <c r="N14" i="141"/>
  <c r="M14" i="141"/>
  <c r="R13" i="141"/>
  <c r="Q13" i="141"/>
  <c r="P13" i="141"/>
  <c r="O13" i="141"/>
  <c r="N13" i="141"/>
  <c r="M13" i="141"/>
  <c r="R12" i="141"/>
  <c r="Q12" i="141"/>
  <c r="P12" i="141"/>
  <c r="O12" i="141"/>
  <c r="N12" i="141"/>
  <c r="M12" i="141"/>
  <c r="R11" i="141"/>
  <c r="Q11" i="141"/>
  <c r="P11" i="141"/>
  <c r="O11" i="141"/>
  <c r="N11" i="141"/>
  <c r="M11" i="141"/>
  <c r="R10" i="141"/>
  <c r="Q10" i="141"/>
  <c r="P10" i="141"/>
  <c r="O10" i="141"/>
  <c r="N10" i="141"/>
  <c r="M10" i="141"/>
  <c r="R9" i="141"/>
  <c r="Q9" i="141"/>
  <c r="P9" i="141"/>
  <c r="O9" i="141"/>
  <c r="N9" i="141"/>
  <c r="M9" i="141"/>
  <c r="R8" i="141"/>
  <c r="Q8" i="141"/>
  <c r="P8" i="141"/>
  <c r="O8" i="141"/>
  <c r="N8" i="141"/>
  <c r="M8" i="141"/>
  <c r="R7" i="141"/>
  <c r="Q7" i="141"/>
  <c r="P7" i="141"/>
  <c r="O7" i="141"/>
  <c r="N7" i="141"/>
  <c r="M7" i="141"/>
  <c r="R6" i="141"/>
  <c r="Q6" i="141"/>
  <c r="P6" i="141"/>
  <c r="O6" i="141"/>
  <c r="N6" i="141"/>
  <c r="M6" i="141"/>
  <c r="R5" i="141"/>
  <c r="Q5" i="141"/>
  <c r="P5" i="141"/>
  <c r="O5" i="141"/>
  <c r="N5" i="141"/>
  <c r="M5" i="141"/>
  <c r="W23" i="105"/>
  <c r="U23" i="105"/>
  <c r="S23" i="105"/>
  <c r="Q23" i="105"/>
  <c r="O23" i="105"/>
  <c r="M23" i="105"/>
  <c r="K23" i="105"/>
  <c r="I23" i="105"/>
  <c r="G23" i="105"/>
  <c r="F23" i="105"/>
  <c r="C23" i="105"/>
  <c r="W22" i="105"/>
  <c r="U22" i="105"/>
  <c r="S22" i="105"/>
  <c r="Q22" i="105"/>
  <c r="O22" i="105"/>
  <c r="M22" i="105"/>
  <c r="K22" i="105"/>
  <c r="I22" i="105"/>
  <c r="G22" i="105"/>
  <c r="F22" i="105"/>
  <c r="C22" i="105"/>
  <c r="W21" i="105"/>
  <c r="U21" i="105"/>
  <c r="S21" i="105"/>
  <c r="Q21" i="105"/>
  <c r="O21" i="105"/>
  <c r="M21" i="105"/>
  <c r="K21" i="105"/>
  <c r="I21" i="105"/>
  <c r="G21" i="105"/>
  <c r="F21" i="105"/>
  <c r="C21" i="105"/>
  <c r="W20" i="105"/>
  <c r="U20" i="105"/>
  <c r="S20" i="105"/>
  <c r="Q20" i="105"/>
  <c r="O20" i="105"/>
  <c r="M20" i="105"/>
  <c r="K20" i="105"/>
  <c r="I20" i="105"/>
  <c r="G20" i="105"/>
  <c r="F20" i="105"/>
  <c r="C20" i="105"/>
  <c r="W19" i="105"/>
  <c r="U19" i="105"/>
  <c r="S19" i="105"/>
  <c r="Q19" i="105"/>
  <c r="O19" i="105"/>
  <c r="M19" i="105"/>
  <c r="K19" i="105"/>
  <c r="I19" i="105"/>
  <c r="G19" i="105"/>
  <c r="F19" i="105"/>
  <c r="C19" i="105"/>
  <c r="W18" i="105"/>
  <c r="U18" i="105"/>
  <c r="S18" i="105"/>
  <c r="Q18" i="105"/>
  <c r="O18" i="105"/>
  <c r="M18" i="105"/>
  <c r="K18" i="105"/>
  <c r="I18" i="105"/>
  <c r="G18" i="105"/>
  <c r="F18" i="105"/>
  <c r="C18" i="105"/>
  <c r="W23" i="106"/>
  <c r="U23" i="106"/>
  <c r="S23" i="106"/>
  <c r="Q23" i="106"/>
  <c r="O23" i="106"/>
  <c r="M23" i="106"/>
  <c r="K23" i="106"/>
  <c r="I23" i="106"/>
  <c r="G23" i="106"/>
  <c r="F23" i="106"/>
  <c r="C23" i="106"/>
  <c r="W22" i="106"/>
  <c r="U22" i="106"/>
  <c r="S22" i="106"/>
  <c r="Q22" i="106"/>
  <c r="O22" i="106"/>
  <c r="M22" i="106"/>
  <c r="K22" i="106"/>
  <c r="I22" i="106"/>
  <c r="G22" i="106"/>
  <c r="F22" i="106"/>
  <c r="C22" i="106"/>
  <c r="W21" i="106"/>
  <c r="U21" i="106"/>
  <c r="S21" i="106"/>
  <c r="Q21" i="106"/>
  <c r="O21" i="106"/>
  <c r="M21" i="106"/>
  <c r="K21" i="106"/>
  <c r="I21" i="106"/>
  <c r="G21" i="106"/>
  <c r="F21" i="106"/>
  <c r="C21" i="106"/>
  <c r="W20" i="106"/>
  <c r="U20" i="106"/>
  <c r="S20" i="106"/>
  <c r="Q20" i="106"/>
  <c r="O20" i="106"/>
  <c r="M20" i="106"/>
  <c r="K20" i="106"/>
  <c r="I20" i="106"/>
  <c r="G20" i="106"/>
  <c r="F20" i="106"/>
  <c r="C20" i="106"/>
  <c r="W19" i="106"/>
  <c r="U19" i="106"/>
  <c r="S19" i="106"/>
  <c r="Q19" i="106"/>
  <c r="O19" i="106"/>
  <c r="M19" i="106"/>
  <c r="K19" i="106"/>
  <c r="I19" i="106"/>
  <c r="G19" i="106"/>
  <c r="F19" i="106"/>
  <c r="C19" i="106"/>
  <c r="W18" i="106"/>
  <c r="U18" i="106"/>
  <c r="S18" i="106"/>
  <c r="Q18" i="106"/>
  <c r="O18" i="106"/>
  <c r="M18" i="106"/>
  <c r="K18" i="106"/>
  <c r="I18" i="106"/>
  <c r="G18" i="106"/>
  <c r="F18" i="106"/>
  <c r="C18" i="106"/>
  <c r="W23" i="103"/>
  <c r="U23" i="103"/>
  <c r="S23" i="103"/>
  <c r="Q23" i="103"/>
  <c r="O23" i="103"/>
  <c r="M23" i="103"/>
  <c r="K23" i="103"/>
  <c r="I23" i="103"/>
  <c r="G23" i="103"/>
  <c r="E23" i="103"/>
  <c r="C23" i="103"/>
  <c r="W22" i="103"/>
  <c r="U22" i="103"/>
  <c r="S22" i="103"/>
  <c r="Q22" i="103"/>
  <c r="O22" i="103"/>
  <c r="M22" i="103"/>
  <c r="K22" i="103"/>
  <c r="I22" i="103"/>
  <c r="G22" i="103"/>
  <c r="E22" i="103"/>
  <c r="C22" i="103"/>
  <c r="W21" i="103"/>
  <c r="U21" i="103"/>
  <c r="S21" i="103"/>
  <c r="Q21" i="103"/>
  <c r="O21" i="103"/>
  <c r="M21" i="103"/>
  <c r="K21" i="103"/>
  <c r="I21" i="103"/>
  <c r="G21" i="103"/>
  <c r="E21" i="103"/>
  <c r="C21" i="103"/>
  <c r="W20" i="103"/>
  <c r="U20" i="103"/>
  <c r="S20" i="103"/>
  <c r="Q20" i="103"/>
  <c r="O20" i="103"/>
  <c r="M20" i="103"/>
  <c r="K20" i="103"/>
  <c r="I20" i="103"/>
  <c r="G20" i="103"/>
  <c r="E20" i="103"/>
  <c r="C20" i="103"/>
  <c r="W19" i="103"/>
  <c r="U19" i="103"/>
  <c r="S19" i="103"/>
  <c r="Q19" i="103"/>
  <c r="O19" i="103"/>
  <c r="M19" i="103"/>
  <c r="K19" i="103"/>
  <c r="I19" i="103"/>
  <c r="G19" i="103"/>
  <c r="E19" i="103"/>
  <c r="C19" i="103"/>
  <c r="W18" i="103"/>
  <c r="U18" i="103"/>
  <c r="S18" i="103"/>
  <c r="O18" i="103"/>
  <c r="M18" i="103"/>
  <c r="K18" i="103"/>
  <c r="I18" i="103"/>
  <c r="G18" i="103"/>
  <c r="E18" i="103"/>
  <c r="C18" i="103"/>
  <c r="P23" i="101"/>
  <c r="N23" i="101"/>
  <c r="M23" i="101"/>
  <c r="L23" i="101"/>
  <c r="J23" i="101"/>
  <c r="I23" i="101"/>
  <c r="H23" i="101"/>
  <c r="G23" i="101"/>
  <c r="E23" i="101"/>
  <c r="D23" i="101"/>
  <c r="C23" i="101"/>
  <c r="P22" i="101"/>
  <c r="N22" i="101"/>
  <c r="M22" i="101"/>
  <c r="L22" i="101"/>
  <c r="J22" i="101"/>
  <c r="I22" i="101"/>
  <c r="H22" i="101"/>
  <c r="G22" i="101"/>
  <c r="E22" i="101"/>
  <c r="D22" i="101"/>
  <c r="C22" i="101"/>
  <c r="P21" i="101"/>
  <c r="N21" i="101"/>
  <c r="M21" i="101"/>
  <c r="L21" i="101"/>
  <c r="J21" i="101"/>
  <c r="I21" i="101"/>
  <c r="H21" i="101"/>
  <c r="G21" i="101"/>
  <c r="E21" i="101"/>
  <c r="D21" i="101"/>
  <c r="C21" i="101"/>
  <c r="P20" i="101"/>
  <c r="N20" i="101"/>
  <c r="M20" i="101"/>
  <c r="L20" i="101"/>
  <c r="J20" i="101"/>
  <c r="I20" i="101"/>
  <c r="H20" i="101"/>
  <c r="G20" i="101"/>
  <c r="E20" i="101"/>
  <c r="D20" i="101"/>
  <c r="C20" i="101"/>
  <c r="P19" i="101"/>
  <c r="N19" i="101"/>
  <c r="M19" i="101"/>
  <c r="L19" i="101"/>
  <c r="J19" i="101"/>
  <c r="I19" i="101"/>
  <c r="H19" i="101"/>
  <c r="G19" i="101"/>
  <c r="E19" i="101"/>
  <c r="D19" i="101"/>
  <c r="C19" i="101"/>
  <c r="P18" i="101"/>
  <c r="N18" i="101"/>
  <c r="M18" i="101"/>
  <c r="L18" i="101"/>
  <c r="J18" i="101"/>
  <c r="I18" i="101"/>
  <c r="H18" i="101"/>
  <c r="G18" i="101"/>
  <c r="E18" i="101"/>
  <c r="D18" i="101"/>
  <c r="C18" i="101"/>
  <c r="R19" i="139"/>
  <c r="Q19" i="139"/>
  <c r="P19" i="139"/>
  <c r="O19" i="139"/>
  <c r="N19" i="139"/>
  <c r="M19" i="139"/>
  <c r="R18" i="139"/>
  <c r="Q18" i="139"/>
  <c r="P18" i="139"/>
  <c r="O18" i="139"/>
  <c r="N18" i="139"/>
  <c r="M18" i="139"/>
  <c r="R17" i="139"/>
  <c r="Q17" i="139"/>
  <c r="P17" i="139"/>
  <c r="O17" i="139"/>
  <c r="N17" i="139"/>
  <c r="M17" i="139"/>
  <c r="R16" i="139"/>
  <c r="Q16" i="139"/>
  <c r="P16" i="139"/>
  <c r="O16" i="139"/>
  <c r="N16" i="139"/>
  <c r="M16" i="139"/>
  <c r="R15" i="139"/>
  <c r="Q15" i="139"/>
  <c r="P15" i="139"/>
  <c r="O15" i="139"/>
  <c r="N15" i="139"/>
  <c r="M15" i="139"/>
  <c r="R14" i="139"/>
  <c r="Q14" i="139"/>
  <c r="P14" i="139"/>
  <c r="O14" i="139"/>
  <c r="N14" i="139"/>
  <c r="M14" i="139"/>
  <c r="R13" i="139"/>
  <c r="Q13" i="139"/>
  <c r="P13" i="139"/>
  <c r="O13" i="139"/>
  <c r="N13" i="139"/>
  <c r="M13" i="139"/>
  <c r="R12" i="139"/>
  <c r="Q12" i="139"/>
  <c r="P12" i="139"/>
  <c r="O12" i="139"/>
  <c r="N12" i="139"/>
  <c r="M12" i="139"/>
  <c r="R11" i="139"/>
  <c r="Q11" i="139"/>
  <c r="P11" i="139"/>
  <c r="O11" i="139"/>
  <c r="N11" i="139"/>
  <c r="M11" i="139"/>
  <c r="R10" i="139"/>
  <c r="Q10" i="139"/>
  <c r="P10" i="139"/>
  <c r="O10" i="139"/>
  <c r="N10" i="139"/>
  <c r="M10" i="139"/>
  <c r="R9" i="139"/>
  <c r="Q9" i="139"/>
  <c r="P9" i="139"/>
  <c r="O9" i="139"/>
  <c r="N9" i="139"/>
  <c r="M9" i="139"/>
  <c r="R8" i="139"/>
  <c r="Q8" i="139"/>
  <c r="P8" i="139"/>
  <c r="O8" i="139"/>
  <c r="N8" i="139"/>
  <c r="M8" i="139"/>
  <c r="R7" i="139"/>
  <c r="Q7" i="139"/>
  <c r="P7" i="139"/>
  <c r="O7" i="139"/>
  <c r="N7" i="139"/>
  <c r="M7" i="139"/>
  <c r="R6" i="139"/>
  <c r="Q6" i="139"/>
  <c r="P6" i="139"/>
  <c r="O6" i="139"/>
  <c r="N6" i="139"/>
  <c r="M6" i="139"/>
  <c r="R5" i="139"/>
  <c r="Q5" i="139"/>
  <c r="P5" i="139"/>
  <c r="O5" i="139"/>
  <c r="N5" i="139"/>
  <c r="M5" i="139"/>
  <c r="O23" i="28"/>
  <c r="M23" i="28"/>
  <c r="K23" i="28"/>
  <c r="I23" i="28"/>
  <c r="G23" i="28"/>
  <c r="E23" i="28"/>
  <c r="C23" i="28"/>
  <c r="O22" i="28"/>
  <c r="M22" i="28"/>
  <c r="K22" i="28"/>
  <c r="I22" i="28"/>
  <c r="G22" i="28"/>
  <c r="E22" i="28"/>
  <c r="C22" i="28"/>
  <c r="Q21" i="28"/>
  <c r="O21" i="28"/>
  <c r="M21" i="28"/>
  <c r="K21" i="28"/>
  <c r="I21" i="28"/>
  <c r="G21" i="28"/>
  <c r="E21" i="28"/>
  <c r="C21" i="28"/>
  <c r="Q20" i="28"/>
  <c r="O20" i="28"/>
  <c r="M20" i="28"/>
  <c r="K20" i="28"/>
  <c r="I20" i="28"/>
  <c r="G20" i="28"/>
  <c r="E20" i="28"/>
  <c r="C20" i="28"/>
  <c r="Q19" i="28"/>
  <c r="O19" i="28"/>
  <c r="M19" i="28"/>
  <c r="K19" i="28"/>
  <c r="I19" i="28"/>
  <c r="G19" i="28"/>
  <c r="E19" i="28"/>
  <c r="C19" i="28"/>
  <c r="Q18" i="28"/>
  <c r="O18" i="28"/>
  <c r="M18" i="28"/>
  <c r="K18" i="28"/>
  <c r="I18" i="28"/>
  <c r="G18" i="28"/>
  <c r="E18" i="28"/>
  <c r="C18" i="28"/>
  <c r="Q7" i="28"/>
  <c r="Q23" i="28" s="1"/>
  <c r="N23" i="157"/>
  <c r="L23" i="157"/>
  <c r="J23" i="157"/>
  <c r="H23" i="157"/>
  <c r="F23" i="157"/>
  <c r="D23" i="157"/>
  <c r="C23" i="157"/>
  <c r="N22" i="157"/>
  <c r="L22" i="157"/>
  <c r="J22" i="157"/>
  <c r="H22" i="157"/>
  <c r="F22" i="157"/>
  <c r="D22" i="157"/>
  <c r="C22" i="157"/>
  <c r="N21" i="157"/>
  <c r="L21" i="157"/>
  <c r="J21" i="157"/>
  <c r="H21" i="157"/>
  <c r="F21" i="157"/>
  <c r="D21" i="157"/>
  <c r="C21" i="157"/>
  <c r="N20" i="157"/>
  <c r="L20" i="157"/>
  <c r="J20" i="157"/>
  <c r="H20" i="157"/>
  <c r="F20" i="157"/>
  <c r="D20" i="157"/>
  <c r="C20" i="157"/>
  <c r="N19" i="157"/>
  <c r="L19" i="157"/>
  <c r="J19" i="157"/>
  <c r="H19" i="157"/>
  <c r="F19" i="157"/>
  <c r="D19" i="157"/>
  <c r="C19" i="157"/>
  <c r="N18" i="157"/>
  <c r="L18" i="157"/>
  <c r="J18" i="157"/>
  <c r="H18" i="157"/>
  <c r="F18" i="157"/>
  <c r="D18" i="157"/>
  <c r="C18" i="157"/>
  <c r="N23" i="88"/>
  <c r="L23" i="88"/>
  <c r="J23" i="88"/>
  <c r="H23" i="88"/>
  <c r="F23" i="88"/>
  <c r="D23" i="88"/>
  <c r="C23" i="88"/>
  <c r="N22" i="88"/>
  <c r="L22" i="88"/>
  <c r="J22" i="88"/>
  <c r="H22" i="88"/>
  <c r="F22" i="88"/>
  <c r="D22" i="88"/>
  <c r="C22" i="88"/>
  <c r="N21" i="88"/>
  <c r="L21" i="88"/>
  <c r="J21" i="88"/>
  <c r="H21" i="88"/>
  <c r="F21" i="88"/>
  <c r="D21" i="88"/>
  <c r="C21" i="88"/>
  <c r="N20" i="88"/>
  <c r="L20" i="88"/>
  <c r="J20" i="88"/>
  <c r="H20" i="88"/>
  <c r="F20" i="88"/>
  <c r="D20" i="88"/>
  <c r="C20" i="88"/>
  <c r="N19" i="88"/>
  <c r="L19" i="88"/>
  <c r="J19" i="88"/>
  <c r="H19" i="88"/>
  <c r="F19" i="88"/>
  <c r="D19" i="88"/>
  <c r="C19" i="88"/>
  <c r="N18" i="88"/>
  <c r="L18" i="88"/>
  <c r="J18" i="88"/>
  <c r="H18" i="88"/>
  <c r="F18" i="88"/>
  <c r="D18" i="88"/>
  <c r="C18" i="88"/>
  <c r="R19" i="93"/>
  <c r="Q19" i="93"/>
  <c r="P19" i="93"/>
  <c r="O19" i="93"/>
  <c r="N19" i="93"/>
  <c r="M19" i="93"/>
  <c r="R18" i="93"/>
  <c r="Q18" i="93"/>
  <c r="P18" i="93"/>
  <c r="O18" i="93"/>
  <c r="N18" i="93"/>
  <c r="M18" i="93"/>
  <c r="R17" i="93"/>
  <c r="Q17" i="93"/>
  <c r="P17" i="93"/>
  <c r="O17" i="93"/>
  <c r="N17" i="93"/>
  <c r="M17" i="93"/>
  <c r="R16" i="93"/>
  <c r="Q16" i="93"/>
  <c r="P16" i="93"/>
  <c r="O16" i="93"/>
  <c r="N16" i="93"/>
  <c r="M16" i="93"/>
  <c r="R15" i="93"/>
  <c r="Q15" i="93"/>
  <c r="P15" i="93"/>
  <c r="O15" i="93"/>
  <c r="N15" i="93"/>
  <c r="M15" i="93"/>
  <c r="R14" i="93"/>
  <c r="Q14" i="93"/>
  <c r="P14" i="93"/>
  <c r="O14" i="93"/>
  <c r="N14" i="93"/>
  <c r="M14" i="93"/>
  <c r="R13" i="93"/>
  <c r="Q13" i="93"/>
  <c r="P13" i="93"/>
  <c r="O13" i="93"/>
  <c r="N13" i="93"/>
  <c r="M13" i="93"/>
  <c r="R12" i="93"/>
  <c r="Q12" i="93"/>
  <c r="P12" i="93"/>
  <c r="O12" i="93"/>
  <c r="N12" i="93"/>
  <c r="M12" i="93"/>
  <c r="R11" i="93"/>
  <c r="Q11" i="93"/>
  <c r="P11" i="93"/>
  <c r="O11" i="93"/>
  <c r="N11" i="93"/>
  <c r="M11" i="93"/>
  <c r="R10" i="93"/>
  <c r="Q10" i="93"/>
  <c r="P10" i="93"/>
  <c r="O10" i="93"/>
  <c r="N10" i="93"/>
  <c r="M10" i="93"/>
  <c r="R9" i="93"/>
  <c r="Q9" i="93"/>
  <c r="P9" i="93"/>
  <c r="O9" i="93"/>
  <c r="N9" i="93"/>
  <c r="M9" i="93"/>
  <c r="R8" i="93"/>
  <c r="Q8" i="93"/>
  <c r="P8" i="93"/>
  <c r="O8" i="93"/>
  <c r="N8" i="93"/>
  <c r="M8" i="93"/>
  <c r="R7" i="93"/>
  <c r="Q7" i="93"/>
  <c r="P7" i="93"/>
  <c r="O7" i="93"/>
  <c r="N7" i="93"/>
  <c r="M7" i="93"/>
  <c r="R6" i="93"/>
  <c r="Q6" i="93"/>
  <c r="P6" i="93"/>
  <c r="O6" i="93"/>
  <c r="N6" i="93"/>
  <c r="M6" i="93"/>
  <c r="R5" i="93"/>
  <c r="Q5" i="93"/>
  <c r="P5" i="93"/>
  <c r="O5" i="93"/>
  <c r="N5" i="93"/>
  <c r="M5" i="93"/>
  <c r="R19" i="140"/>
  <c r="Q19" i="140"/>
  <c r="P19" i="140"/>
  <c r="O19" i="140"/>
  <c r="N19" i="140"/>
  <c r="M19" i="140"/>
  <c r="R18" i="140"/>
  <c r="Q18" i="140"/>
  <c r="P18" i="140"/>
  <c r="O18" i="140"/>
  <c r="N18" i="140"/>
  <c r="M18" i="140"/>
  <c r="R17" i="140"/>
  <c r="Q17" i="140"/>
  <c r="P17" i="140"/>
  <c r="O17" i="140"/>
  <c r="N17" i="140"/>
  <c r="M17" i="140"/>
  <c r="R16" i="140"/>
  <c r="Q16" i="140"/>
  <c r="P16" i="140"/>
  <c r="O16" i="140"/>
  <c r="N16" i="140"/>
  <c r="M16" i="140"/>
  <c r="R15" i="140"/>
  <c r="Q15" i="140"/>
  <c r="P15" i="140"/>
  <c r="O15" i="140"/>
  <c r="N15" i="140"/>
  <c r="M15" i="140"/>
  <c r="R14" i="140"/>
  <c r="Q14" i="140"/>
  <c r="P14" i="140"/>
  <c r="O14" i="140"/>
  <c r="N14" i="140"/>
  <c r="M14" i="140"/>
  <c r="R13" i="140"/>
  <c r="Q13" i="140"/>
  <c r="P13" i="140"/>
  <c r="O13" i="140"/>
  <c r="N13" i="140"/>
  <c r="M13" i="140"/>
  <c r="R12" i="140"/>
  <c r="Q12" i="140"/>
  <c r="P12" i="140"/>
  <c r="O12" i="140"/>
  <c r="N12" i="140"/>
  <c r="M12" i="140"/>
  <c r="R11" i="140"/>
  <c r="Q11" i="140"/>
  <c r="P11" i="140"/>
  <c r="O11" i="140"/>
  <c r="N11" i="140"/>
  <c r="M11" i="140"/>
  <c r="R10" i="140"/>
  <c r="Q10" i="140"/>
  <c r="P10" i="140"/>
  <c r="O10" i="140"/>
  <c r="N10" i="140"/>
  <c r="M10" i="140"/>
  <c r="R9" i="140"/>
  <c r="Q9" i="140"/>
  <c r="P9" i="140"/>
  <c r="O9" i="140"/>
  <c r="N9" i="140"/>
  <c r="M9" i="140"/>
  <c r="R8" i="140"/>
  <c r="Q8" i="140"/>
  <c r="P8" i="140"/>
  <c r="O8" i="140"/>
  <c r="N8" i="140"/>
  <c r="M8" i="140"/>
  <c r="R7" i="140"/>
  <c r="Q7" i="140"/>
  <c r="P7" i="140"/>
  <c r="O7" i="140"/>
  <c r="N7" i="140"/>
  <c r="M7" i="140"/>
  <c r="R6" i="140"/>
  <c r="Q6" i="140"/>
  <c r="P6" i="140"/>
  <c r="O6" i="140"/>
  <c r="N6" i="140"/>
  <c r="M6" i="140"/>
  <c r="R5" i="140"/>
  <c r="Q5" i="140"/>
  <c r="P5" i="140"/>
  <c r="O5" i="140"/>
  <c r="N5" i="140"/>
  <c r="M5" i="140"/>
  <c r="R19" i="92"/>
  <c r="Q19" i="92"/>
  <c r="P19" i="92"/>
  <c r="O19" i="92"/>
  <c r="N19" i="92"/>
  <c r="M19" i="92"/>
  <c r="R18" i="92"/>
  <c r="Q18" i="92"/>
  <c r="P18" i="92"/>
  <c r="O18" i="92"/>
  <c r="N18" i="92"/>
  <c r="M18" i="92"/>
  <c r="R17" i="92"/>
  <c r="Q17" i="92"/>
  <c r="P17" i="92"/>
  <c r="O17" i="92"/>
  <c r="N17" i="92"/>
  <c r="M17" i="92"/>
  <c r="R16" i="92"/>
  <c r="Q16" i="92"/>
  <c r="P16" i="92"/>
  <c r="O16" i="92"/>
  <c r="N16" i="92"/>
  <c r="M16" i="92"/>
  <c r="R15" i="92"/>
  <c r="Q15" i="92"/>
  <c r="P15" i="92"/>
  <c r="O15" i="92"/>
  <c r="N15" i="92"/>
  <c r="M15" i="92"/>
  <c r="R14" i="92"/>
  <c r="Q14" i="92"/>
  <c r="P14" i="92"/>
  <c r="O14" i="92"/>
  <c r="N14" i="92"/>
  <c r="M14" i="92"/>
  <c r="R13" i="92"/>
  <c r="Q13" i="92"/>
  <c r="P13" i="92"/>
  <c r="O13" i="92"/>
  <c r="N13" i="92"/>
  <c r="M13" i="92"/>
  <c r="R12" i="92"/>
  <c r="Q12" i="92"/>
  <c r="P12" i="92"/>
  <c r="O12" i="92"/>
  <c r="N12" i="92"/>
  <c r="M12" i="92"/>
  <c r="R11" i="92"/>
  <c r="Q11" i="92"/>
  <c r="P11" i="92"/>
  <c r="O11" i="92"/>
  <c r="N11" i="92"/>
  <c r="M11" i="92"/>
  <c r="R10" i="92"/>
  <c r="Q10" i="92"/>
  <c r="P10" i="92"/>
  <c r="O10" i="92"/>
  <c r="N10" i="92"/>
  <c r="M10" i="92"/>
  <c r="R9" i="92"/>
  <c r="Q9" i="92"/>
  <c r="P9" i="92"/>
  <c r="O9" i="92"/>
  <c r="N9" i="92"/>
  <c r="M9" i="92"/>
  <c r="R8" i="92"/>
  <c r="Q8" i="92"/>
  <c r="P8" i="92"/>
  <c r="O8" i="92"/>
  <c r="N8" i="92"/>
  <c r="M8" i="92"/>
  <c r="R7" i="92"/>
  <c r="Q7" i="92"/>
  <c r="P7" i="92"/>
  <c r="O7" i="92"/>
  <c r="N7" i="92"/>
  <c r="M7" i="92"/>
  <c r="R6" i="92"/>
  <c r="Q6" i="92"/>
  <c r="P6" i="92"/>
  <c r="O6" i="92"/>
  <c r="N6" i="92"/>
  <c r="M6" i="92"/>
  <c r="R5" i="92"/>
  <c r="Q5" i="92"/>
  <c r="P5" i="92"/>
  <c r="O5" i="92"/>
  <c r="N5" i="92"/>
  <c r="M5" i="92"/>
  <c r="R19" i="90"/>
  <c r="Q19" i="90"/>
  <c r="P19" i="90"/>
  <c r="O19" i="90"/>
  <c r="N19" i="90"/>
  <c r="M19" i="90"/>
  <c r="R18" i="90"/>
  <c r="Q18" i="90"/>
  <c r="P18" i="90"/>
  <c r="O18" i="90"/>
  <c r="N18" i="90"/>
  <c r="M18" i="90"/>
  <c r="R17" i="90"/>
  <c r="Q17" i="90"/>
  <c r="P17" i="90"/>
  <c r="O17" i="90"/>
  <c r="N17" i="90"/>
  <c r="M17" i="90"/>
  <c r="R16" i="90"/>
  <c r="Q16" i="90"/>
  <c r="P16" i="90"/>
  <c r="O16" i="90"/>
  <c r="N16" i="90"/>
  <c r="M16" i="90"/>
  <c r="R15" i="90"/>
  <c r="Q15" i="90"/>
  <c r="P15" i="90"/>
  <c r="O15" i="90"/>
  <c r="N15" i="90"/>
  <c r="M15" i="90"/>
  <c r="R14" i="90"/>
  <c r="Q14" i="90"/>
  <c r="P14" i="90"/>
  <c r="O14" i="90"/>
  <c r="N14" i="90"/>
  <c r="M14" i="90"/>
  <c r="R13" i="90"/>
  <c r="Q13" i="90"/>
  <c r="P13" i="90"/>
  <c r="O13" i="90"/>
  <c r="N13" i="90"/>
  <c r="M13" i="90"/>
  <c r="R12" i="90"/>
  <c r="Q12" i="90"/>
  <c r="P12" i="90"/>
  <c r="O12" i="90"/>
  <c r="N12" i="90"/>
  <c r="M12" i="90"/>
  <c r="R11" i="90"/>
  <c r="Q11" i="90"/>
  <c r="P11" i="90"/>
  <c r="O11" i="90"/>
  <c r="N11" i="90"/>
  <c r="M11" i="90"/>
  <c r="R10" i="90"/>
  <c r="Q10" i="90"/>
  <c r="P10" i="90"/>
  <c r="O10" i="90"/>
  <c r="N10" i="90"/>
  <c r="M10" i="90"/>
  <c r="R9" i="90"/>
  <c r="Q9" i="90"/>
  <c r="P9" i="90"/>
  <c r="O9" i="90"/>
  <c r="N9" i="90"/>
  <c r="M9" i="90"/>
  <c r="R8" i="90"/>
  <c r="Q8" i="90"/>
  <c r="P8" i="90"/>
  <c r="O8" i="90"/>
  <c r="N8" i="90"/>
  <c r="M8" i="90"/>
  <c r="R7" i="90"/>
  <c r="Q7" i="90"/>
  <c r="P7" i="90"/>
  <c r="O7" i="90"/>
  <c r="N7" i="90"/>
  <c r="M7" i="90"/>
  <c r="R6" i="90"/>
  <c r="Q6" i="90"/>
  <c r="P6" i="90"/>
  <c r="O6" i="90"/>
  <c r="N6" i="90"/>
  <c r="M6" i="90"/>
  <c r="R5" i="90"/>
  <c r="Q5" i="90"/>
  <c r="P5" i="90"/>
  <c r="O5" i="90"/>
  <c r="N5" i="90"/>
  <c r="M5" i="90"/>
  <c r="R19" i="91"/>
  <c r="Q19" i="91"/>
  <c r="P19" i="91"/>
  <c r="O19" i="91"/>
  <c r="N19" i="91"/>
  <c r="M19" i="91"/>
  <c r="R18" i="91"/>
  <c r="Q18" i="91"/>
  <c r="P18" i="91"/>
  <c r="O18" i="91"/>
  <c r="N18" i="91"/>
  <c r="M18" i="91"/>
  <c r="R17" i="91"/>
  <c r="Q17" i="91"/>
  <c r="P17" i="91"/>
  <c r="O17" i="91"/>
  <c r="N17" i="91"/>
  <c r="M17" i="91"/>
  <c r="R16" i="91"/>
  <c r="Q16" i="91"/>
  <c r="P16" i="91"/>
  <c r="O16" i="91"/>
  <c r="N16" i="91"/>
  <c r="M16" i="91"/>
  <c r="R15" i="91"/>
  <c r="Q15" i="91"/>
  <c r="P15" i="91"/>
  <c r="O15" i="91"/>
  <c r="N15" i="91"/>
  <c r="M15" i="91"/>
  <c r="R14" i="91"/>
  <c r="Q14" i="91"/>
  <c r="P14" i="91"/>
  <c r="O14" i="91"/>
  <c r="N14" i="91"/>
  <c r="M14" i="91"/>
  <c r="R13" i="91"/>
  <c r="Q13" i="91"/>
  <c r="P13" i="91"/>
  <c r="O13" i="91"/>
  <c r="N13" i="91"/>
  <c r="M13" i="91"/>
  <c r="R12" i="91"/>
  <c r="Q12" i="91"/>
  <c r="P12" i="91"/>
  <c r="O12" i="91"/>
  <c r="N12" i="91"/>
  <c r="M12" i="91"/>
  <c r="R11" i="91"/>
  <c r="Q11" i="91"/>
  <c r="P11" i="91"/>
  <c r="O11" i="91"/>
  <c r="N11" i="91"/>
  <c r="M11" i="91"/>
  <c r="R10" i="91"/>
  <c r="Q10" i="91"/>
  <c r="P10" i="91"/>
  <c r="O10" i="91"/>
  <c r="N10" i="91"/>
  <c r="M10" i="91"/>
  <c r="R9" i="91"/>
  <c r="Q9" i="91"/>
  <c r="P9" i="91"/>
  <c r="O9" i="91"/>
  <c r="N9" i="91"/>
  <c r="M9" i="91"/>
  <c r="R8" i="91"/>
  <c r="Q8" i="91"/>
  <c r="P8" i="91"/>
  <c r="O8" i="91"/>
  <c r="N8" i="91"/>
  <c r="M8" i="91"/>
  <c r="R7" i="91"/>
  <c r="Q7" i="91"/>
  <c r="P7" i="91"/>
  <c r="O7" i="91"/>
  <c r="N7" i="91"/>
  <c r="M7" i="91"/>
  <c r="R6" i="91"/>
  <c r="Q6" i="91"/>
  <c r="P6" i="91"/>
  <c r="O6" i="91"/>
  <c r="N6" i="91"/>
  <c r="M6" i="91"/>
  <c r="R5" i="91"/>
  <c r="Q5" i="91"/>
  <c r="P5" i="91"/>
  <c r="O5" i="91"/>
  <c r="N5" i="91"/>
  <c r="M5" i="91"/>
  <c r="T23" i="87"/>
  <c r="Q23" i="87"/>
  <c r="P23" i="87"/>
  <c r="O23" i="87"/>
  <c r="N23" i="87"/>
  <c r="M23" i="87"/>
  <c r="L23" i="87"/>
  <c r="K23" i="87"/>
  <c r="H23" i="87"/>
  <c r="G23" i="87"/>
  <c r="F23" i="87"/>
  <c r="E23" i="87"/>
  <c r="D23" i="87"/>
  <c r="C23" i="87"/>
  <c r="T22" i="87"/>
  <c r="Q22" i="87"/>
  <c r="P22" i="87"/>
  <c r="O22" i="87"/>
  <c r="N22" i="87"/>
  <c r="M22" i="87"/>
  <c r="L22" i="87"/>
  <c r="K22" i="87"/>
  <c r="H22" i="87"/>
  <c r="G22" i="87"/>
  <c r="F22" i="87"/>
  <c r="E22" i="87"/>
  <c r="D22" i="87"/>
  <c r="C22" i="87"/>
  <c r="T21" i="87"/>
  <c r="Q21" i="87"/>
  <c r="P21" i="87"/>
  <c r="O21" i="87"/>
  <c r="N21" i="87"/>
  <c r="M21" i="87"/>
  <c r="L21" i="87"/>
  <c r="K21" i="87"/>
  <c r="H21" i="87"/>
  <c r="G21" i="87"/>
  <c r="F21" i="87"/>
  <c r="E21" i="87"/>
  <c r="D21" i="87"/>
  <c r="C21" i="87"/>
  <c r="T20" i="87"/>
  <c r="Q20" i="87"/>
  <c r="P20" i="87"/>
  <c r="O20" i="87"/>
  <c r="N20" i="87"/>
  <c r="M20" i="87"/>
  <c r="L20" i="87"/>
  <c r="K20" i="87"/>
  <c r="H20" i="87"/>
  <c r="G20" i="87"/>
  <c r="F20" i="87"/>
  <c r="E20" i="87"/>
  <c r="D20" i="87"/>
  <c r="C20" i="87"/>
  <c r="T19" i="87"/>
  <c r="Q19" i="87"/>
  <c r="P19" i="87"/>
  <c r="O19" i="87"/>
  <c r="N19" i="87"/>
  <c r="M19" i="87"/>
  <c r="L19" i="87"/>
  <c r="K19" i="87"/>
  <c r="H19" i="87"/>
  <c r="G19" i="87"/>
  <c r="F19" i="87"/>
  <c r="E19" i="87"/>
  <c r="D19" i="87"/>
  <c r="C19" i="87"/>
  <c r="T18" i="87"/>
  <c r="Q18" i="87"/>
  <c r="P18" i="87"/>
  <c r="O18" i="87"/>
  <c r="N18" i="87"/>
  <c r="M18" i="87"/>
  <c r="L18" i="87"/>
  <c r="K18" i="87"/>
  <c r="H18" i="87"/>
  <c r="G18" i="87"/>
  <c r="F18" i="87"/>
  <c r="E18" i="87"/>
  <c r="D18" i="87"/>
  <c r="C18" i="87"/>
  <c r="O23" i="24"/>
  <c r="N23" i="24"/>
  <c r="K23" i="24"/>
  <c r="J23" i="24"/>
  <c r="I23" i="24"/>
  <c r="H23" i="24"/>
  <c r="G23" i="24"/>
  <c r="F23" i="24"/>
  <c r="E23" i="24"/>
  <c r="D23" i="24"/>
  <c r="C23" i="24"/>
  <c r="O22" i="24"/>
  <c r="N22" i="24"/>
  <c r="K22" i="24"/>
  <c r="J22" i="24"/>
  <c r="I22" i="24"/>
  <c r="H22" i="24"/>
  <c r="G22" i="24"/>
  <c r="F22" i="24"/>
  <c r="E22" i="24"/>
  <c r="D22" i="24"/>
  <c r="C22" i="24"/>
  <c r="O21" i="24"/>
  <c r="N21" i="24"/>
  <c r="K21" i="24"/>
  <c r="J21" i="24"/>
  <c r="I21" i="24"/>
  <c r="H21" i="24"/>
  <c r="G21" i="24"/>
  <c r="F21" i="24"/>
  <c r="E21" i="24"/>
  <c r="D21" i="24"/>
  <c r="C21" i="24"/>
  <c r="O20" i="24"/>
  <c r="N20" i="24"/>
  <c r="K20" i="24"/>
  <c r="J20" i="24"/>
  <c r="I20" i="24"/>
  <c r="H20" i="24"/>
  <c r="G20" i="24"/>
  <c r="F20" i="24"/>
  <c r="E20" i="24"/>
  <c r="D20" i="24"/>
  <c r="C20" i="24"/>
  <c r="O19" i="24"/>
  <c r="N19" i="24"/>
  <c r="K19" i="24"/>
  <c r="J19" i="24"/>
  <c r="I19" i="24"/>
  <c r="H19" i="24"/>
  <c r="G19" i="24"/>
  <c r="F19" i="24"/>
  <c r="E19" i="24"/>
  <c r="D19" i="24"/>
  <c r="C19" i="24"/>
  <c r="O18" i="24"/>
  <c r="N18" i="24"/>
  <c r="K18" i="24"/>
  <c r="J18" i="24"/>
  <c r="I18" i="24"/>
  <c r="H18" i="24"/>
  <c r="G18" i="24"/>
  <c r="F18" i="24"/>
  <c r="E18" i="24"/>
  <c r="D18" i="24"/>
  <c r="C18" i="24"/>
  <c r="R19" i="133"/>
  <c r="Q19" i="133"/>
  <c r="P19" i="133"/>
  <c r="O19" i="133"/>
  <c r="N19" i="133"/>
  <c r="M19" i="133"/>
  <c r="R18" i="133"/>
  <c r="Q18" i="133"/>
  <c r="P18" i="133"/>
  <c r="O18" i="133"/>
  <c r="N18" i="133"/>
  <c r="M18" i="133"/>
  <c r="R17" i="133"/>
  <c r="Q17" i="133"/>
  <c r="P17" i="133"/>
  <c r="O17" i="133"/>
  <c r="N17" i="133"/>
  <c r="M17" i="133"/>
  <c r="R16" i="133"/>
  <c r="Q16" i="133"/>
  <c r="P16" i="133"/>
  <c r="O16" i="133"/>
  <c r="N16" i="133"/>
  <c r="M16" i="133"/>
  <c r="R15" i="133"/>
  <c r="Q15" i="133"/>
  <c r="P15" i="133"/>
  <c r="O15" i="133"/>
  <c r="N15" i="133"/>
  <c r="M15" i="133"/>
  <c r="R14" i="133"/>
  <c r="Q14" i="133"/>
  <c r="P14" i="133"/>
  <c r="O14" i="133"/>
  <c r="N14" i="133"/>
  <c r="M14" i="133"/>
  <c r="R13" i="133"/>
  <c r="Q13" i="133"/>
  <c r="P13" i="133"/>
  <c r="O13" i="133"/>
  <c r="N13" i="133"/>
  <c r="M13" i="133"/>
  <c r="R12" i="133"/>
  <c r="Q12" i="133"/>
  <c r="P12" i="133"/>
  <c r="O12" i="133"/>
  <c r="N12" i="133"/>
  <c r="M12" i="133"/>
  <c r="R11" i="133"/>
  <c r="Q11" i="133"/>
  <c r="P11" i="133"/>
  <c r="O11" i="133"/>
  <c r="N11" i="133"/>
  <c r="M11" i="133"/>
  <c r="R10" i="133"/>
  <c r="Q10" i="133"/>
  <c r="P10" i="133"/>
  <c r="O10" i="133"/>
  <c r="N10" i="133"/>
  <c r="M10" i="133"/>
  <c r="R9" i="133"/>
  <c r="Q9" i="133"/>
  <c r="P9" i="133"/>
  <c r="O9" i="133"/>
  <c r="N9" i="133"/>
  <c r="M9" i="133"/>
  <c r="R8" i="133"/>
  <c r="Q8" i="133"/>
  <c r="P8" i="133"/>
  <c r="O8" i="133"/>
  <c r="N8" i="133"/>
  <c r="M8" i="133"/>
  <c r="R7" i="133"/>
  <c r="Q7" i="133"/>
  <c r="P7" i="133"/>
  <c r="O7" i="133"/>
  <c r="N7" i="133"/>
  <c r="M7" i="133"/>
  <c r="R6" i="133"/>
  <c r="Q6" i="133"/>
  <c r="P6" i="133"/>
  <c r="O6" i="133"/>
  <c r="N6" i="133"/>
  <c r="M6" i="133"/>
  <c r="R5" i="133"/>
  <c r="Q5" i="133"/>
  <c r="P5" i="133"/>
  <c r="O5" i="133"/>
  <c r="N5" i="133"/>
  <c r="M5" i="133"/>
  <c r="X23" i="80"/>
  <c r="V23" i="80"/>
  <c r="T23" i="80"/>
  <c r="R23" i="80"/>
  <c r="P23" i="80"/>
  <c r="N23" i="80"/>
  <c r="L23" i="80"/>
  <c r="J23" i="80"/>
  <c r="H23" i="80"/>
  <c r="F23" i="80"/>
  <c r="C23" i="80"/>
  <c r="X22" i="80"/>
  <c r="V22" i="80"/>
  <c r="T22" i="80"/>
  <c r="R22" i="80"/>
  <c r="P22" i="80"/>
  <c r="N22" i="80"/>
  <c r="L22" i="80"/>
  <c r="J22" i="80"/>
  <c r="H22" i="80"/>
  <c r="F22" i="80"/>
  <c r="C22" i="80"/>
  <c r="X21" i="80"/>
  <c r="V21" i="80"/>
  <c r="T21" i="80"/>
  <c r="R21" i="80"/>
  <c r="P21" i="80"/>
  <c r="N21" i="80"/>
  <c r="L21" i="80"/>
  <c r="J21" i="80"/>
  <c r="H21" i="80"/>
  <c r="F21" i="80"/>
  <c r="C21" i="80"/>
  <c r="X20" i="80"/>
  <c r="V20" i="80"/>
  <c r="T20" i="80"/>
  <c r="R20" i="80"/>
  <c r="P20" i="80"/>
  <c r="N20" i="80"/>
  <c r="L20" i="80"/>
  <c r="J20" i="80"/>
  <c r="H20" i="80"/>
  <c r="F20" i="80"/>
  <c r="C20" i="80"/>
  <c r="X19" i="80"/>
  <c r="V19" i="80"/>
  <c r="T19" i="80"/>
  <c r="R19" i="80"/>
  <c r="P19" i="80"/>
  <c r="N19" i="80"/>
  <c r="L19" i="80"/>
  <c r="J19" i="80"/>
  <c r="H19" i="80"/>
  <c r="F19" i="80"/>
  <c r="C19" i="80"/>
  <c r="X18" i="80"/>
  <c r="V18" i="80"/>
  <c r="T18" i="80"/>
  <c r="R18" i="80"/>
  <c r="P18" i="80"/>
  <c r="N18" i="80"/>
  <c r="L18" i="80"/>
  <c r="J18" i="80"/>
  <c r="H18" i="80"/>
  <c r="F18" i="80"/>
  <c r="C18" i="80"/>
  <c r="X23" i="81"/>
  <c r="V23" i="81"/>
  <c r="T23" i="81"/>
  <c r="R23" i="81"/>
  <c r="P23" i="81"/>
  <c r="N23" i="81"/>
  <c r="L23" i="81"/>
  <c r="J23" i="81"/>
  <c r="H23" i="81"/>
  <c r="F23" i="81"/>
  <c r="C23" i="81"/>
  <c r="X22" i="81"/>
  <c r="V22" i="81"/>
  <c r="T22" i="81"/>
  <c r="R22" i="81"/>
  <c r="P22" i="81"/>
  <c r="N22" i="81"/>
  <c r="L22" i="81"/>
  <c r="J22" i="81"/>
  <c r="H22" i="81"/>
  <c r="F22" i="81"/>
  <c r="C22" i="81"/>
  <c r="X21" i="81"/>
  <c r="V21" i="81"/>
  <c r="T21" i="81"/>
  <c r="R21" i="81"/>
  <c r="P21" i="81"/>
  <c r="N21" i="81"/>
  <c r="L21" i="81"/>
  <c r="J21" i="81"/>
  <c r="H21" i="81"/>
  <c r="F21" i="81"/>
  <c r="C21" i="81"/>
  <c r="X20" i="81"/>
  <c r="V20" i="81"/>
  <c r="T20" i="81"/>
  <c r="R20" i="81"/>
  <c r="P20" i="81"/>
  <c r="N20" i="81"/>
  <c r="L20" i="81"/>
  <c r="J20" i="81"/>
  <c r="H20" i="81"/>
  <c r="F20" i="81"/>
  <c r="C20" i="81"/>
  <c r="X19" i="81"/>
  <c r="V19" i="81"/>
  <c r="T19" i="81"/>
  <c r="R19" i="81"/>
  <c r="P19" i="81"/>
  <c r="N19" i="81"/>
  <c r="L19" i="81"/>
  <c r="J19" i="81"/>
  <c r="H19" i="81"/>
  <c r="F19" i="81"/>
  <c r="C19" i="81"/>
  <c r="X18" i="81"/>
  <c r="V18" i="81"/>
  <c r="T18" i="81"/>
  <c r="R18" i="81"/>
  <c r="P18" i="81"/>
  <c r="N18" i="81"/>
  <c r="L18" i="81"/>
  <c r="J18" i="81"/>
  <c r="H18" i="81"/>
  <c r="F18" i="81"/>
  <c r="C18" i="81"/>
  <c r="W23" i="22"/>
  <c r="U23" i="22"/>
  <c r="S23" i="22"/>
  <c r="Q23" i="22"/>
  <c r="O23" i="22"/>
  <c r="M23" i="22"/>
  <c r="K23" i="22"/>
  <c r="I23" i="22"/>
  <c r="G23" i="22"/>
  <c r="E23" i="22"/>
  <c r="C23" i="22"/>
  <c r="W22" i="22"/>
  <c r="U22" i="22"/>
  <c r="S22" i="22"/>
  <c r="Q22" i="22"/>
  <c r="O22" i="22"/>
  <c r="M22" i="22"/>
  <c r="K22" i="22"/>
  <c r="I22" i="22"/>
  <c r="G22" i="22"/>
  <c r="E22" i="22"/>
  <c r="C22" i="22"/>
  <c r="W21" i="22"/>
  <c r="U21" i="22"/>
  <c r="S21" i="22"/>
  <c r="Q21" i="22"/>
  <c r="O21" i="22"/>
  <c r="M21" i="22"/>
  <c r="K21" i="22"/>
  <c r="I21" i="22"/>
  <c r="G21" i="22"/>
  <c r="E21" i="22"/>
  <c r="C21" i="22"/>
  <c r="W20" i="22"/>
  <c r="U20" i="22"/>
  <c r="S20" i="22"/>
  <c r="Q20" i="22"/>
  <c r="O20" i="22"/>
  <c r="M20" i="22"/>
  <c r="K20" i="22"/>
  <c r="I20" i="22"/>
  <c r="G20" i="22"/>
  <c r="E20" i="22"/>
  <c r="C20" i="22"/>
  <c r="W19" i="22"/>
  <c r="U19" i="22"/>
  <c r="S19" i="22"/>
  <c r="Q19" i="22"/>
  <c r="O19" i="22"/>
  <c r="M19" i="22"/>
  <c r="K19" i="22"/>
  <c r="I19" i="22"/>
  <c r="G19" i="22"/>
  <c r="E19" i="22"/>
  <c r="C19" i="22"/>
  <c r="W18" i="22"/>
  <c r="U18" i="22"/>
  <c r="S18" i="22"/>
  <c r="Q18" i="22"/>
  <c r="O18" i="22"/>
  <c r="M18" i="22"/>
  <c r="K18" i="22"/>
  <c r="I18" i="22"/>
  <c r="G18" i="22"/>
  <c r="E18" i="22"/>
  <c r="C18" i="22"/>
  <c r="L23" i="20"/>
  <c r="K23" i="20"/>
  <c r="J23" i="20"/>
  <c r="I23" i="20"/>
  <c r="H23" i="20"/>
  <c r="G23" i="20"/>
  <c r="F23" i="20"/>
  <c r="E23" i="20"/>
  <c r="D23" i="20"/>
  <c r="C23" i="20"/>
  <c r="L22" i="20"/>
  <c r="K22" i="20"/>
  <c r="J22" i="20"/>
  <c r="I22" i="20"/>
  <c r="H22" i="20"/>
  <c r="G22" i="20"/>
  <c r="F22" i="20"/>
  <c r="E22" i="20"/>
  <c r="D22" i="20"/>
  <c r="C22" i="20"/>
  <c r="T21" i="20"/>
  <c r="S21" i="20"/>
  <c r="R21" i="20"/>
  <c r="Q21" i="20"/>
  <c r="P21" i="20"/>
  <c r="O21" i="20"/>
  <c r="N21" i="20"/>
  <c r="M21" i="20"/>
  <c r="L21" i="20"/>
  <c r="K21" i="20"/>
  <c r="J21" i="20"/>
  <c r="I21" i="20"/>
  <c r="H21" i="20"/>
  <c r="G21" i="20"/>
  <c r="F21" i="20"/>
  <c r="E21" i="20"/>
  <c r="D21" i="20"/>
  <c r="C21" i="20"/>
  <c r="T20" i="20"/>
  <c r="S20" i="20"/>
  <c r="R20" i="20"/>
  <c r="Q20" i="20"/>
  <c r="P20" i="20"/>
  <c r="O20" i="20"/>
  <c r="N20" i="20"/>
  <c r="M20" i="20"/>
  <c r="L20" i="20"/>
  <c r="K20" i="20"/>
  <c r="J20" i="20"/>
  <c r="I20" i="20"/>
  <c r="H20" i="20"/>
  <c r="G20" i="20"/>
  <c r="F20" i="20"/>
  <c r="E20" i="20"/>
  <c r="D20" i="20"/>
  <c r="C20" i="20"/>
  <c r="T19" i="20"/>
  <c r="S19" i="20"/>
  <c r="R19" i="20"/>
  <c r="Q19" i="20"/>
  <c r="P19" i="20"/>
  <c r="O19" i="20"/>
  <c r="N19" i="20"/>
  <c r="M19" i="20"/>
  <c r="L19" i="20"/>
  <c r="K19" i="20"/>
  <c r="J19" i="20"/>
  <c r="I19" i="20"/>
  <c r="H19" i="20"/>
  <c r="G19" i="20"/>
  <c r="F19" i="20"/>
  <c r="E19" i="20"/>
  <c r="D19" i="20"/>
  <c r="C19" i="20"/>
  <c r="T18" i="20"/>
  <c r="S18" i="20"/>
  <c r="R18" i="20"/>
  <c r="Q18" i="20"/>
  <c r="P18" i="20"/>
  <c r="O18" i="20"/>
  <c r="N18" i="20"/>
  <c r="M18" i="20"/>
  <c r="L18" i="20"/>
  <c r="K18" i="20"/>
  <c r="J18" i="20"/>
  <c r="I18" i="20"/>
  <c r="H18" i="20"/>
  <c r="G18" i="20"/>
  <c r="F18" i="20"/>
  <c r="E18" i="20"/>
  <c r="D18" i="20"/>
  <c r="C18" i="20"/>
  <c r="M23" i="79"/>
  <c r="K23" i="79"/>
  <c r="G23" i="79"/>
  <c r="E23" i="79"/>
  <c r="C23" i="79"/>
  <c r="M22" i="79"/>
  <c r="K22" i="79"/>
  <c r="G22" i="79"/>
  <c r="E22" i="79"/>
  <c r="C22" i="79"/>
  <c r="M21" i="79"/>
  <c r="K21" i="79"/>
  <c r="G21" i="79"/>
  <c r="E21" i="79"/>
  <c r="C21" i="79"/>
  <c r="M20" i="79"/>
  <c r="K20" i="79"/>
  <c r="G20" i="79"/>
  <c r="E20" i="79"/>
  <c r="C20" i="79"/>
  <c r="M19" i="79"/>
  <c r="K19" i="79"/>
  <c r="G19" i="79"/>
  <c r="E19" i="79"/>
  <c r="C19" i="79"/>
  <c r="M18" i="79"/>
  <c r="K18" i="79"/>
  <c r="G18" i="79"/>
  <c r="E18" i="79"/>
  <c r="C18" i="79"/>
  <c r="R19" i="132"/>
  <c r="Q19" i="132"/>
  <c r="P19" i="132"/>
  <c r="O19" i="132"/>
  <c r="N19" i="132"/>
  <c r="M19" i="132"/>
  <c r="R18" i="132"/>
  <c r="Q18" i="132"/>
  <c r="P18" i="132"/>
  <c r="O18" i="132"/>
  <c r="N18" i="132"/>
  <c r="M18" i="132"/>
  <c r="R17" i="132"/>
  <c r="Q17" i="132"/>
  <c r="P17" i="132"/>
  <c r="O17" i="132"/>
  <c r="N17" i="132"/>
  <c r="M17" i="132"/>
  <c r="R16" i="132"/>
  <c r="Q16" i="132"/>
  <c r="P16" i="132"/>
  <c r="O16" i="132"/>
  <c r="N16" i="132"/>
  <c r="M16" i="132"/>
  <c r="R15" i="132"/>
  <c r="Q15" i="132"/>
  <c r="P15" i="132"/>
  <c r="O15" i="132"/>
  <c r="N15" i="132"/>
  <c r="M15" i="132"/>
  <c r="R14" i="132"/>
  <c r="Q14" i="132"/>
  <c r="P14" i="132"/>
  <c r="O14" i="132"/>
  <c r="N14" i="132"/>
  <c r="M14" i="132"/>
  <c r="R13" i="132"/>
  <c r="Q13" i="132"/>
  <c r="P13" i="132"/>
  <c r="O13" i="132"/>
  <c r="N13" i="132"/>
  <c r="M13" i="132"/>
  <c r="R12" i="132"/>
  <c r="Q12" i="132"/>
  <c r="P12" i="132"/>
  <c r="O12" i="132"/>
  <c r="N12" i="132"/>
  <c r="M12" i="132"/>
  <c r="R11" i="132"/>
  <c r="Q11" i="132"/>
  <c r="P11" i="132"/>
  <c r="O11" i="132"/>
  <c r="N11" i="132"/>
  <c r="M11" i="132"/>
  <c r="R10" i="132"/>
  <c r="Q10" i="132"/>
  <c r="P10" i="132"/>
  <c r="O10" i="132"/>
  <c r="N10" i="132"/>
  <c r="M10" i="132"/>
  <c r="R9" i="132"/>
  <c r="Q9" i="132"/>
  <c r="P9" i="132"/>
  <c r="O9" i="132"/>
  <c r="N9" i="132"/>
  <c r="M9" i="132"/>
  <c r="R8" i="132"/>
  <c r="Q8" i="132"/>
  <c r="P8" i="132"/>
  <c r="O8" i="132"/>
  <c r="N8" i="132"/>
  <c r="M8" i="132"/>
  <c r="R7" i="132"/>
  <c r="Q7" i="132"/>
  <c r="P7" i="132"/>
  <c r="O7" i="132"/>
  <c r="N7" i="132"/>
  <c r="M7" i="132"/>
  <c r="R6" i="132"/>
  <c r="Q6" i="132"/>
  <c r="P6" i="132"/>
  <c r="O6" i="132"/>
  <c r="N6" i="132"/>
  <c r="M6" i="132"/>
  <c r="R5" i="132"/>
  <c r="Q5" i="132"/>
  <c r="P5" i="132"/>
  <c r="O5" i="132"/>
  <c r="N5" i="132"/>
  <c r="M5" i="132"/>
  <c r="Q23" i="17"/>
  <c r="O23" i="17"/>
  <c r="M23" i="17"/>
  <c r="K23" i="17"/>
  <c r="I23" i="17"/>
  <c r="G23" i="17"/>
  <c r="E23" i="17"/>
  <c r="C23" i="17"/>
  <c r="Q22" i="17"/>
  <c r="O22" i="17"/>
  <c r="M22" i="17"/>
  <c r="K22" i="17"/>
  <c r="I22" i="17"/>
  <c r="G22" i="17"/>
  <c r="E22" i="17"/>
  <c r="C22" i="17"/>
  <c r="Q21" i="17"/>
  <c r="O21" i="17"/>
  <c r="M21" i="17"/>
  <c r="K21" i="17"/>
  <c r="I21" i="17"/>
  <c r="G21" i="17"/>
  <c r="E21" i="17"/>
  <c r="C21" i="17"/>
  <c r="Q20" i="17"/>
  <c r="O20" i="17"/>
  <c r="M20" i="17"/>
  <c r="K20" i="17"/>
  <c r="I20" i="17"/>
  <c r="G20" i="17"/>
  <c r="E20" i="17"/>
  <c r="C20" i="17"/>
  <c r="Q19" i="17"/>
  <c r="O19" i="17"/>
  <c r="M19" i="17"/>
  <c r="K19" i="17"/>
  <c r="I19" i="17"/>
  <c r="G19" i="17"/>
  <c r="E19" i="17"/>
  <c r="C19" i="17"/>
  <c r="Q18" i="17"/>
  <c r="O18" i="17"/>
  <c r="M18" i="17"/>
  <c r="K18" i="17"/>
  <c r="I18" i="17"/>
  <c r="G18" i="17"/>
  <c r="E18" i="17"/>
  <c r="C18" i="17"/>
  <c r="Q23" i="135"/>
  <c r="P23" i="135"/>
  <c r="M23" i="135"/>
  <c r="L23" i="135"/>
  <c r="K23" i="135"/>
  <c r="H23" i="135"/>
  <c r="F23" i="135"/>
  <c r="D23" i="135"/>
  <c r="C23" i="135"/>
  <c r="Q22" i="135"/>
  <c r="P22" i="135"/>
  <c r="M22" i="135"/>
  <c r="L22" i="135"/>
  <c r="K22" i="135"/>
  <c r="H22" i="135"/>
  <c r="F22" i="135"/>
  <c r="D22" i="135"/>
  <c r="C22" i="135"/>
  <c r="Q21" i="135"/>
  <c r="P21" i="135"/>
  <c r="M21" i="135"/>
  <c r="L21" i="135"/>
  <c r="K21" i="135"/>
  <c r="H21" i="135"/>
  <c r="F21" i="135"/>
  <c r="D21" i="135"/>
  <c r="C21" i="135"/>
  <c r="Q20" i="135"/>
  <c r="P20" i="135"/>
  <c r="M20" i="135"/>
  <c r="L20" i="135"/>
  <c r="K20" i="135"/>
  <c r="H20" i="135"/>
  <c r="F20" i="135"/>
  <c r="D20" i="135"/>
  <c r="C20" i="135"/>
  <c r="Q19" i="135"/>
  <c r="P19" i="135"/>
  <c r="M19" i="135"/>
  <c r="L19" i="135"/>
  <c r="K19" i="135"/>
  <c r="H19" i="135"/>
  <c r="F19" i="135"/>
  <c r="D19" i="135"/>
  <c r="C19" i="135"/>
  <c r="Q18" i="135"/>
  <c r="P18" i="135"/>
  <c r="M18" i="135"/>
  <c r="L18" i="135"/>
  <c r="K18" i="135"/>
  <c r="H18" i="135"/>
  <c r="F18" i="135"/>
  <c r="D18" i="135"/>
  <c r="C18" i="135"/>
  <c r="L21" i="131"/>
  <c r="I21" i="131"/>
  <c r="F21" i="131"/>
  <c r="L20" i="131"/>
  <c r="I20" i="131"/>
  <c r="F20" i="131"/>
  <c r="L19" i="131"/>
  <c r="I19" i="131"/>
  <c r="F19" i="131"/>
  <c r="L18" i="131"/>
  <c r="I18" i="131"/>
  <c r="F18" i="131"/>
  <c r="L17" i="131"/>
  <c r="I17" i="131"/>
  <c r="F17" i="131"/>
  <c r="L16" i="131"/>
  <c r="I16" i="131"/>
  <c r="F16" i="131"/>
  <c r="L15" i="131"/>
  <c r="I15" i="131"/>
  <c r="F15" i="131"/>
  <c r="L14" i="131"/>
  <c r="I14" i="131"/>
  <c r="F14" i="131"/>
  <c r="L13" i="131"/>
  <c r="I13" i="131"/>
  <c r="F13" i="131"/>
  <c r="L12" i="131"/>
  <c r="I12" i="131"/>
  <c r="F12" i="131"/>
  <c r="L11" i="131"/>
  <c r="I11" i="131"/>
  <c r="F11" i="131"/>
  <c r="L10" i="131"/>
  <c r="I10" i="131"/>
  <c r="F10" i="131"/>
  <c r="L9" i="131"/>
  <c r="I9" i="131"/>
  <c r="F9" i="131"/>
  <c r="L8" i="131"/>
  <c r="I8" i="131"/>
  <c r="F8" i="131"/>
  <c r="L7" i="131"/>
  <c r="I7" i="131"/>
  <c r="F7" i="131"/>
  <c r="P23" i="108"/>
  <c r="O23" i="108"/>
  <c r="N23" i="108"/>
  <c r="L23" i="108"/>
  <c r="K23" i="108"/>
  <c r="I23" i="108"/>
  <c r="H23" i="108"/>
  <c r="F23" i="108"/>
  <c r="E23" i="108"/>
  <c r="D23" i="108"/>
  <c r="C23" i="108"/>
  <c r="P22" i="108"/>
  <c r="O22" i="108"/>
  <c r="N22" i="108"/>
  <c r="L22" i="108"/>
  <c r="K22" i="108"/>
  <c r="I22" i="108"/>
  <c r="H22" i="108"/>
  <c r="F22" i="108"/>
  <c r="E22" i="108"/>
  <c r="D22" i="108"/>
  <c r="C22" i="108"/>
  <c r="P21" i="108"/>
  <c r="O21" i="108"/>
  <c r="N21" i="108"/>
  <c r="L21" i="108"/>
  <c r="K21" i="108"/>
  <c r="I21" i="108"/>
  <c r="H21" i="108"/>
  <c r="F21" i="108"/>
  <c r="E21" i="108"/>
  <c r="D21" i="108"/>
  <c r="C21" i="108"/>
  <c r="P20" i="108"/>
  <c r="O20" i="108"/>
  <c r="N20" i="108"/>
  <c r="L20" i="108"/>
  <c r="K20" i="108"/>
  <c r="I20" i="108"/>
  <c r="H20" i="108"/>
  <c r="F20" i="108"/>
  <c r="E20" i="108"/>
  <c r="D20" i="108"/>
  <c r="C20" i="108"/>
  <c r="P19" i="108"/>
  <c r="O19" i="108"/>
  <c r="N19" i="108"/>
  <c r="L19" i="108"/>
  <c r="K19" i="108"/>
  <c r="I19" i="108"/>
  <c r="H19" i="108"/>
  <c r="F19" i="108"/>
  <c r="E19" i="108"/>
  <c r="D19" i="108"/>
  <c r="C19" i="108"/>
  <c r="P18" i="108"/>
  <c r="O18" i="108"/>
  <c r="N18" i="108"/>
  <c r="L18" i="108"/>
  <c r="K18" i="108"/>
  <c r="I18" i="108"/>
  <c r="H18" i="108"/>
  <c r="F18" i="108"/>
  <c r="E18" i="108"/>
  <c r="D18" i="108"/>
  <c r="C18" i="108"/>
  <c r="Q23" i="115"/>
  <c r="N23" i="115"/>
  <c r="K23" i="115"/>
  <c r="H23" i="115"/>
  <c r="E23" i="115"/>
  <c r="C23" i="115"/>
  <c r="Q22" i="115"/>
  <c r="N22" i="115"/>
  <c r="K22" i="115"/>
  <c r="H22" i="115"/>
  <c r="E22" i="115"/>
  <c r="C22" i="115"/>
  <c r="Q21" i="115"/>
  <c r="N21" i="115"/>
  <c r="K21" i="115"/>
  <c r="H21" i="115"/>
  <c r="E21" i="115"/>
  <c r="C21" i="115"/>
  <c r="Q20" i="115"/>
  <c r="N20" i="115"/>
  <c r="K20" i="115"/>
  <c r="H20" i="115"/>
  <c r="E20" i="115"/>
  <c r="C20" i="115"/>
  <c r="Q19" i="115"/>
  <c r="N19" i="115"/>
  <c r="K19" i="115"/>
  <c r="H19" i="115"/>
  <c r="E19" i="115"/>
  <c r="C19" i="115"/>
  <c r="Q18" i="115"/>
  <c r="N18" i="115"/>
  <c r="K18" i="115"/>
  <c r="H18" i="115"/>
  <c r="E18" i="115"/>
  <c r="C18" i="115"/>
  <c r="R19" i="85"/>
  <c r="Q19" i="85"/>
  <c r="P19" i="85"/>
  <c r="O19" i="85"/>
  <c r="N19" i="85"/>
  <c r="M19" i="85"/>
  <c r="R18" i="85"/>
  <c r="Q18" i="85"/>
  <c r="P18" i="85"/>
  <c r="O18" i="85"/>
  <c r="N18" i="85"/>
  <c r="M18" i="85"/>
  <c r="R17" i="85"/>
  <c r="Q17" i="85"/>
  <c r="P17" i="85"/>
  <c r="O17" i="85"/>
  <c r="N17" i="85"/>
  <c r="M17" i="85"/>
  <c r="R16" i="85"/>
  <c r="Q16" i="85"/>
  <c r="P16" i="85"/>
  <c r="O16" i="85"/>
  <c r="N16" i="85"/>
  <c r="M16" i="85"/>
  <c r="R15" i="85"/>
  <c r="Q15" i="85"/>
  <c r="P15" i="85"/>
  <c r="O15" i="85"/>
  <c r="N15" i="85"/>
  <c r="M15" i="85"/>
  <c r="R14" i="85"/>
  <c r="Q14" i="85"/>
  <c r="P14" i="85"/>
  <c r="O14" i="85"/>
  <c r="N14" i="85"/>
  <c r="M14" i="85"/>
  <c r="R13" i="85"/>
  <c r="Q13" i="85"/>
  <c r="P13" i="85"/>
  <c r="O13" i="85"/>
  <c r="N13" i="85"/>
  <c r="M13" i="85"/>
  <c r="R12" i="85"/>
  <c r="Q12" i="85"/>
  <c r="P12" i="85"/>
  <c r="O12" i="85"/>
  <c r="N12" i="85"/>
  <c r="M12" i="85"/>
  <c r="R11" i="85"/>
  <c r="Q11" i="85"/>
  <c r="P11" i="85"/>
  <c r="O11" i="85"/>
  <c r="N11" i="85"/>
  <c r="M11" i="85"/>
  <c r="R10" i="85"/>
  <c r="Q10" i="85"/>
  <c r="P10" i="85"/>
  <c r="O10" i="85"/>
  <c r="N10" i="85"/>
  <c r="M10" i="85"/>
  <c r="R9" i="85"/>
  <c r="Q9" i="85"/>
  <c r="P9" i="85"/>
  <c r="O9" i="85"/>
  <c r="N9" i="85"/>
  <c r="M9" i="85"/>
  <c r="R8" i="85"/>
  <c r="Q8" i="85"/>
  <c r="P8" i="85"/>
  <c r="O8" i="85"/>
  <c r="N8" i="85"/>
  <c r="M8" i="85"/>
  <c r="R7" i="85"/>
  <c r="Q7" i="85"/>
  <c r="P7" i="85"/>
  <c r="O7" i="85"/>
  <c r="N7" i="85"/>
  <c r="M7" i="85"/>
  <c r="R6" i="85"/>
  <c r="Q6" i="85"/>
  <c r="P6" i="85"/>
  <c r="O6" i="85"/>
  <c r="N6" i="85"/>
  <c r="M6" i="85"/>
  <c r="R5" i="85"/>
  <c r="Q5" i="85"/>
  <c r="P5" i="85"/>
  <c r="O5" i="85"/>
  <c r="N5" i="85"/>
  <c r="M5" i="85"/>
  <c r="R19" i="82"/>
  <c r="Q19" i="82"/>
  <c r="P19" i="82"/>
  <c r="O19" i="82"/>
  <c r="N19" i="82"/>
  <c r="M19" i="82"/>
  <c r="R18" i="82"/>
  <c r="Q18" i="82"/>
  <c r="P18" i="82"/>
  <c r="O18" i="82"/>
  <c r="N18" i="82"/>
  <c r="M18" i="82"/>
  <c r="R17" i="82"/>
  <c r="Q17" i="82"/>
  <c r="P17" i="82"/>
  <c r="O17" i="82"/>
  <c r="N17" i="82"/>
  <c r="M17" i="82"/>
  <c r="R16" i="82"/>
  <c r="Q16" i="82"/>
  <c r="P16" i="82"/>
  <c r="O16" i="82"/>
  <c r="N16" i="82"/>
  <c r="M16" i="82"/>
  <c r="R15" i="82"/>
  <c r="Q15" i="82"/>
  <c r="P15" i="82"/>
  <c r="O15" i="82"/>
  <c r="N15" i="82"/>
  <c r="M15" i="82"/>
  <c r="R14" i="82"/>
  <c r="Q14" i="82"/>
  <c r="P14" i="82"/>
  <c r="O14" i="82"/>
  <c r="N14" i="82"/>
  <c r="M14" i="82"/>
  <c r="R13" i="82"/>
  <c r="Q13" i="82"/>
  <c r="P13" i="82"/>
  <c r="O13" i="82"/>
  <c r="N13" i="82"/>
  <c r="M13" i="82"/>
  <c r="R12" i="82"/>
  <c r="Q12" i="82"/>
  <c r="P12" i="82"/>
  <c r="O12" i="82"/>
  <c r="N12" i="82"/>
  <c r="M12" i="82"/>
  <c r="R11" i="82"/>
  <c r="Q11" i="82"/>
  <c r="P11" i="82"/>
  <c r="O11" i="82"/>
  <c r="N11" i="82"/>
  <c r="M11" i="82"/>
  <c r="R10" i="82"/>
  <c r="Q10" i="82"/>
  <c r="P10" i="82"/>
  <c r="O10" i="82"/>
  <c r="N10" i="82"/>
  <c r="M10" i="82"/>
  <c r="R9" i="82"/>
  <c r="Q9" i="82"/>
  <c r="P9" i="82"/>
  <c r="O9" i="82"/>
  <c r="N9" i="82"/>
  <c r="M9" i="82"/>
  <c r="R8" i="82"/>
  <c r="Q8" i="82"/>
  <c r="P8" i="82"/>
  <c r="O8" i="82"/>
  <c r="N8" i="82"/>
  <c r="M8" i="82"/>
  <c r="R7" i="82"/>
  <c r="Q7" i="82"/>
  <c r="P7" i="82"/>
  <c r="O7" i="82"/>
  <c r="N7" i="82"/>
  <c r="M7" i="82"/>
  <c r="R6" i="82"/>
  <c r="Q6" i="82"/>
  <c r="P6" i="82"/>
  <c r="O6" i="82"/>
  <c r="N6" i="82"/>
  <c r="M6" i="82"/>
  <c r="R5" i="82"/>
  <c r="Q5" i="82"/>
  <c r="P5" i="82"/>
  <c r="O5" i="82"/>
  <c r="N5" i="82"/>
  <c r="M5" i="82"/>
  <c r="P23" i="18"/>
  <c r="N23" i="18"/>
  <c r="L23" i="18"/>
  <c r="J23" i="18"/>
  <c r="H23" i="18"/>
  <c r="F23" i="18"/>
  <c r="E23" i="18"/>
  <c r="D23" i="18"/>
  <c r="C23" i="18"/>
  <c r="P22" i="18"/>
  <c r="N22" i="18"/>
  <c r="L22" i="18"/>
  <c r="J22" i="18"/>
  <c r="H22" i="18"/>
  <c r="F22" i="18"/>
  <c r="E22" i="18"/>
  <c r="D22" i="18"/>
  <c r="C22" i="18"/>
  <c r="P21" i="18"/>
  <c r="N21" i="18"/>
  <c r="L21" i="18"/>
  <c r="J21" i="18"/>
  <c r="H21" i="18"/>
  <c r="F21" i="18"/>
  <c r="E21" i="18"/>
  <c r="D21" i="18"/>
  <c r="C21" i="18"/>
  <c r="P20" i="18"/>
  <c r="N20" i="18"/>
  <c r="L20" i="18"/>
  <c r="J20" i="18"/>
  <c r="H20" i="18"/>
  <c r="F20" i="18"/>
  <c r="E20" i="18"/>
  <c r="D20" i="18"/>
  <c r="C20" i="18"/>
  <c r="P19" i="18"/>
  <c r="N19" i="18"/>
  <c r="L19" i="18"/>
  <c r="J19" i="18"/>
  <c r="H19" i="18"/>
  <c r="F19" i="18"/>
  <c r="E19" i="18"/>
  <c r="D19" i="18"/>
  <c r="C19" i="18"/>
  <c r="P18" i="18"/>
  <c r="N18" i="18"/>
  <c r="L18" i="18"/>
  <c r="J18" i="18"/>
  <c r="H18" i="18"/>
  <c r="F18" i="18"/>
  <c r="E18" i="18"/>
  <c r="D18" i="18"/>
  <c r="C18" i="18"/>
  <c r="M23" i="76"/>
  <c r="L23" i="76"/>
  <c r="K23" i="76"/>
  <c r="J23" i="76"/>
  <c r="I23" i="76"/>
  <c r="H23" i="76"/>
  <c r="G23" i="76"/>
  <c r="F23" i="76"/>
  <c r="E23" i="76"/>
  <c r="D23" i="76"/>
  <c r="C23" i="76"/>
  <c r="M22" i="76"/>
  <c r="L22" i="76"/>
  <c r="K22" i="76"/>
  <c r="J22" i="76"/>
  <c r="I22" i="76"/>
  <c r="H22" i="76"/>
  <c r="G22" i="76"/>
  <c r="F22" i="76"/>
  <c r="E22" i="76"/>
  <c r="D22" i="76"/>
  <c r="C22" i="76"/>
  <c r="M21" i="76"/>
  <c r="L21" i="76"/>
  <c r="K21" i="76"/>
  <c r="J21" i="76"/>
  <c r="I21" i="76"/>
  <c r="H21" i="76"/>
  <c r="G21" i="76"/>
  <c r="F21" i="76"/>
  <c r="E21" i="76"/>
  <c r="D21" i="76"/>
  <c r="C21" i="76"/>
  <c r="M20" i="76"/>
  <c r="L20" i="76"/>
  <c r="K20" i="76"/>
  <c r="J20" i="76"/>
  <c r="I20" i="76"/>
  <c r="H20" i="76"/>
  <c r="G20" i="76"/>
  <c r="F20" i="76"/>
  <c r="E20" i="76"/>
  <c r="D20" i="76"/>
  <c r="C20" i="76"/>
  <c r="M19" i="76"/>
  <c r="L19" i="76"/>
  <c r="K19" i="76"/>
  <c r="J19" i="76"/>
  <c r="I19" i="76"/>
  <c r="H19" i="76"/>
  <c r="G19" i="76"/>
  <c r="F19" i="76"/>
  <c r="E19" i="76"/>
  <c r="D19" i="76"/>
  <c r="C19" i="76"/>
  <c r="M18" i="76"/>
  <c r="L18" i="76"/>
  <c r="K18" i="76"/>
  <c r="J18" i="76"/>
  <c r="I18" i="76"/>
  <c r="H18" i="76"/>
  <c r="G18" i="76"/>
  <c r="F18" i="76"/>
  <c r="E18" i="76"/>
  <c r="D18" i="76"/>
  <c r="C18" i="76"/>
  <c r="N23" i="127"/>
  <c r="L23" i="127"/>
  <c r="J23" i="127"/>
  <c r="H23" i="127"/>
  <c r="F23" i="127"/>
  <c r="D23" i="127"/>
  <c r="C23" i="127"/>
  <c r="N22" i="127"/>
  <c r="L22" i="127"/>
  <c r="J22" i="127"/>
  <c r="H22" i="127"/>
  <c r="F22" i="127"/>
  <c r="D22" i="127"/>
  <c r="C22" i="127"/>
  <c r="N21" i="127"/>
  <c r="L21" i="127"/>
  <c r="J21" i="127"/>
  <c r="H21" i="127"/>
  <c r="F21" i="127"/>
  <c r="D21" i="127"/>
  <c r="C21" i="127"/>
  <c r="N20" i="127"/>
  <c r="L20" i="127"/>
  <c r="J20" i="127"/>
  <c r="H20" i="127"/>
  <c r="F20" i="127"/>
  <c r="D20" i="127"/>
  <c r="C20" i="127"/>
  <c r="N19" i="127"/>
  <c r="L19" i="127"/>
  <c r="J19" i="127"/>
  <c r="H19" i="127"/>
  <c r="F19" i="127"/>
  <c r="D19" i="127"/>
  <c r="C19" i="127"/>
  <c r="N18" i="127"/>
  <c r="L18" i="127"/>
  <c r="J18" i="127"/>
  <c r="H18" i="127"/>
  <c r="F18" i="127"/>
  <c r="D18" i="127"/>
  <c r="C18" i="127"/>
  <c r="R23" i="73"/>
  <c r="P23" i="73"/>
  <c r="N23" i="73"/>
  <c r="L23" i="73"/>
  <c r="J23" i="73"/>
  <c r="H23" i="73"/>
  <c r="F23" i="73"/>
  <c r="D23" i="73"/>
  <c r="C23" i="73"/>
  <c r="R22" i="73"/>
  <c r="P22" i="73"/>
  <c r="N22" i="73"/>
  <c r="L22" i="73"/>
  <c r="J22" i="73"/>
  <c r="H22" i="73"/>
  <c r="F22" i="73"/>
  <c r="D22" i="73"/>
  <c r="C22" i="73"/>
  <c r="R21" i="73"/>
  <c r="P21" i="73"/>
  <c r="N21" i="73"/>
  <c r="L21" i="73"/>
  <c r="J21" i="73"/>
  <c r="H21" i="73"/>
  <c r="F21" i="73"/>
  <c r="D21" i="73"/>
  <c r="C21" i="73"/>
  <c r="R20" i="73"/>
  <c r="P20" i="73"/>
  <c r="N20" i="73"/>
  <c r="L20" i="73"/>
  <c r="J20" i="73"/>
  <c r="H20" i="73"/>
  <c r="F20" i="73"/>
  <c r="D20" i="73"/>
  <c r="C20" i="73"/>
  <c r="R19" i="73"/>
  <c r="P19" i="73"/>
  <c r="N19" i="73"/>
  <c r="L19" i="73"/>
  <c r="J19" i="73"/>
  <c r="H19" i="73"/>
  <c r="F19" i="73"/>
  <c r="D19" i="73"/>
  <c r="C19" i="73"/>
  <c r="R18" i="73"/>
  <c r="P18" i="73"/>
  <c r="N18" i="73"/>
  <c r="L18" i="73"/>
  <c r="J18" i="73"/>
  <c r="H18" i="73"/>
  <c r="F18" i="73"/>
  <c r="D18" i="73"/>
  <c r="C18" i="73"/>
  <c r="R19" i="86"/>
  <c r="Q19" i="86"/>
  <c r="P19" i="86"/>
  <c r="O19" i="86"/>
  <c r="N19" i="86"/>
  <c r="M19" i="86"/>
  <c r="R18" i="86"/>
  <c r="Q18" i="86"/>
  <c r="P18" i="86"/>
  <c r="O18" i="86"/>
  <c r="N18" i="86"/>
  <c r="M18" i="86"/>
  <c r="R17" i="86"/>
  <c r="Q17" i="86"/>
  <c r="P17" i="86"/>
  <c r="O17" i="86"/>
  <c r="N17" i="86"/>
  <c r="M17" i="86"/>
  <c r="R16" i="86"/>
  <c r="Q16" i="86"/>
  <c r="P16" i="86"/>
  <c r="O16" i="86"/>
  <c r="N16" i="86"/>
  <c r="M16" i="86"/>
  <c r="R15" i="86"/>
  <c r="Q15" i="86"/>
  <c r="P15" i="86"/>
  <c r="O15" i="86"/>
  <c r="N15" i="86"/>
  <c r="M15" i="86"/>
  <c r="R14" i="86"/>
  <c r="Q14" i="86"/>
  <c r="P14" i="86"/>
  <c r="O14" i="86"/>
  <c r="N14" i="86"/>
  <c r="M14" i="86"/>
  <c r="R13" i="86"/>
  <c r="Q13" i="86"/>
  <c r="P13" i="86"/>
  <c r="O13" i="86"/>
  <c r="N13" i="86"/>
  <c r="M13" i="86"/>
  <c r="R12" i="86"/>
  <c r="Q12" i="86"/>
  <c r="P12" i="86"/>
  <c r="O12" i="86"/>
  <c r="N12" i="86"/>
  <c r="M12" i="86"/>
  <c r="R11" i="86"/>
  <c r="Q11" i="86"/>
  <c r="P11" i="86"/>
  <c r="O11" i="86"/>
  <c r="N11" i="86"/>
  <c r="M11" i="86"/>
  <c r="R10" i="86"/>
  <c r="Q10" i="86"/>
  <c r="P10" i="86"/>
  <c r="O10" i="86"/>
  <c r="N10" i="86"/>
  <c r="M10" i="86"/>
  <c r="R9" i="86"/>
  <c r="Q9" i="86"/>
  <c r="P9" i="86"/>
  <c r="O9" i="86"/>
  <c r="N9" i="86"/>
  <c r="M9" i="86"/>
  <c r="R8" i="86"/>
  <c r="Q8" i="86"/>
  <c r="P8" i="86"/>
  <c r="O8" i="86"/>
  <c r="N8" i="86"/>
  <c r="M8" i="86"/>
  <c r="R7" i="86"/>
  <c r="Q7" i="86"/>
  <c r="P7" i="86"/>
  <c r="O7" i="86"/>
  <c r="N7" i="86"/>
  <c r="M7" i="86"/>
  <c r="R6" i="86"/>
  <c r="Q6" i="86"/>
  <c r="P6" i="86"/>
  <c r="O6" i="86"/>
  <c r="N6" i="86"/>
  <c r="M6" i="86"/>
  <c r="R5" i="86"/>
  <c r="Q5" i="86"/>
  <c r="P5" i="86"/>
  <c r="O5" i="86"/>
  <c r="N5" i="86"/>
  <c r="M5" i="86"/>
  <c r="R19" i="83"/>
  <c r="Q19" i="83"/>
  <c r="P19" i="83"/>
  <c r="O19" i="83"/>
  <c r="N19" i="83"/>
  <c r="M19" i="83"/>
  <c r="R18" i="83"/>
  <c r="Q18" i="83"/>
  <c r="P18" i="83"/>
  <c r="O18" i="83"/>
  <c r="N18" i="83"/>
  <c r="M18" i="83"/>
  <c r="R17" i="83"/>
  <c r="Q17" i="83"/>
  <c r="P17" i="83"/>
  <c r="O17" i="83"/>
  <c r="N17" i="83"/>
  <c r="M17" i="83"/>
  <c r="R16" i="83"/>
  <c r="Q16" i="83"/>
  <c r="P16" i="83"/>
  <c r="O16" i="83"/>
  <c r="N16" i="83"/>
  <c r="M16" i="83"/>
  <c r="R15" i="83"/>
  <c r="Q15" i="83"/>
  <c r="P15" i="83"/>
  <c r="O15" i="83"/>
  <c r="N15" i="83"/>
  <c r="M15" i="83"/>
  <c r="R14" i="83"/>
  <c r="Q14" i="83"/>
  <c r="P14" i="83"/>
  <c r="O14" i="83"/>
  <c r="N14" i="83"/>
  <c r="M14" i="83"/>
  <c r="R13" i="83"/>
  <c r="Q13" i="83"/>
  <c r="P13" i="83"/>
  <c r="O13" i="83"/>
  <c r="N13" i="83"/>
  <c r="M13" i="83"/>
  <c r="R12" i="83"/>
  <c r="Q12" i="83"/>
  <c r="P12" i="83"/>
  <c r="O12" i="83"/>
  <c r="N12" i="83"/>
  <c r="M12" i="83"/>
  <c r="R11" i="83"/>
  <c r="Q11" i="83"/>
  <c r="P11" i="83"/>
  <c r="O11" i="83"/>
  <c r="N11" i="83"/>
  <c r="M11" i="83"/>
  <c r="R10" i="83"/>
  <c r="Q10" i="83"/>
  <c r="P10" i="83"/>
  <c r="O10" i="83"/>
  <c r="N10" i="83"/>
  <c r="M10" i="83"/>
  <c r="R9" i="83"/>
  <c r="Q9" i="83"/>
  <c r="P9" i="83"/>
  <c r="O9" i="83"/>
  <c r="N9" i="83"/>
  <c r="M9" i="83"/>
  <c r="R8" i="83"/>
  <c r="Q8" i="83"/>
  <c r="P8" i="83"/>
  <c r="O8" i="83"/>
  <c r="N8" i="83"/>
  <c r="M8" i="83"/>
  <c r="R7" i="83"/>
  <c r="Q7" i="83"/>
  <c r="P7" i="83"/>
  <c r="O7" i="83"/>
  <c r="N7" i="83"/>
  <c r="M7" i="83"/>
  <c r="R6" i="83"/>
  <c r="Q6" i="83"/>
  <c r="P6" i="83"/>
  <c r="O6" i="83"/>
  <c r="N6" i="83"/>
  <c r="M6" i="83"/>
  <c r="R5" i="83"/>
  <c r="Q5" i="83"/>
  <c r="P5" i="83"/>
  <c r="O5" i="83"/>
  <c r="N5" i="83"/>
  <c r="M5" i="83"/>
  <c r="R19" i="84"/>
  <c r="Q19" i="84"/>
  <c r="P19" i="84"/>
  <c r="O19" i="84"/>
  <c r="N19" i="84"/>
  <c r="M19" i="84"/>
  <c r="R18" i="84"/>
  <c r="Q18" i="84"/>
  <c r="P18" i="84"/>
  <c r="O18" i="84"/>
  <c r="N18" i="84"/>
  <c r="M18" i="84"/>
  <c r="R17" i="84"/>
  <c r="Q17" i="84"/>
  <c r="P17" i="84"/>
  <c r="O17" i="84"/>
  <c r="N17" i="84"/>
  <c r="M17" i="84"/>
  <c r="R16" i="84"/>
  <c r="Q16" i="84"/>
  <c r="P16" i="84"/>
  <c r="O16" i="84"/>
  <c r="N16" i="84"/>
  <c r="M16" i="84"/>
  <c r="R15" i="84"/>
  <c r="Q15" i="84"/>
  <c r="P15" i="84"/>
  <c r="O15" i="84"/>
  <c r="N15" i="84"/>
  <c r="M15" i="84"/>
  <c r="R14" i="84"/>
  <c r="Q14" i="84"/>
  <c r="P14" i="84"/>
  <c r="O14" i="84"/>
  <c r="N14" i="84"/>
  <c r="M14" i="84"/>
  <c r="R13" i="84"/>
  <c r="Q13" i="84"/>
  <c r="P13" i="84"/>
  <c r="O13" i="84"/>
  <c r="N13" i="84"/>
  <c r="M13" i="84"/>
  <c r="R12" i="84"/>
  <c r="Q12" i="84"/>
  <c r="P12" i="84"/>
  <c r="O12" i="84"/>
  <c r="N12" i="84"/>
  <c r="M12" i="84"/>
  <c r="R11" i="84"/>
  <c r="Q11" i="84"/>
  <c r="P11" i="84"/>
  <c r="O11" i="84"/>
  <c r="N11" i="84"/>
  <c r="M11" i="84"/>
  <c r="R10" i="84"/>
  <c r="Q10" i="84"/>
  <c r="P10" i="84"/>
  <c r="O10" i="84"/>
  <c r="N10" i="84"/>
  <c r="M10" i="84"/>
  <c r="R9" i="84"/>
  <c r="Q9" i="84"/>
  <c r="P9" i="84"/>
  <c r="O9" i="84"/>
  <c r="N9" i="84"/>
  <c r="M9" i="84"/>
  <c r="R8" i="84"/>
  <c r="Q8" i="84"/>
  <c r="P8" i="84"/>
  <c r="O8" i="84"/>
  <c r="N8" i="84"/>
  <c r="M8" i="84"/>
  <c r="R7" i="84"/>
  <c r="Q7" i="84"/>
  <c r="P7" i="84"/>
  <c r="O7" i="84"/>
  <c r="N7" i="84"/>
  <c r="M7" i="84"/>
  <c r="R6" i="84"/>
  <c r="Q6" i="84"/>
  <c r="P6" i="84"/>
  <c r="O6" i="84"/>
  <c r="N6" i="84"/>
  <c r="M6" i="84"/>
  <c r="R5" i="84"/>
  <c r="Q5" i="84"/>
  <c r="P5" i="84"/>
  <c r="O5" i="84"/>
  <c r="N5" i="84"/>
  <c r="M5" i="84"/>
  <c r="T23" i="15"/>
  <c r="S23" i="15"/>
  <c r="R23" i="15"/>
  <c r="Q23" i="15"/>
  <c r="P23" i="15"/>
  <c r="O23" i="15"/>
  <c r="N23" i="15"/>
  <c r="M23" i="15"/>
  <c r="L23" i="15"/>
  <c r="K23" i="15"/>
  <c r="J23" i="15"/>
  <c r="I23" i="15"/>
  <c r="H23" i="15"/>
  <c r="G23" i="15"/>
  <c r="F23" i="15"/>
  <c r="E23" i="15"/>
  <c r="D23" i="15"/>
  <c r="C23" i="15"/>
  <c r="T22" i="15"/>
  <c r="S22" i="15"/>
  <c r="R22" i="15"/>
  <c r="Q22" i="15"/>
  <c r="P22" i="15"/>
  <c r="O22" i="15"/>
  <c r="N22" i="15"/>
  <c r="M22" i="15"/>
  <c r="L22" i="15"/>
  <c r="K22" i="15"/>
  <c r="J22" i="15"/>
  <c r="I22" i="15"/>
  <c r="H22" i="15"/>
  <c r="G22" i="15"/>
  <c r="F22" i="15"/>
  <c r="E22" i="15"/>
  <c r="D22" i="15"/>
  <c r="C22" i="15"/>
  <c r="T21" i="15"/>
  <c r="S21" i="15"/>
  <c r="R21" i="15"/>
  <c r="Q21" i="15"/>
  <c r="P21" i="15"/>
  <c r="O21" i="15"/>
  <c r="N21" i="15"/>
  <c r="M21" i="15"/>
  <c r="L21" i="15"/>
  <c r="K21" i="15"/>
  <c r="J21" i="15"/>
  <c r="I21" i="15"/>
  <c r="H21" i="15"/>
  <c r="G21" i="15"/>
  <c r="F21" i="15"/>
  <c r="E21" i="15"/>
  <c r="D21" i="15"/>
  <c r="C21" i="15"/>
  <c r="T20" i="15"/>
  <c r="S20" i="15"/>
  <c r="R20" i="15"/>
  <c r="Q20" i="15"/>
  <c r="P20" i="15"/>
  <c r="O20" i="15"/>
  <c r="N20" i="15"/>
  <c r="M20" i="15"/>
  <c r="L20" i="15"/>
  <c r="K20" i="15"/>
  <c r="J20" i="15"/>
  <c r="I20" i="15"/>
  <c r="H20" i="15"/>
  <c r="G20" i="15"/>
  <c r="F20" i="15"/>
  <c r="E20" i="15"/>
  <c r="D20" i="15"/>
  <c r="C20" i="15"/>
  <c r="T19" i="15"/>
  <c r="S19" i="15"/>
  <c r="R19" i="15"/>
  <c r="Q19" i="15"/>
  <c r="P19" i="15"/>
  <c r="O19" i="15"/>
  <c r="N19" i="15"/>
  <c r="M19" i="15"/>
  <c r="L19" i="15"/>
  <c r="K19" i="15"/>
  <c r="J19" i="15"/>
  <c r="I19" i="15"/>
  <c r="H19" i="15"/>
  <c r="G19" i="15"/>
  <c r="F19" i="15"/>
  <c r="E19" i="15"/>
  <c r="D19" i="15"/>
  <c r="C19" i="15"/>
  <c r="T18" i="15"/>
  <c r="S18" i="15"/>
  <c r="R18" i="15"/>
  <c r="Q18" i="15"/>
  <c r="P18" i="15"/>
  <c r="O18" i="15"/>
  <c r="N18" i="15"/>
  <c r="M18" i="15"/>
  <c r="L18" i="15"/>
  <c r="K18" i="15"/>
  <c r="J18" i="15"/>
  <c r="I18" i="15"/>
  <c r="H18" i="15"/>
  <c r="G18" i="15"/>
  <c r="F18" i="15"/>
  <c r="E18" i="15"/>
  <c r="D18" i="15"/>
  <c r="C18" i="15"/>
  <c r="P23" i="13"/>
  <c r="O23" i="13"/>
  <c r="N23" i="13"/>
  <c r="M23" i="13"/>
  <c r="L23" i="13"/>
  <c r="K23" i="13"/>
  <c r="J23" i="13"/>
  <c r="I23" i="13"/>
  <c r="H23" i="13"/>
  <c r="G23" i="13"/>
  <c r="F23" i="13"/>
  <c r="E23" i="13"/>
  <c r="D23" i="13"/>
  <c r="C23" i="13"/>
  <c r="P22" i="13"/>
  <c r="O22" i="13"/>
  <c r="N22" i="13"/>
  <c r="M22" i="13"/>
  <c r="L22" i="13"/>
  <c r="K22" i="13"/>
  <c r="J22" i="13"/>
  <c r="I22" i="13"/>
  <c r="H22" i="13"/>
  <c r="G22" i="13"/>
  <c r="F22" i="13"/>
  <c r="E22" i="13"/>
  <c r="D22" i="13"/>
  <c r="C22" i="13"/>
  <c r="P21" i="13"/>
  <c r="O21" i="13"/>
  <c r="N21" i="13"/>
  <c r="M21" i="13"/>
  <c r="L21" i="13"/>
  <c r="K21" i="13"/>
  <c r="J21" i="13"/>
  <c r="I21" i="13"/>
  <c r="H21" i="13"/>
  <c r="G21" i="13"/>
  <c r="F21" i="13"/>
  <c r="E21" i="13"/>
  <c r="D21" i="13"/>
  <c r="C21" i="13"/>
  <c r="P20" i="13"/>
  <c r="O20" i="13"/>
  <c r="N20" i="13"/>
  <c r="M20" i="13"/>
  <c r="L20" i="13"/>
  <c r="K20" i="13"/>
  <c r="J20" i="13"/>
  <c r="I20" i="13"/>
  <c r="H20" i="13"/>
  <c r="G20" i="13"/>
  <c r="F20" i="13"/>
  <c r="E20" i="13"/>
  <c r="D20" i="13"/>
  <c r="C20" i="13"/>
  <c r="P19" i="13"/>
  <c r="O19" i="13"/>
  <c r="N19" i="13"/>
  <c r="M19" i="13"/>
  <c r="L19" i="13"/>
  <c r="K19" i="13"/>
  <c r="J19" i="13"/>
  <c r="I19" i="13"/>
  <c r="H19" i="13"/>
  <c r="G19" i="13"/>
  <c r="F19" i="13"/>
  <c r="E19" i="13"/>
  <c r="D19" i="13"/>
  <c r="C19" i="13"/>
  <c r="P18" i="13"/>
  <c r="O18" i="13"/>
  <c r="N18" i="13"/>
  <c r="M18" i="13"/>
  <c r="L18" i="13"/>
  <c r="K18" i="13"/>
  <c r="J18" i="13"/>
  <c r="I18" i="13"/>
  <c r="H18" i="13"/>
  <c r="G18" i="13"/>
  <c r="F18" i="13"/>
  <c r="E18" i="13"/>
  <c r="D18" i="13"/>
  <c r="C18" i="13"/>
  <c r="S23" i="125"/>
  <c r="R23" i="125"/>
  <c r="Q23" i="125"/>
  <c r="P23" i="125"/>
  <c r="O23" i="125"/>
  <c r="N23" i="125"/>
  <c r="M23" i="125"/>
  <c r="L23" i="125"/>
  <c r="K23" i="125"/>
  <c r="J23" i="125"/>
  <c r="I23" i="125"/>
  <c r="H23" i="125"/>
  <c r="G23" i="125"/>
  <c r="F23" i="125"/>
  <c r="E23" i="125"/>
  <c r="D23" i="125"/>
  <c r="C23" i="125"/>
  <c r="S22" i="125"/>
  <c r="R22" i="125"/>
  <c r="Q22" i="125"/>
  <c r="P22" i="125"/>
  <c r="O22" i="125"/>
  <c r="N22" i="125"/>
  <c r="M22" i="125"/>
  <c r="L22" i="125"/>
  <c r="K22" i="125"/>
  <c r="J22" i="125"/>
  <c r="I22" i="125"/>
  <c r="H22" i="125"/>
  <c r="G22" i="125"/>
  <c r="F22" i="125"/>
  <c r="E22" i="125"/>
  <c r="D22" i="125"/>
  <c r="C22" i="125"/>
  <c r="S21" i="125"/>
  <c r="R21" i="125"/>
  <c r="Q21" i="125"/>
  <c r="P21" i="125"/>
  <c r="O21" i="125"/>
  <c r="N21" i="125"/>
  <c r="M21" i="125"/>
  <c r="L21" i="125"/>
  <c r="K21" i="125"/>
  <c r="J21" i="125"/>
  <c r="I21" i="125"/>
  <c r="H21" i="125"/>
  <c r="G21" i="125"/>
  <c r="F21" i="125"/>
  <c r="E21" i="125"/>
  <c r="D21" i="125"/>
  <c r="C21" i="125"/>
  <c r="S20" i="125"/>
  <c r="R20" i="125"/>
  <c r="Q20" i="125"/>
  <c r="P20" i="125"/>
  <c r="O20" i="125"/>
  <c r="N20" i="125"/>
  <c r="M20" i="125"/>
  <c r="L20" i="125"/>
  <c r="K20" i="125"/>
  <c r="J20" i="125"/>
  <c r="I20" i="125"/>
  <c r="H20" i="125"/>
  <c r="F20" i="125"/>
  <c r="E20" i="125"/>
  <c r="D20" i="125"/>
  <c r="C20" i="125"/>
  <c r="S19" i="125"/>
  <c r="R19" i="125"/>
  <c r="Q19" i="125"/>
  <c r="P19" i="125"/>
  <c r="O19" i="125"/>
  <c r="N19" i="125"/>
  <c r="M19" i="125"/>
  <c r="L19" i="125"/>
  <c r="K19" i="125"/>
  <c r="J19" i="125"/>
  <c r="I19" i="125"/>
  <c r="H19" i="125"/>
  <c r="G19" i="125"/>
  <c r="F19" i="125"/>
  <c r="E19" i="125"/>
  <c r="D19" i="125"/>
  <c r="C19" i="125"/>
  <c r="S18" i="125"/>
  <c r="R18" i="125"/>
  <c r="Q18" i="125"/>
  <c r="P18" i="125"/>
  <c r="O18" i="125"/>
  <c r="N18" i="125"/>
  <c r="M18" i="125"/>
  <c r="L18" i="125"/>
  <c r="K18" i="125"/>
  <c r="J18" i="125"/>
  <c r="I18" i="125"/>
  <c r="H18" i="125"/>
  <c r="F18" i="125"/>
  <c r="E18" i="125"/>
  <c r="D18" i="125"/>
  <c r="C18" i="125"/>
  <c r="P23" i="12"/>
  <c r="N23" i="12"/>
  <c r="L23" i="12"/>
  <c r="J23" i="12"/>
  <c r="H23" i="12"/>
  <c r="F23" i="12"/>
  <c r="D23" i="12"/>
  <c r="C23" i="12"/>
  <c r="P22" i="12"/>
  <c r="N22" i="12"/>
  <c r="L22" i="12"/>
  <c r="J22" i="12"/>
  <c r="H22" i="12"/>
  <c r="F22" i="12"/>
  <c r="D22" i="12"/>
  <c r="C22" i="12"/>
  <c r="P21" i="12"/>
  <c r="N21" i="12"/>
  <c r="L21" i="12"/>
  <c r="J21" i="12"/>
  <c r="H21" i="12"/>
  <c r="F21" i="12"/>
  <c r="D21" i="12"/>
  <c r="C21" i="12"/>
  <c r="P20" i="12"/>
  <c r="N20" i="12"/>
  <c r="L20" i="12"/>
  <c r="J20" i="12"/>
  <c r="H20" i="12"/>
  <c r="F20" i="12"/>
  <c r="D20" i="12"/>
  <c r="C20" i="12"/>
  <c r="P19" i="12"/>
  <c r="N19" i="12"/>
  <c r="L19" i="12"/>
  <c r="J19" i="12"/>
  <c r="H19" i="12"/>
  <c r="F19" i="12"/>
  <c r="D19" i="12"/>
  <c r="C19" i="12"/>
  <c r="P18" i="12"/>
  <c r="N18" i="12"/>
  <c r="L18" i="12"/>
  <c r="J18" i="12"/>
  <c r="H18" i="12"/>
  <c r="F18" i="12"/>
  <c r="D18" i="12"/>
  <c r="C18" i="12"/>
  <c r="U23" i="309"/>
  <c r="S23" i="309"/>
  <c r="Q23" i="309"/>
  <c r="O23" i="309"/>
  <c r="M23" i="309"/>
  <c r="K23" i="309"/>
  <c r="I23" i="309"/>
  <c r="G23" i="309"/>
  <c r="E23" i="309"/>
  <c r="C23" i="309"/>
  <c r="U22" i="309"/>
  <c r="S22" i="309"/>
  <c r="Q22" i="309"/>
  <c r="O22" i="309"/>
  <c r="M22" i="309"/>
  <c r="K22" i="309"/>
  <c r="I22" i="309"/>
  <c r="G22" i="309"/>
  <c r="E22" i="309"/>
  <c r="C22" i="309"/>
  <c r="U21" i="309"/>
  <c r="S21" i="309"/>
  <c r="Q21" i="309"/>
  <c r="O21" i="309"/>
  <c r="M21" i="309"/>
  <c r="K21" i="309"/>
  <c r="I21" i="309"/>
  <c r="G21" i="309"/>
  <c r="E21" i="309"/>
  <c r="C21" i="309"/>
  <c r="U20" i="309"/>
  <c r="S20" i="309"/>
  <c r="Q20" i="309"/>
  <c r="O20" i="309"/>
  <c r="M20" i="309"/>
  <c r="K20" i="309"/>
  <c r="I20" i="309"/>
  <c r="G20" i="309"/>
  <c r="E20" i="309"/>
  <c r="C20" i="309"/>
  <c r="U19" i="309"/>
  <c r="S19" i="309"/>
  <c r="Q19" i="309"/>
  <c r="O19" i="309"/>
  <c r="M19" i="309"/>
  <c r="K19" i="309"/>
  <c r="I19" i="309"/>
  <c r="G19" i="309"/>
  <c r="E19" i="309"/>
  <c r="C19" i="309"/>
  <c r="U18" i="309"/>
  <c r="S18" i="309"/>
  <c r="Q18" i="309"/>
  <c r="O18" i="309"/>
  <c r="M18" i="309"/>
  <c r="K18" i="309"/>
  <c r="I18" i="309"/>
  <c r="G18" i="309"/>
  <c r="E18" i="309"/>
  <c r="C18" i="309"/>
  <c r="R19" i="307"/>
  <c r="Q19" i="307"/>
  <c r="P19" i="307"/>
  <c r="O19" i="307"/>
  <c r="N19" i="307"/>
  <c r="M19" i="307"/>
  <c r="R18" i="307"/>
  <c r="Q18" i="307"/>
  <c r="P18" i="307"/>
  <c r="O18" i="307"/>
  <c r="N18" i="307"/>
  <c r="M18" i="307"/>
  <c r="R17" i="307"/>
  <c r="Q17" i="307"/>
  <c r="P17" i="307"/>
  <c r="O17" i="307"/>
  <c r="N17" i="307"/>
  <c r="M17" i="307"/>
  <c r="R16" i="307"/>
  <c r="Q16" i="307"/>
  <c r="P16" i="307"/>
  <c r="O16" i="307"/>
  <c r="N16" i="307"/>
  <c r="M16" i="307"/>
  <c r="R15" i="307"/>
  <c r="Q15" i="307"/>
  <c r="P15" i="307"/>
  <c r="O15" i="307"/>
  <c r="N15" i="307"/>
  <c r="M15" i="307"/>
  <c r="R14" i="307"/>
  <c r="Q14" i="307"/>
  <c r="P14" i="307"/>
  <c r="O14" i="307"/>
  <c r="N14" i="307"/>
  <c r="M14" i="307"/>
  <c r="R13" i="307"/>
  <c r="Q13" i="307"/>
  <c r="P13" i="307"/>
  <c r="O13" i="307"/>
  <c r="N13" i="307"/>
  <c r="M13" i="307"/>
  <c r="R12" i="307"/>
  <c r="Q12" i="307"/>
  <c r="P12" i="307"/>
  <c r="O12" i="307"/>
  <c r="N12" i="307"/>
  <c r="M12" i="307"/>
  <c r="R11" i="307"/>
  <c r="Q11" i="307"/>
  <c r="P11" i="307"/>
  <c r="O11" i="307"/>
  <c r="N11" i="307"/>
  <c r="M11" i="307"/>
  <c r="R10" i="307"/>
  <c r="Q10" i="307"/>
  <c r="P10" i="307"/>
  <c r="O10" i="307"/>
  <c r="N10" i="307"/>
  <c r="M10" i="307"/>
  <c r="R9" i="307"/>
  <c r="Q9" i="307"/>
  <c r="P9" i="307"/>
  <c r="O9" i="307"/>
  <c r="N9" i="307"/>
  <c r="M9" i="307"/>
  <c r="R8" i="307"/>
  <c r="Q8" i="307"/>
  <c r="P8" i="307"/>
  <c r="O8" i="307"/>
  <c r="N8" i="307"/>
  <c r="M8" i="307"/>
  <c r="R7" i="307"/>
  <c r="Q7" i="307"/>
  <c r="P7" i="307"/>
  <c r="O7" i="307"/>
  <c r="N7" i="307"/>
  <c r="M7" i="307"/>
  <c r="R6" i="307"/>
  <c r="Q6" i="307"/>
  <c r="P6" i="307"/>
  <c r="O6" i="307"/>
  <c r="N6" i="307"/>
  <c r="M6" i="307"/>
  <c r="R5" i="307"/>
  <c r="Q5" i="307"/>
  <c r="P5" i="307"/>
  <c r="O5" i="307"/>
  <c r="N5" i="307"/>
  <c r="M5" i="307"/>
  <c r="N22" i="308"/>
  <c r="M22" i="308"/>
  <c r="L22" i="308"/>
  <c r="K22" i="308"/>
  <c r="J22" i="308"/>
  <c r="I22" i="308"/>
  <c r="H22" i="308"/>
  <c r="G22" i="308"/>
  <c r="F22" i="308"/>
  <c r="E22" i="308"/>
  <c r="D22" i="308"/>
  <c r="C22" i="308"/>
  <c r="N21" i="308"/>
  <c r="M21" i="308"/>
  <c r="L21" i="308"/>
  <c r="K21" i="308"/>
  <c r="J21" i="308"/>
  <c r="I21" i="308"/>
  <c r="H21" i="308"/>
  <c r="G21" i="308"/>
  <c r="F21" i="308"/>
  <c r="E21" i="308"/>
  <c r="D21" i="308"/>
  <c r="C21" i="308"/>
  <c r="N20" i="308"/>
  <c r="M20" i="308"/>
  <c r="L20" i="308"/>
  <c r="K20" i="308"/>
  <c r="J20" i="308"/>
  <c r="I20" i="308"/>
  <c r="H20" i="308"/>
  <c r="G20" i="308"/>
  <c r="F20" i="308"/>
  <c r="E20" i="308"/>
  <c r="D20" i="308"/>
  <c r="C20" i="308"/>
  <c r="N19" i="308"/>
  <c r="M19" i="308"/>
  <c r="L19" i="308"/>
  <c r="K19" i="308"/>
  <c r="J19" i="308"/>
  <c r="I19" i="308"/>
  <c r="H19" i="308"/>
  <c r="G19" i="308"/>
  <c r="F19" i="308"/>
  <c r="E19" i="308"/>
  <c r="D19" i="308"/>
  <c r="C19" i="308"/>
  <c r="N18" i="308"/>
  <c r="M18" i="308"/>
  <c r="L18" i="308"/>
  <c r="K18" i="308"/>
  <c r="J18" i="308"/>
  <c r="I18" i="308"/>
  <c r="H18" i="308"/>
  <c r="G18" i="308"/>
  <c r="F18" i="308"/>
  <c r="E18" i="308"/>
  <c r="D18" i="308"/>
  <c r="C18" i="308"/>
  <c r="N17" i="308"/>
  <c r="M17" i="308"/>
  <c r="L17" i="308"/>
  <c r="K17" i="308"/>
  <c r="J17" i="308"/>
  <c r="I17" i="308"/>
  <c r="H17" i="308"/>
  <c r="G17" i="308"/>
  <c r="F17" i="308"/>
  <c r="E17" i="308"/>
  <c r="D17" i="308"/>
  <c r="C17" i="308"/>
  <c r="R19" i="258"/>
  <c r="Q19" i="258"/>
  <c r="P19" i="258"/>
  <c r="O19" i="258"/>
  <c r="N19" i="258"/>
  <c r="M19" i="258"/>
  <c r="R18" i="258"/>
  <c r="Q18" i="258"/>
  <c r="P18" i="258"/>
  <c r="O18" i="258"/>
  <c r="N18" i="258"/>
  <c r="M18" i="258"/>
  <c r="R17" i="258"/>
  <c r="Q17" i="258"/>
  <c r="P17" i="258"/>
  <c r="O17" i="258"/>
  <c r="N17" i="258"/>
  <c r="M17" i="258"/>
  <c r="R16" i="258"/>
  <c r="Q16" i="258"/>
  <c r="P16" i="258"/>
  <c r="O16" i="258"/>
  <c r="N16" i="258"/>
  <c r="M16" i="258"/>
  <c r="R15" i="258"/>
  <c r="Q15" i="258"/>
  <c r="P15" i="258"/>
  <c r="O15" i="258"/>
  <c r="N15" i="258"/>
  <c r="M15" i="258"/>
  <c r="R14" i="258"/>
  <c r="Q14" i="258"/>
  <c r="P14" i="258"/>
  <c r="O14" i="258"/>
  <c r="N14" i="258"/>
  <c r="M14" i="258"/>
  <c r="R13" i="258"/>
  <c r="Q13" i="258"/>
  <c r="P13" i="258"/>
  <c r="O13" i="258"/>
  <c r="N13" i="258"/>
  <c r="M13" i="258"/>
  <c r="R12" i="258"/>
  <c r="Q12" i="258"/>
  <c r="P12" i="258"/>
  <c r="O12" i="258"/>
  <c r="N12" i="258"/>
  <c r="M12" i="258"/>
  <c r="R11" i="258"/>
  <c r="Q11" i="258"/>
  <c r="P11" i="258"/>
  <c r="O11" i="258"/>
  <c r="N11" i="258"/>
  <c r="M11" i="258"/>
  <c r="R10" i="258"/>
  <c r="Q10" i="258"/>
  <c r="P10" i="258"/>
  <c r="O10" i="258"/>
  <c r="N10" i="258"/>
  <c r="M10" i="258"/>
  <c r="R9" i="258"/>
  <c r="Q9" i="258"/>
  <c r="P9" i="258"/>
  <c r="O9" i="258"/>
  <c r="N9" i="258"/>
  <c r="M9" i="258"/>
  <c r="R8" i="258"/>
  <c r="Q8" i="258"/>
  <c r="P8" i="258"/>
  <c r="O8" i="258"/>
  <c r="N8" i="258"/>
  <c r="M8" i="258"/>
  <c r="R7" i="258"/>
  <c r="Q7" i="258"/>
  <c r="P7" i="258"/>
  <c r="O7" i="258"/>
  <c r="N7" i="258"/>
  <c r="M7" i="258"/>
  <c r="R6" i="258"/>
  <c r="Q6" i="258"/>
  <c r="P6" i="258"/>
  <c r="O6" i="258"/>
  <c r="N6" i="258"/>
  <c r="M6" i="258"/>
  <c r="R5" i="258"/>
  <c r="Q5" i="258"/>
  <c r="P5" i="258"/>
  <c r="O5" i="258"/>
  <c r="N5" i="258"/>
  <c r="M5" i="258"/>
  <c r="R24" i="10"/>
  <c r="Q24" i="10"/>
  <c r="P24" i="10"/>
  <c r="O24" i="10"/>
  <c r="N24" i="10"/>
  <c r="M24" i="10"/>
  <c r="L24" i="10"/>
  <c r="K24" i="10"/>
  <c r="J24" i="10"/>
  <c r="I24" i="10"/>
  <c r="H24" i="10"/>
  <c r="G24" i="10"/>
  <c r="F24" i="10"/>
  <c r="E24" i="10"/>
  <c r="D24" i="10"/>
  <c r="C24" i="10"/>
  <c r="R23" i="10"/>
  <c r="Q23" i="10"/>
  <c r="P23" i="10"/>
  <c r="O23" i="10"/>
  <c r="N23" i="10"/>
  <c r="M23" i="10"/>
  <c r="L23" i="10"/>
  <c r="K23" i="10"/>
  <c r="J23" i="10"/>
  <c r="I23" i="10"/>
  <c r="H23" i="10"/>
  <c r="G23" i="10"/>
  <c r="F23" i="10"/>
  <c r="E23" i="10"/>
  <c r="D23" i="10"/>
  <c r="C23" i="10"/>
  <c r="R22" i="10"/>
  <c r="Q22" i="10"/>
  <c r="P22" i="10"/>
  <c r="O22" i="10"/>
  <c r="N22" i="10"/>
  <c r="M22" i="10"/>
  <c r="L22" i="10"/>
  <c r="K22" i="10"/>
  <c r="J22" i="10"/>
  <c r="I22" i="10"/>
  <c r="H22" i="10"/>
  <c r="G22" i="10"/>
  <c r="F22" i="10"/>
  <c r="E22" i="10"/>
  <c r="D22" i="10"/>
  <c r="C22" i="10"/>
  <c r="R21" i="10"/>
  <c r="Q21" i="10"/>
  <c r="P21" i="10"/>
  <c r="O21" i="10"/>
  <c r="N21" i="10"/>
  <c r="M21" i="10"/>
  <c r="L21" i="10"/>
  <c r="K21" i="10"/>
  <c r="J21" i="10"/>
  <c r="I21" i="10"/>
  <c r="H21" i="10"/>
  <c r="G21" i="10"/>
  <c r="F21" i="10"/>
  <c r="E21" i="10"/>
  <c r="D21" i="10"/>
  <c r="C21" i="10"/>
  <c r="R20" i="10"/>
  <c r="Q20" i="10"/>
  <c r="P20" i="10"/>
  <c r="O20" i="10"/>
  <c r="N20" i="10"/>
  <c r="M20" i="10"/>
  <c r="L20" i="10"/>
  <c r="K20" i="10"/>
  <c r="J20" i="10"/>
  <c r="I20" i="10"/>
  <c r="H20" i="10"/>
  <c r="G20" i="10"/>
  <c r="F20" i="10"/>
  <c r="E20" i="10"/>
  <c r="D20" i="10"/>
  <c r="C20" i="10"/>
  <c r="R19" i="10"/>
  <c r="Q19" i="10"/>
  <c r="P19" i="10"/>
  <c r="O19" i="10"/>
  <c r="N19" i="10"/>
  <c r="M19" i="10"/>
  <c r="L19" i="10"/>
  <c r="K19" i="10"/>
  <c r="J19" i="10"/>
  <c r="I19" i="10"/>
  <c r="H19" i="10"/>
  <c r="G19" i="10"/>
  <c r="F19" i="10"/>
  <c r="E19" i="10"/>
  <c r="D19" i="10"/>
  <c r="C19" i="10"/>
  <c r="R19" i="121"/>
  <c r="Q19" i="121"/>
  <c r="P19" i="121"/>
  <c r="O19" i="121"/>
  <c r="N19" i="121"/>
  <c r="M19" i="121"/>
  <c r="R18" i="121"/>
  <c r="Q18" i="121"/>
  <c r="P18" i="121"/>
  <c r="O18" i="121"/>
  <c r="N18" i="121"/>
  <c r="M18" i="121"/>
  <c r="R17" i="121"/>
  <c r="Q17" i="121"/>
  <c r="P17" i="121"/>
  <c r="O17" i="121"/>
  <c r="N17" i="121"/>
  <c r="M17" i="121"/>
  <c r="R16" i="121"/>
  <c r="Q16" i="121"/>
  <c r="P16" i="121"/>
  <c r="O16" i="121"/>
  <c r="N16" i="121"/>
  <c r="M16" i="121"/>
  <c r="R15" i="121"/>
  <c r="Q15" i="121"/>
  <c r="P15" i="121"/>
  <c r="O15" i="121"/>
  <c r="N15" i="121"/>
  <c r="M15" i="121"/>
  <c r="R14" i="121"/>
  <c r="Q14" i="121"/>
  <c r="P14" i="121"/>
  <c r="O14" i="121"/>
  <c r="N14" i="121"/>
  <c r="M14" i="121"/>
  <c r="R13" i="121"/>
  <c r="Q13" i="121"/>
  <c r="P13" i="121"/>
  <c r="O13" i="121"/>
  <c r="N13" i="121"/>
  <c r="M13" i="121"/>
  <c r="R12" i="121"/>
  <c r="Q12" i="121"/>
  <c r="P12" i="121"/>
  <c r="O12" i="121"/>
  <c r="N12" i="121"/>
  <c r="M12" i="121"/>
  <c r="R11" i="121"/>
  <c r="Q11" i="121"/>
  <c r="P11" i="121"/>
  <c r="O11" i="121"/>
  <c r="N11" i="121"/>
  <c r="M11" i="121"/>
  <c r="R10" i="121"/>
  <c r="Q10" i="121"/>
  <c r="P10" i="121"/>
  <c r="O10" i="121"/>
  <c r="N10" i="121"/>
  <c r="M10" i="121"/>
  <c r="R9" i="121"/>
  <c r="Q9" i="121"/>
  <c r="P9" i="121"/>
  <c r="O9" i="121"/>
  <c r="N9" i="121"/>
  <c r="M9" i="121"/>
  <c r="R8" i="121"/>
  <c r="Q8" i="121"/>
  <c r="P8" i="121"/>
  <c r="O8" i="121"/>
  <c r="N8" i="121"/>
  <c r="M8" i="121"/>
  <c r="R7" i="121"/>
  <c r="Q7" i="121"/>
  <c r="P7" i="121"/>
  <c r="O7" i="121"/>
  <c r="N7" i="121"/>
  <c r="M7" i="121"/>
  <c r="R6" i="121"/>
  <c r="Q6" i="121"/>
  <c r="P6" i="121"/>
  <c r="O6" i="121"/>
  <c r="N6" i="121"/>
  <c r="M6" i="121"/>
  <c r="R5" i="121"/>
  <c r="Q5" i="121"/>
  <c r="P5" i="121"/>
  <c r="O5" i="121"/>
  <c r="N5" i="121"/>
  <c r="M5" i="121"/>
  <c r="V23" i="68"/>
  <c r="T23" i="68"/>
  <c r="R23" i="68"/>
  <c r="P23" i="68"/>
  <c r="N23" i="68"/>
  <c r="L23" i="68"/>
  <c r="J23" i="68"/>
  <c r="H23" i="68"/>
  <c r="F23" i="68"/>
  <c r="C23" i="68"/>
  <c r="V22" i="68"/>
  <c r="T22" i="68"/>
  <c r="R22" i="68"/>
  <c r="P22" i="68"/>
  <c r="N22" i="68"/>
  <c r="L22" i="68"/>
  <c r="J22" i="68"/>
  <c r="H22" i="68"/>
  <c r="F22" i="68"/>
  <c r="C22" i="68"/>
  <c r="V21" i="68"/>
  <c r="T21" i="68"/>
  <c r="R21" i="68"/>
  <c r="P21" i="68"/>
  <c r="N21" i="68"/>
  <c r="L21" i="68"/>
  <c r="J21" i="68"/>
  <c r="H21" i="68"/>
  <c r="F21" i="68"/>
  <c r="C21" i="68"/>
  <c r="V20" i="68"/>
  <c r="T20" i="68"/>
  <c r="R20" i="68"/>
  <c r="P20" i="68"/>
  <c r="N20" i="68"/>
  <c r="L20" i="68"/>
  <c r="J20" i="68"/>
  <c r="H20" i="68"/>
  <c r="F20" i="68"/>
  <c r="C20" i="68"/>
  <c r="V19" i="68"/>
  <c r="T19" i="68"/>
  <c r="R19" i="68"/>
  <c r="P19" i="68"/>
  <c r="N19" i="68"/>
  <c r="L19" i="68"/>
  <c r="J19" i="68"/>
  <c r="H19" i="68"/>
  <c r="F19" i="68"/>
  <c r="C19" i="68"/>
  <c r="V18" i="68"/>
  <c r="T18" i="68"/>
  <c r="R18" i="68"/>
  <c r="P18" i="68"/>
  <c r="N18" i="68"/>
  <c r="L18" i="68"/>
  <c r="J18" i="68"/>
  <c r="H18" i="68"/>
  <c r="F18" i="68"/>
  <c r="C18" i="68"/>
  <c r="V23" i="69"/>
  <c r="T23" i="69"/>
  <c r="R23" i="69"/>
  <c r="P23" i="69"/>
  <c r="N23" i="69"/>
  <c r="L23" i="69"/>
  <c r="J23" i="69"/>
  <c r="H23" i="69"/>
  <c r="F23" i="69"/>
  <c r="C23" i="69"/>
  <c r="V22" i="69"/>
  <c r="T22" i="69"/>
  <c r="R22" i="69"/>
  <c r="P22" i="69"/>
  <c r="N22" i="69"/>
  <c r="L22" i="69"/>
  <c r="J22" i="69"/>
  <c r="H22" i="69"/>
  <c r="F22" i="69"/>
  <c r="C22" i="69"/>
  <c r="V21" i="69"/>
  <c r="T21" i="69"/>
  <c r="R21" i="69"/>
  <c r="P21" i="69"/>
  <c r="N21" i="69"/>
  <c r="L21" i="69"/>
  <c r="J21" i="69"/>
  <c r="H21" i="69"/>
  <c r="F21" i="69"/>
  <c r="C21" i="69"/>
  <c r="V20" i="69"/>
  <c r="T20" i="69"/>
  <c r="R20" i="69"/>
  <c r="P20" i="69"/>
  <c r="N20" i="69"/>
  <c r="L20" i="69"/>
  <c r="J20" i="69"/>
  <c r="H20" i="69"/>
  <c r="F20" i="69"/>
  <c r="C20" i="69"/>
  <c r="V19" i="69"/>
  <c r="T19" i="69"/>
  <c r="R19" i="69"/>
  <c r="P19" i="69"/>
  <c r="N19" i="69"/>
  <c r="L19" i="69"/>
  <c r="J19" i="69"/>
  <c r="H19" i="69"/>
  <c r="F19" i="69"/>
  <c r="C19" i="69"/>
  <c r="V18" i="69"/>
  <c r="T18" i="69"/>
  <c r="R18" i="69"/>
  <c r="P18" i="69"/>
  <c r="N18" i="69"/>
  <c r="L18" i="69"/>
  <c r="J18" i="69"/>
  <c r="H18" i="69"/>
  <c r="F18" i="69"/>
  <c r="C18" i="69"/>
  <c r="W23" i="119"/>
  <c r="U23" i="119"/>
  <c r="S23" i="119"/>
  <c r="Q23" i="119"/>
  <c r="O23" i="119"/>
  <c r="M23" i="119"/>
  <c r="K23" i="119"/>
  <c r="I23" i="119"/>
  <c r="G23" i="119"/>
  <c r="E23" i="119"/>
  <c r="C23" i="119"/>
  <c r="W22" i="119"/>
  <c r="U22" i="119"/>
  <c r="S22" i="119"/>
  <c r="Q22" i="119"/>
  <c r="O22" i="119"/>
  <c r="M22" i="119"/>
  <c r="K22" i="119"/>
  <c r="I22" i="119"/>
  <c r="G22" i="119"/>
  <c r="E22" i="119"/>
  <c r="C22" i="119"/>
  <c r="W21" i="119"/>
  <c r="U21" i="119"/>
  <c r="S21" i="119"/>
  <c r="Q21" i="119"/>
  <c r="O21" i="119"/>
  <c r="M21" i="119"/>
  <c r="K21" i="119"/>
  <c r="I21" i="119"/>
  <c r="G21" i="119"/>
  <c r="E21" i="119"/>
  <c r="C21" i="119"/>
  <c r="W20" i="119"/>
  <c r="U20" i="119"/>
  <c r="S20" i="119"/>
  <c r="Q20" i="119"/>
  <c r="O20" i="119"/>
  <c r="M20" i="119"/>
  <c r="K20" i="119"/>
  <c r="I20" i="119"/>
  <c r="G20" i="119"/>
  <c r="E20" i="119"/>
  <c r="C20" i="119"/>
  <c r="W19" i="119"/>
  <c r="U19" i="119"/>
  <c r="S19" i="119"/>
  <c r="Q19" i="119"/>
  <c r="O19" i="119"/>
  <c r="M19" i="119"/>
  <c r="K19" i="119"/>
  <c r="I19" i="119"/>
  <c r="G19" i="119"/>
  <c r="E19" i="119"/>
  <c r="C19" i="119"/>
  <c r="W18" i="119"/>
  <c r="U18" i="119"/>
  <c r="S18" i="119"/>
  <c r="Q18" i="119"/>
  <c r="O18" i="119"/>
  <c r="M18" i="119"/>
  <c r="K18" i="119"/>
  <c r="I18" i="119"/>
  <c r="G18" i="119"/>
  <c r="E18" i="119"/>
  <c r="C18" i="119"/>
  <c r="R19" i="120"/>
  <c r="Q19" i="120"/>
  <c r="P19" i="120"/>
  <c r="O19" i="120"/>
  <c r="N19" i="120"/>
  <c r="M19" i="120"/>
  <c r="R18" i="120"/>
  <c r="Q18" i="120"/>
  <c r="P18" i="120"/>
  <c r="O18" i="120"/>
  <c r="N18" i="120"/>
  <c r="M18" i="120"/>
  <c r="R17" i="120"/>
  <c r="Q17" i="120"/>
  <c r="P17" i="120"/>
  <c r="O17" i="120"/>
  <c r="N17" i="120"/>
  <c r="M17" i="120"/>
  <c r="R16" i="120"/>
  <c r="Q16" i="120"/>
  <c r="P16" i="120"/>
  <c r="O16" i="120"/>
  <c r="N16" i="120"/>
  <c r="M16" i="120"/>
  <c r="R15" i="120"/>
  <c r="Q15" i="120"/>
  <c r="P15" i="120"/>
  <c r="O15" i="120"/>
  <c r="N15" i="120"/>
  <c r="M15" i="120"/>
  <c r="R14" i="120"/>
  <c r="Q14" i="120"/>
  <c r="P14" i="120"/>
  <c r="O14" i="120"/>
  <c r="N14" i="120"/>
  <c r="M14" i="120"/>
  <c r="R13" i="120"/>
  <c r="Q13" i="120"/>
  <c r="P13" i="120"/>
  <c r="O13" i="120"/>
  <c r="N13" i="120"/>
  <c r="M13" i="120"/>
  <c r="R12" i="120"/>
  <c r="Q12" i="120"/>
  <c r="P12" i="120"/>
  <c r="O12" i="120"/>
  <c r="N12" i="120"/>
  <c r="M12" i="120"/>
  <c r="R11" i="120"/>
  <c r="Q11" i="120"/>
  <c r="P11" i="120"/>
  <c r="O11" i="120"/>
  <c r="N11" i="120"/>
  <c r="M11" i="120"/>
  <c r="R10" i="120"/>
  <c r="Q10" i="120"/>
  <c r="P10" i="120"/>
  <c r="O10" i="120"/>
  <c r="N10" i="120"/>
  <c r="M10" i="120"/>
  <c r="R9" i="120"/>
  <c r="Q9" i="120"/>
  <c r="P9" i="120"/>
  <c r="O9" i="120"/>
  <c r="N9" i="120"/>
  <c r="M9" i="120"/>
  <c r="R8" i="120"/>
  <c r="Q8" i="120"/>
  <c r="P8" i="120"/>
  <c r="O8" i="120"/>
  <c r="N8" i="120"/>
  <c r="M8" i="120"/>
  <c r="R7" i="120"/>
  <c r="Q7" i="120"/>
  <c r="P7" i="120"/>
  <c r="O7" i="120"/>
  <c r="N7" i="120"/>
  <c r="M7" i="120"/>
  <c r="R6" i="120"/>
  <c r="Q6" i="120"/>
  <c r="P6" i="120"/>
  <c r="O6" i="120"/>
  <c r="N6" i="120"/>
  <c r="M6" i="120"/>
  <c r="R5" i="120"/>
  <c r="Q5" i="120"/>
  <c r="P5" i="120"/>
  <c r="O5" i="120"/>
  <c r="N5" i="120"/>
  <c r="M5" i="120"/>
  <c r="W21" i="206"/>
  <c r="U21" i="206"/>
  <c r="S21" i="206"/>
  <c r="Q21" i="206"/>
  <c r="O21" i="206"/>
  <c r="M21" i="206"/>
  <c r="K21" i="206"/>
  <c r="I21" i="206"/>
  <c r="G21" i="206"/>
  <c r="E21" i="206"/>
  <c r="U20" i="206"/>
  <c r="S20" i="206"/>
  <c r="Q20" i="206"/>
  <c r="O20" i="206"/>
  <c r="M20" i="206"/>
  <c r="K20" i="206"/>
  <c r="I20" i="206"/>
  <c r="G20" i="206"/>
  <c r="E20" i="206"/>
  <c r="W19" i="206"/>
  <c r="U19" i="206"/>
  <c r="S19" i="206"/>
  <c r="Q19" i="206"/>
  <c r="O19" i="206"/>
  <c r="M19" i="206"/>
  <c r="K19" i="206"/>
  <c r="I19" i="206"/>
  <c r="G19" i="206"/>
  <c r="E19" i="206"/>
  <c r="W18" i="206"/>
  <c r="U18" i="206"/>
  <c r="S18" i="206"/>
  <c r="Q18" i="206"/>
  <c r="O18" i="206"/>
  <c r="M18" i="206"/>
  <c r="K18" i="206"/>
  <c r="I18" i="206"/>
  <c r="G18" i="206"/>
  <c r="E18" i="206"/>
  <c r="W17" i="206"/>
  <c r="U17" i="206"/>
  <c r="S17" i="206"/>
  <c r="Q17" i="206"/>
  <c r="O17" i="206"/>
  <c r="M17" i="206"/>
  <c r="K17" i="206"/>
  <c r="I17" i="206"/>
  <c r="G17" i="206"/>
  <c r="E17" i="206"/>
  <c r="W16" i="206"/>
  <c r="U16" i="206"/>
  <c r="S16" i="206"/>
  <c r="Q16" i="206"/>
  <c r="O16" i="206"/>
  <c r="M16" i="206"/>
  <c r="K16" i="206"/>
  <c r="I16" i="206"/>
  <c r="G16" i="206"/>
  <c r="E16" i="206"/>
  <c r="W15" i="206"/>
  <c r="U15" i="206"/>
  <c r="S15" i="206"/>
  <c r="Q15" i="206"/>
  <c r="O15" i="206"/>
  <c r="M15" i="206"/>
  <c r="K15" i="206"/>
  <c r="I15" i="206"/>
  <c r="G15" i="206"/>
  <c r="E15" i="206"/>
  <c r="W14" i="206"/>
  <c r="U14" i="206"/>
  <c r="S14" i="206"/>
  <c r="Q14" i="206"/>
  <c r="O14" i="206"/>
  <c r="M14" i="206"/>
  <c r="K14" i="206"/>
  <c r="I14" i="206"/>
  <c r="G14" i="206"/>
  <c r="E14" i="206"/>
  <c r="W13" i="206"/>
  <c r="U13" i="206"/>
  <c r="S13" i="206"/>
  <c r="Q13" i="206"/>
  <c r="O13" i="206"/>
  <c r="M13" i="206"/>
  <c r="K13" i="206"/>
  <c r="I13" i="206"/>
  <c r="G13" i="206"/>
  <c r="E13" i="206"/>
  <c r="W12" i="206"/>
  <c r="U12" i="206"/>
  <c r="S12" i="206"/>
  <c r="Q12" i="206"/>
  <c r="O12" i="206"/>
  <c r="M12" i="206"/>
  <c r="K12" i="206"/>
  <c r="I12" i="206"/>
  <c r="G12" i="206"/>
  <c r="E12" i="206"/>
  <c r="W11" i="206"/>
  <c r="U11" i="206"/>
  <c r="S11" i="206"/>
  <c r="Q11" i="206"/>
  <c r="O11" i="206"/>
  <c r="M11" i="206"/>
  <c r="K11" i="206"/>
  <c r="I11" i="206"/>
  <c r="G11" i="206"/>
  <c r="E11" i="206"/>
  <c r="W10" i="206"/>
  <c r="U10" i="206"/>
  <c r="S10" i="206"/>
  <c r="Q10" i="206"/>
  <c r="O10" i="206"/>
  <c r="M10" i="206"/>
  <c r="K10" i="206"/>
  <c r="I10" i="206"/>
  <c r="G10" i="206"/>
  <c r="E10" i="206"/>
  <c r="W9" i="206"/>
  <c r="U9" i="206"/>
  <c r="S9" i="206"/>
  <c r="Q9" i="206"/>
  <c r="O9" i="206"/>
  <c r="M9" i="206"/>
  <c r="K9" i="206"/>
  <c r="I9" i="206"/>
  <c r="G9" i="206"/>
  <c r="E9" i="206"/>
  <c r="W8" i="206"/>
  <c r="U8" i="206"/>
  <c r="S8" i="206"/>
  <c r="Q8" i="206"/>
  <c r="O8" i="206"/>
  <c r="M8" i="206"/>
  <c r="K8" i="206"/>
  <c r="I8" i="206"/>
  <c r="G8" i="206"/>
  <c r="E8" i="206"/>
  <c r="W7" i="206"/>
  <c r="U7" i="206"/>
  <c r="S7" i="206"/>
  <c r="Q7" i="206"/>
  <c r="O7" i="206"/>
  <c r="M7" i="206"/>
  <c r="K7" i="206"/>
  <c r="I7" i="206"/>
  <c r="G7" i="206"/>
  <c r="E7" i="206"/>
  <c r="O23" i="7"/>
  <c r="M23" i="7"/>
  <c r="K23" i="7"/>
  <c r="I23" i="7"/>
  <c r="G23" i="7"/>
  <c r="E23" i="7"/>
  <c r="C23" i="7"/>
  <c r="O22" i="7"/>
  <c r="M22" i="7"/>
  <c r="K22" i="7"/>
  <c r="I22" i="7"/>
  <c r="G22" i="7"/>
  <c r="E22" i="7"/>
  <c r="C22" i="7"/>
  <c r="O21" i="7"/>
  <c r="M21" i="7"/>
  <c r="K21" i="7"/>
  <c r="I21" i="7"/>
  <c r="G21" i="7"/>
  <c r="E21" i="7"/>
  <c r="C21" i="7"/>
  <c r="O20" i="7"/>
  <c r="M20" i="7"/>
  <c r="K20" i="7"/>
  <c r="I20" i="7"/>
  <c r="G20" i="7"/>
  <c r="E20" i="7"/>
  <c r="C20" i="7"/>
  <c r="O19" i="7"/>
  <c r="M19" i="7"/>
  <c r="K19" i="7"/>
  <c r="I19" i="7"/>
  <c r="G19" i="7"/>
  <c r="E19" i="7"/>
  <c r="C19" i="7"/>
  <c r="O18" i="7"/>
  <c r="M18" i="7"/>
  <c r="K18" i="7"/>
  <c r="I18" i="7"/>
  <c r="G18" i="7"/>
  <c r="E18" i="7"/>
  <c r="C18" i="7"/>
  <c r="Q17" i="7"/>
  <c r="Q23" i="7" s="1"/>
  <c r="R19" i="306"/>
  <c r="Q19" i="306"/>
  <c r="P19" i="306"/>
  <c r="O19" i="306"/>
  <c r="N19" i="306"/>
  <c r="M19" i="306"/>
  <c r="R18" i="306"/>
  <c r="Q18" i="306"/>
  <c r="P18" i="306"/>
  <c r="O18" i="306"/>
  <c r="N18" i="306"/>
  <c r="M18" i="306"/>
  <c r="R17" i="306"/>
  <c r="Q17" i="306"/>
  <c r="P17" i="306"/>
  <c r="O17" i="306"/>
  <c r="N17" i="306"/>
  <c r="M17" i="306"/>
  <c r="R16" i="306"/>
  <c r="Q16" i="306"/>
  <c r="P16" i="306"/>
  <c r="O16" i="306"/>
  <c r="N16" i="306"/>
  <c r="M16" i="306"/>
  <c r="R15" i="306"/>
  <c r="Q15" i="306"/>
  <c r="P15" i="306"/>
  <c r="O15" i="306"/>
  <c r="N15" i="306"/>
  <c r="M15" i="306"/>
  <c r="R14" i="306"/>
  <c r="Q14" i="306"/>
  <c r="P14" i="306"/>
  <c r="O14" i="306"/>
  <c r="N14" i="306"/>
  <c r="M14" i="306"/>
  <c r="R13" i="306"/>
  <c r="Q13" i="306"/>
  <c r="P13" i="306"/>
  <c r="O13" i="306"/>
  <c r="N13" i="306"/>
  <c r="M13" i="306"/>
  <c r="R12" i="306"/>
  <c r="Q12" i="306"/>
  <c r="P12" i="306"/>
  <c r="O12" i="306"/>
  <c r="N12" i="306"/>
  <c r="M12" i="306"/>
  <c r="R11" i="306"/>
  <c r="Q11" i="306"/>
  <c r="P11" i="306"/>
  <c r="O11" i="306"/>
  <c r="N11" i="306"/>
  <c r="M11" i="306"/>
  <c r="R10" i="306"/>
  <c r="Q10" i="306"/>
  <c r="P10" i="306"/>
  <c r="O10" i="306"/>
  <c r="N10" i="306"/>
  <c r="M10" i="306"/>
  <c r="R9" i="306"/>
  <c r="Q9" i="306"/>
  <c r="P9" i="306"/>
  <c r="O9" i="306"/>
  <c r="N9" i="306"/>
  <c r="M9" i="306"/>
  <c r="R8" i="306"/>
  <c r="Q8" i="306"/>
  <c r="P8" i="306"/>
  <c r="O8" i="306"/>
  <c r="N8" i="306"/>
  <c r="M8" i="306"/>
  <c r="R7" i="306"/>
  <c r="Q7" i="306"/>
  <c r="P7" i="306"/>
  <c r="O7" i="306"/>
  <c r="N7" i="306"/>
  <c r="M7" i="306"/>
  <c r="R6" i="306"/>
  <c r="Q6" i="306"/>
  <c r="P6" i="306"/>
  <c r="O6" i="306"/>
  <c r="N6" i="306"/>
  <c r="M6" i="306"/>
  <c r="R5" i="306"/>
  <c r="Q5" i="306"/>
  <c r="P5" i="306"/>
  <c r="O5" i="306"/>
  <c r="N5" i="306"/>
  <c r="M5" i="306"/>
  <c r="R19" i="67"/>
  <c r="Q19" i="67"/>
  <c r="P19" i="67"/>
  <c r="O19" i="67"/>
  <c r="N19" i="67"/>
  <c r="M19" i="67"/>
  <c r="R18" i="67"/>
  <c r="Q18" i="67"/>
  <c r="P18" i="67"/>
  <c r="O18" i="67"/>
  <c r="N18" i="67"/>
  <c r="M18" i="67"/>
  <c r="R17" i="67"/>
  <c r="Q17" i="67"/>
  <c r="P17" i="67"/>
  <c r="O17" i="67"/>
  <c r="N17" i="67"/>
  <c r="M17" i="67"/>
  <c r="R16" i="67"/>
  <c r="Q16" i="67"/>
  <c r="P16" i="67"/>
  <c r="O16" i="67"/>
  <c r="N16" i="67"/>
  <c r="M16" i="67"/>
  <c r="R15" i="67"/>
  <c r="Q15" i="67"/>
  <c r="P15" i="67"/>
  <c r="O15" i="67"/>
  <c r="N15" i="67"/>
  <c r="M15" i="67"/>
  <c r="R14" i="67"/>
  <c r="Q14" i="67"/>
  <c r="P14" i="67"/>
  <c r="O14" i="67"/>
  <c r="N14" i="67"/>
  <c r="M14" i="67"/>
  <c r="R13" i="67"/>
  <c r="P13" i="67"/>
  <c r="O13" i="67"/>
  <c r="N13" i="67"/>
  <c r="M13" i="67"/>
  <c r="R12" i="67"/>
  <c r="Q12" i="67"/>
  <c r="P12" i="67"/>
  <c r="O12" i="67"/>
  <c r="N12" i="67"/>
  <c r="M12" i="67"/>
  <c r="R11" i="67"/>
  <c r="Q11" i="67"/>
  <c r="P11" i="67"/>
  <c r="O11" i="67"/>
  <c r="N11" i="67"/>
  <c r="M11" i="67"/>
  <c r="R10" i="67"/>
  <c r="Q10" i="67"/>
  <c r="P10" i="67"/>
  <c r="O10" i="67"/>
  <c r="N10" i="67"/>
  <c r="M10" i="67"/>
  <c r="R9" i="67"/>
  <c r="Q9" i="67"/>
  <c r="P9" i="67"/>
  <c r="O9" i="67"/>
  <c r="N9" i="67"/>
  <c r="M9" i="67"/>
  <c r="R8" i="67"/>
  <c r="Q8" i="67"/>
  <c r="P8" i="67"/>
  <c r="O8" i="67"/>
  <c r="N8" i="67"/>
  <c r="M8" i="67"/>
  <c r="R7" i="67"/>
  <c r="Q7" i="67"/>
  <c r="P7" i="67"/>
  <c r="O7" i="67"/>
  <c r="N7" i="67"/>
  <c r="M7" i="67"/>
  <c r="R6" i="67"/>
  <c r="Q6" i="67"/>
  <c r="P6" i="67"/>
  <c r="O6" i="67"/>
  <c r="N6" i="67"/>
  <c r="M6" i="67"/>
  <c r="Q5" i="67"/>
  <c r="P5" i="67"/>
  <c r="O5" i="67"/>
  <c r="N5" i="67"/>
  <c r="M5" i="67"/>
  <c r="L22" i="117"/>
  <c r="J22" i="117"/>
  <c r="H22" i="117"/>
  <c r="F22" i="117"/>
  <c r="D22" i="117"/>
  <c r="C22" i="117"/>
  <c r="L21" i="117"/>
  <c r="J21" i="117"/>
  <c r="H21" i="117"/>
  <c r="F21" i="117"/>
  <c r="D21" i="117"/>
  <c r="C21" i="117"/>
  <c r="L20" i="117"/>
  <c r="J20" i="117"/>
  <c r="H20" i="117"/>
  <c r="F20" i="117"/>
  <c r="D20" i="117"/>
  <c r="C20" i="117"/>
  <c r="L19" i="117"/>
  <c r="J19" i="117"/>
  <c r="H19" i="117"/>
  <c r="F19" i="117"/>
  <c r="D19" i="117"/>
  <c r="C19" i="117"/>
  <c r="L18" i="117"/>
  <c r="J18" i="117"/>
  <c r="H18" i="117"/>
  <c r="F18" i="117"/>
  <c r="D18" i="117"/>
  <c r="C18" i="117"/>
  <c r="L17" i="117"/>
  <c r="J17" i="117"/>
  <c r="H17" i="117"/>
  <c r="F17" i="117"/>
  <c r="D17" i="117"/>
  <c r="C17" i="117"/>
  <c r="R19" i="70"/>
  <c r="Q19" i="70"/>
  <c r="P19" i="70"/>
  <c r="O19" i="70"/>
  <c r="N19" i="70"/>
  <c r="M19" i="70"/>
  <c r="R18" i="70"/>
  <c r="Q18" i="70"/>
  <c r="P18" i="70"/>
  <c r="O18" i="70"/>
  <c r="N18" i="70"/>
  <c r="M18" i="70"/>
  <c r="R17" i="70"/>
  <c r="Q17" i="70"/>
  <c r="P17" i="70"/>
  <c r="O17" i="70"/>
  <c r="N17" i="70"/>
  <c r="M17" i="70"/>
  <c r="R16" i="70"/>
  <c r="Q16" i="70"/>
  <c r="P16" i="70"/>
  <c r="O16" i="70"/>
  <c r="N16" i="70"/>
  <c r="M16" i="70"/>
  <c r="R15" i="70"/>
  <c r="Q15" i="70"/>
  <c r="P15" i="70"/>
  <c r="O15" i="70"/>
  <c r="N15" i="70"/>
  <c r="M15" i="70"/>
  <c r="R14" i="70"/>
  <c r="Q14" i="70"/>
  <c r="P14" i="70"/>
  <c r="O14" i="70"/>
  <c r="N14" i="70"/>
  <c r="M14" i="70"/>
  <c r="R13" i="70"/>
  <c r="Q13" i="70"/>
  <c r="P13" i="70"/>
  <c r="O13" i="70"/>
  <c r="N13" i="70"/>
  <c r="M13" i="70"/>
  <c r="R12" i="70"/>
  <c r="Q12" i="70"/>
  <c r="P12" i="70"/>
  <c r="O12" i="70"/>
  <c r="N12" i="70"/>
  <c r="M12" i="70"/>
  <c r="R11" i="70"/>
  <c r="Q11" i="70"/>
  <c r="P11" i="70"/>
  <c r="O11" i="70"/>
  <c r="N11" i="70"/>
  <c r="M11" i="70"/>
  <c r="R10" i="70"/>
  <c r="Q10" i="70"/>
  <c r="P10" i="70"/>
  <c r="O10" i="70"/>
  <c r="N10" i="70"/>
  <c r="M10" i="70"/>
  <c r="R9" i="70"/>
  <c r="Q9" i="70"/>
  <c r="P9" i="70"/>
  <c r="O9" i="70"/>
  <c r="N9" i="70"/>
  <c r="M9" i="70"/>
  <c r="R8" i="70"/>
  <c r="Q8" i="70"/>
  <c r="P8" i="70"/>
  <c r="O8" i="70"/>
  <c r="N8" i="70"/>
  <c r="M8" i="70"/>
  <c r="R7" i="70"/>
  <c r="Q7" i="70"/>
  <c r="P7" i="70"/>
  <c r="O7" i="70"/>
  <c r="N7" i="70"/>
  <c r="M7" i="70"/>
  <c r="R6" i="70"/>
  <c r="Q6" i="70"/>
  <c r="P6" i="70"/>
  <c r="O6" i="70"/>
  <c r="N6" i="70"/>
  <c r="M6" i="70"/>
  <c r="R5" i="70"/>
  <c r="Q5" i="70"/>
  <c r="P5" i="70"/>
  <c r="O5" i="70"/>
  <c r="N5" i="70"/>
  <c r="M5" i="70"/>
  <c r="R19" i="71"/>
  <c r="Q19" i="71"/>
  <c r="P19" i="71"/>
  <c r="O19" i="71"/>
  <c r="N19" i="71"/>
  <c r="M19" i="71"/>
  <c r="R18" i="71"/>
  <c r="Q18" i="71"/>
  <c r="P18" i="71"/>
  <c r="O18" i="71"/>
  <c r="N18" i="71"/>
  <c r="M18" i="71"/>
  <c r="R17" i="71"/>
  <c r="Q17" i="71"/>
  <c r="P17" i="71"/>
  <c r="O17" i="71"/>
  <c r="N17" i="71"/>
  <c r="M17" i="71"/>
  <c r="R16" i="71"/>
  <c r="Q16" i="71"/>
  <c r="P16" i="71"/>
  <c r="O16" i="71"/>
  <c r="N16" i="71"/>
  <c r="M16" i="71"/>
  <c r="R15" i="71"/>
  <c r="Q15" i="71"/>
  <c r="P15" i="71"/>
  <c r="O15" i="71"/>
  <c r="N15" i="71"/>
  <c r="M15" i="71"/>
  <c r="R14" i="71"/>
  <c r="Q14" i="71"/>
  <c r="P14" i="71"/>
  <c r="O14" i="71"/>
  <c r="N14" i="71"/>
  <c r="M14" i="71"/>
  <c r="R13" i="71"/>
  <c r="Q13" i="71"/>
  <c r="P13" i="71"/>
  <c r="O13" i="71"/>
  <c r="N13" i="71"/>
  <c r="M13" i="71"/>
  <c r="R12" i="71"/>
  <c r="Q12" i="71"/>
  <c r="P12" i="71"/>
  <c r="O12" i="71"/>
  <c r="N12" i="71"/>
  <c r="M12" i="71"/>
  <c r="R11" i="71"/>
  <c r="Q11" i="71"/>
  <c r="P11" i="71"/>
  <c r="O11" i="71"/>
  <c r="N11" i="71"/>
  <c r="M11" i="71"/>
  <c r="R10" i="71"/>
  <c r="Q10" i="71"/>
  <c r="P10" i="71"/>
  <c r="O10" i="71"/>
  <c r="N10" i="71"/>
  <c r="M10" i="71"/>
  <c r="R9" i="71"/>
  <c r="Q9" i="71"/>
  <c r="P9" i="71"/>
  <c r="O9" i="71"/>
  <c r="N9" i="71"/>
  <c r="M9" i="71"/>
  <c r="R8" i="71"/>
  <c r="Q8" i="71"/>
  <c r="P8" i="71"/>
  <c r="O8" i="71"/>
  <c r="N8" i="71"/>
  <c r="M8" i="71"/>
  <c r="R7" i="71"/>
  <c r="Q7" i="71"/>
  <c r="P7" i="71"/>
  <c r="O7" i="71"/>
  <c r="N7" i="71"/>
  <c r="M7" i="71"/>
  <c r="R6" i="71"/>
  <c r="Q6" i="71"/>
  <c r="P6" i="71"/>
  <c r="O6" i="71"/>
  <c r="N6" i="71"/>
  <c r="M6" i="71"/>
  <c r="R5" i="71"/>
  <c r="Q5" i="71"/>
  <c r="P5" i="71"/>
  <c r="O5" i="71"/>
  <c r="N5" i="71"/>
  <c r="M5" i="71"/>
  <c r="R19" i="72"/>
  <c r="Q19" i="72"/>
  <c r="P19" i="72"/>
  <c r="O19" i="72"/>
  <c r="N19" i="72"/>
  <c r="M19" i="72"/>
  <c r="R18" i="72"/>
  <c r="Q18" i="72"/>
  <c r="P18" i="72"/>
  <c r="O18" i="72"/>
  <c r="N18" i="72"/>
  <c r="M18" i="72"/>
  <c r="R17" i="72"/>
  <c r="Q17" i="72"/>
  <c r="P17" i="72"/>
  <c r="O17" i="72"/>
  <c r="N17" i="72"/>
  <c r="M17" i="72"/>
  <c r="R16" i="72"/>
  <c r="Q16" i="72"/>
  <c r="P16" i="72"/>
  <c r="O16" i="72"/>
  <c r="N16" i="72"/>
  <c r="M16" i="72"/>
  <c r="R15" i="72"/>
  <c r="Q15" i="72"/>
  <c r="P15" i="72"/>
  <c r="O15" i="72"/>
  <c r="N15" i="72"/>
  <c r="M15" i="72"/>
  <c r="R14" i="72"/>
  <c r="Q14" i="72"/>
  <c r="P14" i="72"/>
  <c r="O14" i="72"/>
  <c r="N14" i="72"/>
  <c r="M14" i="72"/>
  <c r="R13" i="72"/>
  <c r="Q13" i="72"/>
  <c r="P13" i="72"/>
  <c r="O13" i="72"/>
  <c r="N13" i="72"/>
  <c r="M13" i="72"/>
  <c r="R12" i="72"/>
  <c r="Q12" i="72"/>
  <c r="P12" i="72"/>
  <c r="O12" i="72"/>
  <c r="N12" i="72"/>
  <c r="M12" i="72"/>
  <c r="R11" i="72"/>
  <c r="Q11" i="72"/>
  <c r="P11" i="72"/>
  <c r="O11" i="72"/>
  <c r="N11" i="72"/>
  <c r="M11" i="72"/>
  <c r="R10" i="72"/>
  <c r="Q10" i="72"/>
  <c r="P10" i="72"/>
  <c r="O10" i="72"/>
  <c r="N10" i="72"/>
  <c r="M10" i="72"/>
  <c r="R9" i="72"/>
  <c r="Q9" i="72"/>
  <c r="P9" i="72"/>
  <c r="O9" i="72"/>
  <c r="N9" i="72"/>
  <c r="M9" i="72"/>
  <c r="R8" i="72"/>
  <c r="Q8" i="72"/>
  <c r="P8" i="72"/>
  <c r="O8" i="72"/>
  <c r="N8" i="72"/>
  <c r="M8" i="72"/>
  <c r="R7" i="72"/>
  <c r="Q7" i="72"/>
  <c r="P7" i="72"/>
  <c r="O7" i="72"/>
  <c r="N7" i="72"/>
  <c r="M7" i="72"/>
  <c r="R6" i="72"/>
  <c r="Q6" i="72"/>
  <c r="P6" i="72"/>
  <c r="O6" i="72"/>
  <c r="N6" i="72"/>
  <c r="M6" i="72"/>
  <c r="R5" i="72"/>
  <c r="Q5" i="72"/>
  <c r="P5" i="72"/>
  <c r="O5" i="72"/>
  <c r="N5" i="72"/>
  <c r="M5" i="72"/>
  <c r="H21" i="64"/>
  <c r="H20" i="64"/>
  <c r="H19" i="64"/>
  <c r="H18" i="64"/>
  <c r="H17" i="64"/>
  <c r="H16" i="64"/>
  <c r="H15" i="64"/>
  <c r="H14" i="64"/>
  <c r="H13" i="64"/>
  <c r="H12" i="64"/>
  <c r="H11" i="64"/>
  <c r="H10" i="64"/>
  <c r="H9" i="64"/>
  <c r="H8" i="64"/>
  <c r="H7" i="64"/>
  <c r="T23" i="4"/>
  <c r="R23" i="4"/>
  <c r="Q23" i="4"/>
  <c r="P23" i="4"/>
  <c r="O23" i="4"/>
  <c r="N23" i="4"/>
  <c r="M23" i="4"/>
  <c r="L23" i="4"/>
  <c r="K23" i="4"/>
  <c r="J23" i="4"/>
  <c r="I23" i="4"/>
  <c r="H23" i="4"/>
  <c r="G23" i="4"/>
  <c r="F23" i="4"/>
  <c r="E23" i="4"/>
  <c r="D23" i="4"/>
  <c r="C23" i="4"/>
  <c r="T22" i="4"/>
  <c r="S22" i="4"/>
  <c r="R22" i="4"/>
  <c r="Q22" i="4"/>
  <c r="P22" i="4"/>
  <c r="O22" i="4"/>
  <c r="N22" i="4"/>
  <c r="M22" i="4"/>
  <c r="L22" i="4"/>
  <c r="K22" i="4"/>
  <c r="J22" i="4"/>
  <c r="I22" i="4"/>
  <c r="H22" i="4"/>
  <c r="G22" i="4"/>
  <c r="F22" i="4"/>
  <c r="E22" i="4"/>
  <c r="D22" i="4"/>
  <c r="C22" i="4"/>
  <c r="T21" i="4"/>
  <c r="S21" i="4"/>
  <c r="R21" i="4"/>
  <c r="Q21" i="4"/>
  <c r="P21" i="4"/>
  <c r="O21" i="4"/>
  <c r="N21" i="4"/>
  <c r="M21" i="4"/>
  <c r="L21" i="4"/>
  <c r="K21" i="4"/>
  <c r="J21" i="4"/>
  <c r="I21" i="4"/>
  <c r="H21" i="4"/>
  <c r="G21" i="4"/>
  <c r="F21" i="4"/>
  <c r="E21" i="4"/>
  <c r="D21" i="4"/>
  <c r="C21" i="4"/>
  <c r="T20" i="4"/>
  <c r="S20" i="4"/>
  <c r="R20" i="4"/>
  <c r="Q20" i="4"/>
  <c r="P20" i="4"/>
  <c r="O20" i="4"/>
  <c r="N20" i="4"/>
  <c r="M20" i="4"/>
  <c r="L20" i="4"/>
  <c r="K20" i="4"/>
  <c r="J20" i="4"/>
  <c r="I20" i="4"/>
  <c r="H20" i="4"/>
  <c r="G20" i="4"/>
  <c r="F20" i="4"/>
  <c r="E20" i="4"/>
  <c r="D20" i="4"/>
  <c r="C20" i="4"/>
  <c r="T19" i="4"/>
  <c r="S19" i="4"/>
  <c r="R19" i="4"/>
  <c r="Q19" i="4"/>
  <c r="P19" i="4"/>
  <c r="O19" i="4"/>
  <c r="N19" i="4"/>
  <c r="M19" i="4"/>
  <c r="L19" i="4"/>
  <c r="K19" i="4"/>
  <c r="J19" i="4"/>
  <c r="I19" i="4"/>
  <c r="H19" i="4"/>
  <c r="G19" i="4"/>
  <c r="F19" i="4"/>
  <c r="E19" i="4"/>
  <c r="D19" i="4"/>
  <c r="C19" i="4"/>
  <c r="T18" i="4"/>
  <c r="S18" i="4"/>
  <c r="R18" i="4"/>
  <c r="Q18" i="4"/>
  <c r="P18" i="4"/>
  <c r="O18" i="4"/>
  <c r="N18" i="4"/>
  <c r="M18" i="4"/>
  <c r="L18" i="4"/>
  <c r="J18" i="4"/>
  <c r="I18" i="4"/>
  <c r="H18" i="4"/>
  <c r="G18" i="4"/>
  <c r="F18" i="4"/>
  <c r="E18" i="4"/>
  <c r="D18" i="4"/>
  <c r="C18" i="4"/>
  <c r="N22" i="63"/>
  <c r="M22" i="63"/>
  <c r="L22" i="63"/>
  <c r="K22" i="63"/>
  <c r="J22" i="63"/>
  <c r="I22" i="63"/>
  <c r="H22" i="63"/>
  <c r="G22" i="63"/>
  <c r="F22" i="63"/>
  <c r="E22" i="63"/>
  <c r="D22" i="63"/>
  <c r="C22" i="63"/>
  <c r="N21" i="63"/>
  <c r="M21" i="63"/>
  <c r="L21" i="63"/>
  <c r="K21" i="63"/>
  <c r="J21" i="63"/>
  <c r="I21" i="63"/>
  <c r="H21" i="63"/>
  <c r="G21" i="63"/>
  <c r="F21" i="63"/>
  <c r="E21" i="63"/>
  <c r="D21" i="63"/>
  <c r="C21" i="63"/>
  <c r="N20" i="63"/>
  <c r="M20" i="63"/>
  <c r="L20" i="63"/>
  <c r="K20" i="63"/>
  <c r="J20" i="63"/>
  <c r="I20" i="63"/>
  <c r="H20" i="63"/>
  <c r="G20" i="63"/>
  <c r="F20" i="63"/>
  <c r="E20" i="63"/>
  <c r="D20" i="63"/>
  <c r="C20" i="63"/>
  <c r="N19" i="63"/>
  <c r="M19" i="63"/>
  <c r="L19" i="63"/>
  <c r="K19" i="63"/>
  <c r="J19" i="63"/>
  <c r="I19" i="63"/>
  <c r="H19" i="63"/>
  <c r="G19" i="63"/>
  <c r="F19" i="63"/>
  <c r="E19" i="63"/>
  <c r="D19" i="63"/>
  <c r="C19" i="63"/>
  <c r="N18" i="63"/>
  <c r="M18" i="63"/>
  <c r="L18" i="63"/>
  <c r="K18" i="63"/>
  <c r="J18" i="63"/>
  <c r="I18" i="63"/>
  <c r="H18" i="63"/>
  <c r="G18" i="63"/>
  <c r="F18" i="63"/>
  <c r="E18" i="63"/>
  <c r="D18" i="63"/>
  <c r="C18" i="63"/>
  <c r="N17" i="63"/>
  <c r="M17" i="63"/>
  <c r="L17" i="63"/>
  <c r="K17" i="63"/>
  <c r="J17" i="63"/>
  <c r="I17" i="63"/>
  <c r="H17" i="63"/>
  <c r="G17" i="63"/>
  <c r="F17" i="63"/>
  <c r="E17" i="63"/>
  <c r="D17" i="63"/>
  <c r="C17" i="63"/>
  <c r="Q22" i="7" l="1"/>
  <c r="Q18" i="7"/>
  <c r="Q19" i="7"/>
  <c r="Q20" i="7"/>
  <c r="Q21" i="7"/>
  <c r="Q22" i="28"/>
</calcChain>
</file>

<file path=xl/sharedStrings.xml><?xml version="1.0" encoding="utf-8"?>
<sst xmlns="http://schemas.openxmlformats.org/spreadsheetml/2006/main" count="13056" uniqueCount="1827">
  <si>
    <t xml:space="preserve"> </t>
  </si>
  <si>
    <t>školy</t>
  </si>
  <si>
    <t>třídy</t>
  </si>
  <si>
    <t>děti</t>
  </si>
  <si>
    <t>celkem</t>
  </si>
  <si>
    <t>v tom ve věku</t>
  </si>
  <si>
    <t>z toho</t>
  </si>
  <si>
    <t>dívky</t>
  </si>
  <si>
    <t>cizinci</t>
  </si>
  <si>
    <t>ženy</t>
  </si>
  <si>
    <t>2014/15</t>
  </si>
  <si>
    <t>2015/16</t>
  </si>
  <si>
    <t>2016/17</t>
  </si>
  <si>
    <r>
      <t>učitelé</t>
    </r>
    <r>
      <rPr>
        <vertAlign val="superscript"/>
        <sz val="8"/>
        <color theme="1"/>
        <rFont val="Arial"/>
        <family val="2"/>
        <charset val="238"/>
      </rPr>
      <t>1)</t>
    </r>
  </si>
  <si>
    <t>Hlavní město Praha</t>
  </si>
  <si>
    <t>Středočeský kraj</t>
  </si>
  <si>
    <t>Jihočeský kraj</t>
  </si>
  <si>
    <t>Plzeňský kraj</t>
  </si>
  <si>
    <t>Karlovarský kraj</t>
  </si>
  <si>
    <t>Ústecký kraj</t>
  </si>
  <si>
    <t>Liberecký kraj</t>
  </si>
  <si>
    <t>Královéhradecký kraj</t>
  </si>
  <si>
    <t>Pardubický kraj</t>
  </si>
  <si>
    <t>Kraj Vysočina</t>
  </si>
  <si>
    <t>Jihomoravský kraj</t>
  </si>
  <si>
    <t>Olomoucký kraj</t>
  </si>
  <si>
    <t>Zlínský kraj</t>
  </si>
  <si>
    <t>Moravskoslezský kraj</t>
  </si>
  <si>
    <t>MŠMT</t>
  </si>
  <si>
    <t>obec</t>
  </si>
  <si>
    <t>kraj</t>
  </si>
  <si>
    <t>církev</t>
  </si>
  <si>
    <t xml:space="preserve">třídy </t>
  </si>
  <si>
    <t>z toho
dívky</t>
  </si>
  <si>
    <t>mladší 3 let</t>
  </si>
  <si>
    <t>z toho dívky</t>
  </si>
  <si>
    <t>v tom</t>
  </si>
  <si>
    <t>ostatní</t>
  </si>
  <si>
    <t>v tom ve třídách</t>
  </si>
  <si>
    <t>v tom postižení</t>
  </si>
  <si>
    <t>běžných</t>
  </si>
  <si>
    <t>mentálně</t>
  </si>
  <si>
    <t>sluchově</t>
  </si>
  <si>
    <t>zrakově</t>
  </si>
  <si>
    <t>vadami řeči</t>
  </si>
  <si>
    <t>tělesně</t>
  </si>
  <si>
    <t>vývojovými poruchami</t>
  </si>
  <si>
    <t>autismem</t>
  </si>
  <si>
    <t>z toho ženy</t>
  </si>
  <si>
    <t>.</t>
  </si>
  <si>
    <t>x</t>
  </si>
  <si>
    <t>žáci</t>
  </si>
  <si>
    <t>na 1. stupni</t>
  </si>
  <si>
    <t>na 2. stupni</t>
  </si>
  <si>
    <t>mladší 6 let</t>
  </si>
  <si>
    <t>6letí</t>
  </si>
  <si>
    <r>
      <t>celkem</t>
    </r>
    <r>
      <rPr>
        <vertAlign val="superscript"/>
        <sz val="8"/>
        <color theme="1"/>
        <rFont val="Arial"/>
        <family val="2"/>
        <charset val="238"/>
      </rPr>
      <t>1)</t>
    </r>
  </si>
  <si>
    <t>z toho 
dívky</t>
  </si>
  <si>
    <t>běžné
školy</t>
  </si>
  <si>
    <r>
      <t>více vadami</t>
    </r>
    <r>
      <rPr>
        <vertAlign val="superscript"/>
        <sz val="8"/>
        <color theme="1"/>
        <rFont val="Arial"/>
        <family val="2"/>
        <charset val="238"/>
      </rPr>
      <t>2)</t>
    </r>
  </si>
  <si>
    <t xml:space="preserve">školy </t>
  </si>
  <si>
    <t>absolventi</t>
  </si>
  <si>
    <t>denní vzdělávání</t>
  </si>
  <si>
    <t>Celkem</t>
  </si>
  <si>
    <t>21 hornictví a hornická geologie, hutnictví a slévárenství</t>
  </si>
  <si>
    <t>23 strojírenství a strojírenská výroba</t>
  </si>
  <si>
    <t>26 elektrotechnika, telekomunikační a výpočetní technika</t>
  </si>
  <si>
    <t>28 technická chemie a chemie silikátů</t>
  </si>
  <si>
    <t>29 potravinářství a potravinářská chemie</t>
  </si>
  <si>
    <t>31 textilní výroba a oděvnictví</t>
  </si>
  <si>
    <t>32 kožedělná a obuvnická výroba a zpracování plastů</t>
  </si>
  <si>
    <t>33 zpracování dřeva a výroba hudebních nástrojů</t>
  </si>
  <si>
    <t>34 polygrafie, zpracování papíru, filmu a fotografie</t>
  </si>
  <si>
    <t>36 stavebnictví, geodézie a kartografie</t>
  </si>
  <si>
    <t>37 doprava a spoje</t>
  </si>
  <si>
    <t>39 speciální a interdisciplinární obory</t>
  </si>
  <si>
    <t>41 zemědělství a lesnictví</t>
  </si>
  <si>
    <t>53 zdravotnictví</t>
  </si>
  <si>
    <t>63 ekonomika a administrativa</t>
  </si>
  <si>
    <t>65 gastronomie, hotelnictví a turismus</t>
  </si>
  <si>
    <t>66 obchod</t>
  </si>
  <si>
    <t>69 osobní a provozní služby</t>
  </si>
  <si>
    <t>75 pedagogika, učitelství a sociální péče</t>
  </si>
  <si>
    <t>82 umění a užité umění</t>
  </si>
  <si>
    <t>16 ekologie a ochrana životního prostředí</t>
  </si>
  <si>
    <t>18 informatické obory</t>
  </si>
  <si>
    <t>43 veterinářství a veterinární prevence</t>
  </si>
  <si>
    <t>64 podnikání v oborech, odvětví</t>
  </si>
  <si>
    <t>68 právo, právní a veřejnosprávní činnost</t>
  </si>
  <si>
    <t>72 publicistika, knihovnictví a informatika</t>
  </si>
  <si>
    <t>78 obecně odborná příprava</t>
  </si>
  <si>
    <t>v gymnáziu čtyřletém</t>
  </si>
  <si>
    <t>v gymnáziu šestiletém</t>
  </si>
  <si>
    <t>v gymnáziu osmiletém</t>
  </si>
  <si>
    <t>1. ročník</t>
  </si>
  <si>
    <t>2. ročník</t>
  </si>
  <si>
    <t>3. ročník</t>
  </si>
  <si>
    <t>4. ročník</t>
  </si>
  <si>
    <r>
      <t>1. a 2.
ročník</t>
    </r>
    <r>
      <rPr>
        <vertAlign val="superscript"/>
        <sz val="8"/>
        <color theme="1"/>
        <rFont val="Arial"/>
        <family val="2"/>
        <charset val="238"/>
      </rPr>
      <t>1)</t>
    </r>
  </si>
  <si>
    <t>ostatní
ročníky</t>
  </si>
  <si>
    <t>denní 6leté</t>
  </si>
  <si>
    <t>denní 8leté</t>
  </si>
  <si>
    <t>hudba</t>
  </si>
  <si>
    <t>zpěv</t>
  </si>
  <si>
    <t>tanec</t>
  </si>
  <si>
    <t>dramatické 
umění</t>
  </si>
  <si>
    <t>16 ekologie a ochrana životního prostředí</t>
  </si>
  <si>
    <t>28 technická chemie, chemie silikátů</t>
  </si>
  <si>
    <t>31 textilní výroba a oděvnictví</t>
  </si>
  <si>
    <t>61 filozofie, teologie</t>
  </si>
  <si>
    <t>63 ekonomika a administrativa</t>
  </si>
  <si>
    <t>74 tělesná kultura,tělovýchova,sport</t>
  </si>
  <si>
    <t>91 teorie vojenského umění</t>
  </si>
  <si>
    <r>
      <t>celkem</t>
    </r>
    <r>
      <rPr>
        <vertAlign val="superscript"/>
        <sz val="8"/>
        <rFont val="Arial"/>
        <family val="2"/>
        <charset val="238"/>
      </rPr>
      <t>1)</t>
    </r>
  </si>
  <si>
    <t>soukromé</t>
  </si>
  <si>
    <t>obory
taneční</t>
  </si>
  <si>
    <t>obory výtvarné</t>
  </si>
  <si>
    <t>obory literárně-dramatické</t>
  </si>
  <si>
    <t xml:space="preserve">obory hudební </t>
  </si>
  <si>
    <t>dětské domovy</t>
  </si>
  <si>
    <t>dětské domovy se školou</t>
  </si>
  <si>
    <t>výchovné ústavy</t>
  </si>
  <si>
    <t>diagnostické ústavy</t>
  </si>
  <si>
    <t>počet zařízení</t>
  </si>
  <si>
    <t>lůžková kapacita</t>
  </si>
  <si>
    <t>počet dětí 
a mládeže</t>
  </si>
  <si>
    <t>z toho z EU</t>
  </si>
  <si>
    <t>2017/18</t>
  </si>
  <si>
    <t>chlapci</t>
  </si>
  <si>
    <t>ČR</t>
  </si>
  <si>
    <t>cizí</t>
  </si>
  <si>
    <t>muži</t>
  </si>
  <si>
    <t>počet dětí 
na 1 třídu</t>
  </si>
  <si>
    <t>počet dětí 
na 1 učitele</t>
  </si>
  <si>
    <t>počet</t>
  </si>
  <si>
    <r>
      <t>%</t>
    </r>
    <r>
      <rPr>
        <vertAlign val="superscript"/>
        <sz val="8"/>
        <color theme="1"/>
        <rFont val="Arial"/>
        <family val="2"/>
        <charset val="238"/>
      </rPr>
      <t>1)</t>
    </r>
  </si>
  <si>
    <r>
      <t>%</t>
    </r>
    <r>
      <rPr>
        <vertAlign val="superscript"/>
        <sz val="8"/>
        <color theme="1"/>
        <rFont val="Arial"/>
        <family val="2"/>
        <charset val="238"/>
      </rPr>
      <t>2)</t>
    </r>
  </si>
  <si>
    <t>v tom občané</t>
  </si>
  <si>
    <t>běžné</t>
  </si>
  <si>
    <t>z toho v 1. ročníku</t>
  </si>
  <si>
    <r>
      <t>%</t>
    </r>
    <r>
      <rPr>
        <i/>
        <vertAlign val="superscript"/>
        <sz val="8"/>
        <color theme="1"/>
        <rFont val="Arial"/>
        <family val="2"/>
        <charset val="238"/>
      </rPr>
      <t>3)</t>
    </r>
  </si>
  <si>
    <t>ostatní evropské státy</t>
  </si>
  <si>
    <t>ostatní státy světa</t>
  </si>
  <si>
    <t xml:space="preserve"> Anglický jazyk</t>
  </si>
  <si>
    <t>Německý jazyk</t>
  </si>
  <si>
    <t>Ruský jazyk</t>
  </si>
  <si>
    <t xml:space="preserve"> Španělský jazyk</t>
  </si>
  <si>
    <t xml:space="preserve"> Francouzský jazyk</t>
  </si>
  <si>
    <t>vývojovými poruchami učení</t>
  </si>
  <si>
    <t>vývojovými poruchami chování</t>
  </si>
  <si>
    <t>z toho do denní formy vzdělávání</t>
  </si>
  <si>
    <t>z toho denní formy vzdělávání</t>
  </si>
  <si>
    <t>žáci celkem</t>
  </si>
  <si>
    <t>denní</t>
  </si>
  <si>
    <r>
      <t>1. - 4.
ročník</t>
    </r>
    <r>
      <rPr>
        <vertAlign val="superscript"/>
        <sz val="8"/>
        <color theme="1"/>
        <rFont val="Arial"/>
        <family val="2"/>
        <charset val="238"/>
      </rPr>
      <t>1)</t>
    </r>
  </si>
  <si>
    <t>-</t>
  </si>
  <si>
    <t>počet žáků 
na 1 třídu</t>
  </si>
  <si>
    <r>
      <rPr>
        <sz val="8"/>
        <color theme="1"/>
        <rFont val="Arial"/>
        <family val="2"/>
        <charset val="238"/>
      </rPr>
      <t>speciálních</t>
    </r>
    <r>
      <rPr>
        <vertAlign val="superscript"/>
        <sz val="8"/>
        <color theme="1"/>
        <rFont val="Arial"/>
        <family val="2"/>
        <charset val="238"/>
      </rPr>
      <t>1)</t>
    </r>
  </si>
  <si>
    <t>podle pohlaví</t>
  </si>
  <si>
    <t>podle občanství</t>
  </si>
  <si>
    <t>podle věku</t>
  </si>
  <si>
    <t>podle typu škol</t>
  </si>
  <si>
    <t>2018/19</t>
  </si>
  <si>
    <t>Území</t>
  </si>
  <si>
    <t>abs.</t>
  </si>
  <si>
    <t>v %</t>
  </si>
  <si>
    <t>Školy</t>
  </si>
  <si>
    <t>Třídy</t>
  </si>
  <si>
    <t>Děti</t>
  </si>
  <si>
    <r>
      <t>Učitelé</t>
    </r>
    <r>
      <rPr>
        <vertAlign val="superscript"/>
        <sz val="8"/>
        <rFont val="Arial"/>
        <family val="2"/>
        <charset val="238"/>
      </rPr>
      <t>1)</t>
    </r>
  </si>
  <si>
    <t>Školní rok</t>
  </si>
  <si>
    <t>Zřizovatel</t>
  </si>
  <si>
    <t>Vietnamu</t>
  </si>
  <si>
    <t>Ukrajiny</t>
  </si>
  <si>
    <t>Ruska</t>
  </si>
  <si>
    <t>z toho občané Slovenska</t>
  </si>
  <si>
    <t xml:space="preserve"> Přípravné třídy základních škol</t>
  </si>
  <si>
    <t>Přípravný stupeň základních škol speciálních</t>
  </si>
  <si>
    <t>Žáci</t>
  </si>
  <si>
    <t>podle stupně základního vzdělávání</t>
  </si>
  <si>
    <t>1. 
ročník</t>
  </si>
  <si>
    <t>2. 
ročník</t>
  </si>
  <si>
    <t>3. 
ročník</t>
  </si>
  <si>
    <t>4. 
ročník</t>
  </si>
  <si>
    <t>5. 
ročník</t>
  </si>
  <si>
    <t>6. 
ročník</t>
  </si>
  <si>
    <t>7. 
ročník</t>
  </si>
  <si>
    <t>8. 
ročník</t>
  </si>
  <si>
    <t>9. 
ročník</t>
  </si>
  <si>
    <t>10. 
ročník</t>
  </si>
  <si>
    <t>Počet dětí 
na 1 
třídu</t>
  </si>
  <si>
    <t>Počet dětí 
na 1 
učitele</t>
  </si>
  <si>
    <t>počet 
dětí 
na 1 
třídu</t>
  </si>
  <si>
    <t>počet 
dětí 
na 1 učitele</t>
  </si>
  <si>
    <t>soukromý subjekt</t>
  </si>
  <si>
    <t>z toho plnící si povinnou školní docházku</t>
  </si>
  <si>
    <t>základní 
školy</t>
  </si>
  <si>
    <t xml:space="preserve"> 5leté</t>
  </si>
  <si>
    <t xml:space="preserve"> 6leté</t>
  </si>
  <si>
    <t xml:space="preserve"> 7leté a starší</t>
  </si>
  <si>
    <t>Děti zapsané do 1. ročníku základního vzdělávání</t>
  </si>
  <si>
    <t xml:space="preserve"> 7leté </t>
  </si>
  <si>
    <t>1. stupni</t>
  </si>
  <si>
    <t>2. stupni</t>
  </si>
  <si>
    <t>v tom 
vyučující na:</t>
  </si>
  <si>
    <t>1. 
stupni</t>
  </si>
  <si>
    <t>2. 
stupni</t>
  </si>
  <si>
    <t>z toho 
s výukou na:</t>
  </si>
  <si>
    <t>Počet žáků 
na 1 
třídu</t>
  </si>
  <si>
    <t>Počet žáků 
na 1 
učitele</t>
  </si>
  <si>
    <t>7letí a starší</t>
  </si>
  <si>
    <r>
      <t>z toho v posledním ročníku</t>
    </r>
    <r>
      <rPr>
        <vertAlign val="superscript"/>
        <sz val="8"/>
        <rFont val="Arial"/>
        <family val="2"/>
        <charset val="238"/>
      </rPr>
      <t>4)</t>
    </r>
  </si>
  <si>
    <r>
      <t>na 1. stupni</t>
    </r>
    <r>
      <rPr>
        <vertAlign val="superscript"/>
        <sz val="8"/>
        <rFont val="Arial"/>
        <family val="2"/>
        <charset val="238"/>
      </rPr>
      <t>2)</t>
    </r>
  </si>
  <si>
    <r>
      <t>na 2. stupni</t>
    </r>
    <r>
      <rPr>
        <vertAlign val="superscript"/>
        <sz val="8"/>
        <rFont val="Arial"/>
        <family val="2"/>
        <charset val="238"/>
      </rPr>
      <t>3)</t>
    </r>
  </si>
  <si>
    <r>
      <t>víceletá 
gymnázia</t>
    </r>
    <r>
      <rPr>
        <vertAlign val="superscript"/>
        <sz val="8"/>
        <color theme="1"/>
        <rFont val="Arial"/>
        <family val="2"/>
        <charset val="238"/>
      </rPr>
      <t>4)</t>
    </r>
  </si>
  <si>
    <r>
      <t>osmileté konzervatoře</t>
    </r>
    <r>
      <rPr>
        <vertAlign val="superscript"/>
        <sz val="8"/>
        <color theme="1"/>
        <rFont val="Arial"/>
        <family val="2"/>
        <charset val="238"/>
      </rPr>
      <t>5)</t>
    </r>
  </si>
  <si>
    <r>
      <t>na ZŠ pro žáky se SVP</t>
    </r>
    <r>
      <rPr>
        <vertAlign val="superscript"/>
        <sz val="8"/>
        <rFont val="Arial"/>
        <family val="2"/>
        <charset val="238"/>
      </rPr>
      <t>1)</t>
    </r>
  </si>
  <si>
    <t>na běžných ZŠ</t>
  </si>
  <si>
    <t xml:space="preserve">v tom </t>
  </si>
  <si>
    <r>
      <t>%</t>
    </r>
    <r>
      <rPr>
        <vertAlign val="superscript"/>
        <sz val="8"/>
        <rFont val="Arial"/>
        <family val="2"/>
        <charset val="238"/>
      </rPr>
      <t>1)</t>
    </r>
  </si>
  <si>
    <r>
      <t>%</t>
    </r>
    <r>
      <rPr>
        <vertAlign val="superscript"/>
        <sz val="8"/>
        <rFont val="Arial"/>
        <family val="2"/>
        <charset val="238"/>
      </rPr>
      <t>3)</t>
    </r>
  </si>
  <si>
    <r>
      <t>%</t>
    </r>
    <r>
      <rPr>
        <vertAlign val="superscript"/>
        <sz val="8"/>
        <rFont val="Arial"/>
        <family val="2"/>
        <charset val="238"/>
      </rPr>
      <t>4)</t>
    </r>
  </si>
  <si>
    <t>8. ročník</t>
  </si>
  <si>
    <t>9.-10. ročník</t>
  </si>
  <si>
    <t>ze 7. ročníku</t>
  </si>
  <si>
    <r>
      <t>Celkem</t>
    </r>
    <r>
      <rPr>
        <vertAlign val="superscript"/>
        <sz val="8"/>
        <color theme="1"/>
        <rFont val="Arial"/>
        <family val="2"/>
        <charset val="238"/>
      </rPr>
      <t>1)</t>
    </r>
  </si>
  <si>
    <r>
      <t>%</t>
    </r>
    <r>
      <rPr>
        <vertAlign val="superscript"/>
        <sz val="8"/>
        <color theme="1"/>
        <rFont val="Arial"/>
        <family val="2"/>
        <charset val="238"/>
      </rPr>
      <t>3)</t>
    </r>
  </si>
  <si>
    <t>podle 
pohlaví</t>
  </si>
  <si>
    <t>v běžných
základních školách</t>
  </si>
  <si>
    <t>v tom podle typu ZŠ</t>
  </si>
  <si>
    <t>Nově přijatí do 1. ročníku</t>
  </si>
  <si>
    <t>z toho v denní formě vzděl.</t>
  </si>
  <si>
    <t>z toho do denní formy vzděl.</t>
  </si>
  <si>
    <t>z toho denní formy vzděl.</t>
  </si>
  <si>
    <r>
      <t>Veřejné střední školy 
(zřizovatel obec, kraj, MŠMT nebo jiný resort)</t>
    </r>
    <r>
      <rPr>
        <vertAlign val="superscript"/>
        <sz val="8"/>
        <color theme="1"/>
        <rFont val="Arial"/>
        <family val="2"/>
        <charset val="238"/>
      </rPr>
      <t xml:space="preserve"> </t>
    </r>
  </si>
  <si>
    <t>z toho s denní formu vzdělávání</t>
  </si>
  <si>
    <t>Nástavbové</t>
  </si>
  <si>
    <t>Nástavbové studium</t>
  </si>
  <si>
    <t>Střední vzdělávání s výučním listem</t>
  </si>
  <si>
    <t>Soukromé a církevní střední školy 
(zřizovatel soukromá právnická nebo fyzická osoba či církev)</t>
  </si>
  <si>
    <t>nově přijatí 
do 1. ročníku</t>
  </si>
  <si>
    <t>Střední s výučním listem</t>
  </si>
  <si>
    <t>11letí a mladší</t>
  </si>
  <si>
    <t>12letí</t>
  </si>
  <si>
    <t>13letí</t>
  </si>
  <si>
    <t>14letí</t>
  </si>
  <si>
    <t>15letí</t>
  </si>
  <si>
    <t>16letí</t>
  </si>
  <si>
    <t>17letí</t>
  </si>
  <si>
    <t>18letí</t>
  </si>
  <si>
    <t>19letí</t>
  </si>
  <si>
    <t>20letí</t>
  </si>
  <si>
    <t>21letí</t>
  </si>
  <si>
    <t>22letí</t>
  </si>
  <si>
    <t>23letí</t>
  </si>
  <si>
    <t>24letí</t>
  </si>
  <si>
    <r>
      <t>školy</t>
    </r>
    <r>
      <rPr>
        <vertAlign val="superscript"/>
        <sz val="8"/>
        <color theme="1"/>
        <rFont val="Arial"/>
        <family val="2"/>
        <charset val="238"/>
      </rPr>
      <t>2)</t>
    </r>
  </si>
  <si>
    <t>podle formy vzdělávání</t>
  </si>
  <si>
    <t>na běžných školách</t>
  </si>
  <si>
    <t>v tom podle jejich věku</t>
  </si>
  <si>
    <t>na školách určených pro žáky se SVP</t>
  </si>
  <si>
    <t>Odborné střední vzdělávání 
s maturitní zkouškou</t>
  </si>
  <si>
    <t>Střední vzdělávání 
s výučním listem</t>
  </si>
  <si>
    <t>25letí 
a starší</t>
  </si>
  <si>
    <t>zkrácené
studium</t>
  </si>
  <si>
    <t>denní vzděl.</t>
  </si>
  <si>
    <t xml:space="preserve">ostatní </t>
  </si>
  <si>
    <t>Obec</t>
  </si>
  <si>
    <t>Jiný resort</t>
  </si>
  <si>
    <t>Kraj</t>
  </si>
  <si>
    <t>Soukromý subjekt</t>
  </si>
  <si>
    <t>Církev</t>
  </si>
  <si>
    <t>Skupiny oborů vzdělání 
(KKOV)</t>
  </si>
  <si>
    <t>26 elektrotechnika, telekom. 
a výpočetní technika</t>
  </si>
  <si>
    <r>
      <t>Třídy</t>
    </r>
    <r>
      <rPr>
        <vertAlign val="superscript"/>
        <sz val="8"/>
        <color theme="1"/>
        <rFont val="Arial"/>
        <family val="2"/>
        <charset val="238"/>
      </rPr>
      <t>2)</t>
    </r>
  </si>
  <si>
    <t>26 elektrotechnika, telekom. a výp. techn.</t>
  </si>
  <si>
    <r>
      <t>Třídy</t>
    </r>
    <r>
      <rPr>
        <vertAlign val="superscript"/>
        <sz val="8"/>
        <color theme="1"/>
        <rFont val="Arial"/>
        <family val="2"/>
        <charset val="238"/>
      </rPr>
      <t>1)</t>
    </r>
  </si>
  <si>
    <t>4letým</t>
  </si>
  <si>
    <t>6letým</t>
  </si>
  <si>
    <t>8letým</t>
  </si>
  <si>
    <t>podle délky vzdělávání</t>
  </si>
  <si>
    <t>4leté</t>
  </si>
  <si>
    <t>6leté</t>
  </si>
  <si>
    <t>8leté</t>
  </si>
  <si>
    <t>podle zřizovatele</t>
  </si>
  <si>
    <t>Obec nebo kraj (veřejná gymnázia)</t>
  </si>
  <si>
    <t>Soukromý subjekt (soukromá gymnázia)</t>
  </si>
  <si>
    <t>Církev (církevní gymnázia)</t>
  </si>
  <si>
    <t>Žáci v denním vzdělávání celkem</t>
  </si>
  <si>
    <t>v tom podle typu gymnázia</t>
  </si>
  <si>
    <t>3leté</t>
  </si>
  <si>
    <t>5leté</t>
  </si>
  <si>
    <t>6leté a starší</t>
  </si>
  <si>
    <r>
      <t>formou individuálního vzdělávání</t>
    </r>
    <r>
      <rPr>
        <vertAlign val="superscript"/>
        <sz val="8"/>
        <rFont val="Arial"/>
        <family val="2"/>
        <charset val="238"/>
      </rPr>
      <t>1)</t>
    </r>
  </si>
  <si>
    <t>v tom na:</t>
  </si>
  <si>
    <t>na veřejných ZŠ
(zřizovatel obec, kraj nebo MŠMT)</t>
  </si>
  <si>
    <t xml:space="preserve">na 2. stupni </t>
  </si>
  <si>
    <t>na veřejných SŠ
(zřizovatel obec, kraj nebo MŠMT)</t>
  </si>
  <si>
    <t>na soukromých a církevních SŠ</t>
  </si>
  <si>
    <t>z toho plnící povinnou školní docházku</t>
  </si>
  <si>
    <t>na veřejná gymnázia
(zřizovatel obec, kraj nebo MŠMT)</t>
  </si>
  <si>
    <r>
      <t>1. stupeň</t>
    </r>
    <r>
      <rPr>
        <vertAlign val="superscript"/>
        <sz val="8"/>
        <rFont val="Arial"/>
        <family val="2"/>
        <charset val="238"/>
      </rPr>
      <t>2)</t>
    </r>
  </si>
  <si>
    <t>Děti s žádostí o odklad školní docházky</t>
  </si>
  <si>
    <t>z 5. ročníku</t>
  </si>
  <si>
    <t xml:space="preserve">Absolventi </t>
  </si>
  <si>
    <t>Žáci v denní formě vzdělávání celkem</t>
  </si>
  <si>
    <t>Absolventi</t>
  </si>
  <si>
    <t>MŠMT nebo jiný resort</t>
  </si>
  <si>
    <t>21 hornictví, hutnictví a slévárenství</t>
  </si>
  <si>
    <t>75 pedagogika, učitelství a soc. péče</t>
  </si>
  <si>
    <t>26 elektrotechnika, telekom. a výpočetní technika</t>
  </si>
  <si>
    <r>
      <t>Školy</t>
    </r>
    <r>
      <rPr>
        <vertAlign val="superscript"/>
        <sz val="8"/>
        <rFont val="Arial"/>
        <family val="2"/>
        <charset val="238"/>
      </rPr>
      <t>1)</t>
    </r>
  </si>
  <si>
    <r>
      <t>Učitelé</t>
    </r>
    <r>
      <rPr>
        <vertAlign val="superscript"/>
        <sz val="8"/>
        <rFont val="Arial"/>
        <family val="2"/>
        <charset val="238"/>
      </rPr>
      <t>2)</t>
    </r>
  </si>
  <si>
    <r>
      <t>Učitelé</t>
    </r>
    <r>
      <rPr>
        <vertAlign val="superscript"/>
        <sz val="8"/>
        <rFont val="Arial"/>
        <family val="2"/>
        <charset val="238"/>
      </rPr>
      <t>2)</t>
    </r>
    <r>
      <rPr>
        <sz val="8"/>
        <rFont val="Arial"/>
        <family val="2"/>
        <charset val="238"/>
      </rPr>
      <t xml:space="preserve"> </t>
    </r>
  </si>
  <si>
    <t>Studenti</t>
  </si>
  <si>
    <t>Skupiny oborů vzdělání (KKOV)</t>
  </si>
  <si>
    <t>Zapsaní žáci</t>
  </si>
  <si>
    <r>
      <t>Vychovatelé</t>
    </r>
    <r>
      <rPr>
        <vertAlign val="superscript"/>
        <sz val="8"/>
        <rFont val="Arial"/>
        <family val="2"/>
        <charset val="238"/>
      </rPr>
      <t>1)</t>
    </r>
  </si>
  <si>
    <r>
      <t>Ostatní pedagogičtí pracovníci</t>
    </r>
    <r>
      <rPr>
        <vertAlign val="superscript"/>
        <sz val="8"/>
        <rFont val="Arial"/>
        <family val="2"/>
        <charset val="238"/>
      </rPr>
      <t>1)</t>
    </r>
  </si>
  <si>
    <t>Počet zařízení celkem</t>
  </si>
  <si>
    <t>Počet dětí 
a mládeže celkem</t>
  </si>
  <si>
    <t>Počet dětí (mládeže)</t>
  </si>
  <si>
    <t>9. - 10. ročník</t>
  </si>
  <si>
    <t>Podle ročníku, po kterém odešli</t>
  </si>
  <si>
    <t>Podle pohlaví</t>
  </si>
  <si>
    <t>před zahájením povinné školní docházky</t>
  </si>
  <si>
    <t>plnící povinnou školní docházku</t>
  </si>
  <si>
    <t>po ukončení povinné školní docházky</t>
  </si>
  <si>
    <t>Pobočky</t>
  </si>
  <si>
    <t>Družiny</t>
  </si>
  <si>
    <t>Oddělení</t>
  </si>
  <si>
    <t>Občané EU</t>
  </si>
  <si>
    <t>Občané ostatních států (mimo země EU)</t>
  </si>
  <si>
    <t>Podle typu škol</t>
  </si>
  <si>
    <t>Podle zřizovatele škol</t>
  </si>
  <si>
    <t>Podle občanství</t>
  </si>
  <si>
    <t>Podle navštěvovaného ročníku</t>
  </si>
  <si>
    <t>Podle věku</t>
  </si>
  <si>
    <t>Podle stupně</t>
  </si>
  <si>
    <t>Podle formy vzdělávání</t>
  </si>
  <si>
    <t>2019/20</t>
  </si>
  <si>
    <t>ne</t>
  </si>
  <si>
    <t>ano</t>
  </si>
  <si>
    <t>počet žáků 
na 1 učitele</t>
  </si>
  <si>
    <t>Podle zdravotního postižení</t>
  </si>
  <si>
    <t>Žáci se zdravotním postižením</t>
  </si>
  <si>
    <r>
      <t>Školy se žáky 
se zdravotním postižením</t>
    </r>
    <r>
      <rPr>
        <vertAlign val="superscript"/>
        <sz val="8"/>
        <rFont val="Arial"/>
        <family val="2"/>
        <charset val="238"/>
      </rPr>
      <t>1)</t>
    </r>
  </si>
  <si>
    <t>jiný resort</t>
  </si>
  <si>
    <t>1. stupeň</t>
  </si>
  <si>
    <t>2. stupeň</t>
  </si>
  <si>
    <t xml:space="preserve">abs. </t>
  </si>
  <si>
    <r>
      <t>podle zdravotního postižení</t>
    </r>
    <r>
      <rPr>
        <vertAlign val="superscript"/>
        <sz val="8"/>
        <rFont val="Arial"/>
        <family val="2"/>
        <charset val="238"/>
      </rPr>
      <t>2)</t>
    </r>
  </si>
  <si>
    <r>
      <t>2. stupeň ZŠ</t>
    </r>
    <r>
      <rPr>
        <vertAlign val="superscript"/>
        <sz val="8"/>
        <rFont val="Arial"/>
        <family val="2"/>
        <charset val="238"/>
      </rPr>
      <t>3)</t>
    </r>
    <r>
      <rPr>
        <sz val="8"/>
        <rFont val="Arial"/>
        <family val="2"/>
        <charset val="238"/>
      </rPr>
      <t xml:space="preserve"> a odpovídající ročníky u gymnázií</t>
    </r>
    <r>
      <rPr>
        <vertAlign val="superscript"/>
        <sz val="8"/>
        <rFont val="Arial"/>
        <family val="2"/>
        <charset val="238"/>
      </rPr>
      <t>4)</t>
    </r>
    <r>
      <rPr>
        <sz val="8"/>
        <rFont val="Arial"/>
        <family val="2"/>
        <charset val="238"/>
      </rPr>
      <t xml:space="preserve"> a konzervatoří</t>
    </r>
    <r>
      <rPr>
        <vertAlign val="superscript"/>
        <sz val="8"/>
        <rFont val="Arial"/>
        <family val="2"/>
        <charset val="238"/>
      </rPr>
      <t>5)</t>
    </r>
  </si>
  <si>
    <t>Všeobecné střední vzdělávání 
s maturitní zkouškou (gymnázia)</t>
  </si>
  <si>
    <r>
      <t>Třídy</t>
    </r>
    <r>
      <rPr>
        <vertAlign val="superscript"/>
        <sz val="8"/>
        <rFont val="Arial"/>
        <family val="2"/>
        <charset val="238"/>
      </rPr>
      <t>3)</t>
    </r>
  </si>
  <si>
    <r>
      <t>ostatní formy</t>
    </r>
    <r>
      <rPr>
        <vertAlign val="superscript"/>
        <sz val="8"/>
        <rFont val="Arial"/>
        <family val="2"/>
        <charset val="238"/>
      </rPr>
      <t>2)</t>
    </r>
  </si>
  <si>
    <t>z toho ve středním vzdělávání 
v zařízení</t>
  </si>
  <si>
    <t>z toho ve středním vzdělávání mimo zařízení</t>
  </si>
  <si>
    <t>Veřejný zřizovatel
(obec, kraj, MŠMT nebo jiný resort)</t>
  </si>
  <si>
    <t>Soukromý zřizovatel 
(soukromá právnická či fyzická osoba)</t>
  </si>
  <si>
    <t>Církevní zřizovatel</t>
  </si>
  <si>
    <t>Veřejný zřizovatel
(obec, kraj nebo MŠMT)</t>
  </si>
  <si>
    <r>
      <t>školy pouze pro žáky se SVP</t>
    </r>
    <r>
      <rPr>
        <vertAlign val="superscript"/>
        <sz val="8"/>
        <rFont val="Arial"/>
        <family val="2"/>
        <charset val="238"/>
      </rPr>
      <t>2)</t>
    </r>
  </si>
  <si>
    <r>
      <t>v ZŠ pouze 
pro žáky se SVP</t>
    </r>
    <r>
      <rPr>
        <vertAlign val="superscript"/>
        <sz val="8"/>
        <rFont val="Arial"/>
        <family val="2"/>
        <charset val="238"/>
      </rPr>
      <t>2)</t>
    </r>
  </si>
  <si>
    <r>
      <t>z toho ve speciálních třídách</t>
    </r>
    <r>
      <rPr>
        <vertAlign val="superscript"/>
        <sz val="8"/>
        <color theme="1"/>
        <rFont val="Arial"/>
        <family val="2"/>
        <charset val="238"/>
      </rPr>
      <t>1)</t>
    </r>
  </si>
  <si>
    <t>Upozornění: odlišné období časové řady z důvodu dostupnosti dat o žácích, kteří ukončili povinnou školní docházku</t>
  </si>
  <si>
    <t>Upozornění: odlišné období časové řady z důvodu dostupnosti dat o žácích, kteří přestoupili na víceletá gymnázia nebo osmileté konzervatoře</t>
  </si>
  <si>
    <t>Upozornění: odlišné období časové řady z důvodu dostupnosti dat o absolventech</t>
  </si>
  <si>
    <t xml:space="preserve">Upozornění: odlišné období časové řady z důvodu dostupnosti dat o absolventech </t>
  </si>
  <si>
    <t>veřejných gymnázií
(zřizovatel obec, kraj nebo MŠMT)</t>
  </si>
  <si>
    <t>soukromých a církevních gymnázií</t>
  </si>
  <si>
    <t>ostatní formy vzděl.</t>
  </si>
  <si>
    <t>63 ekonomika, administrativa</t>
  </si>
  <si>
    <t>43 veterinářství a veterinární prevence</t>
  </si>
  <si>
    <t>žáci  celkem</t>
  </si>
  <si>
    <t>Podle věku dětí</t>
  </si>
  <si>
    <t>Děti s cizím státním občanstvím</t>
  </si>
  <si>
    <t>Děti se zdravotním postižením</t>
  </si>
  <si>
    <t>2.1 Základní vzdělávání celkem</t>
  </si>
  <si>
    <t>Žáci nově přijatí do 1. ročníku</t>
  </si>
  <si>
    <t>Žáci opakující ročník</t>
  </si>
  <si>
    <t>Žáci, kteří ukončili povinnou školní docházku</t>
  </si>
  <si>
    <t>Přestupy ze základních škol na víceletá gymnázia nebo osmileté konzervatoře</t>
  </si>
  <si>
    <t>Žáci s cizím státním občanstvím</t>
  </si>
  <si>
    <t>Žáci učící se cizí jazyky</t>
  </si>
  <si>
    <t>3.1 Střední školy celkem (bez konzevatoří)</t>
  </si>
  <si>
    <t>3.2 Střední školy poskytující odborné vzdělávání (bez nástavbového studia)</t>
  </si>
  <si>
    <t>3.3 Střední školy poskytující všeobecné vzdělávání s maturitní zkouškou – dále jen gymnázia</t>
  </si>
  <si>
    <t>3.4 Střední školy poskytující nástavbové studium</t>
  </si>
  <si>
    <t>2 Základní vzdělávání</t>
  </si>
  <si>
    <t>3 Střední vzdělávání</t>
  </si>
  <si>
    <t>4 Konzervatoře</t>
  </si>
  <si>
    <t>5 Vyšší odborné vzdělávání</t>
  </si>
  <si>
    <t>Speciální vzdělávání na středních školách</t>
  </si>
  <si>
    <t>Střední odborné vzdělávání s výučním listem</t>
  </si>
  <si>
    <t>Střední odborné vzdělávání s maturitní zkouškou</t>
  </si>
  <si>
    <t>Gymnázia v krajském srovnání</t>
  </si>
  <si>
    <t>2.2 Základní vzdělávání poskytované na základních školách – dále jen základní školy</t>
  </si>
  <si>
    <t>Nově přijatí
do 1. ročníku</t>
  </si>
  <si>
    <t>Nově přijatí do prvního ročníku</t>
  </si>
  <si>
    <t>SVP – speciální vzdělávací potřeby</t>
  </si>
  <si>
    <t>1.1 Mateřské školy</t>
  </si>
  <si>
    <t>1 Předškolní vzdělávání</t>
  </si>
  <si>
    <t>na soukromých 
a církevních ZŠ</t>
  </si>
  <si>
    <t>z toho 
v denní formě</t>
  </si>
  <si>
    <t>na soukromá 
a církevní gymnázia</t>
  </si>
  <si>
    <t>ZNAČKY POUŽITÉ V TABULKÁCH PUBLIKACE</t>
  </si>
  <si>
    <t>ležatá čárka na místě čísla značí, že se jev nevyskytoval</t>
  </si>
  <si>
    <t>tečka na místě čísla značí, že údaj není k dispozici nebo je nespolehlivý</t>
  </si>
  <si>
    <t>ležatý křížek na místě čísla značí, že zápis není možný z logických důvodů</t>
  </si>
  <si>
    <t>2020/21</t>
  </si>
  <si>
    <r>
      <t>Střední vzdělávání s maturitní zkouškou</t>
    </r>
    <r>
      <rPr>
        <vertAlign val="superscript"/>
        <sz val="8"/>
        <color theme="1"/>
        <rFont val="Arial"/>
        <family val="2"/>
        <charset val="238"/>
      </rPr>
      <t>2)</t>
    </r>
  </si>
  <si>
    <r>
      <t>školy</t>
    </r>
    <r>
      <rPr>
        <vertAlign val="superscript"/>
        <sz val="8"/>
        <color theme="1"/>
        <rFont val="Arial"/>
        <family val="2"/>
        <charset val="238"/>
      </rPr>
      <t>3)</t>
    </r>
  </si>
  <si>
    <r>
      <t>třídy</t>
    </r>
    <r>
      <rPr>
        <vertAlign val="superscript"/>
        <sz val="8"/>
        <color theme="1"/>
        <rFont val="Arial"/>
        <family val="2"/>
        <charset val="238"/>
      </rPr>
      <t>4)</t>
    </r>
  </si>
  <si>
    <r>
      <t>Střední s maturitní zkouškou</t>
    </r>
    <r>
      <rPr>
        <vertAlign val="superscript"/>
        <sz val="8"/>
        <color theme="1"/>
        <rFont val="Arial"/>
        <family val="2"/>
        <charset val="238"/>
      </rPr>
      <t>2)</t>
    </r>
  </si>
  <si>
    <t>denní forma</t>
  </si>
  <si>
    <t xml:space="preserve">z toho </t>
  </si>
  <si>
    <t>ostatní formy</t>
  </si>
  <si>
    <r>
      <t>Třídy</t>
    </r>
    <r>
      <rPr>
        <vertAlign val="superscript"/>
        <sz val="8"/>
        <rFont val="Arial"/>
        <family val="2"/>
        <charset val="238"/>
      </rPr>
      <t>2)</t>
    </r>
  </si>
  <si>
    <t xml:space="preserve">Žáci </t>
  </si>
  <si>
    <t>Pozn.: Týká se denního studia, za uvedené roky nebyl zaznamenán ani jeden případ dálkového studia.</t>
  </si>
  <si>
    <t>Občané ostatních států (mimo země EU) a žáci s nezjištěným státním občanstvím</t>
  </si>
  <si>
    <r>
      <t>třídy</t>
    </r>
    <r>
      <rPr>
        <vertAlign val="superscript"/>
        <sz val="8"/>
        <color indexed="8"/>
        <rFont val="Arial"/>
        <family val="2"/>
        <charset val="238"/>
      </rPr>
      <t>1)</t>
    </r>
  </si>
  <si>
    <t>ostatní státy světa 
a zatím nezjištěné občanství</t>
  </si>
  <si>
    <r>
      <t>z toho ve speciálních skupinách</t>
    </r>
    <r>
      <rPr>
        <vertAlign val="superscript"/>
        <sz val="8"/>
        <color theme="1"/>
        <rFont val="Arial"/>
        <family val="2"/>
        <charset val="238"/>
      </rPr>
      <t>1)</t>
    </r>
  </si>
  <si>
    <r>
      <t>celkem</t>
    </r>
    <r>
      <rPr>
        <vertAlign val="superscript"/>
        <sz val="8"/>
        <color theme="1"/>
        <rFont val="Arial"/>
        <family val="2"/>
        <charset val="238"/>
      </rPr>
      <t>2)</t>
    </r>
  </si>
  <si>
    <t>Mateřské školy</t>
  </si>
  <si>
    <t>Střední školy</t>
  </si>
  <si>
    <t>Konzervatoře</t>
  </si>
  <si>
    <t>Vyšší odborné školy</t>
  </si>
  <si>
    <t>7 Školská zařízení</t>
  </si>
  <si>
    <t>X</t>
  </si>
  <si>
    <t>veřejný zřizovatel</t>
  </si>
  <si>
    <t>soukromý zřizovatel</t>
  </si>
  <si>
    <t>církevní zřizovatel</t>
  </si>
  <si>
    <t>s kvalifikací</t>
  </si>
  <si>
    <r>
      <rPr>
        <vertAlign val="superscript"/>
        <sz val="8"/>
        <color theme="1"/>
        <rFont val="Arial"/>
        <family val="2"/>
        <charset val="238"/>
      </rPr>
      <t xml:space="preserve">2) </t>
    </r>
    <r>
      <rPr>
        <sz val="8"/>
        <color theme="1"/>
        <rFont val="Arial"/>
        <family val="2"/>
        <charset val="238"/>
      </rPr>
      <t>nesplňují požadavky stanovené zákonem č. 563/2004 Sb., o pedagogických pracovnících, ve znění pozdějších předpisů a příslušných výjimek</t>
    </r>
  </si>
  <si>
    <t>podle vybraných států</t>
  </si>
  <si>
    <t>občané 
Ukrajiny</t>
  </si>
  <si>
    <t>občané 
Vietnamu</t>
  </si>
  <si>
    <t>občané 
Slovenska</t>
  </si>
  <si>
    <t>občané 
Ruska</t>
  </si>
  <si>
    <r>
      <t>Střední 
bez výučního listu a bez maturity</t>
    </r>
    <r>
      <rPr>
        <vertAlign val="superscript"/>
        <sz val="8"/>
        <color theme="1"/>
        <rFont val="Arial"/>
        <family val="2"/>
        <charset val="238"/>
      </rPr>
      <t>1)</t>
    </r>
  </si>
  <si>
    <r>
      <t>Střední vzdělávání bez 
výučního listu a bez maturity</t>
    </r>
    <r>
      <rPr>
        <vertAlign val="superscript"/>
        <sz val="8"/>
        <color theme="1"/>
        <rFont val="Arial"/>
        <family val="2"/>
        <charset val="238"/>
      </rPr>
      <t>1)</t>
    </r>
  </si>
  <si>
    <t>Zdroj dat: Ministerstvo školství, mládeže a tělovýchovy</t>
  </si>
  <si>
    <t>2021/22</t>
  </si>
  <si>
    <t>ve školách soukromých a církevních</t>
  </si>
  <si>
    <r>
      <t>z toho na nižším stupni gymnázií</t>
    </r>
    <r>
      <rPr>
        <vertAlign val="superscript"/>
        <sz val="8"/>
        <color theme="1"/>
        <rFont val="Arial"/>
        <family val="2"/>
        <charset val="238"/>
      </rPr>
      <t>2)</t>
    </r>
  </si>
  <si>
    <r>
      <t>na nižším stupni gymnázií</t>
    </r>
    <r>
      <rPr>
        <vertAlign val="superscript"/>
        <sz val="8"/>
        <rFont val="Arial"/>
        <family val="2"/>
        <charset val="238"/>
      </rPr>
      <t>2)</t>
    </r>
  </si>
  <si>
    <t>bez kvali-fikace</t>
  </si>
  <si>
    <r>
      <t>na nižším stupni gymnázií</t>
    </r>
    <r>
      <rPr>
        <vertAlign val="superscript"/>
        <sz val="8"/>
        <rFont val="Arial"/>
        <family val="2"/>
        <charset val="238"/>
      </rPr>
      <t>3)</t>
    </r>
  </si>
  <si>
    <t>v běžných třídách</t>
  </si>
  <si>
    <t>počet škol</t>
  </si>
  <si>
    <t>počet žáků</t>
  </si>
  <si>
    <t>Žáci 
v ostatních formách vzdělávání celkem</t>
  </si>
  <si>
    <t>nezkrácené studium</t>
  </si>
  <si>
    <t xml:space="preserve">denní </t>
  </si>
  <si>
    <r>
      <t>z toho se vzděláním</t>
    </r>
    <r>
      <rPr>
        <vertAlign val="superscript"/>
        <sz val="8"/>
        <color theme="1"/>
        <rFont val="Arial"/>
        <family val="2"/>
        <charset val="238"/>
      </rPr>
      <t>2)</t>
    </r>
  </si>
  <si>
    <t>v denní formě vzděl.</t>
  </si>
  <si>
    <r>
      <t>Školy se žáky se 
zdravotním postižením</t>
    </r>
    <r>
      <rPr>
        <vertAlign val="superscript"/>
        <sz val="8"/>
        <rFont val="Arial"/>
        <family val="2"/>
        <charset val="238"/>
      </rPr>
      <t>2)</t>
    </r>
  </si>
  <si>
    <t>počet tříd</t>
  </si>
  <si>
    <t>počet žáků celkem</t>
  </si>
  <si>
    <r>
      <t>ve speciálních třídách</t>
    </r>
    <r>
      <rPr>
        <vertAlign val="superscript"/>
        <sz val="8"/>
        <color theme="1"/>
        <rFont val="Arial"/>
        <family val="2"/>
        <charset val="238"/>
      </rPr>
      <t>4)</t>
    </r>
  </si>
  <si>
    <r>
      <t>Školy zřízené výhradně pro žáky se SVP</t>
    </r>
    <r>
      <rPr>
        <vertAlign val="superscript"/>
        <sz val="8"/>
        <rFont val="Arial"/>
        <family val="2"/>
        <charset val="238"/>
      </rPr>
      <t>1)</t>
    </r>
  </si>
  <si>
    <r>
      <t>Žáci se zdravotním postižením</t>
    </r>
    <r>
      <rPr>
        <vertAlign val="superscript"/>
        <sz val="8"/>
        <rFont val="Arial"/>
        <family val="2"/>
        <charset val="238"/>
      </rPr>
      <t>3)</t>
    </r>
  </si>
  <si>
    <r>
      <t>z toho ve speciálních třídách</t>
    </r>
    <r>
      <rPr>
        <vertAlign val="superscript"/>
        <sz val="8"/>
        <rFont val="Arial"/>
        <family val="2"/>
        <charset val="238"/>
      </rPr>
      <t>1)</t>
    </r>
  </si>
  <si>
    <t>soukromý</t>
  </si>
  <si>
    <t>Popisky řádků</t>
  </si>
  <si>
    <t>ostatní formy vzdělávání</t>
  </si>
  <si>
    <t xml:space="preserve">církevní </t>
  </si>
  <si>
    <r>
      <t>z toho na nižším stupni gymnázií</t>
    </r>
    <r>
      <rPr>
        <vertAlign val="superscript"/>
        <sz val="8"/>
        <rFont val="Arial"/>
        <family val="2"/>
        <charset val="238"/>
      </rPr>
      <t>2)</t>
    </r>
  </si>
  <si>
    <t>Základní školy</t>
  </si>
  <si>
    <t>bez kvalifikace</t>
  </si>
  <si>
    <r>
      <rPr>
        <vertAlign val="superscript"/>
        <sz val="8"/>
        <color theme="1"/>
        <rFont val="Arial"/>
        <family val="2"/>
        <charset val="238"/>
      </rPr>
      <t>3)</t>
    </r>
    <r>
      <rPr>
        <sz val="8"/>
        <color theme="1"/>
        <rFont val="Arial"/>
        <family val="2"/>
        <charset val="238"/>
      </rPr>
      <t xml:space="preserve"> zahrnuje 1.-4. ročník osmiletého programu a 1.-2. ročník šestiletého programu gymnázií, které spadají do povinné školní docházky</t>
    </r>
  </si>
  <si>
    <r>
      <rPr>
        <vertAlign val="superscript"/>
        <sz val="8"/>
        <color theme="1"/>
        <rFont val="Arial"/>
        <family val="2"/>
        <charset val="238"/>
      </rPr>
      <t>2)</t>
    </r>
    <r>
      <rPr>
        <sz val="8"/>
        <color theme="1"/>
        <rFont val="Arial"/>
        <family val="2"/>
        <charset val="238"/>
      </rPr>
      <t xml:space="preserve"> zahrnuje 1.-4. ročník osmiletého programu a 1.-2. ročník šestiletého programu gymnázií, které spadají do povinné školní docházky</t>
    </r>
  </si>
  <si>
    <r>
      <rPr>
        <vertAlign val="superscript"/>
        <sz val="8"/>
        <color theme="1"/>
        <rFont val="Arial"/>
        <family val="2"/>
        <charset val="238"/>
      </rPr>
      <t>3)</t>
    </r>
    <r>
      <rPr>
        <sz val="8"/>
        <color theme="1"/>
        <rFont val="Arial"/>
        <family val="2"/>
        <charset val="238"/>
      </rPr>
      <t xml:space="preserve"> zahrnuje 1.-4. ročník osmiletého programu a 1.-2. ročník šestiletého programu gymnázií, které spadají do povinné školní docházky.</t>
    </r>
  </si>
  <si>
    <r>
      <rPr>
        <vertAlign val="superscript"/>
        <sz val="8"/>
        <color theme="1"/>
        <rFont val="Arial"/>
        <family val="2"/>
        <charset val="238"/>
      </rPr>
      <t xml:space="preserve">2) </t>
    </r>
    <r>
      <rPr>
        <sz val="8"/>
        <color theme="1"/>
        <rFont val="Arial"/>
        <family val="2"/>
        <charset val="238"/>
      </rPr>
      <t>učitelé bez kvalifikace nesplňují požadavky stanovené zákonem č. 563/2004 Sb., o pedagogických pracovnících, ve znění pozdějších předpisů a příslušných výjimek</t>
    </r>
  </si>
  <si>
    <t>absol-venti</t>
  </si>
  <si>
    <t xml:space="preserve">absol-venti </t>
  </si>
  <si>
    <r>
      <rPr>
        <vertAlign val="superscript"/>
        <sz val="8"/>
        <color theme="1"/>
        <rFont val="Arial"/>
        <family val="2"/>
        <charset val="238"/>
      </rPr>
      <t>1)</t>
    </r>
    <r>
      <rPr>
        <sz val="8"/>
        <color theme="1"/>
        <rFont val="Arial"/>
        <family val="2"/>
        <charset val="238"/>
      </rPr>
      <t xml:space="preserve"> přepočtení na počet plných úvazků</t>
    </r>
  </si>
  <si>
    <r>
      <rPr>
        <vertAlign val="superscript"/>
        <sz val="8"/>
        <color theme="1"/>
        <rFont val="Arial"/>
        <family val="2"/>
        <charset val="238"/>
      </rPr>
      <t xml:space="preserve">1) </t>
    </r>
    <r>
      <rPr>
        <sz val="8"/>
        <color theme="1"/>
        <rFont val="Arial"/>
        <family val="2"/>
        <charset val="238"/>
      </rPr>
      <t>přepočtení na počet plných úvazků</t>
    </r>
  </si>
  <si>
    <t>z toho 
na VOŠ 
a VŠ</t>
  </si>
  <si>
    <t>v tom žáci</t>
  </si>
  <si>
    <t>přípravných tříd a přípravného stupně</t>
  </si>
  <si>
    <t>1. stupně ZŠ</t>
  </si>
  <si>
    <t>2. stupně ZŠ</t>
  </si>
  <si>
    <r>
      <t>v zahraničí 
nebo na zahraniční škole v ČR</t>
    </r>
    <r>
      <rPr>
        <vertAlign val="superscript"/>
        <sz val="8"/>
        <rFont val="Arial"/>
        <family val="2"/>
        <charset val="238"/>
      </rPr>
      <t>1)</t>
    </r>
  </si>
  <si>
    <t>z toho dle formy vzdělávání</t>
  </si>
  <si>
    <t>poruchami autistického spektra</t>
  </si>
  <si>
    <t>2022/23</t>
  </si>
  <si>
    <t>poprvé 
u zápisu</t>
  </si>
  <si>
    <t>–</t>
  </si>
  <si>
    <r>
      <t>více vadami</t>
    </r>
    <r>
      <rPr>
        <vertAlign val="superscript"/>
        <sz val="8"/>
        <color theme="1"/>
        <rFont val="Arial"/>
        <family val="2"/>
        <charset val="238"/>
      </rPr>
      <t>1)</t>
    </r>
  </si>
  <si>
    <t>Občané ostatních států (mimo země EU) 
a žáci s nezjištěným státním občanstvím</t>
  </si>
  <si>
    <t>Pozn.: Žáci se SVP jsou žáci se speciálními vzdělávacími potřebami, tj. se zdravotním postižením, zdravotním znevýhodněním a odlišnými kulturními či životními podmínkami.</t>
  </si>
  <si>
    <t>Poznámka: Do odborného vzdělávání se řadí střední vzdělávání bez výučního listu a maturitní zkoušky, střední vzdělávání s výučním listem (včetně zkráceného), odborné střední vzdělávání s maturitní zkouškou (včetně zkráceného) a nástavbové studium. Nástavbové studium se však vykazuje zvlášť a není do údajů v tabulce zahrnuto.</t>
  </si>
  <si>
    <t>ostatní 
evropské státy</t>
  </si>
  <si>
    <r>
      <rPr>
        <vertAlign val="superscript"/>
        <sz val="8"/>
        <color theme="1"/>
        <rFont val="Arial"/>
        <family val="2"/>
        <charset val="238"/>
      </rPr>
      <t>1)</t>
    </r>
    <r>
      <rPr>
        <sz val="8"/>
        <color theme="1"/>
        <rFont val="Arial"/>
        <family val="2"/>
        <charset val="238"/>
      </rPr>
      <t xml:space="preserve"> přepočtené na počet plných úvazků</t>
    </r>
  </si>
  <si>
    <t>občané 
Mongolska</t>
  </si>
  <si>
    <t>2023/24</t>
  </si>
  <si>
    <t>Meziroční změna
(22/23–23/24)</t>
  </si>
  <si>
    <t>Změna za 5 let 
(18/19–23/24)</t>
  </si>
  <si>
    <t>Změna za 10 let 
(13/14–23/24)</t>
  </si>
  <si>
    <t>občané 
Rumunska</t>
  </si>
  <si>
    <t>6. ročník</t>
  </si>
  <si>
    <t>9. ročník</t>
  </si>
  <si>
    <t>z toho 
v 10letém programu</t>
  </si>
  <si>
    <t>7. ročník</t>
  </si>
  <si>
    <r>
      <t>nezařazeni do ročníku</t>
    </r>
    <r>
      <rPr>
        <vertAlign val="superscript"/>
        <sz val="8"/>
        <color theme="1"/>
        <rFont val="Arial"/>
        <family val="2"/>
        <charset val="238"/>
      </rPr>
      <t>2)</t>
    </r>
  </si>
  <si>
    <t>jiný orgán státní správy</t>
  </si>
  <si>
    <r>
      <t>Podle občanství</t>
    </r>
    <r>
      <rPr>
        <vertAlign val="superscript"/>
        <sz val="8"/>
        <rFont val="Arial"/>
        <family val="2"/>
        <charset val="238"/>
      </rPr>
      <t>1)</t>
    </r>
  </si>
  <si>
    <t>zkrácené studium</t>
  </si>
  <si>
    <t>občané Kazachstánu</t>
  </si>
  <si>
    <t>Předškolní vzdělávání na základních školách</t>
  </si>
  <si>
    <t>děti 
celkem</t>
  </si>
  <si>
    <t>z toho cizinci</t>
  </si>
  <si>
    <r>
      <t>se zdravotním postižením</t>
    </r>
    <r>
      <rPr>
        <vertAlign val="superscript"/>
        <sz val="8"/>
        <color theme="1"/>
        <rFont val="Arial"/>
        <family val="2"/>
        <charset val="238"/>
      </rPr>
      <t>2)</t>
    </r>
  </si>
  <si>
    <r>
      <t xml:space="preserve"> se zdravotním znevýhodněním</t>
    </r>
    <r>
      <rPr>
        <vertAlign val="superscript"/>
        <sz val="8"/>
        <color theme="1"/>
        <rFont val="Arial"/>
        <family val="2"/>
        <charset val="238"/>
      </rPr>
      <t>3)</t>
    </r>
  </si>
  <si>
    <r>
      <t>dle druhu speciálních vzdělávacích postřeb</t>
    </r>
    <r>
      <rPr>
        <vertAlign val="superscript"/>
        <sz val="8"/>
        <color theme="1"/>
        <rFont val="Arial"/>
        <family val="2"/>
        <charset val="238"/>
      </rPr>
      <t>1)</t>
    </r>
  </si>
  <si>
    <r>
      <t>Podle ročníku, po kterém přestoupili</t>
    </r>
    <r>
      <rPr>
        <vertAlign val="superscript"/>
        <sz val="8"/>
        <color theme="1"/>
        <rFont val="Arial"/>
        <family val="2"/>
        <charset val="238"/>
      </rPr>
      <t>1)</t>
    </r>
  </si>
  <si>
    <r>
      <t>%</t>
    </r>
    <r>
      <rPr>
        <vertAlign val="superscript"/>
        <sz val="8"/>
        <color theme="1"/>
        <rFont val="Arial"/>
        <family val="2"/>
        <charset val="238"/>
      </rPr>
      <t>4)</t>
    </r>
  </si>
  <si>
    <t>Školy celkem</t>
  </si>
  <si>
    <t>z toho školy poskytující</t>
  </si>
  <si>
    <t>Rok</t>
  </si>
  <si>
    <t>35-39</t>
  </si>
  <si>
    <t>40-44</t>
  </si>
  <si>
    <t>45-49</t>
  </si>
  <si>
    <t>50-54</t>
  </si>
  <si>
    <t>55-59</t>
  </si>
  <si>
    <t>60-64</t>
  </si>
  <si>
    <t>65+</t>
  </si>
  <si>
    <t>25-29</t>
  </si>
  <si>
    <t>30-34</t>
  </si>
  <si>
    <t>Řídící pracovníci pro pedagogické záležitosti  - rozložení dle věku (v %)</t>
  </si>
  <si>
    <t>6 Pedagogičtí pracovníci</t>
  </si>
  <si>
    <t>Učitelé/učitelky bez řídících pracovníků - rozložení dle věku (v %)</t>
  </si>
  <si>
    <t>6.2 Asistenti pedagoga, psychologové a speciální pedagogové</t>
  </si>
  <si>
    <t>dle pohlaví</t>
  </si>
  <si>
    <t>nezkrácená forma vzdělávání</t>
  </si>
  <si>
    <t>zkrácená forma vzdělávání</t>
  </si>
  <si>
    <t>dle formy vzdělávání</t>
  </si>
  <si>
    <t>dívky dle formy vzdělávání</t>
  </si>
  <si>
    <t>obor hudba</t>
  </si>
  <si>
    <t>obor zpěv</t>
  </si>
  <si>
    <t>obor tanec</t>
  </si>
  <si>
    <t>obor dramatické umění</t>
  </si>
  <si>
    <t>přípravné třídy</t>
  </si>
  <si>
    <t>přípravný stupeň</t>
  </si>
  <si>
    <r>
      <rPr>
        <vertAlign val="superscript"/>
        <sz val="8"/>
        <color theme="1"/>
        <rFont val="Arial"/>
        <family val="2"/>
        <charset val="238"/>
      </rPr>
      <t>3)</t>
    </r>
    <r>
      <rPr>
        <sz val="8"/>
        <color theme="1"/>
        <rFont val="Arial"/>
        <family val="2"/>
        <charset val="238"/>
      </rPr>
      <t xml:space="preserve"> zahrnuje 1.-4. ročník osmiletého programu taneční konzervatože, které spadají do povinné školní docházky</t>
    </r>
  </si>
  <si>
    <t>Základní školy 
- přípravné třídy</t>
  </si>
  <si>
    <t>Základní školy 
- přípravný stupeň</t>
  </si>
  <si>
    <r>
      <t>na nižším stupni</t>
    </r>
    <r>
      <rPr>
        <vertAlign val="superscript"/>
        <sz val="8"/>
        <rFont val="Arial"/>
        <family val="2"/>
        <charset val="238"/>
      </rPr>
      <t>3)</t>
    </r>
  </si>
  <si>
    <r>
      <rPr>
        <vertAlign val="superscript"/>
        <sz val="8"/>
        <color theme="1"/>
        <rFont val="Arial"/>
        <family val="2"/>
        <charset val="238"/>
      </rPr>
      <t>4)</t>
    </r>
    <r>
      <rPr>
        <sz val="8"/>
        <color theme="1"/>
        <rFont val="Arial"/>
        <family val="2"/>
        <charset val="238"/>
      </rPr>
      <t xml:space="preserve"> zahrnuje 1.-4. ročník osmiletého programu taneční konzervatože, které spadají do povinné školní docházky</t>
    </r>
  </si>
  <si>
    <r>
      <t>na nižším stupni</t>
    </r>
    <r>
      <rPr>
        <vertAlign val="superscript"/>
        <sz val="8"/>
        <rFont val="Arial"/>
        <family val="2"/>
        <charset val="238"/>
      </rPr>
      <t>4)</t>
    </r>
  </si>
  <si>
    <t>ženy dle formy vzdělávání</t>
  </si>
  <si>
    <t>2362 Optik</t>
  </si>
  <si>
    <t>2369 Puškař</t>
  </si>
  <si>
    <t>2657 Autoelektrikář</t>
  </si>
  <si>
    <t>3666 Suché montáže</t>
  </si>
  <si>
    <t>4157 Zpracovatel dřeva</t>
  </si>
  <si>
    <t>5341 Ošetřovatelství</t>
  </si>
  <si>
    <t>6951 Kadeřník</t>
  </si>
  <si>
    <t>6953 Provoz služeb</t>
  </si>
  <si>
    <t>7541 Sociální činnost</t>
  </si>
  <si>
    <t>Celkový součet</t>
  </si>
  <si>
    <t>1602 Průmyslová ekologie</t>
  </si>
  <si>
    <t>1820 Výpočetní technika</t>
  </si>
  <si>
    <t>2144 Slévárenská výroba</t>
  </si>
  <si>
    <t>2341 Strojírenství</t>
  </si>
  <si>
    <t>2344 Montáž strojů a zařízení</t>
  </si>
  <si>
    <t>2641 Elektrotechnika</t>
  </si>
  <si>
    <t>2645 Telekomunikace</t>
  </si>
  <si>
    <t>2842 Průmyslová chemie</t>
  </si>
  <si>
    <t>2844 Aplikovaná chemie</t>
  </si>
  <si>
    <t>2846 Keramická výroba</t>
  </si>
  <si>
    <t>2941 Potravinářství</t>
  </si>
  <si>
    <t>2942 Analýza potravin</t>
  </si>
  <si>
    <t>3141 Textilnictví</t>
  </si>
  <si>
    <t>3143 Oděvnictví</t>
  </si>
  <si>
    <t>3341 Dřevařství</t>
  </si>
  <si>
    <t>3342 Nábytkářství</t>
  </si>
  <si>
    <t>3441 Polygrafie</t>
  </si>
  <si>
    <t>3645 Technická zařízení budov</t>
  </si>
  <si>
    <t>3646 Geodézie a kartografie</t>
  </si>
  <si>
    <t>3647 Stavebnictví</t>
  </si>
  <si>
    <t>4104 Rostlinolékařství</t>
  </si>
  <si>
    <t>4141 Obecné zemědělství</t>
  </si>
  <si>
    <t>4142 Pěstování rostlin</t>
  </si>
  <si>
    <t>4143 Chov hospodářských zvířat</t>
  </si>
  <si>
    <t>4144 Zahradnictví</t>
  </si>
  <si>
    <t>4146 Lesní hospodářství</t>
  </si>
  <si>
    <t>4341 Veterinární prevence</t>
  </si>
  <si>
    <t>5343 Laborant ve zdravotnictví</t>
  </si>
  <si>
    <t>5344 Technik ve zdravotnictví</t>
  </si>
  <si>
    <t>6341 Ekonomika a podnikání</t>
  </si>
  <si>
    <t>6541 Gastronomie</t>
  </si>
  <si>
    <t>6542 Hotelnictví a turismus</t>
  </si>
  <si>
    <t>6641 Provoz obchodu</t>
  </si>
  <si>
    <t>6643 Knihkupectví</t>
  </si>
  <si>
    <t>6843 Veřejnosprávní činnost</t>
  </si>
  <si>
    <t>6941 Osobní služby</t>
  </si>
  <si>
    <t>6942 Provozní služby</t>
  </si>
  <si>
    <t>7842 Lyceum</t>
  </si>
  <si>
    <t>8244 Hudba</t>
  </si>
  <si>
    <t>2153 Modelář, modelářské práce</t>
  </si>
  <si>
    <t>2352 Nástrojař, nástrojařské práce</t>
  </si>
  <si>
    <t>2351 Zámečník, zámečnické práce, údržba</t>
  </si>
  <si>
    <t>2355 Klempíř, klempířské práce ve strojírenství</t>
  </si>
  <si>
    <t>2356 Obráběč kovů, obráběčské práce</t>
  </si>
  <si>
    <t>2361 Lakýrník, lakýrnické práce</t>
  </si>
  <si>
    <t>2365 Strojník, práce při obsluze strojů</t>
  </si>
  <si>
    <t>2368 Automechanik, technické práce v autoservisu</t>
  </si>
  <si>
    <t>2651 Elektrikář, elektrotechnické práce</t>
  </si>
  <si>
    <t>2652 Mechanik elektrotechnických zařízení</t>
  </si>
  <si>
    <t>2659 Mechanik telekomunikačních sítí</t>
  </si>
  <si>
    <t>2852 Chemik, práce v chemické výrobě</t>
  </si>
  <si>
    <t>2857 Keramik, keramické práce</t>
  </si>
  <si>
    <t>2858 Sklář, sklářské práce</t>
  </si>
  <si>
    <t>2863 Výrobce bižuterie, bižuterní práce</t>
  </si>
  <si>
    <t>2951 Potravinář, potravinářské práce</t>
  </si>
  <si>
    <t>2953 Pekař, pekařské práce</t>
  </si>
  <si>
    <t>2954 Cukrář, cukrovinkář, cukrářské práce</t>
  </si>
  <si>
    <t>2956 Řezník-uzenář, řeznické a uzenářské práce</t>
  </si>
  <si>
    <t>3157 Výrobce textilií, textilní výroba</t>
  </si>
  <si>
    <t>3158 Krejčí, krejčovské práce</t>
  </si>
  <si>
    <t>3159 Švadlena, šití oděvů, prádla a rukavic</t>
  </si>
  <si>
    <t>3241 Zpracování usní, plastů a pryže</t>
  </si>
  <si>
    <t>3252 Brašnář, brašnářské práce</t>
  </si>
  <si>
    <t>3356 Truhlář, truhlářské práce</t>
  </si>
  <si>
    <t>3357 Zpracování dřeva, výroba kancelářských potřeb, výroba sportovních potřeb</t>
  </si>
  <si>
    <t>3358 Zpracovatel přírodních pletiv</t>
  </si>
  <si>
    <t>3359 Čalouník, čalounické práce</t>
  </si>
  <si>
    <t>3452 Tiskař na polygrafických strojích, tiskařské práce</t>
  </si>
  <si>
    <t>3453 Reprodukční grafik, litografické a montážní práce</t>
  </si>
  <si>
    <t>3457 Knihař, knihařské práce</t>
  </si>
  <si>
    <t>3651 Dlaždič-cestář, dlaždičské práce</t>
  </si>
  <si>
    <t>3652 Instalatér, instalatérské práce</t>
  </si>
  <si>
    <t>3654 Kameník, kamenické práce</t>
  </si>
  <si>
    <t>3655 Klempíř, klempířské práce ve stavebnictví</t>
  </si>
  <si>
    <t>3656 Kominík, kominické práce</t>
  </si>
  <si>
    <t>3657 Malíř-natěrač, malířské a natěračské práce</t>
  </si>
  <si>
    <t>3659 Podlahář, podlahářské práce</t>
  </si>
  <si>
    <t>3662 Sklenář, sklenářské práce</t>
  </si>
  <si>
    <t>3664 Tesař, tesařské práce</t>
  </si>
  <si>
    <t>3667 Zedník, kamnář, zednické práce, stavební práce</t>
  </si>
  <si>
    <t>3669 Pokrývač, pokrývačské práce</t>
  </si>
  <si>
    <t>3751 Manipulant poštovního provozu a přepravy</t>
  </si>
  <si>
    <t>3752 Železničář, práce v dopravě</t>
  </si>
  <si>
    <t>3941 Technický interdisciplinární</t>
  </si>
  <si>
    <t>4151 Zemědělec, zemědělské práce</t>
  </si>
  <si>
    <t>4152 Zahradník, zahradnické práce</t>
  </si>
  <si>
    <t>4153 Chovatel zvířat, chovatelské a zpracovatelské práce</t>
  </si>
  <si>
    <t>4154 Kovář, podkovář, kovářské a podkovářské práce</t>
  </si>
  <si>
    <t>4155 Opravář zemědělských strojů, opravářské práce</t>
  </si>
  <si>
    <t>4156 Lesní výroba, lesnické práce</t>
  </si>
  <si>
    <t>6551 Kuchař-číšník, práce ve společném stravování</t>
  </si>
  <si>
    <t>6651 Prodavač, obchodník, obchodní provoz</t>
  </si>
  <si>
    <t>6652 Aranžér, propagační práce</t>
  </si>
  <si>
    <t>6653 Skladník, práce ve skladu</t>
  </si>
  <si>
    <t>6954 Práce v čistírnách a prádelnách</t>
  </si>
  <si>
    <t>8251 Výtvarné a uměleckořemeslné práce</t>
  </si>
  <si>
    <t>1601 Ekologie a ochrana prostředí</t>
  </si>
  <si>
    <t>2142 Těžba a zpracování surovin</t>
  </si>
  <si>
    <t>2345 Servis a opravy strojů a zařízení</t>
  </si>
  <si>
    <t>2351 Zámečník, zámečnické práce a údržba</t>
  </si>
  <si>
    <t>3442 Obalová technika, zpracování papíru</t>
  </si>
  <si>
    <t>3456 Fotograf, fotografické práce</t>
  </si>
  <si>
    <t>3643 Stavební materiály a výrobky</t>
  </si>
  <si>
    <t>3741 Provoz, organizace a ekonomika dopravy</t>
  </si>
  <si>
    <t>3742 Provoz, organizace a ekonomika pošt</t>
  </si>
  <si>
    <t>3908 Požární ochrana a průmyslová bezpečnost</t>
  </si>
  <si>
    <t>4145 Zemědělská a lesnická technika</t>
  </si>
  <si>
    <t>6842 Bezpečnostně právní činnost</t>
  </si>
  <si>
    <t>7241 Informační služby, knihovnictví</t>
  </si>
  <si>
    <t>7531 Předškolní a mimoškolní pedagogika</t>
  </si>
  <si>
    <t>8241 Výtvarná a uměleckořemeslná tvorba</t>
  </si>
  <si>
    <t>8242 Konzervátorství a restaurátorství</t>
  </si>
  <si>
    <t>8248 Oceňování, uložení a prodej uměleckých předmětů</t>
  </si>
  <si>
    <t>1. a 2. stupeň</t>
  </si>
  <si>
    <t xml:space="preserve">Střední školy </t>
  </si>
  <si>
    <t>6.1 Učitelé mateřských až vyšších odborných škol</t>
  </si>
  <si>
    <t>mateřské školy</t>
  </si>
  <si>
    <t>přípravný stupeň základních škol speciálních</t>
  </si>
  <si>
    <t>střední školy</t>
  </si>
  <si>
    <t>konzervatoře</t>
  </si>
  <si>
    <t>vyšší odborné školy</t>
  </si>
  <si>
    <t>základní školy 
- 1. a 2. stupeň</t>
  </si>
  <si>
    <t>Základní školy 
- 1. a 2. stupeň</t>
  </si>
  <si>
    <t>v povinné školní docházce</t>
  </si>
  <si>
    <t>v denní formě vzdělávání</t>
  </si>
  <si>
    <t>v osmi-letém programu</t>
  </si>
  <si>
    <t>Střední odborné vzdělávání bez výučního listu a bez maturity</t>
  </si>
  <si>
    <t>53 Zdravotnictví</t>
  </si>
  <si>
    <t>78 Obecně odborná příprava</t>
  </si>
  <si>
    <t>5341J Ošetřovatelství</t>
  </si>
  <si>
    <t>7541J Sociální činnost</t>
  </si>
  <si>
    <t xml:space="preserve">     dle skupin oborů:</t>
  </si>
  <si>
    <t xml:space="preserve">      dle oborů:</t>
  </si>
  <si>
    <t>6351J Technickoadministrativní pracovník</t>
  </si>
  <si>
    <t>7531J Předškolní a mimoškolní pedagogika</t>
  </si>
  <si>
    <t>7862C Jednoletá a dvouletá praktická škola</t>
  </si>
  <si>
    <t>75 Pedagogika, učitelství, sociální péče</t>
  </si>
  <si>
    <t>63 Ekonomika, administrativa</t>
  </si>
  <si>
    <t>nově přijatí</t>
  </si>
  <si>
    <t>ředitelé</t>
  </si>
  <si>
    <t>základní školy</t>
  </si>
  <si>
    <r>
      <t>zástupci ředitelů</t>
    </r>
    <r>
      <rPr>
        <vertAlign val="superscript"/>
        <sz val="8"/>
        <rFont val="Arial"/>
        <family val="2"/>
        <charset val="238"/>
      </rPr>
      <t>1)</t>
    </r>
  </si>
  <si>
    <r>
      <rPr>
        <vertAlign val="superscript"/>
        <sz val="8"/>
        <color theme="1"/>
        <rFont val="Arial"/>
        <family val="2"/>
        <charset val="238"/>
      </rPr>
      <t>1)</t>
    </r>
    <r>
      <rPr>
        <sz val="8"/>
        <color theme="1"/>
        <rFont val="Arial"/>
        <family val="2"/>
        <charset val="238"/>
      </rPr>
      <t xml:space="preserve"> Je-li zástupce ustanoven pro více škol, je v celku uveden jen jednou a u ostatních druhů škol tolikrát, pro kolik škol je ustanoven jako zástupce.</t>
    </r>
  </si>
  <si>
    <t xml:space="preserve">  v mateřské škole</t>
  </si>
  <si>
    <t xml:space="preserve">  v přípravném stupni ZŠ speciální </t>
  </si>
  <si>
    <t xml:space="preserve">  v přípravné třídě ZŠ </t>
  </si>
  <si>
    <t xml:space="preserve">  na 1. st. ZŠ</t>
  </si>
  <si>
    <t xml:space="preserve">  na 2. st. ZŠ</t>
  </si>
  <si>
    <t xml:space="preserve">  ve střední škole</t>
  </si>
  <si>
    <t xml:space="preserve">  v konzervatoři</t>
  </si>
  <si>
    <t xml:space="preserve">  ve vyšší odborné škole</t>
  </si>
  <si>
    <r>
      <rPr>
        <vertAlign val="superscript"/>
        <sz val="8"/>
        <rFont val="Arial"/>
        <family val="2"/>
        <charset val="238"/>
      </rPr>
      <t xml:space="preserve">2) </t>
    </r>
    <r>
      <rPr>
        <sz val="8"/>
        <rFont val="Arial"/>
        <family val="2"/>
        <charset val="238"/>
      </rPr>
      <t>Počet učitelů v 1. roce adaptačního období, a to od vzniku prvního pracovního poměru na pozici učitele do skončení 1 roku trvání pracovního poměru k právnické osobě vykonávající činnost školy.</t>
    </r>
  </si>
  <si>
    <r>
      <t xml:space="preserve">      z toho na nižším stupni</t>
    </r>
    <r>
      <rPr>
        <vertAlign val="superscript"/>
        <sz val="8"/>
        <rFont val="Arial"/>
        <family val="2"/>
        <charset val="238"/>
      </rPr>
      <t>3)</t>
    </r>
  </si>
  <si>
    <r>
      <rPr>
        <vertAlign val="superscript"/>
        <sz val="8"/>
        <rFont val="Arial"/>
        <family val="2"/>
        <charset val="238"/>
      </rPr>
      <t>3)</t>
    </r>
    <r>
      <rPr>
        <sz val="8"/>
        <rFont val="Arial"/>
        <family val="2"/>
        <charset val="238"/>
      </rPr>
      <t xml:space="preserve"> učitelé působící v 1.-4. ročníku osmiletého gymnázia či osmileté konzervatoře nebo v 1. a 2. ročníku šestiletého gymnázia</t>
    </r>
  </si>
  <si>
    <t>Učitelé dle pohlaví a kvalifikace v časové řadě</t>
  </si>
  <si>
    <t>Začínající učitelé a učitelé dle věku</t>
  </si>
  <si>
    <t>Učitelé dle pohlaví a kvalifikace a vedoucí pracovníci škol v krajském srovnání</t>
  </si>
  <si>
    <t>Střední školy a konzervatoře</t>
  </si>
  <si>
    <r>
      <t>Základní školy</t>
    </r>
    <r>
      <rPr>
        <vertAlign val="superscript"/>
        <sz val="8"/>
        <rFont val="Arial"/>
        <family val="2"/>
        <charset val="238"/>
      </rPr>
      <t>1)</t>
    </r>
  </si>
  <si>
    <r>
      <t>Střední školy a konzervatoře</t>
    </r>
    <r>
      <rPr>
        <vertAlign val="superscript"/>
        <sz val="8"/>
        <rFont val="Arial"/>
        <family val="2"/>
        <charset val="238"/>
      </rPr>
      <t>1)</t>
    </r>
  </si>
  <si>
    <r>
      <t>Vyšší odborné školy</t>
    </r>
    <r>
      <rPr>
        <vertAlign val="superscript"/>
        <sz val="8"/>
        <rFont val="Arial"/>
        <family val="2"/>
        <charset val="238"/>
      </rPr>
      <t>1)</t>
    </r>
  </si>
  <si>
    <t>absolventi za předchozí školní rok</t>
  </si>
  <si>
    <t>absolventi 
za předchozí školní rok</t>
  </si>
  <si>
    <t>Absolventi za předchozí školní rok</t>
  </si>
  <si>
    <t>Absolventi  za předchozí školní rok</t>
  </si>
  <si>
    <t>Absolventi
za předchozí školní rok</t>
  </si>
  <si>
    <t>2024/25</t>
  </si>
  <si>
    <t>Meziroční změna
(23/24–24/25)</t>
  </si>
  <si>
    <t>Změna za 5 let 
(19/20–24/25)</t>
  </si>
  <si>
    <t>Změna za 10 let 
(14/15–24/25)</t>
  </si>
  <si>
    <t>Změna 
za 10 let 
(14/15–24/25)</t>
  </si>
  <si>
    <t>Změna 
za 5 let 
(19/20–24/25)</t>
  </si>
  <si>
    <r>
      <t>Tab. 2.2.7:</t>
    </r>
    <r>
      <rPr>
        <b/>
        <i/>
        <sz val="10"/>
        <color theme="1"/>
        <rFont val="Arial"/>
        <family val="2"/>
        <charset val="238"/>
      </rPr>
      <t xml:space="preserve"> </t>
    </r>
    <r>
      <rPr>
        <b/>
        <sz val="10"/>
        <color theme="1"/>
        <rFont val="Arial"/>
        <family val="2"/>
        <charset val="238"/>
      </rPr>
      <t xml:space="preserve">Základní školy </t>
    </r>
    <r>
      <rPr>
        <sz val="10"/>
        <color theme="1"/>
        <rFont val="Arial"/>
        <family val="2"/>
        <charset val="238"/>
      </rPr>
      <t>v krajském srovnání</t>
    </r>
    <r>
      <rPr>
        <i/>
        <sz val="10"/>
        <color theme="1"/>
        <rFont val="Arial"/>
        <family val="2"/>
        <charset val="238"/>
      </rPr>
      <t xml:space="preserve"> –</t>
    </r>
    <r>
      <rPr>
        <sz val="10"/>
        <color theme="1"/>
        <rFont val="Arial"/>
        <family val="2"/>
        <charset val="238"/>
      </rPr>
      <t xml:space="preserve"> </t>
    </r>
    <r>
      <rPr>
        <b/>
        <sz val="10"/>
        <color theme="1"/>
        <rFont val="Arial"/>
        <family val="2"/>
        <charset val="238"/>
      </rPr>
      <t xml:space="preserve">počet žáků, </t>
    </r>
    <r>
      <rPr>
        <sz val="10"/>
        <color theme="1"/>
        <rFont val="Arial"/>
        <family val="2"/>
        <charset val="238"/>
      </rPr>
      <t>v časové řadě 2014/15–2024/25</t>
    </r>
  </si>
  <si>
    <r>
      <t xml:space="preserve">Tab. 2.2.27: Základní školy </t>
    </r>
    <r>
      <rPr>
        <sz val="10"/>
        <color theme="1"/>
        <rFont val="Arial"/>
        <family val="2"/>
        <charset val="238"/>
      </rPr>
      <t>v krajském srovnání –</t>
    </r>
    <r>
      <rPr>
        <b/>
        <sz val="10"/>
        <color theme="1"/>
        <rFont val="Arial"/>
        <family val="2"/>
        <charset val="238"/>
      </rPr>
      <t xml:space="preserve"> počet žáků s jiným než českým státním občanstvím, </t>
    </r>
    <r>
      <rPr>
        <sz val="10"/>
        <color theme="1"/>
        <rFont val="Arial"/>
        <family val="2"/>
        <charset val="238"/>
      </rPr>
      <t>v časové řadě 2014/15–2024/25</t>
    </r>
  </si>
  <si>
    <r>
      <t xml:space="preserve">Tab. 2.2.34: Základní školy </t>
    </r>
    <r>
      <rPr>
        <sz val="10"/>
        <color theme="1"/>
        <rFont val="Arial"/>
        <family val="2"/>
        <charset val="238"/>
      </rPr>
      <t>celkem</t>
    </r>
    <r>
      <rPr>
        <b/>
        <sz val="10"/>
        <color theme="1"/>
        <rFont val="Arial"/>
        <family val="2"/>
        <charset val="238"/>
      </rPr>
      <t xml:space="preserve"> –</t>
    </r>
    <r>
      <rPr>
        <sz val="10"/>
        <color theme="1"/>
        <rFont val="Arial"/>
        <family val="2"/>
        <charset val="238"/>
      </rPr>
      <t xml:space="preserve"> </t>
    </r>
    <r>
      <rPr>
        <b/>
        <sz val="10"/>
        <color theme="1"/>
        <rFont val="Arial"/>
        <family val="2"/>
        <charset val="238"/>
      </rPr>
      <t xml:space="preserve">chlapci se zdravotním postižením podle druhu postižení, </t>
    </r>
    <r>
      <rPr>
        <sz val="10"/>
        <color theme="1"/>
        <rFont val="Arial"/>
        <family val="2"/>
        <charset val="238"/>
      </rPr>
      <t>v časové řadě 2014/15–2024/25</t>
    </r>
  </si>
  <si>
    <r>
      <t xml:space="preserve">Tab. 2.2.38: Základní školy </t>
    </r>
    <r>
      <rPr>
        <sz val="10"/>
        <color theme="1"/>
        <rFont val="Arial"/>
        <family val="2"/>
        <charset val="238"/>
      </rPr>
      <t>v krajském srovnání –</t>
    </r>
    <r>
      <rPr>
        <b/>
        <sz val="10"/>
        <color theme="1"/>
        <rFont val="Arial"/>
        <family val="2"/>
        <charset val="238"/>
      </rPr>
      <t xml:space="preserve"> počet žáků se zdravotním postižením, </t>
    </r>
    <r>
      <rPr>
        <sz val="10"/>
        <color theme="1"/>
        <rFont val="Arial"/>
        <family val="2"/>
        <charset val="238"/>
      </rPr>
      <t>v časové řadě 2014/15–2024/25</t>
    </r>
  </si>
  <si>
    <r>
      <t xml:space="preserve">Tab. 3.1.6: Střední školy </t>
    </r>
    <r>
      <rPr>
        <sz val="10"/>
        <color theme="1"/>
        <rFont val="Arial"/>
        <family val="2"/>
        <charset val="238"/>
      </rPr>
      <t xml:space="preserve">v krajském srovnání – </t>
    </r>
    <r>
      <rPr>
        <b/>
        <sz val="10"/>
        <color theme="1"/>
        <rFont val="Arial"/>
        <family val="2"/>
        <charset val="238"/>
      </rPr>
      <t>počet žáků,</t>
    </r>
    <r>
      <rPr>
        <sz val="10"/>
        <color theme="1"/>
        <rFont val="Arial"/>
        <family val="2"/>
        <charset val="238"/>
      </rPr>
      <t xml:space="preserve"> v časové řadě 2014/15–2024/25</t>
    </r>
  </si>
  <si>
    <r>
      <t xml:space="preserve">Tab. 3.3.10: Gymnázia </t>
    </r>
    <r>
      <rPr>
        <sz val="10"/>
        <color theme="1"/>
        <rFont val="Arial"/>
        <family val="2"/>
        <charset val="238"/>
      </rPr>
      <t>v krajském srovnání</t>
    </r>
    <r>
      <rPr>
        <b/>
        <sz val="10"/>
        <color theme="1"/>
        <rFont val="Arial"/>
        <family val="2"/>
        <charset val="238"/>
      </rPr>
      <t xml:space="preserve"> – počet škol zajišťujících 6leté denní vzdělávání, </t>
    </r>
    <r>
      <rPr>
        <sz val="10"/>
        <color theme="1"/>
        <rFont val="Arial"/>
        <family val="2"/>
        <charset val="238"/>
      </rPr>
      <t>v časové řadě 2014/15–2024/25</t>
    </r>
  </si>
  <si>
    <r>
      <t xml:space="preserve">Tab. 3.3.11: Gymnázia </t>
    </r>
    <r>
      <rPr>
        <sz val="10"/>
        <color theme="1"/>
        <rFont val="Arial"/>
        <family val="2"/>
        <charset val="238"/>
      </rPr>
      <t>v krajském srovnání</t>
    </r>
    <r>
      <rPr>
        <b/>
        <sz val="10"/>
        <color theme="1"/>
        <rFont val="Arial"/>
        <family val="2"/>
        <charset val="238"/>
      </rPr>
      <t xml:space="preserve"> – počet škol zajišťujících 8leté denní vzdělávání, </t>
    </r>
    <r>
      <rPr>
        <sz val="10"/>
        <color theme="1"/>
        <rFont val="Arial"/>
        <family val="2"/>
        <charset val="238"/>
      </rPr>
      <t>v časové řadě 2014/15–2024/25</t>
    </r>
  </si>
  <si>
    <r>
      <t>Tab. 6.1.7: Střední až vyšší odborné školy – učitelé celkem</t>
    </r>
    <r>
      <rPr>
        <b/>
        <vertAlign val="superscript"/>
        <sz val="10"/>
        <color theme="1"/>
        <rFont val="Arial"/>
        <family val="2"/>
        <charset val="238"/>
      </rPr>
      <t>1)</t>
    </r>
    <r>
      <rPr>
        <b/>
        <sz val="10"/>
        <color theme="1"/>
        <rFont val="Arial"/>
        <family val="2"/>
        <charset val="238"/>
      </rPr>
      <t xml:space="preserve"> dle zřizovatele a úrovně vzdělávání </t>
    </r>
    <r>
      <rPr>
        <sz val="10"/>
        <color theme="1"/>
        <rFont val="Arial"/>
        <family val="2"/>
        <charset val="238"/>
      </rPr>
      <t>v časové řadě 2014/15–2024/25</t>
    </r>
  </si>
  <si>
    <t>z toho 
s denní formou vzděl.</t>
  </si>
  <si>
    <t>z toho 
v denní formě vzděl.</t>
  </si>
  <si>
    <r>
      <rPr>
        <vertAlign val="superscript"/>
        <sz val="8"/>
        <color theme="1"/>
        <rFont val="Arial"/>
        <family val="2"/>
        <charset val="238"/>
      </rPr>
      <t>3)</t>
    </r>
    <r>
      <rPr>
        <sz val="8"/>
        <color theme="1"/>
        <rFont val="Arial"/>
        <family val="2"/>
        <charset val="238"/>
      </rPr>
      <t xml:space="preserve"> zahrnuje 1.-4. ročník osmiletého programu taneční konzervatoře, které spadají do povinné školní docházky</t>
    </r>
  </si>
  <si>
    <r>
      <rPr>
        <vertAlign val="superscript"/>
        <sz val="8"/>
        <color theme="1"/>
        <rFont val="Arial"/>
        <family val="2"/>
        <charset val="238"/>
      </rPr>
      <t>4)</t>
    </r>
    <r>
      <rPr>
        <sz val="8"/>
        <color theme="1"/>
        <rFont val="Arial"/>
        <family val="2"/>
        <charset val="238"/>
      </rPr>
      <t xml:space="preserve"> zahrnuje 1.-4. ročník osmiletého programu taneční konzervatoře, které spadají do povinné školní docházky</t>
    </r>
  </si>
  <si>
    <t>Pozn.: Pro sledování vývoje celkového počtu učitelů mateřských, základních a středních škol v čase v dělení na kraje viz tabulky v kapitolách za příslušný druh školy.</t>
  </si>
  <si>
    <t>mentální postižení</t>
  </si>
  <si>
    <t xml:space="preserve"> poruchy autistického spektra</t>
  </si>
  <si>
    <t>v tom dle druhu postižení</t>
  </si>
  <si>
    <r>
      <t>postižení více vadami</t>
    </r>
    <r>
      <rPr>
        <vertAlign val="superscript"/>
        <sz val="8"/>
        <color theme="1"/>
        <rFont val="Arial"/>
        <family val="2"/>
        <charset val="238"/>
      </rPr>
      <t>1)</t>
    </r>
  </si>
  <si>
    <t>Tab. 1.1.1</t>
  </si>
  <si>
    <t>Tab. 1.1.2</t>
  </si>
  <si>
    <t>Tab. 1.1.3</t>
  </si>
  <si>
    <t>Tab. 1.1.4</t>
  </si>
  <si>
    <t>Tab. 1.1.5</t>
  </si>
  <si>
    <t>Tab. 1.1.6</t>
  </si>
  <si>
    <t>Tab. 1.1.7</t>
  </si>
  <si>
    <t>Tab. 1.1.8</t>
  </si>
  <si>
    <t>Tab. 1.1.9</t>
  </si>
  <si>
    <t>Tab. 1.1.10</t>
  </si>
  <si>
    <t>Tab. 1.1.11</t>
  </si>
  <si>
    <t>Tab. 1.1.12</t>
  </si>
  <si>
    <t>Tab. 1.1.13</t>
  </si>
  <si>
    <t>Tab. 1.1.14</t>
  </si>
  <si>
    <t>Tab. 1.1.15</t>
  </si>
  <si>
    <t>Tab. 1.1.16</t>
  </si>
  <si>
    <t>Tab. 1.1.17</t>
  </si>
  <si>
    <t>Tab. 1.1.18</t>
  </si>
  <si>
    <t>Tab. 1.1.19</t>
  </si>
  <si>
    <t>Tab. 1.1.20</t>
  </si>
  <si>
    <t>Tab. 1.1.21</t>
  </si>
  <si>
    <t>Tab. 1.2.1</t>
  </si>
  <si>
    <t>Tab. 1.2.2</t>
  </si>
  <si>
    <t>Tab. 1.2.3</t>
  </si>
  <si>
    <t>Tab. 1.2.4</t>
  </si>
  <si>
    <t>Tab. 1.2.5</t>
  </si>
  <si>
    <t>Tab. 1.2.6</t>
  </si>
  <si>
    <t>Tab. 1.2.7</t>
  </si>
  <si>
    <t>Tab. 1.2.8</t>
  </si>
  <si>
    <t>Tab. 1.2.9</t>
  </si>
  <si>
    <t>Tab. 1.2.10</t>
  </si>
  <si>
    <t>Tab. 2.1.1</t>
  </si>
  <si>
    <t>Tab. 2.1.2</t>
  </si>
  <si>
    <t>Tab. 2.1.3</t>
  </si>
  <si>
    <t>Tab. 2.1.4</t>
  </si>
  <si>
    <t>Tab. 2.2.1</t>
  </si>
  <si>
    <t>Tab. 2.2.2</t>
  </si>
  <si>
    <t>Tab. 2.2.3</t>
  </si>
  <si>
    <t>Tab. 2.2.4</t>
  </si>
  <si>
    <t>Tab. 2.2.5</t>
  </si>
  <si>
    <t>Tab. 2.2.6</t>
  </si>
  <si>
    <t>Tab. 2.2.7</t>
  </si>
  <si>
    <t>Tab. 2.2.8</t>
  </si>
  <si>
    <t>Tab. 2.2.9</t>
  </si>
  <si>
    <t>Tab. 2.2.10</t>
  </si>
  <si>
    <t>Tab. 2.2.11</t>
  </si>
  <si>
    <t>Tab. 2.2.12</t>
  </si>
  <si>
    <t>Tab. 2.2.13</t>
  </si>
  <si>
    <t>Tab. 2.2.14</t>
  </si>
  <si>
    <t>Tab. 2.2.15</t>
  </si>
  <si>
    <t>Tab. 2.2.16</t>
  </si>
  <si>
    <t>Tab. 2.2.17</t>
  </si>
  <si>
    <t>Tab. 2.2.18</t>
  </si>
  <si>
    <t>Tab. 2.2.19</t>
  </si>
  <si>
    <t>Tab. 2.2.20</t>
  </si>
  <si>
    <t>Tab. 2.2.21</t>
  </si>
  <si>
    <t>Tab. 2.2.22</t>
  </si>
  <si>
    <t>Tab. 2.2.23</t>
  </si>
  <si>
    <t>Tab. 2.2.24</t>
  </si>
  <si>
    <t>Tab. 2.2.25</t>
  </si>
  <si>
    <t>Tab. 2.2.26</t>
  </si>
  <si>
    <t>Tab. 2.2.27</t>
  </si>
  <si>
    <t>Tab. 2.2.28</t>
  </si>
  <si>
    <t>Tab. 2.2.29</t>
  </si>
  <si>
    <t>Tab. 2.2.30</t>
  </si>
  <si>
    <t>Tab. 2.2.31</t>
  </si>
  <si>
    <t>Tab. 2.2.32</t>
  </si>
  <si>
    <t>Tab. 2.2.33</t>
  </si>
  <si>
    <t>Tab. 2.2.34</t>
  </si>
  <si>
    <t>Tab. 2.2.35</t>
  </si>
  <si>
    <t>Tab. 2.2.36</t>
  </si>
  <si>
    <t>Tab. 2.2.37</t>
  </si>
  <si>
    <t>Tab. 2.2.38</t>
  </si>
  <si>
    <t>Tab. 3.1.1</t>
  </si>
  <si>
    <t>Tab. 3.1.2</t>
  </si>
  <si>
    <t>Tab. 3.1.3</t>
  </si>
  <si>
    <t>Tab. 3.1.4</t>
  </si>
  <si>
    <t>Tab. 3.1.5</t>
  </si>
  <si>
    <t>Tab. 3.1.6</t>
  </si>
  <si>
    <t>Tab. 3.1.7</t>
  </si>
  <si>
    <t>Tab. 3.1.8</t>
  </si>
  <si>
    <t>Tab. 3.1.9</t>
  </si>
  <si>
    <t>Tab. 3.1.10</t>
  </si>
  <si>
    <t>Tab. 3.1.11</t>
  </si>
  <si>
    <t>Tab. 3.1.12</t>
  </si>
  <si>
    <t>Tab. 3.1.13</t>
  </si>
  <si>
    <t>Tab. 3.1.14</t>
  </si>
  <si>
    <t>Tab. 3.1.15</t>
  </si>
  <si>
    <t>Tab. 3.1.16</t>
  </si>
  <si>
    <t>Tab. 3.1.17</t>
  </si>
  <si>
    <t>Tab. 3.1.18</t>
  </si>
  <si>
    <t>Tab. 3.1.19</t>
  </si>
  <si>
    <t>Tab. 3.1.20</t>
  </si>
  <si>
    <t>Tab. 3.1.21</t>
  </si>
  <si>
    <t>Tab. 3.1.22</t>
  </si>
  <si>
    <t>Tab. 3.1.23</t>
  </si>
  <si>
    <t>Tab. 3.1.24</t>
  </si>
  <si>
    <t>Tab. 3.1.25</t>
  </si>
  <si>
    <t>Tab. 3.1.26</t>
  </si>
  <si>
    <t>Tab. 3.1.27</t>
  </si>
  <si>
    <t>Tab. 3.1.28</t>
  </si>
  <si>
    <t>Tab. 3.1.29</t>
  </si>
  <si>
    <t>Tab. 3.1.30</t>
  </si>
  <si>
    <t>Tab. 3.2.1</t>
  </si>
  <si>
    <t>Tab. 3.2.2</t>
  </si>
  <si>
    <t>Tab. 3.2.3</t>
  </si>
  <si>
    <t>Tab. 3.2.4</t>
  </si>
  <si>
    <t>Tab. 3.2.5</t>
  </si>
  <si>
    <t>Tab. 3.2.6</t>
  </si>
  <si>
    <t>Tab. 3.2.7</t>
  </si>
  <si>
    <t>Tab. 3.2.8</t>
  </si>
  <si>
    <t>Tab. 3.2.9</t>
  </si>
  <si>
    <t>Tab. 3.2.10</t>
  </si>
  <si>
    <t>Tab. 3.2.11</t>
  </si>
  <si>
    <t>Tab. 3.2.12</t>
  </si>
  <si>
    <t>Tab. 3.2.13</t>
  </si>
  <si>
    <t>Tab. 3.2.14</t>
  </si>
  <si>
    <t>Tab. 3.2.15</t>
  </si>
  <si>
    <t>Tab. 3.2.16</t>
  </si>
  <si>
    <t>Tab. 3.2.17</t>
  </si>
  <si>
    <t>Tab. 3.2.18</t>
  </si>
  <si>
    <t>Tab. 3.2.19</t>
  </si>
  <si>
    <t>Tab. 3.2.20</t>
  </si>
  <si>
    <t>Tab. 3.2.21</t>
  </si>
  <si>
    <t>Tab. 3.2.22</t>
  </si>
  <si>
    <t>Tab. 3.2.23</t>
  </si>
  <si>
    <t>Tab. 3.2.24</t>
  </si>
  <si>
    <t>Tab. 3.3.1</t>
  </si>
  <si>
    <t>Tab. 3.3.2</t>
  </si>
  <si>
    <t>Tab. 3.3.3</t>
  </si>
  <si>
    <t>Tab. 3.3.4</t>
  </si>
  <si>
    <t>Tab. 3.3.5</t>
  </si>
  <si>
    <t>Tab. 3.3.6</t>
  </si>
  <si>
    <t>Tab. 3.3.7</t>
  </si>
  <si>
    <t>Tab. 3.3.8</t>
  </si>
  <si>
    <t>Tab. 3.3.9</t>
  </si>
  <si>
    <t>Tab. 3.3.10</t>
  </si>
  <si>
    <t>Tab. 3.3.11</t>
  </si>
  <si>
    <t>Tab. 3.3.12</t>
  </si>
  <si>
    <t>Tab. 3.3.13</t>
  </si>
  <si>
    <t>Tab. 3.3.14</t>
  </si>
  <si>
    <t>Tab. 3.3.15</t>
  </si>
  <si>
    <t>Tab. 3.3.16</t>
  </si>
  <si>
    <t>Tab. 3.3.17</t>
  </si>
  <si>
    <t>Tab. 3.3.18</t>
  </si>
  <si>
    <t>Tab. 3.3.19</t>
  </si>
  <si>
    <t>Tab. 3.3.20</t>
  </si>
  <si>
    <t>Tab. 3.3.21</t>
  </si>
  <si>
    <t>Tab. 3.3.22</t>
  </si>
  <si>
    <t>Tab. 3.3.23</t>
  </si>
  <si>
    <t>Tab. 3.3.24</t>
  </si>
  <si>
    <t>Tab. 3.4.1</t>
  </si>
  <si>
    <t>Tab. 3.4.2</t>
  </si>
  <si>
    <t>Tab. 3.4.3</t>
  </si>
  <si>
    <t>Tab. 3.4.4</t>
  </si>
  <si>
    <t>Tab. 3.4.5</t>
  </si>
  <si>
    <t>Tab. 3.4.6</t>
  </si>
  <si>
    <t>Tab. 3.4.7</t>
  </si>
  <si>
    <t>Tab. 4.1</t>
  </si>
  <si>
    <t>Tab. 4.2</t>
  </si>
  <si>
    <t>Tab. 4.3</t>
  </si>
  <si>
    <t>Tab. 4.4</t>
  </si>
  <si>
    <t>Tab. 4.5</t>
  </si>
  <si>
    <t>Tab. 4.6</t>
  </si>
  <si>
    <t>Tab. 4.7</t>
  </si>
  <si>
    <t>Tab. 5.1</t>
  </si>
  <si>
    <t>Tab. 5.2</t>
  </si>
  <si>
    <t>Tab. 5.3</t>
  </si>
  <si>
    <t>Tab. 5.4</t>
  </si>
  <si>
    <t>Tab. 5.5</t>
  </si>
  <si>
    <t>Tab. 5.6</t>
  </si>
  <si>
    <t>Tab. 5.7</t>
  </si>
  <si>
    <t>Tab. 5.8</t>
  </si>
  <si>
    <t>Tab. 5.9</t>
  </si>
  <si>
    <t>Tab. 6.1.1</t>
  </si>
  <si>
    <t>Tab. 6.1.2</t>
  </si>
  <si>
    <t>Tab. 6.1.3</t>
  </si>
  <si>
    <t>Tab. 6.1.4</t>
  </si>
  <si>
    <t>Tab. 6.1.5</t>
  </si>
  <si>
    <t>Tab. 6.1.6</t>
  </si>
  <si>
    <t>Tab. 6.1.7</t>
  </si>
  <si>
    <t>Tab. 6.1.8</t>
  </si>
  <si>
    <t>Tab. 6.1.9</t>
  </si>
  <si>
    <t>Tab. 6.1.10</t>
  </si>
  <si>
    <t>Tab. 6.1.11</t>
  </si>
  <si>
    <t>Tab. 6.1.12</t>
  </si>
  <si>
    <t>Tab. 6.1.13</t>
  </si>
  <si>
    <t>Tab. 6.1.14</t>
  </si>
  <si>
    <t>Tab. 6.1.15</t>
  </si>
  <si>
    <t>Tab. 6.1.16</t>
  </si>
  <si>
    <t>Tab. 6.1.17</t>
  </si>
  <si>
    <t>Tab. 6.1.18</t>
  </si>
  <si>
    <t>Tab. 6.1.19</t>
  </si>
  <si>
    <t>Tab. 6.1.20</t>
  </si>
  <si>
    <t>Tab. 6.1.21</t>
  </si>
  <si>
    <t>Tab. 6.1.22</t>
  </si>
  <si>
    <t>Tab. 6.2.1</t>
  </si>
  <si>
    <t>Tab. 6.2.2</t>
  </si>
  <si>
    <t>Tab. 6.2.3</t>
  </si>
  <si>
    <t>Tab. 6.2.4</t>
  </si>
  <si>
    <t>Tab. 6.2.5</t>
  </si>
  <si>
    <t>Tab. 6.2.6</t>
  </si>
  <si>
    <t>Tab. 6.2.7</t>
  </si>
  <si>
    <t>Tab. 6.2.8</t>
  </si>
  <si>
    <t>Tab. 6.2.9</t>
  </si>
  <si>
    <t>Tab. 7.1</t>
  </si>
  <si>
    <t>Tab. 7.2</t>
  </si>
  <si>
    <t>Tab. 7.3</t>
  </si>
  <si>
    <t>Tab. 7.4</t>
  </si>
  <si>
    <t>Tab. 7.5</t>
  </si>
  <si>
    <t>Tab. 7.6</t>
  </si>
  <si>
    <t>Tab. 3.4.8</t>
  </si>
  <si>
    <t>Tab. 3.2.25</t>
  </si>
  <si>
    <t>Tab. 3.2.26</t>
  </si>
  <si>
    <t>Tab. 5.10</t>
  </si>
  <si>
    <t>mladší 
6 let</t>
  </si>
  <si>
    <t>7leté 
a starší</t>
  </si>
  <si>
    <t>Tab. 1.1.22</t>
  </si>
  <si>
    <t>Tab. 1.1.23</t>
  </si>
  <si>
    <t>v tom postižené</t>
  </si>
  <si>
    <r>
      <t>z toho s denním vzdělávaním</t>
    </r>
    <r>
      <rPr>
        <vertAlign val="superscript"/>
        <sz val="8"/>
        <color theme="1"/>
        <rFont val="Arial"/>
        <family val="2"/>
        <charset val="238"/>
      </rPr>
      <t>2)</t>
    </r>
  </si>
  <si>
    <t>Žáci a absolventi podle druhu středního vzdělávání</t>
  </si>
  <si>
    <t>Tab. 3.1.31</t>
  </si>
  <si>
    <t>Tab. 3.1.32</t>
  </si>
  <si>
    <t>veřejný
(zřizovatel obec, kraj nebo MŠMT)</t>
  </si>
  <si>
    <t>určené pro 
žáky se SVP</t>
  </si>
  <si>
    <t>Pozn.: Součet za jednotlivé druhy škol, resp. vzdělávání se liší od součtu celkového přepočteného počtu učitelů z důvodu zaokrouhlení dat u jednotlivých škol.</t>
  </si>
  <si>
    <t>3letí</t>
  </si>
  <si>
    <t>4letí</t>
  </si>
  <si>
    <t>5letí</t>
  </si>
  <si>
    <t>6letí a starší</t>
  </si>
  <si>
    <t>Česko</t>
  </si>
  <si>
    <t>Zpět na obsah</t>
  </si>
  <si>
    <t>25 229</t>
  </si>
  <si>
    <t xml:space="preserve">55 167 </t>
  </si>
  <si>
    <t xml:space="preserve">55 412 </t>
  </si>
  <si>
    <t xml:space="preserve">81 943 </t>
  </si>
  <si>
    <t>Pozn.: Každý žák je evidován jen pod jedním státním občanstvím, pokud má dítě dvojí občanství, upřednostní se české, dále občanství státu EU.</t>
  </si>
  <si>
    <t>Žáci s jiným zdravotním znevýhodněním</t>
  </si>
  <si>
    <t>Nadaní žáci</t>
  </si>
  <si>
    <t>z toho 
mimořádně nadaní žáci</t>
  </si>
  <si>
    <t>Speciální vzdělávání na základních školách</t>
  </si>
  <si>
    <t xml:space="preserve">Upozornění: odlišné období (školní rok) z důvodu dostupnosti dat o absolventech </t>
  </si>
  <si>
    <r>
      <rPr>
        <b/>
        <sz val="10"/>
        <color theme="1"/>
        <rFont val="Arial"/>
        <family val="2"/>
        <charset val="238"/>
      </rPr>
      <t>Tab. 5.6:</t>
    </r>
    <r>
      <rPr>
        <sz val="10"/>
        <color theme="1"/>
        <rFont val="Arial"/>
        <family val="2"/>
        <charset val="238"/>
      </rPr>
      <t xml:space="preserve"> </t>
    </r>
    <r>
      <rPr>
        <b/>
        <sz val="10"/>
        <color theme="1"/>
        <rFont val="Arial"/>
        <family val="2"/>
        <charset val="238"/>
      </rPr>
      <t>Vyšší odborné školy</t>
    </r>
    <r>
      <rPr>
        <sz val="10"/>
        <color theme="1"/>
        <rFont val="Arial"/>
        <family val="2"/>
        <charset val="238"/>
      </rPr>
      <t xml:space="preserve"> – </t>
    </r>
    <r>
      <rPr>
        <b/>
        <sz val="10"/>
        <color theme="1"/>
        <rFont val="Arial"/>
        <family val="2"/>
        <charset val="238"/>
      </rPr>
      <t xml:space="preserve">absolventi </t>
    </r>
    <r>
      <rPr>
        <sz val="10"/>
        <color theme="1"/>
        <rFont val="Arial"/>
        <family val="2"/>
        <charset val="238"/>
      </rPr>
      <t>podle skupin oborů vzdělání, v časové řadě 2013/14–2023/24</t>
    </r>
  </si>
  <si>
    <r>
      <t>Obory vzdělání</t>
    </r>
    <r>
      <rPr>
        <vertAlign val="superscript"/>
        <sz val="8"/>
        <rFont val="Arial"/>
        <family val="2"/>
        <charset val="238"/>
      </rPr>
      <t xml:space="preserve">1) </t>
    </r>
    <r>
      <rPr>
        <sz val="8"/>
        <rFont val="Arial"/>
        <family val="2"/>
        <charset val="238"/>
      </rPr>
      <t xml:space="preserve">
(KKOV)</t>
    </r>
  </si>
  <si>
    <r>
      <t>Obory vzdělání</t>
    </r>
    <r>
      <rPr>
        <vertAlign val="superscript"/>
        <sz val="8"/>
        <rFont val="Arial"/>
        <family val="2"/>
        <charset val="238"/>
      </rPr>
      <t>1)</t>
    </r>
    <r>
      <rPr>
        <sz val="8"/>
        <rFont val="Arial"/>
        <family val="2"/>
        <charset val="238"/>
      </rPr>
      <t xml:space="preserve"> 
(KKOV)</t>
    </r>
  </si>
  <si>
    <t>2343L Strojírenská výroba</t>
  </si>
  <si>
    <t>2345L Servis a opravy strojů a zařízení</t>
  </si>
  <si>
    <t>2641L Elektrotechnika</t>
  </si>
  <si>
    <t>2842L Průmyslová chemie</t>
  </si>
  <si>
    <t>2941L Potravinářství</t>
  </si>
  <si>
    <t>3342L Nábytkářství</t>
  </si>
  <si>
    <t>3644L Stavební provoz</t>
  </si>
  <si>
    <t>3645L Technická zařízení budov</t>
  </si>
  <si>
    <t>3742L Provoz, organizace a ekonomika pošt</t>
  </si>
  <si>
    <t>3941L Technický interdisciplinární</t>
  </si>
  <si>
    <t>4143L Chov hospodářských zvířat</t>
  </si>
  <si>
    <t>4144L Zahradnictví</t>
  </si>
  <si>
    <t>4145L Zemědělská a lesnická technika</t>
  </si>
  <si>
    <t>6441L Podnikání v oborech</t>
  </si>
  <si>
    <t>6541L Gastronomie</t>
  </si>
  <si>
    <t>6642L Propagace</t>
  </si>
  <si>
    <t>6842L Bezpečnostně právní činnost</t>
  </si>
  <si>
    <t>6941L Osobní služby</t>
  </si>
  <si>
    <t>7541L Sociální činnost</t>
  </si>
  <si>
    <t>8251L Výtvarné a uměleckořemeslné práce</t>
  </si>
  <si>
    <r>
      <rPr>
        <b/>
        <sz val="10"/>
        <color theme="1"/>
        <rFont val="Arial"/>
        <family val="2"/>
        <charset val="238"/>
      </rPr>
      <t>Tab. 3.2.13: Střední odborné vzdělávání s výučním listem</t>
    </r>
    <r>
      <rPr>
        <sz val="10"/>
        <color theme="1"/>
        <rFont val="Arial"/>
        <family val="2"/>
        <charset val="238"/>
      </rPr>
      <t xml:space="preserve"> –</t>
    </r>
    <r>
      <rPr>
        <b/>
        <sz val="10"/>
        <color theme="1"/>
        <rFont val="Arial"/>
        <family val="2"/>
        <charset val="238"/>
      </rPr>
      <t xml:space="preserve"> žáci podle oborů vzdělání, druhu a formy vzdělávání a pohlaví, </t>
    </r>
    <r>
      <rPr>
        <sz val="10"/>
        <color theme="1"/>
        <rFont val="Arial"/>
        <family val="2"/>
        <charset val="238"/>
      </rPr>
      <t>2024/25</t>
    </r>
  </si>
  <si>
    <t>soukromý a církevní</t>
  </si>
  <si>
    <t>1601N Ekologie a ochrana prostředí</t>
  </si>
  <si>
    <t>2341N Strojírenství</t>
  </si>
  <si>
    <t>2345N Servis a opravy strojů a zařízení</t>
  </si>
  <si>
    <t>2641N Elektrotechnika</t>
  </si>
  <si>
    <t>2647N Výpočetní technika</t>
  </si>
  <si>
    <t>2832N Chemie silikátů</t>
  </si>
  <si>
    <t>2941N Potravinářství</t>
  </si>
  <si>
    <t>3331N Zpracování dřeva</t>
  </si>
  <si>
    <t>3641N Pozemní stavitelství</t>
  </si>
  <si>
    <t>3741N Provoz, organizace a ekonomika dopravy</t>
  </si>
  <si>
    <t>3742N Provoz, organizace a ekonomika pošt</t>
  </si>
  <si>
    <t>3908N Požární ochrana a průmyslová bezpečnost</t>
  </si>
  <si>
    <t>3941N Technický interdisciplinární</t>
  </si>
  <si>
    <t>3943N Oční optika</t>
  </si>
  <si>
    <t>4131N Zemědělství</t>
  </si>
  <si>
    <t>4132N Lesnictví</t>
  </si>
  <si>
    <t>4144N Zahradnictví</t>
  </si>
  <si>
    <t>4331N Veterinářství</t>
  </si>
  <si>
    <t>5341N Ošetřovatelství</t>
  </si>
  <si>
    <t>5343N Laborant ve zdravotnictví</t>
  </si>
  <si>
    <t>5344N Technik ve zdravotnictví</t>
  </si>
  <si>
    <t>6141N Teologie</t>
  </si>
  <si>
    <t>6341N Ekonomika a podnikání</t>
  </si>
  <si>
    <t>6342N Administrativa</t>
  </si>
  <si>
    <t>6343N Finančnictví a bankovnictví</t>
  </si>
  <si>
    <t>6431N Management</t>
  </si>
  <si>
    <t>6542N Hotelnictví a turismus</t>
  </si>
  <si>
    <t>6543N Cestovní ruch</t>
  </si>
  <si>
    <t>6841N Obecně právní činnost</t>
  </si>
  <si>
    <t>6842N Bezpečnostně právní činnost</t>
  </si>
  <si>
    <t>6843N Veřejnosprávní činnost</t>
  </si>
  <si>
    <t>7241N Informační služby, knihovnictví</t>
  </si>
  <si>
    <t>7242N Publicistika</t>
  </si>
  <si>
    <t>7441N Tělesná kultura</t>
  </si>
  <si>
    <t>7531N Předškolní a mimoškolní pedagogika</t>
  </si>
  <si>
    <t>7532N Sociální práce a sociální pedagogika</t>
  </si>
  <si>
    <t>7533N Pedagogické asistentství</t>
  </si>
  <si>
    <t>8241N Výtvarná a uměleckořemeslná tvorba</t>
  </si>
  <si>
    <t>8242N Konzervátorství a restaurátorství</t>
  </si>
  <si>
    <t>8243N Audiovizuální tvorba a výroba</t>
  </si>
  <si>
    <t>8244N Hudba</t>
  </si>
  <si>
    <t>8247N Dramatické umění</t>
  </si>
  <si>
    <t>9111N Ochrana vojsk a obyvatel</t>
  </si>
  <si>
    <t>Obory vzdělání 
(KKOV)</t>
  </si>
  <si>
    <t>Zdroj: zpracováno z dat MŠMT</t>
  </si>
  <si>
    <t>Zdroj: zpracováno z dat MŠMT, Genderová problematicka zaměstnanců ve školství</t>
  </si>
  <si>
    <r>
      <t>Školy</t>
    </r>
    <r>
      <rPr>
        <vertAlign val="superscript"/>
        <sz val="8"/>
        <color theme="1"/>
        <rFont val="Arial"/>
        <family val="2"/>
        <charset val="238"/>
      </rPr>
      <t>1)</t>
    </r>
  </si>
  <si>
    <r>
      <t>Třídy</t>
    </r>
    <r>
      <rPr>
        <vertAlign val="superscript"/>
        <sz val="8"/>
        <color theme="1"/>
        <rFont val="Arial"/>
        <family val="2"/>
        <charset val="238"/>
      </rPr>
      <t>3)</t>
    </r>
  </si>
  <si>
    <t>v nižším než 7. ročníku</t>
  </si>
  <si>
    <r>
      <rPr>
        <vertAlign val="superscript"/>
        <sz val="8"/>
        <color theme="1"/>
        <rFont val="Arial"/>
        <family val="2"/>
        <charset val="238"/>
      </rPr>
      <t>1)</t>
    </r>
    <r>
      <rPr>
        <sz val="8"/>
        <color theme="1"/>
        <rFont val="Arial"/>
        <family val="2"/>
        <charset val="238"/>
      </rPr>
      <t xml:space="preserve"> V tomto přehledu jsou zohledněny pouze první 4 znaky z kódu oboru vzdělání, nikoliv znak pro kategorii dosaženého vzdělání (je uveden souhrn).</t>
    </r>
  </si>
  <si>
    <t>Pozn.: Týká se dětí, které před zahájením školního roku nedovršily věku 3 let.</t>
  </si>
  <si>
    <t>Pozn.: Týká se dětí, které před zahájením školního roku dovršily věku 6 let a více.</t>
  </si>
  <si>
    <t>státy mimo 
Evropu a 
nezjištěná občanství</t>
  </si>
  <si>
    <t>Pozn.: Pro definici přípravných tříd základních škol běžných a přípravného stupně základních škol speciálních viz Rejstřík pojmů, který je součástí této publikace.</t>
  </si>
  <si>
    <t>Pozn.: Týká se o věk dovršený před zahájením školního roku.</t>
  </si>
  <si>
    <t>Pozn.: Počet žáků v dělení dle věku se uvádí v počtu fyzických osob, nikoliv v počtu studií. Údaje tedy nemusí odpovídat počtu žáků v denním studiu v jiných tabulkách.</t>
  </si>
  <si>
    <t>z toho výhradně pro žáky se SVP</t>
  </si>
  <si>
    <t>SVP - speciální vzdělávací potřeby</t>
  </si>
  <si>
    <t>nezkrácené vzdělávání</t>
  </si>
  <si>
    <t>zkrácené vzdělávání</t>
  </si>
  <si>
    <t>dle druhu vzdělávání</t>
  </si>
  <si>
    <t>podle druhu vzdělávání</t>
  </si>
  <si>
    <t>soukromé a církevní</t>
  </si>
  <si>
    <t>s denní formou vzděl.</t>
  </si>
  <si>
    <r>
      <t>v povinné školní docházce</t>
    </r>
    <r>
      <rPr>
        <vertAlign val="superscript"/>
        <sz val="8"/>
        <rFont val="Arial"/>
        <family val="2"/>
        <charset val="238"/>
      </rPr>
      <t>3)</t>
    </r>
  </si>
  <si>
    <t>s denní formou vzdělávání</t>
  </si>
  <si>
    <t>do denní formy vzděl.</t>
  </si>
  <si>
    <t>denní formy vzděl.</t>
  </si>
  <si>
    <t>veřejné</t>
  </si>
  <si>
    <r>
      <t>z toho nižší stupeň</t>
    </r>
    <r>
      <rPr>
        <vertAlign val="superscript"/>
        <sz val="8"/>
        <rFont val="Arial"/>
        <family val="2"/>
        <charset val="238"/>
      </rPr>
      <t>2)</t>
    </r>
  </si>
  <si>
    <r>
      <t>z toho nižší stupeň3</t>
    </r>
    <r>
      <rPr>
        <vertAlign val="superscript"/>
        <sz val="8"/>
        <rFont val="Arial"/>
        <family val="2"/>
        <charset val="238"/>
      </rPr>
      <t>)</t>
    </r>
  </si>
  <si>
    <r>
      <t>z toho nižší stupeň</t>
    </r>
    <r>
      <rPr>
        <vertAlign val="superscript"/>
        <sz val="8"/>
        <rFont val="Arial"/>
        <family val="2"/>
        <charset val="238"/>
      </rPr>
      <t>3)</t>
    </r>
  </si>
  <si>
    <t>přípravné třídy základních škol</t>
  </si>
  <si>
    <r>
      <t>Regionální školství celkem</t>
    </r>
    <r>
      <rPr>
        <vertAlign val="superscript"/>
        <sz val="8"/>
        <rFont val="Arial"/>
        <family val="2"/>
        <charset val="238"/>
      </rPr>
      <t>2)</t>
    </r>
  </si>
  <si>
    <r>
      <rPr>
        <vertAlign val="superscript"/>
        <sz val="8"/>
        <color theme="1"/>
        <rFont val="Arial"/>
        <family val="2"/>
        <charset val="238"/>
      </rPr>
      <t xml:space="preserve">2) </t>
    </r>
    <r>
      <rPr>
        <sz val="8"/>
        <color theme="1"/>
        <rFont val="Arial"/>
        <family val="2"/>
        <charset val="238"/>
      </rPr>
      <t>Součet za jednotlivé druhy škol se liší od součtu celkového přepočteného počtu učitelů z důvodu zaokrouhlení dat u jednotlivých škol.</t>
    </r>
  </si>
  <si>
    <r>
      <t>z toho na nižším stupni gymnázií</t>
    </r>
    <r>
      <rPr>
        <vertAlign val="superscript"/>
        <sz val="8"/>
        <rFont val="Arial"/>
        <family val="2"/>
        <charset val="238"/>
      </rPr>
      <t>3)</t>
    </r>
  </si>
  <si>
    <r>
      <t>z toho na nižším stupni</t>
    </r>
    <r>
      <rPr>
        <vertAlign val="superscript"/>
        <sz val="8"/>
        <rFont val="Arial"/>
        <family val="2"/>
        <charset val="238"/>
      </rPr>
      <t>4)</t>
    </r>
  </si>
  <si>
    <r>
      <t>z toho ve třídách běžných</t>
    </r>
    <r>
      <rPr>
        <vertAlign val="superscript"/>
        <sz val="8"/>
        <color theme="1"/>
        <rFont val="Arial"/>
        <family val="2"/>
        <charset val="238"/>
      </rPr>
      <t>1)</t>
    </r>
  </si>
  <si>
    <r>
      <t>z toho 
ve třídách
 běžných</t>
    </r>
    <r>
      <rPr>
        <vertAlign val="superscript"/>
        <sz val="8"/>
        <color theme="1"/>
        <rFont val="Arial"/>
        <family val="2"/>
        <charset val="238"/>
      </rPr>
      <t>1)</t>
    </r>
  </si>
  <si>
    <t>přichá-zejí po odkladu</t>
  </si>
  <si>
    <t>z toho dívky (počet)</t>
  </si>
  <si>
    <t>celkem (počet)</t>
  </si>
  <si>
    <t>Spe-ciální 
třídy</t>
  </si>
  <si>
    <r>
      <t>z toho ve spe-ciálních třídách</t>
    </r>
    <r>
      <rPr>
        <vertAlign val="superscript"/>
        <sz val="8"/>
        <color theme="1"/>
        <rFont val="Arial"/>
        <family val="2"/>
        <charset val="238"/>
      </rPr>
      <t>1)</t>
    </r>
  </si>
  <si>
    <r>
      <t>z toho 
ve spe-ciálních třídách</t>
    </r>
    <r>
      <rPr>
        <vertAlign val="superscript"/>
        <sz val="8"/>
        <color theme="1"/>
        <rFont val="Arial"/>
        <family val="2"/>
        <charset val="238"/>
      </rPr>
      <t>1)</t>
    </r>
  </si>
  <si>
    <t>SVP – speciální vzdělávací potřeby; MŠMT – Ministerstvo školství, mládeže a tělovýchovy</t>
  </si>
  <si>
    <t>z toho denní forma vzděl.</t>
  </si>
  <si>
    <t>Zdroj: zpracováno z dat Ministerstva školství, mládeže a tělovýchovy</t>
  </si>
  <si>
    <t>z toho 
v rámci zkráce-ného studia</t>
  </si>
  <si>
    <t>2014/
2015</t>
  </si>
  <si>
    <t>2015/
2016</t>
  </si>
  <si>
    <t>2016/
2017</t>
  </si>
  <si>
    <t>2017/
2018</t>
  </si>
  <si>
    <t>2018/
2019</t>
  </si>
  <si>
    <t>2019/
2020</t>
  </si>
  <si>
    <t>2020/
2021</t>
  </si>
  <si>
    <t>2021/
2022</t>
  </si>
  <si>
    <t>2022/
2023</t>
  </si>
  <si>
    <t>2023/
2024</t>
  </si>
  <si>
    <t>pokračování</t>
  </si>
  <si>
    <t>z toho spe-ciální</t>
  </si>
  <si>
    <t>ve školách soukro-mých a církevních</t>
  </si>
  <si>
    <t>s ostat-ními formami vzděl.</t>
  </si>
  <si>
    <t xml:space="preserve">7leté </t>
  </si>
  <si>
    <t>dokončení</t>
  </si>
  <si>
    <r>
      <t>z toho na nižším stupni osmileté konzer-vatoře</t>
    </r>
    <r>
      <rPr>
        <vertAlign val="superscript"/>
        <sz val="8"/>
        <rFont val="Arial"/>
        <family val="2"/>
        <charset val="238"/>
      </rPr>
      <t>4)</t>
    </r>
  </si>
  <si>
    <t>jiné formy vzdělávání (4leté)</t>
  </si>
  <si>
    <t>Skupiny oborů vzdělání
(KKOV)</t>
  </si>
  <si>
    <r>
      <t>Skupiny oborů vzdělání</t>
    </r>
    <r>
      <rPr>
        <vertAlign val="superscript"/>
        <sz val="8"/>
        <rFont val="Arial"/>
        <family val="2"/>
        <charset val="238"/>
      </rPr>
      <t xml:space="preserve"> </t>
    </r>
    <r>
      <rPr>
        <sz val="8"/>
        <rFont val="Arial"/>
        <family val="2"/>
        <charset val="238"/>
      </rPr>
      <t xml:space="preserve">
(KKOV)</t>
    </r>
  </si>
  <si>
    <t>Druh školy</t>
  </si>
  <si>
    <t>2025/26</t>
  </si>
  <si>
    <r>
      <t xml:space="preserve">Tab. 1.1.1: Mateřské školy </t>
    </r>
    <r>
      <rPr>
        <sz val="10"/>
        <color theme="1"/>
        <rFont val="Arial"/>
        <family val="2"/>
        <charset val="238"/>
      </rPr>
      <t>celkem</t>
    </r>
    <r>
      <rPr>
        <b/>
        <sz val="10"/>
        <color theme="1"/>
        <rFont val="Arial"/>
        <family val="2"/>
        <charset val="238"/>
      </rPr>
      <t xml:space="preserve"> – školy, třídy, děti a učitelé,</t>
    </r>
    <r>
      <rPr>
        <sz val="10"/>
        <color theme="1"/>
        <rFont val="Arial"/>
        <family val="2"/>
        <charset val="238"/>
      </rPr>
      <t xml:space="preserve"> v časové řadě 2015/16–2025/26</t>
    </r>
  </si>
  <si>
    <t>Meziroční změna
(24/25–25/26)</t>
  </si>
  <si>
    <t>Změna za 5 let 
(20/21–25/26)</t>
  </si>
  <si>
    <t>Změna za 10 let 
(15/16–25/26)</t>
  </si>
  <si>
    <t>Změna 
za 10 let 
(15/16–25/26)</t>
  </si>
  <si>
    <r>
      <t xml:space="preserve">Tab. 1.1.2: Mateřské školy </t>
    </r>
    <r>
      <rPr>
        <sz val="10"/>
        <color theme="1"/>
        <rFont val="Arial"/>
        <family val="2"/>
        <charset val="238"/>
      </rPr>
      <t>podle zřizovatele</t>
    </r>
    <r>
      <rPr>
        <b/>
        <sz val="10"/>
        <color theme="1"/>
        <rFont val="Arial"/>
        <family val="2"/>
        <charset val="238"/>
      </rPr>
      <t xml:space="preserve"> – školy, třídy, děti a učitelé,</t>
    </r>
    <r>
      <rPr>
        <sz val="10"/>
        <color theme="1"/>
        <rFont val="Arial"/>
        <family val="2"/>
        <charset val="238"/>
      </rPr>
      <t xml:space="preserve"> v časové řadě 2015/16–2025/26</t>
    </r>
  </si>
  <si>
    <r>
      <t xml:space="preserve">Tab. 1.1.3: Mateřské školy </t>
    </r>
    <r>
      <rPr>
        <sz val="10"/>
        <color theme="1"/>
        <rFont val="Arial"/>
        <family val="2"/>
        <charset val="238"/>
      </rPr>
      <t>v krajském srovnání –</t>
    </r>
    <r>
      <rPr>
        <b/>
        <sz val="10"/>
        <color theme="1"/>
        <rFont val="Arial"/>
        <family val="2"/>
        <charset val="238"/>
      </rPr>
      <t xml:space="preserve"> školy, třídy, děti a učitelé,</t>
    </r>
    <r>
      <rPr>
        <sz val="10"/>
        <color theme="1"/>
        <rFont val="Arial"/>
        <family val="2"/>
        <charset val="238"/>
      </rPr>
      <t xml:space="preserve"> ve školním roce 2025/26</t>
    </r>
  </si>
  <si>
    <r>
      <t xml:space="preserve">Tab. 1.1.4: Mateřské školy </t>
    </r>
    <r>
      <rPr>
        <sz val="10"/>
        <color theme="1"/>
        <rFont val="Arial"/>
        <family val="2"/>
        <charset val="238"/>
      </rPr>
      <t>podle zřizovatele v krajském srovnání</t>
    </r>
    <r>
      <rPr>
        <b/>
        <sz val="10"/>
        <color theme="1"/>
        <rFont val="Arial"/>
        <family val="2"/>
        <charset val="238"/>
      </rPr>
      <t xml:space="preserve"> – školy, třídy a děti, </t>
    </r>
    <r>
      <rPr>
        <sz val="10"/>
        <color theme="1"/>
        <rFont val="Arial"/>
        <family val="2"/>
        <charset val="238"/>
      </rPr>
      <t>ve školním roce 2025/26</t>
    </r>
  </si>
  <si>
    <r>
      <t xml:space="preserve">Tab. 1.1.5: Mateřské školy </t>
    </r>
    <r>
      <rPr>
        <sz val="10"/>
        <color theme="1"/>
        <rFont val="Arial"/>
        <family val="2"/>
        <charset val="238"/>
      </rPr>
      <t>v krajském srovnání</t>
    </r>
    <r>
      <rPr>
        <b/>
        <sz val="10"/>
        <color theme="1"/>
        <rFont val="Arial"/>
        <family val="2"/>
        <charset val="238"/>
      </rPr>
      <t xml:space="preserve"> –</t>
    </r>
    <r>
      <rPr>
        <sz val="10"/>
        <color theme="1"/>
        <rFont val="Arial"/>
        <family val="2"/>
        <charset val="238"/>
      </rPr>
      <t xml:space="preserve"> </t>
    </r>
    <r>
      <rPr>
        <b/>
        <sz val="10"/>
        <color theme="1"/>
        <rFont val="Arial"/>
        <family val="2"/>
        <charset val="238"/>
      </rPr>
      <t xml:space="preserve">počet tříd, </t>
    </r>
    <r>
      <rPr>
        <sz val="10"/>
        <color theme="1"/>
        <rFont val="Arial"/>
        <family val="2"/>
        <charset val="238"/>
      </rPr>
      <t>v časové řadě 2015/16–2025/26</t>
    </r>
  </si>
  <si>
    <r>
      <t xml:space="preserve">Tab. 1.1.6: Mateřské školy </t>
    </r>
    <r>
      <rPr>
        <sz val="10"/>
        <color theme="1"/>
        <rFont val="Arial"/>
        <family val="2"/>
        <charset val="238"/>
      </rPr>
      <t>v krajském srovnání</t>
    </r>
    <r>
      <rPr>
        <b/>
        <sz val="10"/>
        <color theme="1"/>
        <rFont val="Arial"/>
        <family val="2"/>
        <charset val="238"/>
      </rPr>
      <t xml:space="preserve"> –</t>
    </r>
    <r>
      <rPr>
        <sz val="10"/>
        <color theme="1"/>
        <rFont val="Arial"/>
        <family val="2"/>
        <charset val="238"/>
      </rPr>
      <t xml:space="preserve"> </t>
    </r>
    <r>
      <rPr>
        <b/>
        <sz val="10"/>
        <color theme="1"/>
        <rFont val="Arial"/>
        <family val="2"/>
        <charset val="238"/>
      </rPr>
      <t>počet dětí,</t>
    </r>
    <r>
      <rPr>
        <sz val="10"/>
        <color theme="1"/>
        <rFont val="Arial"/>
        <family val="2"/>
        <charset val="238"/>
      </rPr>
      <t xml:space="preserve"> v časové řadě 2015/16–2025/26</t>
    </r>
  </si>
  <si>
    <r>
      <t xml:space="preserve">Tab. 1.1.7: Mateřské školy </t>
    </r>
    <r>
      <rPr>
        <sz val="10"/>
        <color theme="1"/>
        <rFont val="Arial"/>
        <family val="2"/>
        <charset val="238"/>
      </rPr>
      <t>v krajském srovnání</t>
    </r>
    <r>
      <rPr>
        <b/>
        <sz val="10"/>
        <color theme="1"/>
        <rFont val="Arial"/>
        <family val="2"/>
        <charset val="238"/>
      </rPr>
      <t xml:space="preserve"> – počet učitelů</t>
    </r>
    <r>
      <rPr>
        <b/>
        <vertAlign val="superscript"/>
        <sz val="10"/>
        <color theme="1"/>
        <rFont val="Arial"/>
        <family val="2"/>
        <charset val="238"/>
      </rPr>
      <t>1)</t>
    </r>
    <r>
      <rPr>
        <b/>
        <sz val="10"/>
        <color theme="1"/>
        <rFont val="Arial"/>
        <family val="2"/>
        <charset val="238"/>
      </rPr>
      <t>,</t>
    </r>
    <r>
      <rPr>
        <sz val="10"/>
        <color theme="1"/>
        <rFont val="Arial"/>
        <family val="2"/>
        <charset val="238"/>
      </rPr>
      <t xml:space="preserve"> v časové řadě 2015/16–2025/26</t>
    </r>
  </si>
  <si>
    <r>
      <t xml:space="preserve">Tab. 1.1.8: Mateřské školy </t>
    </r>
    <r>
      <rPr>
        <sz val="10"/>
        <color theme="1"/>
        <rFont val="Arial"/>
        <family val="2"/>
        <charset val="238"/>
      </rPr>
      <t>celkem</t>
    </r>
    <r>
      <rPr>
        <b/>
        <sz val="10"/>
        <color theme="1"/>
        <rFont val="Arial"/>
        <family val="2"/>
        <charset val="238"/>
      </rPr>
      <t xml:space="preserve"> – děti podle věku, </t>
    </r>
    <r>
      <rPr>
        <sz val="10"/>
        <color theme="1"/>
        <rFont val="Arial"/>
        <family val="2"/>
        <charset val="238"/>
      </rPr>
      <t>v časové řadě 2015/16–2025/26</t>
    </r>
  </si>
  <si>
    <r>
      <t xml:space="preserve">Tab. 1.1.9: Mateřské školy </t>
    </r>
    <r>
      <rPr>
        <sz val="10"/>
        <color theme="1"/>
        <rFont val="Arial"/>
        <family val="2"/>
        <charset val="238"/>
      </rPr>
      <t>v krajském srovnání</t>
    </r>
    <r>
      <rPr>
        <b/>
        <sz val="10"/>
        <color theme="1"/>
        <rFont val="Arial"/>
        <family val="2"/>
        <charset val="238"/>
      </rPr>
      <t xml:space="preserve"> – děti podle věku,</t>
    </r>
    <r>
      <rPr>
        <sz val="10"/>
        <color theme="1"/>
        <rFont val="Arial"/>
        <family val="2"/>
        <charset val="238"/>
      </rPr>
      <t xml:space="preserve"> ve školním roce 2025/26</t>
    </r>
  </si>
  <si>
    <r>
      <t xml:space="preserve">Tab. 1.1.10: Mateřské školy </t>
    </r>
    <r>
      <rPr>
        <sz val="10"/>
        <color theme="1"/>
        <rFont val="Arial"/>
        <family val="2"/>
        <charset val="238"/>
      </rPr>
      <t xml:space="preserve">v krajském srovnání </t>
    </r>
    <r>
      <rPr>
        <b/>
        <sz val="10"/>
        <color theme="1"/>
        <rFont val="Arial"/>
        <family val="2"/>
        <charset val="238"/>
      </rPr>
      <t>– dívky podle věku,</t>
    </r>
    <r>
      <rPr>
        <sz val="10"/>
        <color theme="1"/>
        <rFont val="Arial"/>
        <family val="2"/>
        <charset val="238"/>
      </rPr>
      <t xml:space="preserve"> ve školním roce 2025/26</t>
    </r>
  </si>
  <si>
    <r>
      <t>Tab. 1.1.11: Mateřské školy</t>
    </r>
    <r>
      <rPr>
        <sz val="10"/>
        <color theme="1"/>
        <rFont val="Arial"/>
        <family val="2"/>
        <charset val="238"/>
      </rPr>
      <t xml:space="preserve"> v krajském srovnání –</t>
    </r>
    <r>
      <rPr>
        <b/>
        <sz val="10"/>
        <color theme="1"/>
        <rFont val="Arial"/>
        <family val="2"/>
        <charset val="238"/>
      </rPr>
      <t xml:space="preserve"> chlapci podle věku,</t>
    </r>
    <r>
      <rPr>
        <sz val="10"/>
        <color theme="1"/>
        <rFont val="Arial"/>
        <family val="2"/>
        <charset val="238"/>
      </rPr>
      <t xml:space="preserve"> ve školním roce 2025/26</t>
    </r>
  </si>
  <si>
    <r>
      <t xml:space="preserve">Tab. 1.1.12: Mateřské školy </t>
    </r>
    <r>
      <rPr>
        <sz val="10"/>
        <color theme="1"/>
        <rFont val="Arial"/>
        <family val="2"/>
        <charset val="238"/>
      </rPr>
      <t>v krajském srovnání –</t>
    </r>
    <r>
      <rPr>
        <b/>
        <sz val="10"/>
        <color theme="1"/>
        <rFont val="Arial"/>
        <family val="2"/>
        <charset val="238"/>
      </rPr>
      <t xml:space="preserve"> počet dětí mladších 3 let, </t>
    </r>
    <r>
      <rPr>
        <sz val="10"/>
        <color theme="1"/>
        <rFont val="Arial"/>
        <family val="2"/>
        <charset val="238"/>
      </rPr>
      <t>v časové řadě 2015/16–2025/26</t>
    </r>
  </si>
  <si>
    <r>
      <t xml:space="preserve">Tab. 1.1.13: Mateřské školy </t>
    </r>
    <r>
      <rPr>
        <sz val="10"/>
        <color theme="1"/>
        <rFont val="Arial"/>
        <family val="2"/>
        <charset val="238"/>
      </rPr>
      <t>v krajském srovnání –</t>
    </r>
    <r>
      <rPr>
        <b/>
        <sz val="10"/>
        <color theme="1"/>
        <rFont val="Arial"/>
        <family val="2"/>
        <charset val="238"/>
      </rPr>
      <t xml:space="preserve"> počet dětí 6letých a starších, </t>
    </r>
    <r>
      <rPr>
        <sz val="10"/>
        <color theme="1"/>
        <rFont val="Arial"/>
        <family val="2"/>
        <charset val="238"/>
      </rPr>
      <t>v časové řadě 2015/16–2025/26</t>
    </r>
  </si>
  <si>
    <r>
      <t>Tab. 1.1.14: Mateřské školy</t>
    </r>
    <r>
      <rPr>
        <sz val="10"/>
        <color theme="1"/>
        <rFont val="Arial"/>
        <family val="2"/>
        <charset val="238"/>
      </rPr>
      <t xml:space="preserve"> celkem</t>
    </r>
    <r>
      <rPr>
        <b/>
        <sz val="10"/>
        <color theme="1"/>
        <rFont val="Arial"/>
        <family val="2"/>
        <charset val="238"/>
      </rPr>
      <t xml:space="preserve"> – děti s jiným než českým státním občanstvím,</t>
    </r>
    <r>
      <rPr>
        <sz val="10"/>
        <color theme="1"/>
        <rFont val="Arial"/>
        <family val="2"/>
        <charset val="238"/>
      </rPr>
      <t xml:space="preserve"> v časové řadě 2015/16–2025/26</t>
    </r>
  </si>
  <si>
    <r>
      <t xml:space="preserve">Tab. 1.1.15: Mateřské školy </t>
    </r>
    <r>
      <rPr>
        <sz val="10"/>
        <color theme="1"/>
        <rFont val="Arial"/>
        <family val="2"/>
        <charset val="238"/>
      </rPr>
      <t>v krajském srovnání</t>
    </r>
    <r>
      <rPr>
        <b/>
        <sz val="10"/>
        <color theme="1"/>
        <rFont val="Arial"/>
        <family val="2"/>
        <charset val="238"/>
      </rPr>
      <t xml:space="preserve"> – děti s jiným než českým státním občanstvím,</t>
    </r>
    <r>
      <rPr>
        <sz val="10"/>
        <color theme="1"/>
        <rFont val="Arial"/>
        <family val="2"/>
        <charset val="238"/>
      </rPr>
      <t xml:space="preserve"> ve školním roce 2025/26</t>
    </r>
  </si>
  <si>
    <r>
      <t xml:space="preserve">Tab. 1.1.16: Mateřské školy </t>
    </r>
    <r>
      <rPr>
        <sz val="10"/>
        <color theme="1"/>
        <rFont val="Arial"/>
        <family val="2"/>
        <charset val="238"/>
      </rPr>
      <t>v krajském srovnání –</t>
    </r>
    <r>
      <rPr>
        <b/>
        <sz val="10"/>
        <color theme="1"/>
        <rFont val="Arial"/>
        <family val="2"/>
        <charset val="238"/>
      </rPr>
      <t xml:space="preserve"> počet dětí s jiným než českým státním občanstvím, </t>
    </r>
    <r>
      <rPr>
        <sz val="10"/>
        <color theme="1"/>
        <rFont val="Arial"/>
        <family val="2"/>
        <charset val="238"/>
      </rPr>
      <t>v časové řadě 2015/16–2025/26</t>
    </r>
  </si>
  <si>
    <r>
      <t xml:space="preserve">Tab. 1.1.17: Mateřské školy </t>
    </r>
    <r>
      <rPr>
        <sz val="10"/>
        <color theme="1"/>
        <rFont val="Arial"/>
        <family val="2"/>
        <charset val="238"/>
      </rPr>
      <t>celkem</t>
    </r>
    <r>
      <rPr>
        <b/>
        <sz val="10"/>
        <color theme="1"/>
        <rFont val="Arial"/>
        <family val="2"/>
        <charset val="238"/>
      </rPr>
      <t xml:space="preserve"> – děti se zdravotním postižením</t>
    </r>
    <r>
      <rPr>
        <sz val="10"/>
        <color theme="1"/>
        <rFont val="Arial"/>
        <family val="2"/>
        <charset val="238"/>
      </rPr>
      <t xml:space="preserve"> </t>
    </r>
    <r>
      <rPr>
        <b/>
        <sz val="10"/>
        <color theme="1"/>
        <rFont val="Arial"/>
        <family val="2"/>
        <charset val="238"/>
      </rPr>
      <t>podle druhu postižení</t>
    </r>
    <r>
      <rPr>
        <sz val="10"/>
        <color theme="1"/>
        <rFont val="Arial"/>
        <family val="2"/>
        <charset val="238"/>
      </rPr>
      <t>, v časové řadě 2015/16–2025/26</t>
    </r>
  </si>
  <si>
    <t>Změna 
za 5 let 
(20/21–25/26)</t>
  </si>
  <si>
    <r>
      <t xml:space="preserve">Tab. 1.1.18: Mateřské školy </t>
    </r>
    <r>
      <rPr>
        <sz val="10"/>
        <color theme="1"/>
        <rFont val="Arial"/>
        <family val="2"/>
        <charset val="238"/>
      </rPr>
      <t>v krajském srovnání</t>
    </r>
    <r>
      <rPr>
        <b/>
        <sz val="10"/>
        <color theme="1"/>
        <rFont val="Arial"/>
        <family val="2"/>
        <charset val="238"/>
      </rPr>
      <t xml:space="preserve"> – děti se zdravotním postižením</t>
    </r>
    <r>
      <rPr>
        <sz val="10"/>
        <color theme="1"/>
        <rFont val="Arial"/>
        <family val="2"/>
        <charset val="238"/>
      </rPr>
      <t xml:space="preserve"> </t>
    </r>
    <r>
      <rPr>
        <b/>
        <sz val="10"/>
        <color theme="1"/>
        <rFont val="Arial"/>
        <family val="2"/>
        <charset val="238"/>
      </rPr>
      <t>podle druhu postižení</t>
    </r>
    <r>
      <rPr>
        <sz val="10"/>
        <color theme="1"/>
        <rFont val="Arial"/>
        <family val="2"/>
        <charset val="238"/>
      </rPr>
      <t>, ve školním roce 2025/26</t>
    </r>
  </si>
  <si>
    <r>
      <t xml:space="preserve">Tab. 1.1.19: Mateřské školy </t>
    </r>
    <r>
      <rPr>
        <sz val="10"/>
        <color theme="1"/>
        <rFont val="Arial"/>
        <family val="2"/>
        <charset val="238"/>
      </rPr>
      <t>celkem</t>
    </r>
    <r>
      <rPr>
        <b/>
        <sz val="10"/>
        <color theme="1"/>
        <rFont val="Arial"/>
        <family val="2"/>
        <charset val="238"/>
      </rPr>
      <t xml:space="preserve"> – dívky se zdravotním postižením podle druhu postižení</t>
    </r>
    <r>
      <rPr>
        <sz val="10"/>
        <color theme="1"/>
        <rFont val="Arial"/>
        <family val="2"/>
        <charset val="238"/>
      </rPr>
      <t>, v časové řadě 2015/16–2025/26</t>
    </r>
  </si>
  <si>
    <r>
      <t xml:space="preserve">Tab. 1.1.20: Mateřské školy </t>
    </r>
    <r>
      <rPr>
        <sz val="10"/>
        <color theme="1"/>
        <rFont val="Arial"/>
        <family val="2"/>
        <charset val="238"/>
      </rPr>
      <t>v krajském srovnání</t>
    </r>
    <r>
      <rPr>
        <b/>
        <sz val="10"/>
        <color theme="1"/>
        <rFont val="Arial"/>
        <family val="2"/>
        <charset val="238"/>
      </rPr>
      <t xml:space="preserve"> – dívky se zdravotním postižením</t>
    </r>
    <r>
      <rPr>
        <sz val="10"/>
        <color theme="1"/>
        <rFont val="Arial"/>
        <family val="2"/>
        <charset val="238"/>
      </rPr>
      <t xml:space="preserve"> </t>
    </r>
    <r>
      <rPr>
        <b/>
        <sz val="10"/>
        <color theme="1"/>
        <rFont val="Arial"/>
        <family val="2"/>
        <charset val="238"/>
      </rPr>
      <t>podle druhu postižení</t>
    </r>
    <r>
      <rPr>
        <sz val="10"/>
        <color theme="1"/>
        <rFont val="Arial"/>
        <family val="2"/>
        <charset val="238"/>
      </rPr>
      <t>, ve školním roce 2025/26</t>
    </r>
  </si>
  <si>
    <r>
      <t xml:space="preserve">Tab. 1.1.22: Mateřské školy </t>
    </r>
    <r>
      <rPr>
        <sz val="10"/>
        <color theme="1"/>
        <rFont val="Arial"/>
        <family val="2"/>
        <charset val="238"/>
      </rPr>
      <t>v krajském srovnání</t>
    </r>
    <r>
      <rPr>
        <b/>
        <sz val="10"/>
        <color theme="1"/>
        <rFont val="Arial"/>
        <family val="2"/>
        <charset val="238"/>
      </rPr>
      <t xml:space="preserve"> – chlapci se zdravotním postižením</t>
    </r>
    <r>
      <rPr>
        <sz val="10"/>
        <color theme="1"/>
        <rFont val="Arial"/>
        <family val="2"/>
        <charset val="238"/>
      </rPr>
      <t xml:space="preserve"> </t>
    </r>
    <r>
      <rPr>
        <b/>
        <sz val="10"/>
        <color theme="1"/>
        <rFont val="Arial"/>
        <family val="2"/>
        <charset val="238"/>
      </rPr>
      <t>podle druhu postižení</t>
    </r>
    <r>
      <rPr>
        <sz val="10"/>
        <color theme="1"/>
        <rFont val="Arial"/>
        <family val="2"/>
        <charset val="238"/>
      </rPr>
      <t>, ve školním roce 2025/26</t>
    </r>
  </si>
  <si>
    <r>
      <t xml:space="preserve">Tab. 1.1.23: Mateřské školy </t>
    </r>
    <r>
      <rPr>
        <sz val="10"/>
        <color theme="1"/>
        <rFont val="Arial"/>
        <family val="2"/>
        <charset val="238"/>
      </rPr>
      <t>v krajském srovnání –</t>
    </r>
    <r>
      <rPr>
        <b/>
        <sz val="10"/>
        <color theme="1"/>
        <rFont val="Arial"/>
        <family val="2"/>
        <charset val="238"/>
      </rPr>
      <t xml:space="preserve"> počet dětí se zdravotním postižením, </t>
    </r>
    <r>
      <rPr>
        <sz val="10"/>
        <color theme="1"/>
        <rFont val="Arial"/>
        <family val="2"/>
        <charset val="238"/>
      </rPr>
      <t>v časové řadě 2015/16–2025/26</t>
    </r>
  </si>
  <si>
    <r>
      <t xml:space="preserve">Tab. 2.1.1: Základní vzdělávání </t>
    </r>
    <r>
      <rPr>
        <sz val="10"/>
        <color theme="1"/>
        <rFont val="Arial"/>
        <family val="2"/>
        <charset val="238"/>
      </rPr>
      <t>celkem</t>
    </r>
    <r>
      <rPr>
        <b/>
        <sz val="10"/>
        <color theme="1"/>
        <rFont val="Arial"/>
        <family val="2"/>
        <charset val="238"/>
      </rPr>
      <t xml:space="preserve"> – žáci v základním vzdělávání podle stupně a typu školy, </t>
    </r>
    <r>
      <rPr>
        <sz val="10"/>
        <color theme="1"/>
        <rFont val="Arial"/>
        <family val="2"/>
        <charset val="238"/>
      </rPr>
      <t>v časové řadě 2015/16–2025/26</t>
    </r>
  </si>
  <si>
    <r>
      <t xml:space="preserve">Tab. 2.1.2: Základní vzdělávání </t>
    </r>
    <r>
      <rPr>
        <sz val="10"/>
        <color theme="1"/>
        <rFont val="Arial"/>
        <family val="2"/>
        <charset val="238"/>
      </rPr>
      <t>v krajském srovnání –</t>
    </r>
    <r>
      <rPr>
        <b/>
        <sz val="10"/>
        <color theme="1"/>
        <rFont val="Arial"/>
        <family val="2"/>
        <charset val="238"/>
      </rPr>
      <t xml:space="preserve"> žáci v základním vzdělávání podle stupně a typu školy, </t>
    </r>
    <r>
      <rPr>
        <sz val="10"/>
        <color theme="1"/>
        <rFont val="Arial"/>
        <family val="2"/>
        <charset val="238"/>
      </rPr>
      <t>ve školním roce 2025/26</t>
    </r>
  </si>
  <si>
    <r>
      <t xml:space="preserve">Tab. 2.1.3: Základní vzdělávání </t>
    </r>
    <r>
      <rPr>
        <sz val="10"/>
        <color theme="1"/>
        <rFont val="Arial"/>
        <family val="2"/>
        <charset val="238"/>
      </rPr>
      <t>celkem</t>
    </r>
    <r>
      <rPr>
        <b/>
        <sz val="10"/>
        <color theme="1"/>
        <rFont val="Arial"/>
        <family val="2"/>
        <charset val="238"/>
      </rPr>
      <t xml:space="preserve"> – děti zapsané do 1. ročníku </t>
    </r>
    <r>
      <rPr>
        <sz val="10"/>
        <color theme="1"/>
        <rFont val="Arial"/>
        <family val="2"/>
        <charset val="238"/>
      </rPr>
      <t xml:space="preserve">základního vzdělávání </t>
    </r>
    <r>
      <rPr>
        <b/>
        <sz val="10"/>
        <color theme="1"/>
        <rFont val="Arial"/>
        <family val="2"/>
        <charset val="238"/>
      </rPr>
      <t xml:space="preserve">a s žádostí o odklad </t>
    </r>
    <r>
      <rPr>
        <sz val="10"/>
        <color theme="1"/>
        <rFont val="Arial"/>
        <family val="2"/>
        <charset val="238"/>
      </rPr>
      <t>školní docházky</t>
    </r>
    <r>
      <rPr>
        <b/>
        <sz val="10"/>
        <color theme="1"/>
        <rFont val="Arial"/>
        <family val="2"/>
        <charset val="238"/>
      </rPr>
      <t xml:space="preserve">, </t>
    </r>
    <r>
      <rPr>
        <sz val="10"/>
        <rFont val="Arial"/>
        <family val="2"/>
        <charset val="238"/>
      </rPr>
      <t>v čas. řadě 2015/16–2025/26</t>
    </r>
  </si>
  <si>
    <r>
      <t xml:space="preserve">Tab. 2.2.1: Základní školy </t>
    </r>
    <r>
      <rPr>
        <sz val="10"/>
        <color theme="1"/>
        <rFont val="Arial"/>
        <family val="2"/>
        <charset val="238"/>
      </rPr>
      <t>celkem</t>
    </r>
    <r>
      <rPr>
        <b/>
        <sz val="10"/>
        <color theme="1"/>
        <rFont val="Arial"/>
        <family val="2"/>
        <charset val="238"/>
      </rPr>
      <t xml:space="preserve"> – školy, třídy, žáci a učitelé </t>
    </r>
    <r>
      <rPr>
        <sz val="10"/>
        <color theme="1"/>
        <rFont val="Arial"/>
        <family val="2"/>
        <charset val="238"/>
      </rPr>
      <t>v časové řadě 2015/16–2025/26</t>
    </r>
  </si>
  <si>
    <r>
      <t xml:space="preserve">Tab. 2.2.2: Základní školy </t>
    </r>
    <r>
      <rPr>
        <sz val="10"/>
        <color theme="1"/>
        <rFont val="Arial"/>
        <family val="2"/>
        <charset val="238"/>
      </rPr>
      <t xml:space="preserve">podle zřizovatele </t>
    </r>
    <r>
      <rPr>
        <b/>
        <sz val="10"/>
        <color theme="1"/>
        <rFont val="Arial"/>
        <family val="2"/>
        <charset val="238"/>
      </rPr>
      <t>– školy, třídy, žáci a učitelé,</t>
    </r>
    <r>
      <rPr>
        <sz val="10"/>
        <color theme="1"/>
        <rFont val="Arial"/>
        <family val="2"/>
        <charset val="238"/>
      </rPr>
      <t xml:space="preserve"> v časové řadě 2015/16–2025/26</t>
    </r>
  </si>
  <si>
    <r>
      <t xml:space="preserve">Tab. 2.2.3: Základní školy </t>
    </r>
    <r>
      <rPr>
        <sz val="10"/>
        <color theme="1"/>
        <rFont val="Arial"/>
        <family val="2"/>
        <charset val="238"/>
      </rPr>
      <t>v krajském srovnání</t>
    </r>
    <r>
      <rPr>
        <b/>
        <sz val="10"/>
        <color theme="1"/>
        <rFont val="Arial"/>
        <family val="2"/>
        <charset val="238"/>
      </rPr>
      <t xml:space="preserve"> – školy, třídy, žáci a učitelé,</t>
    </r>
    <r>
      <rPr>
        <sz val="10"/>
        <color theme="1"/>
        <rFont val="Arial"/>
        <family val="2"/>
        <charset val="238"/>
      </rPr>
      <t xml:space="preserve"> ve školním roce 2025/26</t>
    </r>
  </si>
  <si>
    <r>
      <t>Tab. 2.2.4:</t>
    </r>
    <r>
      <rPr>
        <sz val="10"/>
        <color theme="1"/>
        <rFont val="Arial"/>
        <family val="2"/>
        <charset val="238"/>
      </rPr>
      <t xml:space="preserve"> </t>
    </r>
    <r>
      <rPr>
        <b/>
        <sz val="10"/>
        <color theme="1"/>
        <rFont val="Arial"/>
        <family val="2"/>
        <charset val="238"/>
      </rPr>
      <t>Základní školy</t>
    </r>
    <r>
      <rPr>
        <sz val="10"/>
        <color theme="1"/>
        <rFont val="Arial"/>
        <family val="2"/>
        <charset val="238"/>
      </rPr>
      <t xml:space="preserve"> podle zřizovatele v krajském srovnání – </t>
    </r>
    <r>
      <rPr>
        <b/>
        <sz val="10"/>
        <color theme="1"/>
        <rFont val="Arial"/>
        <family val="2"/>
        <charset val="238"/>
      </rPr>
      <t xml:space="preserve">školy, třídy a žáci, </t>
    </r>
    <r>
      <rPr>
        <sz val="10"/>
        <color theme="1"/>
        <rFont val="Arial"/>
        <family val="2"/>
        <charset val="238"/>
      </rPr>
      <t>ve školním roce 2025/26</t>
    </r>
  </si>
  <si>
    <r>
      <t>Tab. 2.2.5:</t>
    </r>
    <r>
      <rPr>
        <sz val="10"/>
        <color theme="1"/>
        <rFont val="Arial"/>
        <family val="2"/>
        <charset val="238"/>
      </rPr>
      <t xml:space="preserve"> </t>
    </r>
    <r>
      <rPr>
        <b/>
        <sz val="10"/>
        <color theme="1"/>
        <rFont val="Arial"/>
        <family val="2"/>
        <charset val="238"/>
      </rPr>
      <t>Základní školy</t>
    </r>
    <r>
      <rPr>
        <sz val="10"/>
        <color theme="1"/>
        <rFont val="Arial"/>
        <family val="2"/>
        <charset val="238"/>
      </rPr>
      <t xml:space="preserve"> podle zřizovatele v krajském srovnání – </t>
    </r>
    <r>
      <rPr>
        <b/>
        <sz val="10"/>
        <color theme="1"/>
        <rFont val="Arial"/>
        <family val="2"/>
        <charset val="238"/>
      </rPr>
      <t xml:space="preserve">žáci podle pohlaví a stupně vzdělávání, </t>
    </r>
    <r>
      <rPr>
        <sz val="10"/>
        <color theme="1"/>
        <rFont val="Arial"/>
        <family val="2"/>
        <charset val="238"/>
      </rPr>
      <t>ve školním roce 2025/26</t>
    </r>
  </si>
  <si>
    <r>
      <t xml:space="preserve">Tab. 2.2.6: Základní školy </t>
    </r>
    <r>
      <rPr>
        <sz val="10"/>
        <color theme="1"/>
        <rFont val="Arial"/>
        <family val="2"/>
        <charset val="238"/>
      </rPr>
      <t>v krajském srovnání –</t>
    </r>
    <r>
      <rPr>
        <b/>
        <sz val="10"/>
        <color theme="1"/>
        <rFont val="Arial"/>
        <family val="2"/>
        <charset val="238"/>
      </rPr>
      <t xml:space="preserve"> počet tříd,</t>
    </r>
    <r>
      <rPr>
        <sz val="10"/>
        <color theme="1"/>
        <rFont val="Arial"/>
        <family val="2"/>
        <charset val="238"/>
      </rPr>
      <t xml:space="preserve"> v časové řadě 2015/16–2025/26</t>
    </r>
  </si>
  <si>
    <r>
      <t>Tab. 2.2.8: Základní školy</t>
    </r>
    <r>
      <rPr>
        <sz val="10"/>
        <color theme="1"/>
        <rFont val="Arial"/>
        <family val="2"/>
        <charset val="238"/>
      </rPr>
      <t xml:space="preserve"> v krajském srovnání</t>
    </r>
    <r>
      <rPr>
        <b/>
        <sz val="10"/>
        <color theme="1"/>
        <rFont val="Arial"/>
        <family val="2"/>
        <charset val="238"/>
      </rPr>
      <t xml:space="preserve"> – počet učitelů</t>
    </r>
    <r>
      <rPr>
        <b/>
        <vertAlign val="superscript"/>
        <sz val="10"/>
        <color theme="1"/>
        <rFont val="Arial"/>
        <family val="2"/>
        <charset val="238"/>
      </rPr>
      <t>1)</t>
    </r>
    <r>
      <rPr>
        <b/>
        <sz val="10"/>
        <color theme="1"/>
        <rFont val="Arial"/>
        <family val="2"/>
        <charset val="238"/>
      </rPr>
      <t>,</t>
    </r>
    <r>
      <rPr>
        <sz val="10"/>
        <color theme="1"/>
        <rFont val="Arial"/>
        <family val="2"/>
        <charset val="238"/>
      </rPr>
      <t xml:space="preserve"> v časové řadě 2015/16–2025/26</t>
    </r>
  </si>
  <si>
    <r>
      <t xml:space="preserve">Tab. 2.2.9: Základní školy </t>
    </r>
    <r>
      <rPr>
        <sz val="10"/>
        <color theme="1"/>
        <rFont val="Arial"/>
        <family val="2"/>
        <charset val="238"/>
      </rPr>
      <t>celkem</t>
    </r>
    <r>
      <rPr>
        <b/>
        <sz val="10"/>
        <color theme="1"/>
        <rFont val="Arial"/>
        <family val="2"/>
        <charset val="238"/>
      </rPr>
      <t xml:space="preserve"> – žáci podle typu a zřizovatele škol, </t>
    </r>
    <r>
      <rPr>
        <sz val="10"/>
        <color theme="1"/>
        <rFont val="Arial"/>
        <family val="2"/>
        <charset val="238"/>
      </rPr>
      <t>v časové řadě 2015/16–2025/26</t>
    </r>
  </si>
  <si>
    <r>
      <t xml:space="preserve">Tab. 2.2.10: Základní školy </t>
    </r>
    <r>
      <rPr>
        <sz val="10"/>
        <color theme="1"/>
        <rFont val="Arial"/>
        <family val="2"/>
        <charset val="238"/>
      </rPr>
      <t>v krajském srovnání</t>
    </r>
    <r>
      <rPr>
        <b/>
        <sz val="10"/>
        <color theme="1"/>
        <rFont val="Arial"/>
        <family val="2"/>
        <charset val="238"/>
      </rPr>
      <t xml:space="preserve"> –</t>
    </r>
    <r>
      <rPr>
        <sz val="10"/>
        <color theme="1"/>
        <rFont val="Arial"/>
        <family val="2"/>
        <charset val="238"/>
      </rPr>
      <t xml:space="preserve"> </t>
    </r>
    <r>
      <rPr>
        <b/>
        <sz val="10"/>
        <color theme="1"/>
        <rFont val="Arial"/>
        <family val="2"/>
        <charset val="238"/>
      </rPr>
      <t xml:space="preserve">žáci podle typu a zřizovatele škol, </t>
    </r>
    <r>
      <rPr>
        <sz val="10"/>
        <color theme="1"/>
        <rFont val="Arial"/>
        <family val="2"/>
        <charset val="238"/>
      </rPr>
      <t>ve školním roce 2025/26</t>
    </r>
  </si>
  <si>
    <r>
      <t xml:space="preserve">Tab. 2.2.11: Základní školy </t>
    </r>
    <r>
      <rPr>
        <sz val="10"/>
        <color theme="1"/>
        <rFont val="Arial"/>
        <family val="2"/>
        <charset val="238"/>
      </rPr>
      <t>celkem</t>
    </r>
    <r>
      <rPr>
        <b/>
        <sz val="10"/>
        <color theme="1"/>
        <rFont val="Arial"/>
        <family val="2"/>
        <charset val="238"/>
      </rPr>
      <t xml:space="preserve"> – žáci podle pohlaví, občanství a údaje</t>
    </r>
    <r>
      <rPr>
        <sz val="10"/>
        <color theme="1"/>
        <rFont val="Arial"/>
        <family val="2"/>
        <charset val="238"/>
      </rPr>
      <t>, zda jsou</t>
    </r>
    <r>
      <rPr>
        <b/>
        <sz val="10"/>
        <color theme="1"/>
        <rFont val="Arial"/>
        <family val="2"/>
        <charset val="238"/>
      </rPr>
      <t xml:space="preserve"> zdravotně postižení,</t>
    </r>
    <r>
      <rPr>
        <sz val="10"/>
        <color theme="1"/>
        <rFont val="Arial"/>
        <family val="2"/>
        <charset val="238"/>
      </rPr>
      <t xml:space="preserve"> v časové řadě 2015/16–2025/26</t>
    </r>
  </si>
  <si>
    <r>
      <t xml:space="preserve">Tab. 2.2.12: Základní školy </t>
    </r>
    <r>
      <rPr>
        <sz val="10"/>
        <color theme="1"/>
        <rFont val="Arial"/>
        <family val="2"/>
        <charset val="238"/>
      </rPr>
      <t>v krajském srovnání</t>
    </r>
    <r>
      <rPr>
        <b/>
        <sz val="10"/>
        <color theme="1"/>
        <rFont val="Arial"/>
        <family val="2"/>
        <charset val="238"/>
      </rPr>
      <t xml:space="preserve"> –</t>
    </r>
    <r>
      <rPr>
        <sz val="10"/>
        <color theme="1"/>
        <rFont val="Arial"/>
        <family val="2"/>
        <charset val="238"/>
      </rPr>
      <t xml:space="preserve"> </t>
    </r>
    <r>
      <rPr>
        <b/>
        <sz val="10"/>
        <color theme="1"/>
        <rFont val="Arial"/>
        <family val="2"/>
        <charset val="238"/>
      </rPr>
      <t xml:space="preserve">žáci podle pohlaví, občanství a údaje, </t>
    </r>
    <r>
      <rPr>
        <sz val="10"/>
        <color theme="1"/>
        <rFont val="Arial"/>
        <family val="2"/>
        <charset val="238"/>
      </rPr>
      <t>zda jsou</t>
    </r>
    <r>
      <rPr>
        <b/>
        <sz val="10"/>
        <color theme="1"/>
        <rFont val="Arial"/>
        <family val="2"/>
        <charset val="238"/>
      </rPr>
      <t xml:space="preserve"> zdravotně postižení,</t>
    </r>
    <r>
      <rPr>
        <sz val="10"/>
        <color theme="1"/>
        <rFont val="Arial"/>
        <family val="2"/>
        <charset val="238"/>
      </rPr>
      <t xml:space="preserve"> ve školním roce 2025/26</t>
    </r>
  </si>
  <si>
    <r>
      <t>Tab. 2.2.13: Základní školy</t>
    </r>
    <r>
      <rPr>
        <sz val="10"/>
        <color theme="1"/>
        <rFont val="Arial"/>
        <family val="2"/>
        <charset val="238"/>
      </rPr>
      <t xml:space="preserve"> celkem</t>
    </r>
    <r>
      <rPr>
        <b/>
        <sz val="10"/>
        <color theme="1"/>
        <rFont val="Arial"/>
        <family val="2"/>
        <charset val="238"/>
      </rPr>
      <t xml:space="preserve"> – žáci podle navštěvovaného ročníku,</t>
    </r>
    <r>
      <rPr>
        <sz val="10"/>
        <color theme="1"/>
        <rFont val="Arial"/>
        <family val="2"/>
        <charset val="238"/>
      </rPr>
      <t xml:space="preserve"> v časové řadě 2015/16–2025/26</t>
    </r>
  </si>
  <si>
    <r>
      <t xml:space="preserve">Tab. 2.2.14: Základní školy </t>
    </r>
    <r>
      <rPr>
        <sz val="10"/>
        <color theme="1"/>
        <rFont val="Arial"/>
        <family val="2"/>
        <charset val="238"/>
      </rPr>
      <t>v krajském srovnání</t>
    </r>
    <r>
      <rPr>
        <b/>
        <sz val="10"/>
        <color theme="1"/>
        <rFont val="Arial"/>
        <family val="2"/>
        <charset val="238"/>
      </rPr>
      <t xml:space="preserve"> – žáci podle navštěvovaného ročníku,</t>
    </r>
    <r>
      <rPr>
        <sz val="10"/>
        <color theme="1"/>
        <rFont val="Arial"/>
        <family val="2"/>
        <charset val="238"/>
      </rPr>
      <t xml:space="preserve"> ve školním roce 2025/26</t>
    </r>
  </si>
  <si>
    <r>
      <t xml:space="preserve">Tab. 2.2.15: Základní školy </t>
    </r>
    <r>
      <rPr>
        <sz val="10"/>
        <color theme="1"/>
        <rFont val="Arial"/>
        <family val="2"/>
        <charset val="238"/>
      </rPr>
      <t>celkem</t>
    </r>
    <r>
      <rPr>
        <b/>
        <sz val="10"/>
        <color theme="1"/>
        <rFont val="Arial"/>
        <family val="2"/>
        <charset val="238"/>
      </rPr>
      <t xml:space="preserve"> – žáci nově přijatí do 1. ročníku</t>
    </r>
    <r>
      <rPr>
        <sz val="10"/>
        <color theme="1"/>
        <rFont val="Arial"/>
        <family val="2"/>
        <charset val="238"/>
      </rPr>
      <t xml:space="preserve"> </t>
    </r>
    <r>
      <rPr>
        <b/>
        <sz val="10"/>
        <color theme="1"/>
        <rFont val="Arial"/>
        <family val="2"/>
        <charset val="238"/>
      </rPr>
      <t xml:space="preserve">podle pohlaví a věku, </t>
    </r>
    <r>
      <rPr>
        <sz val="10"/>
        <color theme="1"/>
        <rFont val="Arial"/>
        <family val="2"/>
        <charset val="238"/>
      </rPr>
      <t>v časové řadě 2015/16–2025/26</t>
    </r>
  </si>
  <si>
    <r>
      <t xml:space="preserve">Tab. 2.2.16: Základní školy </t>
    </r>
    <r>
      <rPr>
        <sz val="10"/>
        <color theme="1"/>
        <rFont val="Arial"/>
        <family val="2"/>
        <charset val="238"/>
      </rPr>
      <t>v krajském srovnání –</t>
    </r>
    <r>
      <rPr>
        <b/>
        <sz val="10"/>
        <color theme="1"/>
        <rFont val="Arial"/>
        <family val="2"/>
        <charset val="238"/>
      </rPr>
      <t xml:space="preserve"> žáci nově přijatí do 1. ročníku</t>
    </r>
    <r>
      <rPr>
        <sz val="10"/>
        <color theme="1"/>
        <rFont val="Arial"/>
        <family val="2"/>
        <charset val="238"/>
      </rPr>
      <t xml:space="preserve"> </t>
    </r>
    <r>
      <rPr>
        <b/>
        <sz val="10"/>
        <color theme="1"/>
        <rFont val="Arial"/>
        <family val="2"/>
        <charset val="238"/>
      </rPr>
      <t>podle pohlaví a věku,</t>
    </r>
    <r>
      <rPr>
        <sz val="10"/>
        <color theme="1"/>
        <rFont val="Arial"/>
        <family val="2"/>
        <charset val="238"/>
      </rPr>
      <t xml:space="preserve"> ve školním roce 2025/26</t>
    </r>
  </si>
  <si>
    <t>Meziroční 
změna
(24/25–25/26)</t>
  </si>
  <si>
    <r>
      <t xml:space="preserve">Tab. 2.2.17: Základní školy </t>
    </r>
    <r>
      <rPr>
        <sz val="10"/>
        <color theme="1"/>
        <rFont val="Arial"/>
        <family val="2"/>
        <charset val="238"/>
      </rPr>
      <t xml:space="preserve">v krajském srovnání – </t>
    </r>
    <r>
      <rPr>
        <b/>
        <sz val="10"/>
        <color theme="1"/>
        <rFont val="Arial"/>
        <family val="2"/>
        <charset val="238"/>
      </rPr>
      <t>počet žáků nově přijatých do 1. ročníku celkem,</t>
    </r>
    <r>
      <rPr>
        <sz val="10"/>
        <color theme="1"/>
        <rFont val="Arial"/>
        <family val="2"/>
        <charset val="238"/>
      </rPr>
      <t xml:space="preserve"> v časové řadě 2015/16–2025/26</t>
    </r>
  </si>
  <si>
    <r>
      <t xml:space="preserve">Tab. 2.2.18: Základní školy </t>
    </r>
    <r>
      <rPr>
        <sz val="10"/>
        <color theme="1"/>
        <rFont val="Arial"/>
        <family val="2"/>
        <charset val="238"/>
      </rPr>
      <t>v krajském srovnání</t>
    </r>
    <r>
      <rPr>
        <b/>
        <sz val="10"/>
        <color theme="1"/>
        <rFont val="Arial"/>
        <family val="2"/>
        <charset val="238"/>
      </rPr>
      <t xml:space="preserve"> – počet žáků 7letých a starších nově přijatých do 1. ročníku, </t>
    </r>
    <r>
      <rPr>
        <sz val="10"/>
        <color theme="1"/>
        <rFont val="Arial"/>
        <family val="2"/>
        <charset val="238"/>
      </rPr>
      <t>v časové řadě 2015/16–2025/26</t>
    </r>
  </si>
  <si>
    <r>
      <t xml:space="preserve">Tab. 2.2.19: Základní školy </t>
    </r>
    <r>
      <rPr>
        <sz val="10"/>
        <color theme="1"/>
        <rFont val="Arial"/>
        <family val="2"/>
        <charset val="238"/>
      </rPr>
      <t>celkem –</t>
    </r>
    <r>
      <rPr>
        <b/>
        <sz val="10"/>
        <color theme="1"/>
        <rFont val="Arial"/>
        <family val="2"/>
        <charset val="238"/>
      </rPr>
      <t xml:space="preserve"> žáci opakující ročník, </t>
    </r>
    <r>
      <rPr>
        <sz val="10"/>
        <color theme="1"/>
        <rFont val="Arial"/>
        <family val="2"/>
        <charset val="238"/>
      </rPr>
      <t>v časové řadě 2015/16–2025/26</t>
    </r>
  </si>
  <si>
    <r>
      <t xml:space="preserve">Tab. 2.2.20: Základní školy </t>
    </r>
    <r>
      <rPr>
        <sz val="10"/>
        <color theme="1"/>
        <rFont val="Arial"/>
        <family val="2"/>
        <charset val="238"/>
      </rPr>
      <t>v krajském srovnání –</t>
    </r>
    <r>
      <rPr>
        <b/>
        <sz val="10"/>
        <color theme="1"/>
        <rFont val="Arial"/>
        <family val="2"/>
        <charset val="238"/>
      </rPr>
      <t xml:space="preserve"> žáci opakující ročník, </t>
    </r>
    <r>
      <rPr>
        <sz val="10"/>
        <color theme="1"/>
        <rFont val="Arial"/>
        <family val="2"/>
        <charset val="238"/>
      </rPr>
      <t xml:space="preserve">ve školním roce </t>
    </r>
    <r>
      <rPr>
        <sz val="10"/>
        <rFont val="Arial"/>
        <family val="2"/>
        <charset val="238"/>
      </rPr>
      <t>2025/26</t>
    </r>
  </si>
  <si>
    <r>
      <t xml:space="preserve">Tab. 2.2.21: Základní školy </t>
    </r>
    <r>
      <rPr>
        <sz val="10"/>
        <rFont val="Arial"/>
        <family val="2"/>
        <charset val="238"/>
      </rPr>
      <t>celkem –</t>
    </r>
    <r>
      <rPr>
        <b/>
        <sz val="10"/>
        <rFont val="Arial"/>
        <family val="2"/>
        <charset val="238"/>
      </rPr>
      <t xml:space="preserve"> žáci, kteří ukončili povinnou školní docházku, </t>
    </r>
    <r>
      <rPr>
        <sz val="10"/>
        <rFont val="Arial"/>
        <family val="2"/>
        <charset val="238"/>
      </rPr>
      <t>v časové řadě 2014/15–2024/25</t>
    </r>
  </si>
  <si>
    <r>
      <t xml:space="preserve">Tab. 2.2.22: Základní školy </t>
    </r>
    <r>
      <rPr>
        <sz val="10"/>
        <rFont val="Arial"/>
        <family val="2"/>
        <charset val="238"/>
      </rPr>
      <t>v krajském srovnání –</t>
    </r>
    <r>
      <rPr>
        <b/>
        <sz val="10"/>
        <rFont val="Arial"/>
        <family val="2"/>
        <charset val="238"/>
      </rPr>
      <t xml:space="preserve"> žáci, kteří ukončili povinnou školní docházku, </t>
    </r>
    <r>
      <rPr>
        <sz val="10"/>
        <rFont val="Arial"/>
        <family val="2"/>
        <charset val="238"/>
      </rPr>
      <t>ve školním roce 2024/25</t>
    </r>
  </si>
  <si>
    <r>
      <t xml:space="preserve">Tab. 2.2.23: Základní školy </t>
    </r>
    <r>
      <rPr>
        <sz val="10"/>
        <rFont val="Arial"/>
        <family val="2"/>
        <charset val="238"/>
      </rPr>
      <t>celkem –</t>
    </r>
    <r>
      <rPr>
        <b/>
        <sz val="10"/>
        <rFont val="Arial"/>
        <family val="2"/>
        <charset val="238"/>
      </rPr>
      <t xml:space="preserve"> žáci, kteří přestoupili na víceletá gymnázia nebo osmileté konzervatoře, </t>
    </r>
    <r>
      <rPr>
        <sz val="10"/>
        <rFont val="Arial"/>
        <family val="2"/>
        <charset val="238"/>
      </rPr>
      <t>v časové řadě 2014/15–2024/25</t>
    </r>
  </si>
  <si>
    <r>
      <t>Tab. 2.2.24: Základní školy</t>
    </r>
    <r>
      <rPr>
        <sz val="10"/>
        <rFont val="Arial"/>
        <family val="2"/>
        <charset val="238"/>
      </rPr>
      <t xml:space="preserve"> v krajském srovnání –</t>
    </r>
    <r>
      <rPr>
        <b/>
        <sz val="10"/>
        <rFont val="Arial"/>
        <family val="2"/>
        <charset val="238"/>
      </rPr>
      <t xml:space="preserve"> žáci, kteří přestoupili na víceletá gymnázia nebo osmileté konzervatoře, </t>
    </r>
    <r>
      <rPr>
        <sz val="10"/>
        <rFont val="Arial"/>
        <family val="2"/>
        <charset val="238"/>
      </rPr>
      <t>ve školním roce 2024/25</t>
    </r>
  </si>
  <si>
    <r>
      <t>Tab. 2.2.25: Základní školy</t>
    </r>
    <r>
      <rPr>
        <sz val="10"/>
        <color theme="1"/>
        <rFont val="Arial"/>
        <family val="2"/>
        <charset val="238"/>
      </rPr>
      <t xml:space="preserve"> celkem</t>
    </r>
    <r>
      <rPr>
        <b/>
        <sz val="10"/>
        <color theme="1"/>
        <rFont val="Arial"/>
        <family val="2"/>
        <charset val="238"/>
      </rPr>
      <t xml:space="preserve"> –</t>
    </r>
    <r>
      <rPr>
        <sz val="10"/>
        <color theme="1"/>
        <rFont val="Arial"/>
        <family val="2"/>
        <charset val="238"/>
      </rPr>
      <t xml:space="preserve"> </t>
    </r>
    <r>
      <rPr>
        <b/>
        <sz val="10"/>
        <color theme="1"/>
        <rFont val="Arial"/>
        <family val="2"/>
        <charset val="238"/>
      </rPr>
      <t>žáci s jiným než českým státním občanstvím,</t>
    </r>
    <r>
      <rPr>
        <sz val="10"/>
        <color theme="1"/>
        <rFont val="Arial"/>
        <family val="2"/>
        <charset val="238"/>
      </rPr>
      <t xml:space="preserve"> v časové řadě 2015/16–2025/26</t>
    </r>
  </si>
  <si>
    <r>
      <t xml:space="preserve">Tab. 2.2.26: Základní školy </t>
    </r>
    <r>
      <rPr>
        <sz val="10"/>
        <color theme="1"/>
        <rFont val="Arial"/>
        <family val="2"/>
        <charset val="238"/>
      </rPr>
      <t>v krajském srovnání</t>
    </r>
    <r>
      <rPr>
        <b/>
        <sz val="10"/>
        <color theme="1"/>
        <rFont val="Arial"/>
        <family val="2"/>
        <charset val="238"/>
      </rPr>
      <t xml:space="preserve"> – žáci s jiným než českým státním občanstvím,</t>
    </r>
    <r>
      <rPr>
        <sz val="10"/>
        <color theme="1"/>
        <rFont val="Arial"/>
        <family val="2"/>
        <charset val="238"/>
      </rPr>
      <t xml:space="preserve"> ve školním roce 2025/26</t>
    </r>
  </si>
  <si>
    <r>
      <t xml:space="preserve">Tab. 2.2.28 Základní školy </t>
    </r>
    <r>
      <rPr>
        <sz val="10"/>
        <color theme="1"/>
        <rFont val="Arial"/>
        <family val="2"/>
        <charset val="238"/>
      </rPr>
      <t>celkem</t>
    </r>
    <r>
      <rPr>
        <b/>
        <sz val="10"/>
        <color theme="1"/>
        <rFont val="Arial"/>
        <family val="2"/>
        <charset val="238"/>
      </rPr>
      <t xml:space="preserve"> – žáci učící se cizí jazyky,</t>
    </r>
    <r>
      <rPr>
        <sz val="10"/>
        <color theme="1"/>
        <rFont val="Arial"/>
        <family val="2"/>
        <charset val="238"/>
      </rPr>
      <t xml:space="preserve"> v časové řadě 2015/16–2025/26</t>
    </r>
  </si>
  <si>
    <r>
      <t xml:space="preserve">Tab. 2.2.29: Základní školy </t>
    </r>
    <r>
      <rPr>
        <sz val="10"/>
        <color theme="1"/>
        <rFont val="Arial"/>
        <family val="2"/>
        <charset val="238"/>
      </rPr>
      <t>v krajském srovnání</t>
    </r>
    <r>
      <rPr>
        <b/>
        <sz val="10"/>
        <color theme="1"/>
        <rFont val="Arial"/>
        <family val="2"/>
        <charset val="238"/>
      </rPr>
      <t xml:space="preserve"> – žáci učící se cizí jazyky,</t>
    </r>
    <r>
      <rPr>
        <sz val="10"/>
        <color theme="1"/>
        <rFont val="Arial"/>
        <family val="2"/>
        <charset val="238"/>
      </rPr>
      <t xml:space="preserve"> ve školním roce 2025/26</t>
    </r>
  </si>
  <si>
    <r>
      <rPr>
        <b/>
        <sz val="10"/>
        <color theme="1"/>
        <rFont val="Arial"/>
        <family val="2"/>
        <charset val="238"/>
      </rPr>
      <t>Tab. 2.2.30: Základní školy</t>
    </r>
    <r>
      <rPr>
        <sz val="10"/>
        <color theme="1"/>
        <rFont val="Arial"/>
        <family val="2"/>
        <charset val="238"/>
      </rPr>
      <t xml:space="preserve"> celkem – </t>
    </r>
    <r>
      <rPr>
        <b/>
        <sz val="10"/>
        <color theme="1"/>
        <rFont val="Arial"/>
        <family val="2"/>
        <charset val="238"/>
      </rPr>
      <t>speciální vzdělávání –</t>
    </r>
    <r>
      <rPr>
        <sz val="10"/>
        <color theme="1"/>
        <rFont val="Arial"/>
        <family val="2"/>
        <charset val="238"/>
      </rPr>
      <t xml:space="preserve"> </t>
    </r>
    <r>
      <rPr>
        <b/>
        <sz val="10"/>
        <color theme="1"/>
        <rFont val="Arial"/>
        <family val="2"/>
        <charset val="238"/>
      </rPr>
      <t xml:space="preserve">školy, třídy a žáci, </t>
    </r>
    <r>
      <rPr>
        <sz val="10"/>
        <color theme="1"/>
        <rFont val="Arial"/>
        <family val="2"/>
        <charset val="238"/>
      </rPr>
      <t>v časové řadě 2015/16–2025/26</t>
    </r>
  </si>
  <si>
    <r>
      <rPr>
        <b/>
        <sz val="10"/>
        <color theme="1"/>
        <rFont val="Arial"/>
        <family val="2"/>
        <charset val="238"/>
      </rPr>
      <t xml:space="preserve">Tab. 2.2.31: Základní školy </t>
    </r>
    <r>
      <rPr>
        <sz val="10"/>
        <color theme="1"/>
        <rFont val="Arial"/>
        <family val="2"/>
        <charset val="238"/>
      </rPr>
      <t xml:space="preserve">v krajském srovnání – </t>
    </r>
    <r>
      <rPr>
        <b/>
        <sz val="10"/>
        <color theme="1"/>
        <rFont val="Arial"/>
        <family val="2"/>
        <charset val="238"/>
      </rPr>
      <t>speciální vzdělávání –</t>
    </r>
    <r>
      <rPr>
        <sz val="10"/>
        <color theme="1"/>
        <rFont val="Arial"/>
        <family val="2"/>
        <charset val="238"/>
      </rPr>
      <t xml:space="preserve"> </t>
    </r>
    <r>
      <rPr>
        <b/>
        <sz val="10"/>
        <color theme="1"/>
        <rFont val="Arial"/>
        <family val="2"/>
        <charset val="238"/>
      </rPr>
      <t>školy, třídy a žáci,</t>
    </r>
    <r>
      <rPr>
        <sz val="10"/>
        <color theme="1"/>
        <rFont val="Arial"/>
        <family val="2"/>
        <charset val="238"/>
      </rPr>
      <t xml:space="preserve"> ve školním roce 2025/26</t>
    </r>
  </si>
  <si>
    <r>
      <t xml:space="preserve">Tab. 2.2.32: Základní školy </t>
    </r>
    <r>
      <rPr>
        <sz val="10"/>
        <color theme="1"/>
        <rFont val="Arial"/>
        <family val="2"/>
        <charset val="238"/>
      </rPr>
      <t>celkem</t>
    </r>
    <r>
      <rPr>
        <b/>
        <sz val="10"/>
        <color theme="1"/>
        <rFont val="Arial"/>
        <family val="2"/>
        <charset val="238"/>
      </rPr>
      <t xml:space="preserve"> – žáci se zdravotním postižením podle druhu postižení,</t>
    </r>
    <r>
      <rPr>
        <sz val="10"/>
        <color theme="1"/>
        <rFont val="Arial"/>
        <family val="2"/>
        <charset val="238"/>
      </rPr>
      <t xml:space="preserve"> v časové řadě 2015/16–2025/26</t>
    </r>
  </si>
  <si>
    <r>
      <t>Tab. 2.2.33: Základní školy</t>
    </r>
    <r>
      <rPr>
        <sz val="10"/>
        <color theme="1"/>
        <rFont val="Arial"/>
        <family val="2"/>
        <charset val="238"/>
      </rPr>
      <t xml:space="preserve"> celkem</t>
    </r>
    <r>
      <rPr>
        <b/>
        <sz val="10"/>
        <color theme="1"/>
        <rFont val="Arial"/>
        <family val="2"/>
        <charset val="238"/>
      </rPr>
      <t xml:space="preserve"> –</t>
    </r>
    <r>
      <rPr>
        <sz val="10"/>
        <color theme="1"/>
        <rFont val="Arial"/>
        <family val="2"/>
        <charset val="238"/>
      </rPr>
      <t xml:space="preserve"> </t>
    </r>
    <r>
      <rPr>
        <b/>
        <sz val="10"/>
        <color theme="1"/>
        <rFont val="Arial"/>
        <family val="2"/>
        <charset val="238"/>
      </rPr>
      <t>dívky se zdravotním postižením podle druhu postižení,</t>
    </r>
    <r>
      <rPr>
        <sz val="10"/>
        <color theme="1"/>
        <rFont val="Arial"/>
        <family val="2"/>
        <charset val="238"/>
      </rPr>
      <t xml:space="preserve"> v časové řadě 2015/16–2025/26</t>
    </r>
  </si>
  <si>
    <r>
      <t xml:space="preserve">Tab. 2.2.35: Základní školy </t>
    </r>
    <r>
      <rPr>
        <sz val="10"/>
        <color theme="1"/>
        <rFont val="Arial"/>
        <family val="2"/>
        <charset val="238"/>
      </rPr>
      <t xml:space="preserve">v krajském srovnání – </t>
    </r>
    <r>
      <rPr>
        <b/>
        <sz val="10"/>
        <color theme="1"/>
        <rFont val="Arial"/>
        <family val="2"/>
        <charset val="238"/>
      </rPr>
      <t xml:space="preserve">žáci se zdravotním postižením podle druhu postižení, </t>
    </r>
    <r>
      <rPr>
        <sz val="10"/>
        <color theme="1"/>
        <rFont val="Arial"/>
        <family val="2"/>
        <charset val="238"/>
      </rPr>
      <t>ve školním roce 2025/26</t>
    </r>
  </si>
  <si>
    <r>
      <t xml:space="preserve">Tab. 2.2.36: Základní školy </t>
    </r>
    <r>
      <rPr>
        <sz val="10"/>
        <color theme="1"/>
        <rFont val="Arial"/>
        <family val="2"/>
        <charset val="238"/>
      </rPr>
      <t xml:space="preserve">v krajském srovnání – </t>
    </r>
    <r>
      <rPr>
        <b/>
        <sz val="10"/>
        <color theme="1"/>
        <rFont val="Arial"/>
        <family val="2"/>
        <charset val="238"/>
      </rPr>
      <t xml:space="preserve">dívky se zdravotním postižením podle druhu postižení, </t>
    </r>
    <r>
      <rPr>
        <sz val="10"/>
        <color theme="1"/>
        <rFont val="Arial"/>
        <family val="2"/>
        <charset val="238"/>
      </rPr>
      <t>ve školním roce 2025/26</t>
    </r>
  </si>
  <si>
    <r>
      <t xml:space="preserve">Tab. 2.2.37: Základní školy </t>
    </r>
    <r>
      <rPr>
        <sz val="10"/>
        <color theme="1"/>
        <rFont val="Arial"/>
        <family val="2"/>
        <charset val="238"/>
      </rPr>
      <t xml:space="preserve">v krajském srovnání – </t>
    </r>
    <r>
      <rPr>
        <b/>
        <sz val="10"/>
        <color theme="1"/>
        <rFont val="Arial"/>
        <family val="2"/>
        <charset val="238"/>
      </rPr>
      <t xml:space="preserve">chlapci se zdravotním postižením podle druhu postižení, </t>
    </r>
    <r>
      <rPr>
        <sz val="10"/>
        <color theme="1"/>
        <rFont val="Arial"/>
        <family val="2"/>
        <charset val="238"/>
      </rPr>
      <t>ve školním roce 2025/26</t>
    </r>
  </si>
  <si>
    <r>
      <t xml:space="preserve">Tab. 3.1.1: Střední školy </t>
    </r>
    <r>
      <rPr>
        <sz val="10"/>
        <color theme="1"/>
        <rFont val="Arial"/>
        <family val="2"/>
        <charset val="238"/>
      </rPr>
      <t>celkem</t>
    </r>
    <r>
      <rPr>
        <b/>
        <sz val="10"/>
        <color theme="1"/>
        <rFont val="Arial"/>
        <family val="2"/>
        <charset val="238"/>
      </rPr>
      <t xml:space="preserve"> –</t>
    </r>
    <r>
      <rPr>
        <sz val="10"/>
        <color theme="1"/>
        <rFont val="Arial"/>
        <family val="2"/>
        <charset val="238"/>
      </rPr>
      <t xml:space="preserve"> </t>
    </r>
    <r>
      <rPr>
        <b/>
        <sz val="10"/>
        <color theme="1"/>
        <rFont val="Arial"/>
        <family val="2"/>
        <charset val="238"/>
      </rPr>
      <t>školy, třídy, žáci, nově přijatí, absolventi a učitelé,</t>
    </r>
    <r>
      <rPr>
        <sz val="10"/>
        <color theme="1"/>
        <rFont val="Arial"/>
        <family val="2"/>
        <charset val="238"/>
      </rPr>
      <t xml:space="preserve"> v časové řadě 2015/16–2025/26</t>
    </r>
  </si>
  <si>
    <r>
      <t xml:space="preserve">Tab. 3.1.2: Střední školy </t>
    </r>
    <r>
      <rPr>
        <sz val="10"/>
        <color theme="1"/>
        <rFont val="Arial"/>
        <family val="2"/>
        <charset val="238"/>
      </rPr>
      <t xml:space="preserve">podle zřizovatele – </t>
    </r>
    <r>
      <rPr>
        <b/>
        <sz val="10"/>
        <color theme="1"/>
        <rFont val="Arial"/>
        <family val="2"/>
        <charset val="238"/>
      </rPr>
      <t xml:space="preserve">školy, třídy, žáci, nově přijatí, absolventi a učitelé, </t>
    </r>
    <r>
      <rPr>
        <sz val="10"/>
        <color theme="1"/>
        <rFont val="Arial"/>
        <family val="2"/>
        <charset val="238"/>
      </rPr>
      <t>v časové řadě 2015/16–2025/26</t>
    </r>
  </si>
  <si>
    <r>
      <t xml:space="preserve">Tab. 3.1.3: Střední školy </t>
    </r>
    <r>
      <rPr>
        <sz val="10"/>
        <color theme="1"/>
        <rFont val="Arial"/>
        <family val="2"/>
        <charset val="238"/>
      </rPr>
      <t>v krajském srovnání</t>
    </r>
    <r>
      <rPr>
        <b/>
        <sz val="10"/>
        <color theme="1"/>
        <rFont val="Arial"/>
        <family val="2"/>
        <charset val="238"/>
      </rPr>
      <t xml:space="preserve"> – školy, třídy, žáci, nově přijatí, absolventi a učitelé,</t>
    </r>
    <r>
      <rPr>
        <sz val="10"/>
        <color theme="1"/>
        <rFont val="Arial"/>
        <family val="2"/>
        <charset val="238"/>
      </rPr>
      <t xml:space="preserve"> ve školním roce 2025/26</t>
    </r>
  </si>
  <si>
    <r>
      <t xml:space="preserve">Tab. 3.1.5: Střední školy </t>
    </r>
    <r>
      <rPr>
        <sz val="10"/>
        <color theme="1"/>
        <rFont val="Arial"/>
        <family val="2"/>
        <charset val="238"/>
      </rPr>
      <t>v krajském srovnání –</t>
    </r>
    <r>
      <rPr>
        <b/>
        <sz val="10"/>
        <color theme="1"/>
        <rFont val="Arial"/>
        <family val="2"/>
        <charset val="238"/>
      </rPr>
      <t xml:space="preserve"> počet tříd,</t>
    </r>
    <r>
      <rPr>
        <sz val="10"/>
        <color theme="1"/>
        <rFont val="Arial"/>
        <family val="2"/>
        <charset val="238"/>
      </rPr>
      <t xml:space="preserve"> v časové řadě 2015/16–2025/26</t>
    </r>
  </si>
  <si>
    <r>
      <t xml:space="preserve">Tab. 3.1.7: Střední školy </t>
    </r>
    <r>
      <rPr>
        <sz val="10"/>
        <color theme="1"/>
        <rFont val="Arial"/>
        <family val="2"/>
        <charset val="238"/>
      </rPr>
      <t xml:space="preserve">v krajském srovnání – </t>
    </r>
    <r>
      <rPr>
        <b/>
        <sz val="10"/>
        <color theme="1"/>
        <rFont val="Arial"/>
        <family val="2"/>
        <charset val="238"/>
      </rPr>
      <t>počet žáků nově přijatých do 1. ročníku,</t>
    </r>
    <r>
      <rPr>
        <sz val="10"/>
        <color theme="1"/>
        <rFont val="Arial"/>
        <family val="2"/>
        <charset val="238"/>
      </rPr>
      <t xml:space="preserve"> v časové řadě 2015/16–2025/26</t>
    </r>
  </si>
  <si>
    <r>
      <t xml:space="preserve">Tab. 3.1.8: Střední školy </t>
    </r>
    <r>
      <rPr>
        <sz val="10"/>
        <rFont val="Arial"/>
        <family val="2"/>
        <charset val="238"/>
      </rPr>
      <t xml:space="preserve">v krajském srovnání – </t>
    </r>
    <r>
      <rPr>
        <b/>
        <sz val="10"/>
        <rFont val="Arial"/>
        <family val="2"/>
        <charset val="238"/>
      </rPr>
      <t xml:space="preserve">počet absolventů, </t>
    </r>
    <r>
      <rPr>
        <sz val="10"/>
        <rFont val="Arial"/>
        <family val="2"/>
        <charset val="238"/>
      </rPr>
      <t>v časové řadě 2014/15–2024/25</t>
    </r>
  </si>
  <si>
    <r>
      <t xml:space="preserve">Tab. 3.1.9: Střední školy </t>
    </r>
    <r>
      <rPr>
        <sz val="10"/>
        <color theme="1"/>
        <rFont val="Arial"/>
        <family val="2"/>
        <charset val="238"/>
      </rPr>
      <t xml:space="preserve">v krajském srovnání – </t>
    </r>
    <r>
      <rPr>
        <b/>
        <sz val="10"/>
        <color theme="1"/>
        <rFont val="Arial"/>
        <family val="2"/>
        <charset val="238"/>
      </rPr>
      <t>počet učitelů</t>
    </r>
    <r>
      <rPr>
        <b/>
        <vertAlign val="superscript"/>
        <sz val="10"/>
        <color theme="1"/>
        <rFont val="Arial"/>
        <family val="2"/>
        <charset val="238"/>
      </rPr>
      <t>1)</t>
    </r>
    <r>
      <rPr>
        <b/>
        <sz val="10"/>
        <color theme="1"/>
        <rFont val="Arial"/>
        <family val="2"/>
        <charset val="238"/>
      </rPr>
      <t xml:space="preserve">, </t>
    </r>
    <r>
      <rPr>
        <sz val="10"/>
        <color theme="1"/>
        <rFont val="Arial"/>
        <family val="2"/>
        <charset val="238"/>
      </rPr>
      <t>v časové řadě 2015/16–2025/26</t>
    </r>
  </si>
  <si>
    <r>
      <t xml:space="preserve">Tab. 3.1.10: Střední školy </t>
    </r>
    <r>
      <rPr>
        <sz val="10"/>
        <color theme="1"/>
        <rFont val="Arial"/>
        <family val="2"/>
        <charset val="238"/>
      </rPr>
      <t>celkem –</t>
    </r>
    <r>
      <rPr>
        <b/>
        <sz val="10"/>
        <color theme="1"/>
        <rFont val="Arial"/>
        <family val="2"/>
        <charset val="238"/>
      </rPr>
      <t xml:space="preserve"> žáci podle typu navštěvovaných škol a formy vzdělávání, </t>
    </r>
    <r>
      <rPr>
        <sz val="10"/>
        <color theme="1"/>
        <rFont val="Arial"/>
        <family val="2"/>
        <charset val="238"/>
      </rPr>
      <t>v časové řadě 2015/16–2025/26</t>
    </r>
  </si>
  <si>
    <r>
      <t xml:space="preserve">Tab. 3.1.11: Střední školy </t>
    </r>
    <r>
      <rPr>
        <sz val="10"/>
        <color theme="1"/>
        <rFont val="Arial"/>
        <family val="2"/>
        <charset val="238"/>
      </rPr>
      <t>v krajském srovnání</t>
    </r>
    <r>
      <rPr>
        <b/>
        <sz val="10"/>
        <color theme="1"/>
        <rFont val="Arial"/>
        <family val="2"/>
        <charset val="238"/>
      </rPr>
      <t xml:space="preserve"> – žáci podle typu navštěvovaných škol a formy vzdělávání, </t>
    </r>
    <r>
      <rPr>
        <sz val="10"/>
        <color theme="1"/>
        <rFont val="Arial"/>
        <family val="2"/>
        <charset val="238"/>
      </rPr>
      <t>ve školním roce 2025/26</t>
    </r>
  </si>
  <si>
    <r>
      <t xml:space="preserve">Tab. 3.1.12: Střední školy </t>
    </r>
    <r>
      <rPr>
        <sz val="10"/>
        <color theme="1"/>
        <rFont val="Arial"/>
        <family val="2"/>
        <charset val="238"/>
      </rPr>
      <t>celkem –</t>
    </r>
    <r>
      <rPr>
        <b/>
        <sz val="10"/>
        <color theme="1"/>
        <rFont val="Arial"/>
        <family val="2"/>
        <charset val="238"/>
      </rPr>
      <t xml:space="preserve"> žáci podle pohlaví, občanství a údaje, </t>
    </r>
    <r>
      <rPr>
        <sz val="10"/>
        <color theme="1"/>
        <rFont val="Arial"/>
        <family val="2"/>
        <charset val="238"/>
      </rPr>
      <t>zda jsou</t>
    </r>
    <r>
      <rPr>
        <b/>
        <sz val="10"/>
        <color theme="1"/>
        <rFont val="Arial"/>
        <family val="2"/>
        <charset val="238"/>
      </rPr>
      <t xml:space="preserve"> zdravotně postižení, </t>
    </r>
    <r>
      <rPr>
        <sz val="10"/>
        <color theme="1"/>
        <rFont val="Arial"/>
        <family val="2"/>
        <charset val="238"/>
      </rPr>
      <t>v časové řadě 2015/16–2025/26</t>
    </r>
  </si>
  <si>
    <r>
      <t xml:space="preserve">Tab. 3.1.13: Střední školy </t>
    </r>
    <r>
      <rPr>
        <sz val="10"/>
        <color theme="1"/>
        <rFont val="Arial"/>
        <family val="2"/>
        <charset val="238"/>
      </rPr>
      <t>v krajském srovnání</t>
    </r>
    <r>
      <rPr>
        <b/>
        <sz val="10"/>
        <color theme="1"/>
        <rFont val="Arial"/>
        <family val="2"/>
        <charset val="238"/>
      </rPr>
      <t xml:space="preserve"> – žáci podle pohlaví, občanství a údaje, </t>
    </r>
    <r>
      <rPr>
        <sz val="10"/>
        <color theme="1"/>
        <rFont val="Arial"/>
        <family val="2"/>
        <charset val="238"/>
      </rPr>
      <t>zda jsou</t>
    </r>
    <r>
      <rPr>
        <b/>
        <sz val="10"/>
        <color theme="1"/>
        <rFont val="Arial"/>
        <family val="2"/>
        <charset val="238"/>
      </rPr>
      <t xml:space="preserve"> zdravotně postižení,</t>
    </r>
    <r>
      <rPr>
        <sz val="10"/>
        <color theme="1"/>
        <rFont val="Arial"/>
        <family val="2"/>
        <charset val="238"/>
      </rPr>
      <t xml:space="preserve"> ve školním roce 2025/26</t>
    </r>
  </si>
  <si>
    <r>
      <t xml:space="preserve">Tab. 3.1.14: Střední školy </t>
    </r>
    <r>
      <rPr>
        <sz val="10"/>
        <color theme="1"/>
        <rFont val="Arial"/>
        <family val="2"/>
        <charset val="238"/>
      </rPr>
      <t>v krajském srovnání</t>
    </r>
    <r>
      <rPr>
        <b/>
        <sz val="10"/>
        <color theme="1"/>
        <rFont val="Arial"/>
        <family val="2"/>
        <charset val="238"/>
      </rPr>
      <t xml:space="preserve"> – denní forma vzdělávání – věková struktura žáků,</t>
    </r>
    <r>
      <rPr>
        <sz val="10"/>
        <color theme="1"/>
        <rFont val="Arial"/>
        <family val="2"/>
        <charset val="238"/>
      </rPr>
      <t xml:space="preserve"> ve školním roce 2025/26</t>
    </r>
  </si>
  <si>
    <r>
      <t xml:space="preserve">Tab. 3.1.15: Střední školy </t>
    </r>
    <r>
      <rPr>
        <sz val="10"/>
        <rFont val="Arial"/>
        <family val="2"/>
        <charset val="238"/>
      </rPr>
      <t>v krajském srovnání</t>
    </r>
    <r>
      <rPr>
        <b/>
        <sz val="10"/>
        <rFont val="Arial"/>
        <family val="2"/>
        <charset val="238"/>
      </rPr>
      <t xml:space="preserve"> – ostatní</t>
    </r>
    <r>
      <rPr>
        <b/>
        <vertAlign val="superscript"/>
        <sz val="10"/>
        <rFont val="Arial"/>
        <family val="2"/>
        <charset val="238"/>
      </rPr>
      <t>1)</t>
    </r>
    <r>
      <rPr>
        <b/>
        <sz val="10"/>
        <rFont val="Arial"/>
        <family val="2"/>
        <charset val="238"/>
      </rPr>
      <t xml:space="preserve"> formy vzdělávání – věková struktura žáků,</t>
    </r>
    <r>
      <rPr>
        <sz val="10"/>
        <rFont val="Arial"/>
        <family val="2"/>
        <charset val="238"/>
      </rPr>
      <t xml:space="preserve"> ve školním roce 2025/26</t>
    </r>
  </si>
  <si>
    <r>
      <t>Tab. 3.1.16: Střední školy</t>
    </r>
    <r>
      <rPr>
        <sz val="10"/>
        <color theme="1"/>
        <rFont val="Arial"/>
        <family val="2"/>
        <charset val="238"/>
      </rPr>
      <t xml:space="preserve"> celkem –</t>
    </r>
    <r>
      <rPr>
        <b/>
        <sz val="10"/>
        <color theme="1"/>
        <rFont val="Arial"/>
        <family val="2"/>
        <charset val="238"/>
      </rPr>
      <t xml:space="preserve"> žáci s jiným než českým státním občanstvím,</t>
    </r>
    <r>
      <rPr>
        <sz val="10"/>
        <color theme="1"/>
        <rFont val="Arial"/>
        <family val="2"/>
        <charset val="238"/>
      </rPr>
      <t xml:space="preserve"> v časové řadě 2015/16–2025/26</t>
    </r>
  </si>
  <si>
    <r>
      <t xml:space="preserve">Tab. 3.1.17: Střední školy </t>
    </r>
    <r>
      <rPr>
        <sz val="10"/>
        <color theme="1"/>
        <rFont val="Arial"/>
        <family val="2"/>
        <charset val="238"/>
      </rPr>
      <t>v krajském srovnání</t>
    </r>
    <r>
      <rPr>
        <b/>
        <sz val="10"/>
        <color theme="1"/>
        <rFont val="Arial"/>
        <family val="2"/>
        <charset val="238"/>
      </rPr>
      <t xml:space="preserve"> – žáci s jiným než českým státním občanstvím,</t>
    </r>
    <r>
      <rPr>
        <sz val="10"/>
        <color theme="1"/>
        <rFont val="Arial"/>
        <family val="2"/>
        <charset val="238"/>
      </rPr>
      <t xml:space="preserve"> ve školním roce 2025/26</t>
    </r>
  </si>
  <si>
    <r>
      <t xml:space="preserve">Tab. 3.1.18: Střední školy </t>
    </r>
    <r>
      <rPr>
        <sz val="10"/>
        <color theme="1"/>
        <rFont val="Arial"/>
        <family val="2"/>
        <charset val="238"/>
      </rPr>
      <t>v krajském srovnání –</t>
    </r>
    <r>
      <rPr>
        <b/>
        <sz val="10"/>
        <color theme="1"/>
        <rFont val="Arial"/>
        <family val="2"/>
        <charset val="238"/>
      </rPr>
      <t xml:space="preserve"> počet žáků s jiným než českým státním občanstvím, </t>
    </r>
    <r>
      <rPr>
        <sz val="10"/>
        <color theme="1"/>
        <rFont val="Arial"/>
        <family val="2"/>
        <charset val="238"/>
      </rPr>
      <t>v časové řadě 2015/16–2025/26</t>
    </r>
  </si>
  <si>
    <r>
      <rPr>
        <b/>
        <sz val="10"/>
        <color theme="1"/>
        <rFont val="Arial"/>
        <family val="2"/>
        <charset val="238"/>
      </rPr>
      <t>Tab. 3.1.19:</t>
    </r>
    <r>
      <rPr>
        <sz val="10"/>
        <color theme="1"/>
        <rFont val="Arial"/>
        <family val="2"/>
        <charset val="238"/>
      </rPr>
      <t xml:space="preserve"> </t>
    </r>
    <r>
      <rPr>
        <b/>
        <sz val="10"/>
        <color theme="1"/>
        <rFont val="Arial"/>
        <family val="2"/>
        <charset val="238"/>
      </rPr>
      <t xml:space="preserve">Střední školy </t>
    </r>
    <r>
      <rPr>
        <sz val="10"/>
        <color theme="1"/>
        <rFont val="Arial"/>
        <family val="2"/>
        <charset val="238"/>
      </rPr>
      <t xml:space="preserve">celkem – </t>
    </r>
    <r>
      <rPr>
        <b/>
        <sz val="10"/>
        <color theme="1"/>
        <rFont val="Arial"/>
        <family val="2"/>
        <charset val="238"/>
      </rPr>
      <t xml:space="preserve">speciální vzdělávání – školy, třídy a žáci, </t>
    </r>
    <r>
      <rPr>
        <sz val="10"/>
        <color theme="1"/>
        <rFont val="Arial"/>
        <family val="2"/>
        <charset val="238"/>
      </rPr>
      <t>v časové řadě 2015/16–2025/26</t>
    </r>
  </si>
  <si>
    <r>
      <rPr>
        <b/>
        <sz val="10"/>
        <color theme="1"/>
        <rFont val="Arial"/>
        <family val="2"/>
        <charset val="238"/>
      </rPr>
      <t>Tab. 3.1.20:</t>
    </r>
    <r>
      <rPr>
        <sz val="10"/>
        <color theme="1"/>
        <rFont val="Arial"/>
        <family val="2"/>
        <charset val="238"/>
      </rPr>
      <t xml:space="preserve"> </t>
    </r>
    <r>
      <rPr>
        <b/>
        <sz val="10"/>
        <color theme="1"/>
        <rFont val="Arial"/>
        <family val="2"/>
        <charset val="238"/>
      </rPr>
      <t xml:space="preserve">Střední školy </t>
    </r>
    <r>
      <rPr>
        <sz val="10"/>
        <color theme="1"/>
        <rFont val="Arial"/>
        <family val="2"/>
        <charset val="238"/>
      </rPr>
      <t xml:space="preserve">v krajském srovnání – </t>
    </r>
    <r>
      <rPr>
        <b/>
        <sz val="10"/>
        <color theme="1"/>
        <rFont val="Arial"/>
        <family val="2"/>
        <charset val="238"/>
      </rPr>
      <t>speciální vzdělávání –</t>
    </r>
    <r>
      <rPr>
        <sz val="10"/>
        <color theme="1"/>
        <rFont val="Arial"/>
        <family val="2"/>
        <charset val="238"/>
      </rPr>
      <t xml:space="preserve"> </t>
    </r>
    <r>
      <rPr>
        <b/>
        <sz val="10"/>
        <color theme="1"/>
        <rFont val="Arial"/>
        <family val="2"/>
        <charset val="238"/>
      </rPr>
      <t xml:space="preserve">školy, třídy a žáci, </t>
    </r>
    <r>
      <rPr>
        <sz val="10"/>
        <color theme="1"/>
        <rFont val="Arial"/>
        <family val="2"/>
        <charset val="238"/>
      </rPr>
      <t>ve školním roce 2025/26</t>
    </r>
  </si>
  <si>
    <r>
      <t>Tab. 3.1.21: Střední školy</t>
    </r>
    <r>
      <rPr>
        <sz val="10"/>
        <color theme="1"/>
        <rFont val="Arial"/>
        <family val="2"/>
        <charset val="238"/>
      </rPr>
      <t xml:space="preserve"> celkem</t>
    </r>
    <r>
      <rPr>
        <b/>
        <sz val="10"/>
        <color theme="1"/>
        <rFont val="Arial"/>
        <family val="2"/>
        <charset val="238"/>
      </rPr>
      <t xml:space="preserve"> –</t>
    </r>
    <r>
      <rPr>
        <sz val="10"/>
        <color theme="1"/>
        <rFont val="Arial"/>
        <family val="2"/>
        <charset val="238"/>
      </rPr>
      <t xml:space="preserve"> </t>
    </r>
    <r>
      <rPr>
        <b/>
        <sz val="10"/>
        <color theme="1"/>
        <rFont val="Arial"/>
        <family val="2"/>
        <charset val="238"/>
      </rPr>
      <t>žáci se zdravotním postižením podle druhu postižení,</t>
    </r>
    <r>
      <rPr>
        <sz val="10"/>
        <color theme="1"/>
        <rFont val="Arial"/>
        <family val="2"/>
        <charset val="238"/>
      </rPr>
      <t xml:space="preserve"> v časové řadě 2015/16–2025/26</t>
    </r>
  </si>
  <si>
    <r>
      <t>Tab. 3.1.22: Střední školy</t>
    </r>
    <r>
      <rPr>
        <sz val="10"/>
        <color theme="1"/>
        <rFont val="Arial"/>
        <family val="2"/>
        <charset val="238"/>
      </rPr>
      <t xml:space="preserve"> celkem – </t>
    </r>
    <r>
      <rPr>
        <b/>
        <sz val="10"/>
        <color theme="1"/>
        <rFont val="Arial"/>
        <family val="2"/>
        <charset val="238"/>
      </rPr>
      <t xml:space="preserve">dívky se zdravotním postižením podle druhu postižení, </t>
    </r>
    <r>
      <rPr>
        <sz val="10"/>
        <color theme="1"/>
        <rFont val="Arial"/>
        <family val="2"/>
        <charset val="238"/>
      </rPr>
      <t>v časové řadě 2015/16–2025/26</t>
    </r>
  </si>
  <si>
    <r>
      <t xml:space="preserve">Tab. 3.1.23: Střední školy </t>
    </r>
    <r>
      <rPr>
        <sz val="10"/>
        <color theme="1"/>
        <rFont val="Arial"/>
        <family val="2"/>
        <charset val="238"/>
      </rPr>
      <t>celkem</t>
    </r>
    <r>
      <rPr>
        <b/>
        <sz val="10"/>
        <color theme="1"/>
        <rFont val="Arial"/>
        <family val="2"/>
        <charset val="238"/>
      </rPr>
      <t xml:space="preserve"> – chlapci se zdravotním postižením podle druhu postižení, </t>
    </r>
    <r>
      <rPr>
        <sz val="10"/>
        <color theme="1"/>
        <rFont val="Arial"/>
        <family val="2"/>
        <charset val="238"/>
      </rPr>
      <t>v časové řadě 2015/16–2025/26</t>
    </r>
  </si>
  <si>
    <r>
      <t xml:space="preserve">Tab. 3.1.24: Střední školy </t>
    </r>
    <r>
      <rPr>
        <sz val="10"/>
        <color theme="1"/>
        <rFont val="Arial"/>
        <family val="2"/>
        <charset val="238"/>
      </rPr>
      <t>v krajském srovnání</t>
    </r>
    <r>
      <rPr>
        <b/>
        <sz val="10"/>
        <color theme="1"/>
        <rFont val="Arial"/>
        <family val="2"/>
        <charset val="238"/>
      </rPr>
      <t xml:space="preserve"> – žáci se zdravotním postižením podle druhu postižení,</t>
    </r>
    <r>
      <rPr>
        <sz val="10"/>
        <color theme="1"/>
        <rFont val="Arial"/>
        <family val="2"/>
        <charset val="238"/>
      </rPr>
      <t xml:space="preserve"> ve školním roce 2025/26</t>
    </r>
  </si>
  <si>
    <r>
      <t xml:space="preserve">Tab. 3.1.25: Střední školy </t>
    </r>
    <r>
      <rPr>
        <sz val="10"/>
        <color theme="1"/>
        <rFont val="Arial"/>
        <family val="2"/>
        <charset val="238"/>
      </rPr>
      <t>v krajském srovnání</t>
    </r>
    <r>
      <rPr>
        <b/>
        <sz val="10"/>
        <color theme="1"/>
        <rFont val="Arial"/>
        <family val="2"/>
        <charset val="238"/>
      </rPr>
      <t xml:space="preserve"> – dívky se zdravotním postižením podle druhu postižení,</t>
    </r>
    <r>
      <rPr>
        <sz val="10"/>
        <color theme="1"/>
        <rFont val="Arial"/>
        <family val="2"/>
        <charset val="238"/>
      </rPr>
      <t xml:space="preserve"> ve školním roce 2025/26</t>
    </r>
  </si>
  <si>
    <r>
      <t xml:space="preserve">Tab. 3.1.26: Střední školy </t>
    </r>
    <r>
      <rPr>
        <sz val="10"/>
        <color theme="1"/>
        <rFont val="Arial"/>
        <family val="2"/>
        <charset val="238"/>
      </rPr>
      <t>v krajském srovnání</t>
    </r>
    <r>
      <rPr>
        <b/>
        <sz val="10"/>
        <color theme="1"/>
        <rFont val="Arial"/>
        <family val="2"/>
        <charset val="238"/>
      </rPr>
      <t xml:space="preserve"> – chlapci se zdravotním postižením podle druhu postižení,</t>
    </r>
    <r>
      <rPr>
        <sz val="10"/>
        <color theme="1"/>
        <rFont val="Arial"/>
        <family val="2"/>
        <charset val="238"/>
      </rPr>
      <t xml:space="preserve"> ve školním roce 2025/26</t>
    </r>
  </si>
  <si>
    <r>
      <t xml:space="preserve">Tab. 3.1.27: Střední školy </t>
    </r>
    <r>
      <rPr>
        <sz val="10"/>
        <color theme="1"/>
        <rFont val="Arial"/>
        <family val="2"/>
        <charset val="238"/>
      </rPr>
      <t>v krajském srovnání –</t>
    </r>
    <r>
      <rPr>
        <b/>
        <sz val="10"/>
        <color theme="1"/>
        <rFont val="Arial"/>
        <family val="2"/>
        <charset val="238"/>
      </rPr>
      <t xml:space="preserve"> počet žáků se zdravotním postižením, </t>
    </r>
    <r>
      <rPr>
        <sz val="10"/>
        <color theme="1"/>
        <rFont val="Arial"/>
        <family val="2"/>
        <charset val="238"/>
      </rPr>
      <t>v časové řadě 2015/16–2025/26</t>
    </r>
  </si>
  <si>
    <r>
      <t xml:space="preserve">Tab. 3.1.28: Střední školy </t>
    </r>
    <r>
      <rPr>
        <sz val="10"/>
        <color theme="1"/>
        <rFont val="Arial"/>
        <family val="2"/>
        <charset val="238"/>
      </rPr>
      <t>podle druhu středního vzdělávání</t>
    </r>
    <r>
      <rPr>
        <b/>
        <sz val="10"/>
        <color theme="1"/>
        <rFont val="Arial"/>
        <family val="2"/>
        <charset val="238"/>
      </rPr>
      <t xml:space="preserve"> – školy, třídy, žáci, nově přijatí a absolventi, </t>
    </r>
    <r>
      <rPr>
        <sz val="10"/>
        <color theme="1"/>
        <rFont val="Arial"/>
        <family val="2"/>
        <charset val="238"/>
      </rPr>
      <t>v časové řadě 2015/16–2025/26</t>
    </r>
  </si>
  <si>
    <r>
      <t xml:space="preserve">Tab. 3.1.29: Střední školy </t>
    </r>
    <r>
      <rPr>
        <sz val="10"/>
        <color theme="1"/>
        <rFont val="Arial"/>
        <family val="2"/>
        <charset val="238"/>
      </rPr>
      <t>podle druhu středního vzdělávání</t>
    </r>
    <r>
      <rPr>
        <b/>
        <sz val="10"/>
        <color theme="1"/>
        <rFont val="Arial"/>
        <family val="2"/>
        <charset val="238"/>
      </rPr>
      <t xml:space="preserve"> –</t>
    </r>
    <r>
      <rPr>
        <sz val="10"/>
        <color theme="1"/>
        <rFont val="Arial"/>
        <family val="2"/>
        <charset val="238"/>
      </rPr>
      <t xml:space="preserve"> </t>
    </r>
    <r>
      <rPr>
        <b/>
        <sz val="10"/>
        <color theme="1"/>
        <rFont val="Arial"/>
        <family val="2"/>
        <charset val="238"/>
      </rPr>
      <t xml:space="preserve">žáci podle pohlaví a formy vzdělávání, </t>
    </r>
    <r>
      <rPr>
        <sz val="10"/>
        <color theme="1"/>
        <rFont val="Arial"/>
        <family val="2"/>
        <charset val="238"/>
      </rPr>
      <t>v časové řadě 2015/16–2025/26</t>
    </r>
  </si>
  <si>
    <r>
      <t xml:space="preserve">Tab. 3.1.30: Střední školy </t>
    </r>
    <r>
      <rPr>
        <sz val="10"/>
        <color theme="1"/>
        <rFont val="Arial"/>
        <family val="2"/>
        <charset val="238"/>
      </rPr>
      <t>podle druhu středního vzdělávání –</t>
    </r>
    <r>
      <rPr>
        <b/>
        <sz val="10"/>
        <color theme="1"/>
        <rFont val="Arial"/>
        <family val="2"/>
        <charset val="238"/>
      </rPr>
      <t xml:space="preserve"> nově přijatí žáci do 1. ročníku podle pohlaví a formy vzdělávání,</t>
    </r>
    <r>
      <rPr>
        <sz val="10"/>
        <color theme="1"/>
        <rFont val="Arial"/>
        <family val="2"/>
        <charset val="238"/>
      </rPr>
      <t xml:space="preserve"> 
                         v časové řadě  2015/16–2025/26</t>
    </r>
  </si>
  <si>
    <r>
      <t xml:space="preserve">Tab. 3.1.31 Střední školy </t>
    </r>
    <r>
      <rPr>
        <sz val="10"/>
        <color theme="1"/>
        <rFont val="Arial"/>
        <family val="2"/>
        <charset val="238"/>
      </rPr>
      <t>podle druhu středního vzdělávání –</t>
    </r>
    <r>
      <rPr>
        <b/>
        <sz val="10"/>
        <color theme="1"/>
        <rFont val="Arial"/>
        <family val="2"/>
        <charset val="238"/>
      </rPr>
      <t xml:space="preserve"> absolventi podle pohlaví a formy vzdělávání,</t>
    </r>
    <r>
      <rPr>
        <sz val="10"/>
        <color theme="1"/>
        <rFont val="Arial"/>
        <family val="2"/>
        <charset val="238"/>
      </rPr>
      <t xml:space="preserve"> v časové řadě 2014/15–2024/25</t>
    </r>
  </si>
  <si>
    <r>
      <t xml:space="preserve">Tab. 3.1.32 Střední školy </t>
    </r>
    <r>
      <rPr>
        <sz val="10"/>
        <color theme="1"/>
        <rFont val="Arial"/>
        <family val="2"/>
        <charset val="238"/>
      </rPr>
      <t>podle druhu středního vzdělávání v krajském srovnání –</t>
    </r>
    <r>
      <rPr>
        <b/>
        <sz val="10"/>
        <color theme="1"/>
        <rFont val="Arial"/>
        <family val="2"/>
        <charset val="238"/>
      </rPr>
      <t xml:space="preserve"> školy a žáci, </t>
    </r>
    <r>
      <rPr>
        <sz val="10"/>
        <color theme="1"/>
        <rFont val="Arial"/>
        <family val="2"/>
        <charset val="238"/>
      </rPr>
      <t>ve školním roce 2025/26</t>
    </r>
  </si>
  <si>
    <r>
      <t>Tab. 3.2.2 Střední školy poskytující odborné vzdělání</t>
    </r>
    <r>
      <rPr>
        <b/>
        <vertAlign val="superscript"/>
        <sz val="10"/>
        <color theme="1"/>
        <rFont val="Arial"/>
        <family val="2"/>
        <charset val="238"/>
      </rPr>
      <t>1)</t>
    </r>
    <r>
      <rPr>
        <b/>
        <sz val="10"/>
        <color theme="1"/>
        <rFont val="Arial"/>
        <family val="2"/>
        <charset val="238"/>
      </rPr>
      <t xml:space="preserve"> </t>
    </r>
    <r>
      <rPr>
        <sz val="10"/>
        <color theme="1"/>
        <rFont val="Arial"/>
        <family val="2"/>
        <charset val="238"/>
      </rPr>
      <t>v krajském srovnání –</t>
    </r>
    <r>
      <rPr>
        <b/>
        <sz val="10"/>
        <color theme="1"/>
        <rFont val="Arial"/>
        <family val="2"/>
        <charset val="238"/>
      </rPr>
      <t xml:space="preserve"> počet škol, </t>
    </r>
    <r>
      <rPr>
        <sz val="10"/>
        <color theme="1"/>
        <rFont val="Arial"/>
        <family val="2"/>
        <charset val="238"/>
      </rPr>
      <t>v časové řadě 2015/16–2025/26</t>
    </r>
  </si>
  <si>
    <r>
      <t>Tab. 3.2.3: Střední školy poskytující odborné vzdělání</t>
    </r>
    <r>
      <rPr>
        <b/>
        <vertAlign val="superscript"/>
        <sz val="10"/>
        <color theme="1"/>
        <rFont val="Arial"/>
        <family val="2"/>
        <charset val="238"/>
      </rPr>
      <t>1)</t>
    </r>
    <r>
      <rPr>
        <b/>
        <sz val="10"/>
        <color theme="1"/>
        <rFont val="Arial"/>
        <family val="2"/>
        <charset val="238"/>
      </rPr>
      <t xml:space="preserve"> </t>
    </r>
    <r>
      <rPr>
        <sz val="10"/>
        <color theme="1"/>
        <rFont val="Arial"/>
        <family val="2"/>
        <charset val="238"/>
      </rPr>
      <t>v krajském srovnání –</t>
    </r>
    <r>
      <rPr>
        <b/>
        <sz val="10"/>
        <color theme="1"/>
        <rFont val="Arial"/>
        <family val="2"/>
        <charset val="238"/>
      </rPr>
      <t xml:space="preserve"> počet žáků, </t>
    </r>
    <r>
      <rPr>
        <sz val="10"/>
        <color theme="1"/>
        <rFont val="Arial"/>
        <family val="2"/>
        <charset val="238"/>
      </rPr>
      <t>v časové řadě 2015/16–2025/26</t>
    </r>
  </si>
  <si>
    <r>
      <t>Tab. 3.2.4: Střední školy poskytující odborné vzdělání</t>
    </r>
    <r>
      <rPr>
        <b/>
        <vertAlign val="superscript"/>
        <sz val="10"/>
        <color theme="1"/>
        <rFont val="Arial"/>
        <family val="2"/>
        <charset val="238"/>
      </rPr>
      <t>1)</t>
    </r>
    <r>
      <rPr>
        <b/>
        <sz val="10"/>
        <color theme="1"/>
        <rFont val="Arial"/>
        <family val="2"/>
        <charset val="238"/>
      </rPr>
      <t xml:space="preserve"> </t>
    </r>
    <r>
      <rPr>
        <sz val="10"/>
        <color theme="1"/>
        <rFont val="Arial"/>
        <family val="2"/>
        <charset val="238"/>
      </rPr>
      <t>v krajském srovnání –</t>
    </r>
    <r>
      <rPr>
        <b/>
        <sz val="10"/>
        <color theme="1"/>
        <rFont val="Arial"/>
        <family val="2"/>
        <charset val="238"/>
      </rPr>
      <t xml:space="preserve"> počet nově přijatých žáků do 1. ročníku, </t>
    </r>
    <r>
      <rPr>
        <sz val="10"/>
        <color theme="1"/>
        <rFont val="Arial"/>
        <family val="2"/>
        <charset val="238"/>
      </rPr>
      <t>v časové řadě 2015/16–2025/26</t>
    </r>
  </si>
  <si>
    <r>
      <t>Tab. 3.2.9: Střední odborné vzdělávání s výučním listem – školy, třídy, žáci, nově přijatí a absolventi,</t>
    </r>
    <r>
      <rPr>
        <sz val="10"/>
        <color theme="1"/>
        <rFont val="Arial"/>
        <family val="2"/>
        <charset val="238"/>
      </rPr>
      <t xml:space="preserve"> v časové řadě 2015/16–2025/26</t>
    </r>
  </si>
  <si>
    <r>
      <t xml:space="preserve">Tab. 3.2.10: Střední odborné vzdělávání s výučním listem </t>
    </r>
    <r>
      <rPr>
        <sz val="10"/>
        <color theme="1"/>
        <rFont val="Arial"/>
        <family val="2"/>
        <charset val="238"/>
      </rPr>
      <t xml:space="preserve">podle zřizovatele školy – </t>
    </r>
    <r>
      <rPr>
        <b/>
        <sz val="10"/>
        <color theme="1"/>
        <rFont val="Arial"/>
        <family val="2"/>
        <charset val="238"/>
      </rPr>
      <t>školy a žáci,</t>
    </r>
    <r>
      <rPr>
        <sz val="10"/>
        <color theme="1"/>
        <rFont val="Arial"/>
        <family val="2"/>
        <charset val="238"/>
      </rPr>
      <t xml:space="preserve"> v časové řadě 2015/16–2025/26</t>
    </r>
  </si>
  <si>
    <r>
      <rPr>
        <b/>
        <sz val="10"/>
        <color theme="1"/>
        <rFont val="Arial"/>
        <family val="2"/>
        <charset val="238"/>
      </rPr>
      <t>Tab. 3.2.11: Střední odborné vzdělávání s výučním listem</t>
    </r>
    <r>
      <rPr>
        <sz val="10"/>
        <color theme="1"/>
        <rFont val="Arial"/>
        <family val="2"/>
        <charset val="238"/>
      </rPr>
      <t xml:space="preserve"> –</t>
    </r>
    <r>
      <rPr>
        <b/>
        <sz val="10"/>
        <color theme="1"/>
        <rFont val="Arial"/>
        <family val="2"/>
        <charset val="238"/>
      </rPr>
      <t xml:space="preserve"> žáci podle skupin oborů vzdělání, </t>
    </r>
    <r>
      <rPr>
        <sz val="10"/>
        <color theme="1"/>
        <rFont val="Arial"/>
        <family val="2"/>
        <charset val="238"/>
      </rPr>
      <t>v časové řadě 2015/16–2025/26</t>
    </r>
  </si>
  <si>
    <r>
      <rPr>
        <b/>
        <sz val="10"/>
        <color theme="1"/>
        <rFont val="Arial"/>
        <family val="2"/>
        <charset val="238"/>
      </rPr>
      <t>Tab. 3.2.12: Střední odborné vzdělávání s výučním listem</t>
    </r>
    <r>
      <rPr>
        <sz val="10"/>
        <color theme="1"/>
        <rFont val="Arial"/>
        <family val="2"/>
        <charset val="238"/>
      </rPr>
      <t xml:space="preserve"> –</t>
    </r>
    <r>
      <rPr>
        <b/>
        <sz val="10"/>
        <color theme="1"/>
        <rFont val="Arial"/>
        <family val="2"/>
        <charset val="238"/>
      </rPr>
      <t xml:space="preserve"> žáci podle skupin oborů vzdělání, druhu a formy vzdělávání a pohlaví, </t>
    </r>
    <r>
      <rPr>
        <sz val="10"/>
        <color theme="1"/>
        <rFont val="Arial"/>
        <family val="2"/>
        <charset val="238"/>
      </rPr>
      <t>2025/26</t>
    </r>
  </si>
  <si>
    <r>
      <rPr>
        <b/>
        <sz val="10"/>
        <color theme="1"/>
        <rFont val="Arial"/>
        <family val="2"/>
        <charset val="238"/>
      </rPr>
      <t>Tab. 3.2.13: Střední odborné vzdělávání s výučním listem</t>
    </r>
    <r>
      <rPr>
        <sz val="10"/>
        <color theme="1"/>
        <rFont val="Arial"/>
        <family val="2"/>
        <charset val="238"/>
      </rPr>
      <t xml:space="preserve"> –</t>
    </r>
    <r>
      <rPr>
        <b/>
        <sz val="10"/>
        <color theme="1"/>
        <rFont val="Arial"/>
        <family val="2"/>
        <charset val="238"/>
      </rPr>
      <t xml:space="preserve"> žáci podle oborů vzdělání, druhu a formy vzdělávání a pohlaví, </t>
    </r>
    <r>
      <rPr>
        <sz val="10"/>
        <color theme="1"/>
        <rFont val="Arial"/>
        <family val="2"/>
        <charset val="238"/>
      </rPr>
      <t>2025/26</t>
    </r>
  </si>
  <si>
    <r>
      <rPr>
        <b/>
        <sz val="10"/>
        <color theme="1"/>
        <rFont val="Arial"/>
        <family val="2"/>
        <charset val="238"/>
      </rPr>
      <t>Tab. 3.2.15: Střední odborné vzdělávání s výučním listem</t>
    </r>
    <r>
      <rPr>
        <sz val="10"/>
        <color theme="1"/>
        <rFont val="Arial"/>
        <family val="2"/>
        <charset val="238"/>
      </rPr>
      <t xml:space="preserve"> –</t>
    </r>
    <r>
      <rPr>
        <b/>
        <sz val="10"/>
        <color theme="1"/>
        <rFont val="Arial"/>
        <family val="2"/>
        <charset val="238"/>
      </rPr>
      <t xml:space="preserve"> absolventi podle skupin oborů vzdělání, druhu a formy vzdělávání a pohlaví, </t>
    </r>
    <r>
      <rPr>
        <sz val="10"/>
        <color theme="1"/>
        <rFont val="Arial"/>
        <family val="2"/>
        <charset val="238"/>
      </rPr>
      <t>2024/25</t>
    </r>
  </si>
  <si>
    <r>
      <rPr>
        <b/>
        <sz val="10"/>
        <color theme="1"/>
        <rFont val="Arial"/>
        <family val="2"/>
        <charset val="238"/>
      </rPr>
      <t>Tab. 3.2.16: Střední odborné vzdělávání s výučním listem</t>
    </r>
    <r>
      <rPr>
        <sz val="10"/>
        <color theme="1"/>
        <rFont val="Arial"/>
        <family val="2"/>
        <charset val="238"/>
      </rPr>
      <t xml:space="preserve"> –</t>
    </r>
    <r>
      <rPr>
        <b/>
        <sz val="10"/>
        <color theme="1"/>
        <rFont val="Arial"/>
        <family val="2"/>
        <charset val="238"/>
      </rPr>
      <t xml:space="preserve"> absolventi podle oborů vzdělání, druhu a formy vzdělávání a pohlaví, </t>
    </r>
    <r>
      <rPr>
        <sz val="10"/>
        <color theme="1"/>
        <rFont val="Arial"/>
        <family val="2"/>
        <charset val="238"/>
      </rPr>
      <t>2024/25</t>
    </r>
  </si>
  <si>
    <r>
      <t>Tab. 3.2.17: Střední odborné vzdělávání s výučním listem</t>
    </r>
    <r>
      <rPr>
        <b/>
        <vertAlign val="superscript"/>
        <sz val="10"/>
        <color theme="1"/>
        <rFont val="Arial"/>
        <family val="2"/>
        <charset val="238"/>
      </rPr>
      <t xml:space="preserve"> </t>
    </r>
    <r>
      <rPr>
        <sz val="10"/>
        <color theme="1"/>
        <rFont val="Arial"/>
        <family val="2"/>
        <charset val="238"/>
      </rPr>
      <t xml:space="preserve">v krajském srovnání – </t>
    </r>
    <r>
      <rPr>
        <b/>
        <sz val="10"/>
        <color theme="1"/>
        <rFont val="Arial"/>
        <family val="2"/>
        <charset val="238"/>
      </rPr>
      <t>školy, třídy a žáci,</t>
    </r>
    <r>
      <rPr>
        <sz val="10"/>
        <color theme="1"/>
        <rFont val="Arial"/>
        <family val="2"/>
        <charset val="238"/>
      </rPr>
      <t xml:space="preserve"> 2025/26</t>
    </r>
  </si>
  <si>
    <r>
      <t>Tab. 3.2.18: Střední odborné vzdělávání s maturitní zkouškou –</t>
    </r>
    <r>
      <rPr>
        <sz val="10"/>
        <color theme="1"/>
        <rFont val="Arial"/>
        <family val="2"/>
        <charset val="238"/>
      </rPr>
      <t xml:space="preserve"> </t>
    </r>
    <r>
      <rPr>
        <b/>
        <sz val="10"/>
        <color theme="1"/>
        <rFont val="Arial"/>
        <family val="2"/>
        <charset val="238"/>
      </rPr>
      <t>školy, třídy, žáci, nově přijatí a absolventi,</t>
    </r>
    <r>
      <rPr>
        <sz val="10"/>
        <color theme="1"/>
        <rFont val="Arial"/>
        <family val="2"/>
        <charset val="238"/>
      </rPr>
      <t xml:space="preserve"> v časové řadě 2015/16–2025/26</t>
    </r>
  </si>
  <si>
    <r>
      <t xml:space="preserve">Tab. 3.2.19: Střední odborné vzdělávání s maturitní zkouškou </t>
    </r>
    <r>
      <rPr>
        <sz val="10"/>
        <color theme="1"/>
        <rFont val="Arial"/>
        <family val="2"/>
        <charset val="238"/>
      </rPr>
      <t xml:space="preserve">podle zřizovatele školy – </t>
    </r>
    <r>
      <rPr>
        <b/>
        <sz val="10"/>
        <color theme="1"/>
        <rFont val="Arial"/>
        <family val="2"/>
        <charset val="238"/>
      </rPr>
      <t>školy a žáci,</t>
    </r>
    <r>
      <rPr>
        <sz val="10"/>
        <color theme="1"/>
        <rFont val="Arial"/>
        <family val="2"/>
        <charset val="238"/>
      </rPr>
      <t xml:space="preserve"> v časové řadě 2015/16–2025/26</t>
    </r>
  </si>
  <si>
    <r>
      <rPr>
        <b/>
        <sz val="10"/>
        <color theme="1"/>
        <rFont val="Arial"/>
        <family val="2"/>
        <charset val="238"/>
      </rPr>
      <t>Tab. 3.2.20:</t>
    </r>
    <r>
      <rPr>
        <sz val="10"/>
        <color theme="1"/>
        <rFont val="Arial"/>
        <family val="2"/>
        <charset val="238"/>
      </rPr>
      <t xml:space="preserve"> </t>
    </r>
    <r>
      <rPr>
        <b/>
        <sz val="10"/>
        <color theme="1"/>
        <rFont val="Arial"/>
        <family val="2"/>
        <charset val="238"/>
      </rPr>
      <t>Střední odborné vzdělávání s maturitní zkouškou</t>
    </r>
    <r>
      <rPr>
        <sz val="10"/>
        <color theme="1"/>
        <rFont val="Arial"/>
        <family val="2"/>
        <charset val="238"/>
      </rPr>
      <t xml:space="preserve"> – žáci podle skupin oborů vzdělání, v časové řadě 2015/16–2025/26</t>
    </r>
  </si>
  <si>
    <r>
      <rPr>
        <b/>
        <sz val="10"/>
        <color theme="1"/>
        <rFont val="Arial"/>
        <family val="2"/>
        <charset val="238"/>
      </rPr>
      <t>Tab. 3.2.21: Střední odborné vzdělávání s maturitní zkouškou</t>
    </r>
    <r>
      <rPr>
        <sz val="10"/>
        <color theme="1"/>
        <rFont val="Arial"/>
        <family val="2"/>
        <charset val="238"/>
      </rPr>
      <t xml:space="preserve"> –</t>
    </r>
    <r>
      <rPr>
        <b/>
        <sz val="10"/>
        <color theme="1"/>
        <rFont val="Arial"/>
        <family val="2"/>
        <charset val="238"/>
      </rPr>
      <t xml:space="preserve"> žáci podle skupin oborů vzdělávání, druhu a formy vzdělávání a pohlaví, </t>
    </r>
    <r>
      <rPr>
        <sz val="10"/>
        <color theme="1"/>
        <rFont val="Arial"/>
        <family val="2"/>
        <charset val="238"/>
      </rPr>
      <t>2025/26</t>
    </r>
  </si>
  <si>
    <r>
      <rPr>
        <b/>
        <sz val="10"/>
        <color theme="1"/>
        <rFont val="Arial"/>
        <family val="2"/>
        <charset val="238"/>
      </rPr>
      <t>Tab. 3.2.22: Střední odborné vzdělávání s maturitní zkouškou</t>
    </r>
    <r>
      <rPr>
        <sz val="10"/>
        <color theme="1"/>
        <rFont val="Arial"/>
        <family val="2"/>
        <charset val="238"/>
      </rPr>
      <t xml:space="preserve"> –</t>
    </r>
    <r>
      <rPr>
        <b/>
        <sz val="10"/>
        <color theme="1"/>
        <rFont val="Arial"/>
        <family val="2"/>
        <charset val="238"/>
      </rPr>
      <t xml:space="preserve"> žáci podle oborů vzdělání, druhu a formy vzdělávání a pohlaví, </t>
    </r>
    <r>
      <rPr>
        <sz val="10"/>
        <color theme="1"/>
        <rFont val="Arial"/>
        <family val="2"/>
        <charset val="238"/>
      </rPr>
      <t>2025/26</t>
    </r>
  </si>
  <si>
    <r>
      <rPr>
        <b/>
        <sz val="10"/>
        <color theme="1"/>
        <rFont val="Arial"/>
        <family val="2"/>
        <charset val="238"/>
      </rPr>
      <t>Tab. 3.2.23:</t>
    </r>
    <r>
      <rPr>
        <sz val="10"/>
        <color theme="1"/>
        <rFont val="Arial"/>
        <family val="2"/>
        <charset val="238"/>
      </rPr>
      <t xml:space="preserve"> </t>
    </r>
    <r>
      <rPr>
        <b/>
        <sz val="10"/>
        <color theme="1"/>
        <rFont val="Arial"/>
        <family val="2"/>
        <charset val="238"/>
      </rPr>
      <t>Střední odborné vzdělávání s maturitní zkouškou</t>
    </r>
    <r>
      <rPr>
        <sz val="10"/>
        <color theme="1"/>
        <rFont val="Arial"/>
        <family val="2"/>
        <charset val="238"/>
      </rPr>
      <t xml:space="preserve"> – absolventi podle skupin oborů vzdělávání, v časové řadě 2014/15–2024/25</t>
    </r>
  </si>
  <si>
    <t>2024/
2025</t>
  </si>
  <si>
    <r>
      <rPr>
        <b/>
        <sz val="10"/>
        <color theme="1"/>
        <rFont val="Arial"/>
        <family val="2"/>
        <charset val="238"/>
      </rPr>
      <t xml:space="preserve">Tab. 3.2.24: Střední odborné vzdělávání s maturitní zkouškou </t>
    </r>
    <r>
      <rPr>
        <sz val="10"/>
        <color theme="1"/>
        <rFont val="Arial"/>
        <family val="2"/>
        <charset val="238"/>
      </rPr>
      <t>–</t>
    </r>
    <r>
      <rPr>
        <b/>
        <sz val="10"/>
        <color theme="1"/>
        <rFont val="Arial"/>
        <family val="2"/>
        <charset val="238"/>
      </rPr>
      <t xml:space="preserve"> absolventi podle skupin oborů vzdělání, druhu a formy vzdělávání a pohlaví, </t>
    </r>
    <r>
      <rPr>
        <sz val="10"/>
        <color theme="1"/>
        <rFont val="Arial"/>
        <family val="2"/>
        <charset val="238"/>
      </rPr>
      <t>2024/25</t>
    </r>
  </si>
  <si>
    <r>
      <rPr>
        <b/>
        <sz val="10"/>
        <color theme="1"/>
        <rFont val="Arial"/>
        <family val="2"/>
        <charset val="238"/>
      </rPr>
      <t>Tab. 3.2.25: Střední odborné vzdělávání s maturitní zkouškou</t>
    </r>
    <r>
      <rPr>
        <sz val="10"/>
        <color theme="1"/>
        <rFont val="Arial"/>
        <family val="2"/>
        <charset val="238"/>
      </rPr>
      <t xml:space="preserve"> –</t>
    </r>
    <r>
      <rPr>
        <b/>
        <sz val="10"/>
        <color theme="1"/>
        <rFont val="Arial"/>
        <family val="2"/>
        <charset val="238"/>
      </rPr>
      <t xml:space="preserve"> absolventi podle oborů vzdělání, druhu a formy vzdělávání a pohlaví, </t>
    </r>
    <r>
      <rPr>
        <sz val="10"/>
        <color theme="1"/>
        <rFont val="Arial"/>
        <family val="2"/>
        <charset val="238"/>
      </rPr>
      <t>2024/25</t>
    </r>
  </si>
  <si>
    <r>
      <t xml:space="preserve">Tab. 3.2.26: Střední odborné vzdělávání s maturitní zkouškou </t>
    </r>
    <r>
      <rPr>
        <sz val="10"/>
        <color theme="1"/>
        <rFont val="Arial"/>
        <family val="2"/>
        <charset val="238"/>
      </rPr>
      <t xml:space="preserve">v krajském srovnání – </t>
    </r>
    <r>
      <rPr>
        <b/>
        <sz val="10"/>
        <color theme="1"/>
        <rFont val="Arial"/>
        <family val="2"/>
        <charset val="238"/>
      </rPr>
      <t>školy, třídy a žáci,</t>
    </r>
    <r>
      <rPr>
        <sz val="10"/>
        <color theme="1"/>
        <rFont val="Arial"/>
        <family val="2"/>
        <charset val="238"/>
      </rPr>
      <t xml:space="preserve"> ve školním roce 2025/26</t>
    </r>
  </si>
  <si>
    <r>
      <t>Tab. 3.3.1: Gymnázia celkem –</t>
    </r>
    <r>
      <rPr>
        <sz val="10"/>
        <color theme="1"/>
        <rFont val="Arial"/>
        <family val="2"/>
        <charset val="238"/>
      </rPr>
      <t xml:space="preserve"> </t>
    </r>
    <r>
      <rPr>
        <b/>
        <sz val="10"/>
        <color theme="1"/>
        <rFont val="Arial"/>
        <family val="2"/>
        <charset val="238"/>
      </rPr>
      <t>školy, třídy a žáci,</t>
    </r>
    <r>
      <rPr>
        <sz val="10"/>
        <color theme="1"/>
        <rFont val="Arial"/>
        <family val="2"/>
        <charset val="238"/>
      </rPr>
      <t xml:space="preserve"> v časové řadě 2015/16–2025/26</t>
    </r>
  </si>
  <si>
    <r>
      <t xml:space="preserve">Tab. 3.3.2: Gymnázia celkem – žáci v denním vzdělávání podle typu a ročníku gymnázia, </t>
    </r>
    <r>
      <rPr>
        <sz val="10"/>
        <color theme="1"/>
        <rFont val="Arial"/>
        <family val="2"/>
        <charset val="238"/>
      </rPr>
      <t>v časové řadě 2015/16–2025/26</t>
    </r>
  </si>
  <si>
    <r>
      <t xml:space="preserve">Tab. 3.3.3: Gymnázia celkem – nově přijatí žáci do 1. ročníku, </t>
    </r>
    <r>
      <rPr>
        <sz val="10"/>
        <color theme="1"/>
        <rFont val="Arial"/>
        <family val="2"/>
        <charset val="238"/>
      </rPr>
      <t>v časové řadě 2015/16–2025/26</t>
    </r>
  </si>
  <si>
    <r>
      <t xml:space="preserve">Tab. 3.3.4: Gymnázia celkem – absolventi, </t>
    </r>
    <r>
      <rPr>
        <sz val="10"/>
        <color theme="1"/>
        <rFont val="Arial"/>
        <family val="2"/>
        <charset val="238"/>
      </rPr>
      <t>v časové řadě 2014/15–2024/25</t>
    </r>
  </si>
  <si>
    <r>
      <t xml:space="preserve">Tab. 3.3.5: Gymnázia </t>
    </r>
    <r>
      <rPr>
        <sz val="10"/>
        <color theme="1"/>
        <rFont val="Arial"/>
        <family val="2"/>
        <charset val="238"/>
      </rPr>
      <t xml:space="preserve">podle zřizovatele školy – </t>
    </r>
    <r>
      <rPr>
        <b/>
        <sz val="10"/>
        <color theme="1"/>
        <rFont val="Arial"/>
        <family val="2"/>
        <charset val="238"/>
      </rPr>
      <t>školy, třídy a žáci,</t>
    </r>
    <r>
      <rPr>
        <sz val="10"/>
        <color theme="1"/>
        <rFont val="Arial"/>
        <family val="2"/>
        <charset val="238"/>
      </rPr>
      <t xml:space="preserve"> v časové řadě 2015/16–2025/26</t>
    </r>
  </si>
  <si>
    <r>
      <t xml:space="preserve">Tab. 3.3.6: Gymnázia </t>
    </r>
    <r>
      <rPr>
        <sz val="10"/>
        <color theme="1"/>
        <rFont val="Arial"/>
        <family val="2"/>
        <charset val="238"/>
      </rPr>
      <t>v krajském srovnání</t>
    </r>
    <r>
      <rPr>
        <b/>
        <sz val="10"/>
        <color theme="1"/>
        <rFont val="Arial"/>
        <family val="2"/>
        <charset val="238"/>
      </rPr>
      <t xml:space="preserve"> –</t>
    </r>
    <r>
      <rPr>
        <sz val="10"/>
        <color theme="1"/>
        <rFont val="Arial"/>
        <family val="2"/>
        <charset val="238"/>
      </rPr>
      <t xml:space="preserve"> </t>
    </r>
    <r>
      <rPr>
        <b/>
        <sz val="10"/>
        <color theme="1"/>
        <rFont val="Arial"/>
        <family val="2"/>
        <charset val="238"/>
      </rPr>
      <t>školy, třídy a žáci,</t>
    </r>
    <r>
      <rPr>
        <sz val="10"/>
        <color theme="1"/>
        <rFont val="Arial"/>
        <family val="2"/>
        <charset val="238"/>
      </rPr>
      <t xml:space="preserve"> ve školním roce 2025/26</t>
    </r>
  </si>
  <si>
    <r>
      <t xml:space="preserve">Tab. 3.3.7: Gymnázia </t>
    </r>
    <r>
      <rPr>
        <sz val="10"/>
        <color theme="1"/>
        <rFont val="Arial"/>
        <family val="2"/>
        <charset val="238"/>
      </rPr>
      <t xml:space="preserve">v krajském srovnání </t>
    </r>
    <r>
      <rPr>
        <b/>
        <sz val="10"/>
        <color theme="1"/>
        <rFont val="Arial"/>
        <family val="2"/>
        <charset val="238"/>
      </rPr>
      <t>–</t>
    </r>
    <r>
      <rPr>
        <sz val="10"/>
        <color theme="1"/>
        <rFont val="Arial"/>
        <family val="2"/>
        <charset val="238"/>
      </rPr>
      <t xml:space="preserve"> </t>
    </r>
    <r>
      <rPr>
        <b/>
        <sz val="10"/>
        <color theme="1"/>
        <rFont val="Arial"/>
        <family val="2"/>
        <charset val="238"/>
      </rPr>
      <t>nově přijatí žáci do 1. ročníku</t>
    </r>
    <r>
      <rPr>
        <sz val="10"/>
        <color theme="1"/>
        <rFont val="Arial"/>
        <family val="2"/>
        <charset val="238"/>
      </rPr>
      <t xml:space="preserve"> ve školním roce 2025/26 a </t>
    </r>
    <r>
      <rPr>
        <b/>
        <sz val="10"/>
        <color theme="1"/>
        <rFont val="Arial"/>
        <family val="2"/>
        <charset val="238"/>
      </rPr>
      <t>absolventi</t>
    </r>
    <r>
      <rPr>
        <sz val="10"/>
        <color theme="1"/>
        <rFont val="Arial"/>
        <family val="2"/>
        <charset val="238"/>
      </rPr>
      <t xml:space="preserve"> za školní rok 2024/25</t>
    </r>
  </si>
  <si>
    <t>Nově přijatí do 1. ročníku ve školním roce 2025/26</t>
  </si>
  <si>
    <t>Absolventi ve školním roce 2024/25</t>
  </si>
  <si>
    <r>
      <t xml:space="preserve">Tab. 3.3.8: Gymnázia </t>
    </r>
    <r>
      <rPr>
        <sz val="10"/>
        <color theme="1"/>
        <rFont val="Arial"/>
        <family val="2"/>
        <charset val="238"/>
      </rPr>
      <t>v krajském srovnání</t>
    </r>
    <r>
      <rPr>
        <b/>
        <sz val="10"/>
        <color theme="1"/>
        <rFont val="Arial"/>
        <family val="2"/>
        <charset val="238"/>
      </rPr>
      <t xml:space="preserve"> – počet škol celkem, </t>
    </r>
    <r>
      <rPr>
        <sz val="10"/>
        <color theme="1"/>
        <rFont val="Arial"/>
        <family val="2"/>
        <charset val="238"/>
      </rPr>
      <t>v časové řadě 2015/16–2025/26</t>
    </r>
  </si>
  <si>
    <r>
      <t xml:space="preserve">Tab. 3.3.9: Gymnázia </t>
    </r>
    <r>
      <rPr>
        <sz val="10"/>
        <color theme="1"/>
        <rFont val="Arial"/>
        <family val="2"/>
        <charset val="238"/>
      </rPr>
      <t>v krajském srovnání</t>
    </r>
    <r>
      <rPr>
        <b/>
        <sz val="10"/>
        <color theme="1"/>
        <rFont val="Arial"/>
        <family val="2"/>
        <charset val="238"/>
      </rPr>
      <t xml:space="preserve"> – počet škol zajišťujících 4leté denní vzdělávání, </t>
    </r>
    <r>
      <rPr>
        <sz val="10"/>
        <color theme="1"/>
        <rFont val="Arial"/>
        <family val="2"/>
        <charset val="238"/>
      </rPr>
      <t>v časové řadě 2015/16–2025/26</t>
    </r>
  </si>
  <si>
    <r>
      <t xml:space="preserve">Tab. 3.3.12: Gymnázia </t>
    </r>
    <r>
      <rPr>
        <sz val="10"/>
        <color theme="1"/>
        <rFont val="Arial"/>
        <family val="2"/>
        <charset val="238"/>
      </rPr>
      <t>v krajském srovnání</t>
    </r>
    <r>
      <rPr>
        <b/>
        <sz val="10"/>
        <color theme="1"/>
        <rFont val="Arial"/>
        <family val="2"/>
        <charset val="238"/>
      </rPr>
      <t xml:space="preserve"> – počet tříd v denní formě vzdělávání, </t>
    </r>
    <r>
      <rPr>
        <sz val="10"/>
        <color theme="1"/>
        <rFont val="Arial"/>
        <family val="2"/>
        <charset val="238"/>
      </rPr>
      <t>v časové řadě 2015/16–2025/26</t>
    </r>
  </si>
  <si>
    <r>
      <t xml:space="preserve">Tab. 3.3.13: Gymnázia </t>
    </r>
    <r>
      <rPr>
        <sz val="10"/>
        <color theme="1"/>
        <rFont val="Arial"/>
        <family val="2"/>
        <charset val="238"/>
      </rPr>
      <t xml:space="preserve">v krajském srovnání </t>
    </r>
    <r>
      <rPr>
        <b/>
        <sz val="10"/>
        <color theme="1"/>
        <rFont val="Arial"/>
        <family val="2"/>
        <charset val="238"/>
      </rPr>
      <t xml:space="preserve">– počet žáků celkem, </t>
    </r>
    <r>
      <rPr>
        <sz val="10"/>
        <color theme="1"/>
        <rFont val="Arial"/>
        <family val="2"/>
        <charset val="238"/>
      </rPr>
      <t>v časové řadě 2015/16–2025/26</t>
    </r>
  </si>
  <si>
    <r>
      <t xml:space="preserve">Tab. 3.3.14: Gymnázia </t>
    </r>
    <r>
      <rPr>
        <sz val="10"/>
        <color theme="1"/>
        <rFont val="Arial"/>
        <family val="2"/>
        <charset val="238"/>
      </rPr>
      <t xml:space="preserve">v krajském srovnání </t>
    </r>
    <r>
      <rPr>
        <b/>
        <sz val="10"/>
        <color theme="1"/>
        <rFont val="Arial"/>
        <family val="2"/>
        <charset val="238"/>
      </rPr>
      <t xml:space="preserve">– počet žáků ve čtyřletém vzdělávání, </t>
    </r>
    <r>
      <rPr>
        <sz val="10"/>
        <color theme="1"/>
        <rFont val="Arial"/>
        <family val="2"/>
        <charset val="238"/>
      </rPr>
      <t>v časové řadě 2015/16–2025/26</t>
    </r>
  </si>
  <si>
    <r>
      <t xml:space="preserve">Tab. 3.3.15: Gymnázia </t>
    </r>
    <r>
      <rPr>
        <sz val="10"/>
        <color theme="1"/>
        <rFont val="Arial"/>
        <family val="2"/>
        <charset val="238"/>
      </rPr>
      <t xml:space="preserve">v krajském srovnání </t>
    </r>
    <r>
      <rPr>
        <b/>
        <sz val="10"/>
        <color theme="1"/>
        <rFont val="Arial"/>
        <family val="2"/>
        <charset val="238"/>
      </rPr>
      <t xml:space="preserve">– počet žáků v šestiletém vzdělávání, </t>
    </r>
    <r>
      <rPr>
        <sz val="10"/>
        <color theme="1"/>
        <rFont val="Arial"/>
        <family val="2"/>
        <charset val="238"/>
      </rPr>
      <t>v časové řadě 2015/16–2025/26</t>
    </r>
  </si>
  <si>
    <r>
      <t xml:space="preserve">Tab. 3.3.16: Gymnázia </t>
    </r>
    <r>
      <rPr>
        <sz val="10"/>
        <color theme="1"/>
        <rFont val="Arial"/>
        <family val="2"/>
        <charset val="238"/>
      </rPr>
      <t xml:space="preserve">v krajském srovnání </t>
    </r>
    <r>
      <rPr>
        <b/>
        <sz val="10"/>
        <color theme="1"/>
        <rFont val="Arial"/>
        <family val="2"/>
        <charset val="238"/>
      </rPr>
      <t xml:space="preserve">– počet žáků v osmiletém vzdělávání, </t>
    </r>
    <r>
      <rPr>
        <sz val="10"/>
        <color theme="1"/>
        <rFont val="Arial"/>
        <family val="2"/>
        <charset val="238"/>
      </rPr>
      <t>v časové řadě 2015/16–2025/26</t>
    </r>
  </si>
  <si>
    <r>
      <t xml:space="preserve">Tab. 3.3.17: Gymnázia </t>
    </r>
    <r>
      <rPr>
        <sz val="10"/>
        <color theme="1"/>
        <rFont val="Arial"/>
        <family val="2"/>
        <charset val="238"/>
      </rPr>
      <t>v krajském srovnání</t>
    </r>
    <r>
      <rPr>
        <b/>
        <sz val="10"/>
        <color theme="1"/>
        <rFont val="Arial"/>
        <family val="2"/>
        <charset val="238"/>
      </rPr>
      <t xml:space="preserve"> – počet nově přijatých žáků do 1. ročníku celkem, </t>
    </r>
    <r>
      <rPr>
        <sz val="10"/>
        <color theme="1"/>
        <rFont val="Arial"/>
        <family val="2"/>
        <charset val="238"/>
      </rPr>
      <t>v časové řadě 2015/16–2025/26</t>
    </r>
  </si>
  <si>
    <r>
      <t xml:space="preserve">Tab. 3.3.18: Gymnázia </t>
    </r>
    <r>
      <rPr>
        <sz val="10"/>
        <color theme="1"/>
        <rFont val="Arial"/>
        <family val="2"/>
        <charset val="238"/>
      </rPr>
      <t>v krajském srovnání</t>
    </r>
    <r>
      <rPr>
        <b/>
        <sz val="10"/>
        <color theme="1"/>
        <rFont val="Arial"/>
        <family val="2"/>
        <charset val="238"/>
      </rPr>
      <t xml:space="preserve"> – počet nově přijatých žáků do 1. ročníku gymnázií s čtyřletým vzděláváním, </t>
    </r>
    <r>
      <rPr>
        <sz val="10"/>
        <color theme="1"/>
        <rFont val="Arial"/>
        <family val="2"/>
        <charset val="238"/>
      </rPr>
      <t>v časové řadě 2015/16–2025/26</t>
    </r>
  </si>
  <si>
    <r>
      <t xml:space="preserve">Tab. 3.3.19: Gymnázia </t>
    </r>
    <r>
      <rPr>
        <sz val="10"/>
        <color theme="1"/>
        <rFont val="Arial"/>
        <family val="2"/>
        <charset val="238"/>
      </rPr>
      <t>v krajském srovnání</t>
    </r>
    <r>
      <rPr>
        <b/>
        <sz val="10"/>
        <color theme="1"/>
        <rFont val="Arial"/>
        <family val="2"/>
        <charset val="238"/>
      </rPr>
      <t xml:space="preserve"> – počet nově přijatých žáků do 1. ročníku gymnázií s šestiletým vzděláváním, </t>
    </r>
    <r>
      <rPr>
        <sz val="10"/>
        <color theme="1"/>
        <rFont val="Arial"/>
        <family val="2"/>
        <charset val="238"/>
      </rPr>
      <t>v časové řadě 2015/16–2025/26</t>
    </r>
  </si>
  <si>
    <r>
      <t xml:space="preserve">Tab. 3.3.20: Gymnázia </t>
    </r>
    <r>
      <rPr>
        <sz val="10"/>
        <color theme="1"/>
        <rFont val="Arial"/>
        <family val="2"/>
        <charset val="238"/>
      </rPr>
      <t>v krajském srovnání</t>
    </r>
    <r>
      <rPr>
        <b/>
        <sz val="10"/>
        <color theme="1"/>
        <rFont val="Arial"/>
        <family val="2"/>
        <charset val="238"/>
      </rPr>
      <t xml:space="preserve"> – počet nově přijatých žáků do 1. ročníku gymnázií s osmiletým vzděláváním, </t>
    </r>
    <r>
      <rPr>
        <sz val="10"/>
        <color theme="1"/>
        <rFont val="Arial"/>
        <family val="2"/>
        <charset val="238"/>
      </rPr>
      <t>v časové řadě 2015/16–2025/26</t>
    </r>
  </si>
  <si>
    <r>
      <t xml:space="preserve">Tab. 3.3.21: Gymnázia </t>
    </r>
    <r>
      <rPr>
        <sz val="10"/>
        <color theme="1"/>
        <rFont val="Arial"/>
        <family val="2"/>
        <charset val="238"/>
      </rPr>
      <t>v krajském srovnání</t>
    </r>
    <r>
      <rPr>
        <b/>
        <sz val="10"/>
        <color theme="1"/>
        <rFont val="Arial"/>
        <family val="2"/>
        <charset val="238"/>
      </rPr>
      <t xml:space="preserve"> – počet absolventů celkem,</t>
    </r>
    <r>
      <rPr>
        <sz val="10"/>
        <color theme="1"/>
        <rFont val="Arial"/>
        <family val="2"/>
        <charset val="238"/>
      </rPr>
      <t xml:space="preserve"> v časové řadě 2014/15-2024/25</t>
    </r>
  </si>
  <si>
    <r>
      <t xml:space="preserve">Tab. 3.3.22: Gymnázia </t>
    </r>
    <r>
      <rPr>
        <sz val="10"/>
        <color theme="1"/>
        <rFont val="Arial"/>
        <family val="2"/>
        <charset val="238"/>
      </rPr>
      <t>v krajském srovnání</t>
    </r>
    <r>
      <rPr>
        <b/>
        <sz val="10"/>
        <color theme="1"/>
        <rFont val="Arial"/>
        <family val="2"/>
        <charset val="238"/>
      </rPr>
      <t xml:space="preserve"> – počet absolventů gymnázií s čtyřletým vzděláváním,</t>
    </r>
    <r>
      <rPr>
        <sz val="10"/>
        <color theme="1"/>
        <rFont val="Arial"/>
        <family val="2"/>
        <charset val="238"/>
      </rPr>
      <t xml:space="preserve"> v časové řadě 2014/15-2024/25</t>
    </r>
  </si>
  <si>
    <r>
      <t xml:space="preserve">Tab. 3.3.23: Gymnázia </t>
    </r>
    <r>
      <rPr>
        <sz val="10"/>
        <color theme="1"/>
        <rFont val="Arial"/>
        <family val="2"/>
        <charset val="238"/>
      </rPr>
      <t>v krajském srovnání</t>
    </r>
    <r>
      <rPr>
        <b/>
        <sz val="10"/>
        <color theme="1"/>
        <rFont val="Arial"/>
        <family val="2"/>
        <charset val="238"/>
      </rPr>
      <t xml:space="preserve"> – počet absolventů gymnázií s šestiletým vzděláváním,</t>
    </r>
    <r>
      <rPr>
        <sz val="10"/>
        <color theme="1"/>
        <rFont val="Arial"/>
        <family val="2"/>
        <charset val="238"/>
      </rPr>
      <t xml:space="preserve"> v časové řadě 2014/15-2024/25</t>
    </r>
  </si>
  <si>
    <r>
      <t xml:space="preserve">Tab. 3.3.24: Gymnázia </t>
    </r>
    <r>
      <rPr>
        <sz val="10"/>
        <color theme="1"/>
        <rFont val="Arial"/>
        <family val="2"/>
        <charset val="238"/>
      </rPr>
      <t>v krajském srovnání</t>
    </r>
    <r>
      <rPr>
        <b/>
        <sz val="10"/>
        <color theme="1"/>
        <rFont val="Arial"/>
        <family val="2"/>
        <charset val="238"/>
      </rPr>
      <t xml:space="preserve"> – počet absolventů gymnázií s osmiletým vzděláváním,</t>
    </r>
    <r>
      <rPr>
        <sz val="10"/>
        <color theme="1"/>
        <rFont val="Arial"/>
        <family val="2"/>
        <charset val="238"/>
      </rPr>
      <t xml:space="preserve"> v časové řadě 2014/15-2024/25</t>
    </r>
  </si>
  <si>
    <r>
      <rPr>
        <b/>
        <sz val="10"/>
        <rFont val="Arial"/>
        <family val="2"/>
        <charset val="238"/>
      </rPr>
      <t>Tab. 3.4.1:</t>
    </r>
    <r>
      <rPr>
        <sz val="10"/>
        <rFont val="Arial"/>
        <family val="2"/>
        <charset val="238"/>
      </rPr>
      <t xml:space="preserve"> </t>
    </r>
    <r>
      <rPr>
        <b/>
        <sz val="10"/>
        <rFont val="Arial"/>
        <family val="2"/>
        <charset val="238"/>
      </rPr>
      <t>Střední vzdělávání – nástavbové studium – školy, třídy, žáci, nově přijatí, absolventi,</t>
    </r>
    <r>
      <rPr>
        <sz val="10"/>
        <rFont val="Arial"/>
        <family val="2"/>
        <charset val="238"/>
      </rPr>
      <t xml:space="preserve"> v časové řadě 2015/16–2025/26</t>
    </r>
  </si>
  <si>
    <r>
      <rPr>
        <b/>
        <sz val="10"/>
        <rFont val="Arial"/>
        <family val="2"/>
        <charset val="238"/>
      </rPr>
      <t>Tab. 3.4.2:</t>
    </r>
    <r>
      <rPr>
        <sz val="10"/>
        <rFont val="Arial"/>
        <family val="2"/>
        <charset val="238"/>
      </rPr>
      <t xml:space="preserve"> </t>
    </r>
    <r>
      <rPr>
        <b/>
        <sz val="10"/>
        <rFont val="Arial"/>
        <family val="2"/>
        <charset val="238"/>
      </rPr>
      <t xml:space="preserve">Střední vzdělávání – nástavbové studium </t>
    </r>
    <r>
      <rPr>
        <sz val="10"/>
        <rFont val="Arial"/>
        <family val="2"/>
        <charset val="238"/>
      </rPr>
      <t xml:space="preserve">v krajském srovnání – </t>
    </r>
    <r>
      <rPr>
        <b/>
        <sz val="10"/>
        <rFont val="Arial"/>
        <family val="2"/>
        <charset val="238"/>
      </rPr>
      <t>školy, třídy, žáci, nově přijatí, absolventi</t>
    </r>
    <r>
      <rPr>
        <sz val="10"/>
        <rFont val="Arial"/>
        <family val="2"/>
        <charset val="238"/>
      </rPr>
      <t>, ve školním roce 2025/26</t>
    </r>
  </si>
  <si>
    <r>
      <rPr>
        <b/>
        <sz val="10"/>
        <color theme="1"/>
        <rFont val="Arial"/>
        <family val="2"/>
        <charset val="238"/>
      </rPr>
      <t>Tab. 3.4.3:</t>
    </r>
    <r>
      <rPr>
        <sz val="10"/>
        <color theme="1"/>
        <rFont val="Arial"/>
        <family val="2"/>
        <charset val="238"/>
      </rPr>
      <t xml:space="preserve"> </t>
    </r>
    <r>
      <rPr>
        <b/>
        <sz val="10"/>
        <color theme="1"/>
        <rFont val="Arial"/>
        <family val="2"/>
        <charset val="238"/>
      </rPr>
      <t>Střední vzdělávání – nástavbové studium</t>
    </r>
    <r>
      <rPr>
        <sz val="10"/>
        <color theme="1"/>
        <rFont val="Arial"/>
        <family val="2"/>
        <charset val="238"/>
      </rPr>
      <t xml:space="preserve"> – žáci podle skupin oborů vzdělání, v časové řadě 2015/16–2025/26</t>
    </r>
  </si>
  <si>
    <r>
      <rPr>
        <b/>
        <sz val="10"/>
        <color theme="1"/>
        <rFont val="Arial"/>
        <family val="2"/>
        <charset val="238"/>
      </rPr>
      <t>Tab. 3.4.4: Střední vzdělávání – nástavbové studium</t>
    </r>
    <r>
      <rPr>
        <sz val="10"/>
        <color theme="1"/>
        <rFont val="Arial"/>
        <family val="2"/>
        <charset val="238"/>
      </rPr>
      <t xml:space="preserve"> –</t>
    </r>
    <r>
      <rPr>
        <b/>
        <sz val="10"/>
        <color theme="1"/>
        <rFont val="Arial"/>
        <family val="2"/>
        <charset val="238"/>
      </rPr>
      <t xml:space="preserve"> žáci podle skupin oborů vzdělání a formy vzdělávání a pohlaví, </t>
    </r>
    <r>
      <rPr>
        <sz val="10"/>
        <color theme="1"/>
        <rFont val="Arial"/>
        <family val="2"/>
        <charset val="238"/>
      </rPr>
      <t>2025/26</t>
    </r>
  </si>
  <si>
    <r>
      <rPr>
        <b/>
        <sz val="10"/>
        <color theme="1"/>
        <rFont val="Arial"/>
        <family val="2"/>
        <charset val="238"/>
      </rPr>
      <t>Tab. 3.4.5: Střední vzdělávání – nástavbové studium</t>
    </r>
    <r>
      <rPr>
        <sz val="10"/>
        <color theme="1"/>
        <rFont val="Arial"/>
        <family val="2"/>
        <charset val="238"/>
      </rPr>
      <t xml:space="preserve"> –</t>
    </r>
    <r>
      <rPr>
        <b/>
        <sz val="10"/>
        <color theme="1"/>
        <rFont val="Arial"/>
        <family val="2"/>
        <charset val="238"/>
      </rPr>
      <t xml:space="preserve"> žáci podle oborů vzdělání a formy vzdělávání a pohlaví, </t>
    </r>
    <r>
      <rPr>
        <sz val="10"/>
        <color theme="1"/>
        <rFont val="Arial"/>
        <family val="2"/>
        <charset val="238"/>
      </rPr>
      <t>2025/26</t>
    </r>
  </si>
  <si>
    <r>
      <rPr>
        <b/>
        <sz val="10"/>
        <color theme="1"/>
        <rFont val="Arial"/>
        <family val="2"/>
        <charset val="238"/>
      </rPr>
      <t>Tab. 3.4.6:</t>
    </r>
    <r>
      <rPr>
        <sz val="10"/>
        <color theme="1"/>
        <rFont val="Arial"/>
        <family val="2"/>
        <charset val="238"/>
      </rPr>
      <t xml:space="preserve"> </t>
    </r>
    <r>
      <rPr>
        <b/>
        <sz val="10"/>
        <color theme="1"/>
        <rFont val="Arial"/>
        <family val="2"/>
        <charset val="238"/>
      </rPr>
      <t>Střední vzdělávání – nástavbové studium</t>
    </r>
    <r>
      <rPr>
        <sz val="10"/>
        <color theme="1"/>
        <rFont val="Arial"/>
        <family val="2"/>
        <charset val="238"/>
      </rPr>
      <t xml:space="preserve"> – absolventi podle skupin oborů vzdělání, v časové řadě 2014/15–2024/25</t>
    </r>
  </si>
  <si>
    <r>
      <rPr>
        <b/>
        <sz val="10"/>
        <color theme="1"/>
        <rFont val="Arial"/>
        <family val="2"/>
        <charset val="238"/>
      </rPr>
      <t>Tab. 3.4.7: Střední vzdělání – nástavbové studium</t>
    </r>
    <r>
      <rPr>
        <sz val="10"/>
        <color theme="1"/>
        <rFont val="Arial"/>
        <family val="2"/>
        <charset val="238"/>
      </rPr>
      <t xml:space="preserve"> –</t>
    </r>
    <r>
      <rPr>
        <b/>
        <sz val="10"/>
        <color theme="1"/>
        <rFont val="Arial"/>
        <family val="2"/>
        <charset val="238"/>
      </rPr>
      <t xml:space="preserve"> absolventi podle skupin oborů vzdělání a formy vzdělávání a pohlaví, </t>
    </r>
    <r>
      <rPr>
        <sz val="10"/>
        <color theme="1"/>
        <rFont val="Arial"/>
        <family val="2"/>
        <charset val="238"/>
      </rPr>
      <t>2024/25</t>
    </r>
  </si>
  <si>
    <r>
      <rPr>
        <b/>
        <sz val="10"/>
        <color theme="1"/>
        <rFont val="Arial"/>
        <family val="2"/>
        <charset val="238"/>
      </rPr>
      <t>Tab. 3.4.8: Střední vzdělávání – nástavbové studium</t>
    </r>
    <r>
      <rPr>
        <sz val="10"/>
        <color theme="1"/>
        <rFont val="Arial"/>
        <family val="2"/>
        <charset val="238"/>
      </rPr>
      <t xml:space="preserve"> –</t>
    </r>
    <r>
      <rPr>
        <b/>
        <sz val="10"/>
        <color theme="1"/>
        <rFont val="Arial"/>
        <family val="2"/>
        <charset val="238"/>
      </rPr>
      <t xml:space="preserve"> absolventi podle oborů vzdělání a formy vzdělávání a pohlaví, </t>
    </r>
    <r>
      <rPr>
        <sz val="10"/>
        <color theme="1"/>
        <rFont val="Arial"/>
        <family val="2"/>
        <charset val="238"/>
      </rPr>
      <t>2024/25</t>
    </r>
  </si>
  <si>
    <r>
      <rPr>
        <b/>
        <sz val="10"/>
        <color theme="1"/>
        <rFont val="Arial"/>
        <family val="2"/>
        <charset val="238"/>
      </rPr>
      <t>Tab. 4.1: Konzervatoře –</t>
    </r>
    <r>
      <rPr>
        <sz val="10"/>
        <color theme="1"/>
        <rFont val="Arial"/>
        <family val="2"/>
        <charset val="238"/>
      </rPr>
      <t xml:space="preserve"> </t>
    </r>
    <r>
      <rPr>
        <b/>
        <sz val="10"/>
        <color theme="1"/>
        <rFont val="Arial"/>
        <family val="2"/>
        <charset val="238"/>
      </rPr>
      <t>školy, žáci, nově přijatí, absolventi, učitelé,</t>
    </r>
    <r>
      <rPr>
        <sz val="10"/>
        <color theme="1"/>
        <rFont val="Arial"/>
        <family val="2"/>
        <charset val="238"/>
      </rPr>
      <t xml:space="preserve"> v časové řadě 2015/16–2025/26</t>
    </r>
  </si>
  <si>
    <r>
      <rPr>
        <b/>
        <sz val="10"/>
        <color theme="1"/>
        <rFont val="Arial"/>
        <family val="2"/>
        <charset val="238"/>
      </rPr>
      <t>Tab. 4.3:</t>
    </r>
    <r>
      <rPr>
        <sz val="10"/>
        <color theme="1"/>
        <rFont val="Arial"/>
        <family val="2"/>
        <charset val="238"/>
      </rPr>
      <t xml:space="preserve"> </t>
    </r>
    <r>
      <rPr>
        <b/>
        <sz val="10"/>
        <color theme="1"/>
        <rFont val="Arial"/>
        <family val="2"/>
        <charset val="238"/>
      </rPr>
      <t>Konzervatoře –</t>
    </r>
    <r>
      <rPr>
        <sz val="10"/>
        <color theme="1"/>
        <rFont val="Arial"/>
        <family val="2"/>
        <charset val="238"/>
      </rPr>
      <t xml:space="preserve"> </t>
    </r>
    <r>
      <rPr>
        <b/>
        <sz val="10"/>
        <color theme="1"/>
        <rFont val="Arial"/>
        <family val="2"/>
        <charset val="238"/>
      </rPr>
      <t>žáci, nově přijatí, absolventi</t>
    </r>
    <r>
      <rPr>
        <sz val="10"/>
        <color theme="1"/>
        <rFont val="Arial"/>
        <family val="2"/>
        <charset val="238"/>
      </rPr>
      <t xml:space="preserve"> podle oborů vzdělání, v časové řadě 2015/16–2025/26</t>
    </r>
  </si>
  <si>
    <r>
      <rPr>
        <b/>
        <sz val="10"/>
        <color theme="1"/>
        <rFont val="Arial"/>
        <family val="2"/>
        <charset val="238"/>
      </rPr>
      <t>Tab. 4.4:</t>
    </r>
    <r>
      <rPr>
        <sz val="10"/>
        <color theme="1"/>
        <rFont val="Arial"/>
        <family val="2"/>
        <charset val="238"/>
      </rPr>
      <t xml:space="preserve"> </t>
    </r>
    <r>
      <rPr>
        <b/>
        <sz val="10"/>
        <color theme="1"/>
        <rFont val="Arial"/>
        <family val="2"/>
        <charset val="238"/>
      </rPr>
      <t>Konzervatoře –</t>
    </r>
    <r>
      <rPr>
        <sz val="10"/>
        <color theme="1"/>
        <rFont val="Arial"/>
        <family val="2"/>
        <charset val="238"/>
      </rPr>
      <t xml:space="preserve"> </t>
    </r>
    <r>
      <rPr>
        <b/>
        <sz val="10"/>
        <color theme="1"/>
        <rFont val="Arial"/>
        <family val="2"/>
        <charset val="238"/>
      </rPr>
      <t xml:space="preserve">žáci </t>
    </r>
    <r>
      <rPr>
        <sz val="10"/>
        <color theme="1"/>
        <rFont val="Arial"/>
        <family val="2"/>
        <charset val="238"/>
      </rPr>
      <t>podle oborů vzdělání a pohlaví, v časové řadě 2015/16–2025/26</t>
    </r>
  </si>
  <si>
    <r>
      <rPr>
        <b/>
        <sz val="10"/>
        <color theme="1"/>
        <rFont val="Arial"/>
        <family val="2"/>
        <charset val="238"/>
      </rPr>
      <t>Tab. 4.5:</t>
    </r>
    <r>
      <rPr>
        <sz val="10"/>
        <color theme="1"/>
        <rFont val="Arial"/>
        <family val="2"/>
        <charset val="238"/>
      </rPr>
      <t xml:space="preserve"> </t>
    </r>
    <r>
      <rPr>
        <b/>
        <sz val="10"/>
        <color theme="1"/>
        <rFont val="Arial"/>
        <family val="2"/>
        <charset val="238"/>
      </rPr>
      <t>Konzervatoře –</t>
    </r>
    <r>
      <rPr>
        <sz val="10"/>
        <color theme="1"/>
        <rFont val="Arial"/>
        <family val="2"/>
        <charset val="238"/>
      </rPr>
      <t xml:space="preserve"> </t>
    </r>
    <r>
      <rPr>
        <b/>
        <sz val="10"/>
        <color theme="1"/>
        <rFont val="Arial"/>
        <family val="2"/>
        <charset val="238"/>
      </rPr>
      <t xml:space="preserve">absolventi </t>
    </r>
    <r>
      <rPr>
        <sz val="10"/>
        <color theme="1"/>
        <rFont val="Arial"/>
        <family val="2"/>
        <charset val="238"/>
      </rPr>
      <t>podle oborů vzdělání a pohlaví, v časové řadě 2014/15–2024/25</t>
    </r>
  </si>
  <si>
    <r>
      <t xml:space="preserve">Tab. 4.6: Konzervatoře </t>
    </r>
    <r>
      <rPr>
        <sz val="10"/>
        <color theme="1"/>
        <rFont val="Arial"/>
        <family val="2"/>
        <charset val="238"/>
      </rPr>
      <t>v krajském srovnání</t>
    </r>
    <r>
      <rPr>
        <b/>
        <sz val="10"/>
        <color theme="1"/>
        <rFont val="Arial"/>
        <family val="2"/>
        <charset val="238"/>
      </rPr>
      <t xml:space="preserve"> – žáci s jiným než českým státním občanstvím,</t>
    </r>
    <r>
      <rPr>
        <sz val="10"/>
        <color theme="1"/>
        <rFont val="Arial"/>
        <family val="2"/>
        <charset val="238"/>
      </rPr>
      <t xml:space="preserve"> ve školním roce 2025/26</t>
    </r>
  </si>
  <si>
    <r>
      <rPr>
        <b/>
        <sz val="10"/>
        <color theme="1"/>
        <rFont val="Arial"/>
        <family val="2"/>
        <charset val="238"/>
      </rPr>
      <t>Tab. 5.2:</t>
    </r>
    <r>
      <rPr>
        <sz val="10"/>
        <color theme="1"/>
        <rFont val="Arial"/>
        <family val="2"/>
        <charset val="238"/>
      </rPr>
      <t xml:space="preserve"> </t>
    </r>
    <r>
      <rPr>
        <b/>
        <sz val="10"/>
        <color theme="1"/>
        <rFont val="Arial"/>
        <family val="2"/>
        <charset val="238"/>
      </rPr>
      <t xml:space="preserve">Vyšší odborné školy </t>
    </r>
    <r>
      <rPr>
        <sz val="10"/>
        <color theme="1"/>
        <rFont val="Arial"/>
        <family val="2"/>
        <charset val="238"/>
      </rPr>
      <t xml:space="preserve">v krajském srovnání – </t>
    </r>
    <r>
      <rPr>
        <b/>
        <sz val="10"/>
        <color theme="1"/>
        <rFont val="Arial"/>
        <family val="2"/>
        <charset val="238"/>
      </rPr>
      <t xml:space="preserve">školy, studenti, nově přijatí, absolventi, učitelé, </t>
    </r>
    <r>
      <rPr>
        <sz val="10"/>
        <color theme="1"/>
        <rFont val="Arial"/>
        <family val="2"/>
        <charset val="238"/>
      </rPr>
      <t>ve školním roce 2025/26</t>
    </r>
  </si>
  <si>
    <r>
      <rPr>
        <b/>
        <sz val="10"/>
        <color theme="1"/>
        <rFont val="Arial"/>
        <family val="2"/>
        <charset val="238"/>
      </rPr>
      <t>Tab. 5.3:</t>
    </r>
    <r>
      <rPr>
        <sz val="10"/>
        <color theme="1"/>
        <rFont val="Arial"/>
        <family val="2"/>
        <charset val="238"/>
      </rPr>
      <t xml:space="preserve"> </t>
    </r>
    <r>
      <rPr>
        <b/>
        <sz val="10"/>
        <color theme="1"/>
        <rFont val="Arial"/>
        <family val="2"/>
        <charset val="238"/>
      </rPr>
      <t>Vyšší odborné školy</t>
    </r>
    <r>
      <rPr>
        <sz val="10"/>
        <color theme="1"/>
        <rFont val="Arial"/>
        <family val="2"/>
        <charset val="238"/>
      </rPr>
      <t xml:space="preserve"> – </t>
    </r>
    <r>
      <rPr>
        <b/>
        <sz val="10"/>
        <color theme="1"/>
        <rFont val="Arial"/>
        <family val="2"/>
        <charset val="238"/>
      </rPr>
      <t xml:space="preserve">studenti </t>
    </r>
    <r>
      <rPr>
        <sz val="10"/>
        <color theme="1"/>
        <rFont val="Arial"/>
        <family val="2"/>
        <charset val="238"/>
      </rPr>
      <t>podle skupin oborů vzdělání, v časové řadě 2015/16–2025/26</t>
    </r>
  </si>
  <si>
    <r>
      <rPr>
        <b/>
        <sz val="10"/>
        <color theme="1"/>
        <rFont val="Arial"/>
        <family val="2"/>
        <charset val="238"/>
      </rPr>
      <t>Tab. 5.5: Vyšší odborné školy</t>
    </r>
    <r>
      <rPr>
        <sz val="10"/>
        <color theme="1"/>
        <rFont val="Arial"/>
        <family val="2"/>
        <charset val="238"/>
      </rPr>
      <t xml:space="preserve"> –</t>
    </r>
    <r>
      <rPr>
        <b/>
        <sz val="10"/>
        <color theme="1"/>
        <rFont val="Arial"/>
        <family val="2"/>
        <charset val="238"/>
      </rPr>
      <t xml:space="preserve"> studenti podle oborů vzdělání, formy vzdělávání a pohlaví, </t>
    </r>
    <r>
      <rPr>
        <sz val="10"/>
        <color theme="1"/>
        <rFont val="Arial"/>
        <family val="2"/>
        <charset val="238"/>
      </rPr>
      <t>2025/26</t>
    </r>
  </si>
  <si>
    <t>2024/
2025/</t>
  </si>
  <si>
    <r>
      <rPr>
        <b/>
        <sz val="10"/>
        <color theme="1"/>
        <rFont val="Arial"/>
        <family val="2"/>
        <charset val="238"/>
      </rPr>
      <t>Tab. 5.6:</t>
    </r>
    <r>
      <rPr>
        <sz val="10"/>
        <color theme="1"/>
        <rFont val="Arial"/>
        <family val="2"/>
        <charset val="238"/>
      </rPr>
      <t xml:space="preserve"> </t>
    </r>
    <r>
      <rPr>
        <b/>
        <sz val="10"/>
        <color theme="1"/>
        <rFont val="Arial"/>
        <family val="2"/>
        <charset val="238"/>
      </rPr>
      <t>Vyšší odborné školy</t>
    </r>
    <r>
      <rPr>
        <sz val="10"/>
        <color theme="1"/>
        <rFont val="Arial"/>
        <family val="2"/>
        <charset val="238"/>
      </rPr>
      <t xml:space="preserve"> – </t>
    </r>
    <r>
      <rPr>
        <b/>
        <sz val="10"/>
        <color theme="1"/>
        <rFont val="Arial"/>
        <family val="2"/>
        <charset val="238"/>
      </rPr>
      <t xml:space="preserve">absolventi </t>
    </r>
    <r>
      <rPr>
        <sz val="10"/>
        <color theme="1"/>
        <rFont val="Arial"/>
        <family val="2"/>
        <charset val="238"/>
      </rPr>
      <t>podle skupin oborů vzdělání, v časové řadě 2014/15–2024/25</t>
    </r>
  </si>
  <si>
    <r>
      <rPr>
        <b/>
        <sz val="10"/>
        <color theme="1"/>
        <rFont val="Arial"/>
        <family val="2"/>
        <charset val="238"/>
      </rPr>
      <t>Tab. 5.8: Vyšší odborné školy</t>
    </r>
    <r>
      <rPr>
        <sz val="10"/>
        <color theme="1"/>
        <rFont val="Arial"/>
        <family val="2"/>
        <charset val="238"/>
      </rPr>
      <t xml:space="preserve"> –</t>
    </r>
    <r>
      <rPr>
        <b/>
        <sz val="10"/>
        <color theme="1"/>
        <rFont val="Arial"/>
        <family val="2"/>
        <charset val="238"/>
      </rPr>
      <t xml:space="preserve"> absolventi podle oborů vzdělání, formy vzdělávání a pohlaví, </t>
    </r>
    <r>
      <rPr>
        <sz val="10"/>
        <color theme="1"/>
        <rFont val="Arial"/>
        <family val="2"/>
        <charset val="238"/>
      </rPr>
      <t>2024/25</t>
    </r>
  </si>
  <si>
    <r>
      <t>Tab. 6.1.1: Mateřské až vyšší odborné školy – učitelé celkem</t>
    </r>
    <r>
      <rPr>
        <b/>
        <vertAlign val="superscript"/>
        <sz val="10"/>
        <color theme="1"/>
        <rFont val="Arial"/>
        <family val="2"/>
        <charset val="238"/>
      </rPr>
      <t>1)</t>
    </r>
    <r>
      <rPr>
        <b/>
        <sz val="10"/>
        <color theme="1"/>
        <rFont val="Arial"/>
        <family val="2"/>
        <charset val="238"/>
      </rPr>
      <t xml:space="preserve"> dle druhu školy a úrovně vzdělávání </t>
    </r>
    <r>
      <rPr>
        <sz val="10"/>
        <color theme="1"/>
        <rFont val="Arial"/>
        <family val="2"/>
        <charset val="238"/>
      </rPr>
      <t>v časové řadě 2015/16–2025/26</t>
    </r>
  </si>
  <si>
    <r>
      <t>Tab. 6.1.2: Mateřské až základní školy – učitelé</t>
    </r>
    <r>
      <rPr>
        <b/>
        <vertAlign val="superscript"/>
        <sz val="10"/>
        <color theme="1"/>
        <rFont val="Arial"/>
        <family val="2"/>
        <charset val="238"/>
      </rPr>
      <t>1)</t>
    </r>
    <r>
      <rPr>
        <b/>
        <sz val="10"/>
        <color theme="1"/>
        <rFont val="Arial"/>
        <family val="2"/>
        <charset val="238"/>
      </rPr>
      <t xml:space="preserve"> dle pohlaví a úrovně vzdělávání </t>
    </r>
    <r>
      <rPr>
        <sz val="10"/>
        <color theme="1"/>
        <rFont val="Arial"/>
        <family val="2"/>
        <charset val="238"/>
      </rPr>
      <t>v časové řadě 2015/16–2025/26</t>
    </r>
  </si>
  <si>
    <r>
      <t>Tab. 6.1.3: Střední až vyšší odborné školy – učitelé</t>
    </r>
    <r>
      <rPr>
        <b/>
        <vertAlign val="superscript"/>
        <sz val="10"/>
        <color theme="1"/>
        <rFont val="Arial"/>
        <family val="2"/>
        <charset val="238"/>
      </rPr>
      <t>1)</t>
    </r>
    <r>
      <rPr>
        <b/>
        <sz val="10"/>
        <color theme="1"/>
        <rFont val="Arial"/>
        <family val="2"/>
        <charset val="238"/>
      </rPr>
      <t xml:space="preserve"> dle pohlaví a úrovně vzdělávání </t>
    </r>
    <r>
      <rPr>
        <sz val="10"/>
        <color theme="1"/>
        <rFont val="Arial"/>
        <family val="2"/>
        <charset val="238"/>
      </rPr>
      <t>v časové řadě 2015/16–2025/26</t>
    </r>
  </si>
  <si>
    <r>
      <t>Tab. 6.1.4: Mateřské až základní školy – učitelé</t>
    </r>
    <r>
      <rPr>
        <b/>
        <vertAlign val="superscript"/>
        <sz val="10"/>
        <color theme="1"/>
        <rFont val="Arial"/>
        <family val="2"/>
        <charset val="238"/>
      </rPr>
      <t>1)</t>
    </r>
    <r>
      <rPr>
        <b/>
        <sz val="10"/>
        <color theme="1"/>
        <rFont val="Arial"/>
        <family val="2"/>
        <charset val="238"/>
      </rPr>
      <t xml:space="preserve"> dle kvalifikace</t>
    </r>
    <r>
      <rPr>
        <b/>
        <vertAlign val="superscript"/>
        <sz val="10"/>
        <color theme="1"/>
        <rFont val="Arial"/>
        <family val="2"/>
        <charset val="238"/>
      </rPr>
      <t>2)</t>
    </r>
    <r>
      <rPr>
        <sz val="10"/>
        <color theme="1"/>
        <rFont val="Arial"/>
        <family val="2"/>
        <charset val="238"/>
      </rPr>
      <t xml:space="preserve"> </t>
    </r>
    <r>
      <rPr>
        <b/>
        <sz val="10"/>
        <color theme="1"/>
        <rFont val="Arial"/>
        <family val="2"/>
        <charset val="238"/>
      </rPr>
      <t>a úrovně vzdělávání</t>
    </r>
    <r>
      <rPr>
        <sz val="10"/>
        <color theme="1"/>
        <rFont val="Arial"/>
        <family val="2"/>
        <charset val="238"/>
      </rPr>
      <t xml:space="preserve"> v časové řadě 2015/16–2025/26</t>
    </r>
  </si>
  <si>
    <r>
      <t>Tab. 6.1.5: Střední až vyšší odborné školy – učitelé</t>
    </r>
    <r>
      <rPr>
        <b/>
        <vertAlign val="superscript"/>
        <sz val="10"/>
        <color theme="1"/>
        <rFont val="Arial"/>
        <family val="2"/>
        <charset val="238"/>
      </rPr>
      <t>1)</t>
    </r>
    <r>
      <rPr>
        <b/>
        <sz val="10"/>
        <color theme="1"/>
        <rFont val="Arial"/>
        <family val="2"/>
        <charset val="238"/>
      </rPr>
      <t xml:space="preserve"> dle kvalifikace</t>
    </r>
    <r>
      <rPr>
        <b/>
        <vertAlign val="superscript"/>
        <sz val="10"/>
        <color theme="1"/>
        <rFont val="Arial"/>
        <family val="2"/>
        <charset val="238"/>
      </rPr>
      <t>2)</t>
    </r>
    <r>
      <rPr>
        <sz val="10"/>
        <color theme="1"/>
        <rFont val="Arial"/>
        <family val="2"/>
        <charset val="238"/>
      </rPr>
      <t xml:space="preserve"> </t>
    </r>
    <r>
      <rPr>
        <b/>
        <sz val="10"/>
        <color theme="1"/>
        <rFont val="Arial"/>
        <family val="2"/>
        <charset val="238"/>
      </rPr>
      <t>a úrovně vzdělávání</t>
    </r>
    <r>
      <rPr>
        <sz val="10"/>
        <color theme="1"/>
        <rFont val="Arial"/>
        <family val="2"/>
        <charset val="238"/>
      </rPr>
      <t xml:space="preserve"> v časové řadě 2015/16–2025/26</t>
    </r>
  </si>
  <si>
    <r>
      <t>Tab. 6.1.6: Mateřské až základní školy – učitelé celkem</t>
    </r>
    <r>
      <rPr>
        <b/>
        <vertAlign val="superscript"/>
        <sz val="10"/>
        <color theme="1"/>
        <rFont val="Arial"/>
        <family val="2"/>
        <charset val="238"/>
      </rPr>
      <t>1)</t>
    </r>
    <r>
      <rPr>
        <b/>
        <sz val="10"/>
        <color theme="1"/>
        <rFont val="Arial"/>
        <family val="2"/>
        <charset val="238"/>
      </rPr>
      <t xml:space="preserve"> dle zřizovatele a úrovně vzdělávání </t>
    </r>
    <r>
      <rPr>
        <sz val="10"/>
        <color theme="1"/>
        <rFont val="Arial"/>
        <family val="2"/>
        <charset val="238"/>
      </rPr>
      <t>v časové řadě 2015/16–2025/26</t>
    </r>
  </si>
  <si>
    <r>
      <t>Tab. 6.1.8: Mateřské až základní školy – učitelky</t>
    </r>
    <r>
      <rPr>
        <b/>
        <vertAlign val="superscript"/>
        <sz val="10"/>
        <color theme="1"/>
        <rFont val="Arial"/>
        <family val="2"/>
        <charset val="238"/>
      </rPr>
      <t>1)</t>
    </r>
    <r>
      <rPr>
        <b/>
        <sz val="10"/>
        <color theme="1"/>
        <rFont val="Arial"/>
        <family val="2"/>
        <charset val="238"/>
      </rPr>
      <t xml:space="preserve"> ženy dle zřizovatele a úrovně vzdělávání </t>
    </r>
    <r>
      <rPr>
        <sz val="10"/>
        <color theme="1"/>
        <rFont val="Arial"/>
        <family val="2"/>
        <charset val="238"/>
      </rPr>
      <t>v časové řadě 2015/16–2025/26</t>
    </r>
  </si>
  <si>
    <r>
      <t>Tab. 6.1.9: Střední až vyšší odborné školy – učitelky</t>
    </r>
    <r>
      <rPr>
        <b/>
        <vertAlign val="superscript"/>
        <sz val="10"/>
        <color theme="1"/>
        <rFont val="Arial"/>
        <family val="2"/>
        <charset val="238"/>
      </rPr>
      <t>1)</t>
    </r>
    <r>
      <rPr>
        <b/>
        <sz val="10"/>
        <color theme="1"/>
        <rFont val="Arial"/>
        <family val="2"/>
        <charset val="238"/>
      </rPr>
      <t xml:space="preserve"> ženy dle zřizovatele a úrovně vzdělávání </t>
    </r>
    <r>
      <rPr>
        <sz val="10"/>
        <color theme="1"/>
        <rFont val="Arial"/>
        <family val="2"/>
        <charset val="238"/>
      </rPr>
      <t>v časové řadě 2015/16–2025/26</t>
    </r>
  </si>
  <si>
    <r>
      <t>Tab. 6.1.10: Mateřské až základní školy – učitelé</t>
    </r>
    <r>
      <rPr>
        <b/>
        <vertAlign val="superscript"/>
        <sz val="10"/>
        <color theme="1"/>
        <rFont val="Arial"/>
        <family val="2"/>
        <charset val="238"/>
      </rPr>
      <t>1)</t>
    </r>
    <r>
      <rPr>
        <b/>
        <sz val="10"/>
        <color theme="1"/>
        <rFont val="Arial"/>
        <family val="2"/>
        <charset val="238"/>
      </rPr>
      <t xml:space="preserve"> muži dle zřizovatele a úrovně vzdělávání </t>
    </r>
    <r>
      <rPr>
        <sz val="10"/>
        <color theme="1"/>
        <rFont val="Arial"/>
        <family val="2"/>
        <charset val="238"/>
      </rPr>
      <t>v časové řadě 2015/16–2025/26</t>
    </r>
  </si>
  <si>
    <r>
      <t>Tab. 6.1.11: Střední až vyšší odborné školy – učitelé</t>
    </r>
    <r>
      <rPr>
        <b/>
        <vertAlign val="superscript"/>
        <sz val="10"/>
        <color theme="1"/>
        <rFont val="Arial"/>
        <family val="2"/>
        <charset val="238"/>
      </rPr>
      <t>1)</t>
    </r>
    <r>
      <rPr>
        <b/>
        <sz val="10"/>
        <color theme="1"/>
        <rFont val="Arial"/>
        <family val="2"/>
        <charset val="238"/>
      </rPr>
      <t xml:space="preserve"> muži dle zřizovatele a úrovně vzdělávání </t>
    </r>
    <r>
      <rPr>
        <sz val="10"/>
        <color theme="1"/>
        <rFont val="Arial"/>
        <family val="2"/>
        <charset val="238"/>
      </rPr>
      <t>v časové řadě 2015/16–2025/26</t>
    </r>
  </si>
  <si>
    <r>
      <t>Tab. 6.1.12: Mateřské až základní školy – učitelé</t>
    </r>
    <r>
      <rPr>
        <b/>
        <vertAlign val="superscript"/>
        <sz val="10"/>
        <color theme="1"/>
        <rFont val="Arial"/>
        <family val="2"/>
        <charset val="238"/>
      </rPr>
      <t>1)</t>
    </r>
    <r>
      <rPr>
        <b/>
        <sz val="10"/>
        <color theme="1"/>
        <rFont val="Arial"/>
        <family val="2"/>
        <charset val="238"/>
      </rPr>
      <t xml:space="preserve"> bez kvalifikace</t>
    </r>
    <r>
      <rPr>
        <b/>
        <vertAlign val="superscript"/>
        <sz val="10"/>
        <color theme="1"/>
        <rFont val="Arial"/>
        <family val="2"/>
        <charset val="238"/>
      </rPr>
      <t>2)</t>
    </r>
    <r>
      <rPr>
        <b/>
        <sz val="10"/>
        <color theme="1"/>
        <rFont val="Arial"/>
        <family val="2"/>
        <charset val="238"/>
      </rPr>
      <t xml:space="preserve"> dle zřizovatele a úrovně vzdělávání </t>
    </r>
    <r>
      <rPr>
        <sz val="10"/>
        <color theme="1"/>
        <rFont val="Arial"/>
        <family val="2"/>
        <charset val="238"/>
      </rPr>
      <t>v časové řadě 2015/16–2025/26</t>
    </r>
  </si>
  <si>
    <r>
      <t>Tab. 6.1.13: Střední až vyšší odborné školy – učitelé</t>
    </r>
    <r>
      <rPr>
        <b/>
        <vertAlign val="superscript"/>
        <sz val="10"/>
        <color theme="1"/>
        <rFont val="Arial"/>
        <family val="2"/>
        <charset val="238"/>
      </rPr>
      <t>1)</t>
    </r>
    <r>
      <rPr>
        <b/>
        <sz val="10"/>
        <color theme="1"/>
        <rFont val="Arial"/>
        <family val="2"/>
        <charset val="238"/>
      </rPr>
      <t xml:space="preserve"> bez kvalifikace</t>
    </r>
    <r>
      <rPr>
        <b/>
        <vertAlign val="superscript"/>
        <sz val="10"/>
        <color theme="1"/>
        <rFont val="Arial"/>
        <family val="2"/>
        <charset val="238"/>
      </rPr>
      <t>2)</t>
    </r>
    <r>
      <rPr>
        <b/>
        <sz val="10"/>
        <color theme="1"/>
        <rFont val="Arial"/>
        <family val="2"/>
        <charset val="238"/>
      </rPr>
      <t xml:space="preserve"> dle zřizovatele a úrovně vzdělávání </t>
    </r>
    <r>
      <rPr>
        <sz val="10"/>
        <color theme="1"/>
        <rFont val="Arial"/>
        <family val="2"/>
        <charset val="238"/>
      </rPr>
      <t>v časové řadě 2015/16–2025/26</t>
    </r>
  </si>
  <si>
    <t>Tab. 6.1.21: Mateřské až vyšší odborné školy veřejného zřizovatele – struktura učitelů dle věku (2015-2025)</t>
  </si>
  <si>
    <t>Tab. 6.1.22: Mateřské až vyšší odborné školy veřejného zřizovatele – struktura řídících pracovníků dle věku (2015-2025)</t>
  </si>
  <si>
    <r>
      <t>Tab. 6.2.1: Asistenti pedagoga</t>
    </r>
    <r>
      <rPr>
        <b/>
        <vertAlign val="superscript"/>
        <sz val="10"/>
        <color theme="1"/>
        <rFont val="Arial"/>
        <family val="2"/>
        <charset val="238"/>
      </rPr>
      <t>1)</t>
    </r>
    <r>
      <rPr>
        <b/>
        <sz val="10"/>
        <color theme="1"/>
        <rFont val="Arial"/>
        <family val="2"/>
        <charset val="238"/>
      </rPr>
      <t xml:space="preserve"> v regionálním školství – dle kraje, 2015/16–2025/26</t>
    </r>
  </si>
  <si>
    <r>
      <t>Tab. 6.2.2: Mateřské až vyšší odborné školy – asistenti pedagoga</t>
    </r>
    <r>
      <rPr>
        <b/>
        <vertAlign val="superscript"/>
        <sz val="10"/>
        <color theme="1"/>
        <rFont val="Arial"/>
        <family val="2"/>
        <charset val="238"/>
      </rPr>
      <t>1)</t>
    </r>
    <r>
      <rPr>
        <b/>
        <sz val="10"/>
        <color theme="1"/>
        <rFont val="Arial"/>
        <family val="2"/>
        <charset val="238"/>
      </rPr>
      <t xml:space="preserve"> </t>
    </r>
    <r>
      <rPr>
        <sz val="10"/>
        <color theme="1"/>
        <rFont val="Arial"/>
        <family val="2"/>
        <charset val="238"/>
      </rPr>
      <t>v časové řadě 2016/17–2025/26</t>
    </r>
  </si>
  <si>
    <r>
      <t>Tab. 6.2.3: Mateřské až vyšší odborné školy – asistenti pedagoga</t>
    </r>
    <r>
      <rPr>
        <b/>
        <vertAlign val="superscript"/>
        <sz val="10"/>
        <color theme="1"/>
        <rFont val="Arial"/>
        <family val="2"/>
        <charset val="238"/>
      </rPr>
      <t>1)</t>
    </r>
    <r>
      <rPr>
        <b/>
        <sz val="10"/>
        <color theme="1"/>
        <rFont val="Arial"/>
        <family val="2"/>
        <charset val="238"/>
      </rPr>
      <t xml:space="preserve"> dle pohlaví a úrovně vzdělávání </t>
    </r>
    <r>
      <rPr>
        <sz val="10"/>
        <color theme="1"/>
        <rFont val="Arial"/>
        <family val="2"/>
        <charset val="238"/>
      </rPr>
      <t>v časové řadě 2016/17–2025/26</t>
    </r>
  </si>
  <si>
    <r>
      <t>Tab. 6.2.8: Psychologové</t>
    </r>
    <r>
      <rPr>
        <b/>
        <vertAlign val="superscript"/>
        <sz val="10"/>
        <color theme="1"/>
        <rFont val="Arial"/>
        <family val="2"/>
        <charset val="238"/>
      </rPr>
      <t>1)</t>
    </r>
    <r>
      <rPr>
        <b/>
        <sz val="10"/>
        <color theme="1"/>
        <rFont val="Arial"/>
        <family val="2"/>
        <charset val="238"/>
      </rPr>
      <t xml:space="preserve"> v regionálním školství – dle kraje, 2015/16–2025/26</t>
    </r>
  </si>
  <si>
    <r>
      <t>Tab. 6.2.9: Speciální pedagogové</t>
    </r>
    <r>
      <rPr>
        <b/>
        <vertAlign val="superscript"/>
        <sz val="10"/>
        <color theme="1"/>
        <rFont val="Arial"/>
        <family val="2"/>
        <charset val="238"/>
      </rPr>
      <t>1)</t>
    </r>
    <r>
      <rPr>
        <b/>
        <sz val="10"/>
        <color theme="1"/>
        <rFont val="Arial"/>
        <family val="2"/>
        <charset val="238"/>
      </rPr>
      <t xml:space="preserve"> v regionálním školství – dle kraje, 2015/16–2025/26</t>
    </r>
  </si>
  <si>
    <r>
      <rPr>
        <b/>
        <sz val="10"/>
        <color theme="1"/>
        <rFont val="Arial"/>
        <family val="2"/>
        <charset val="238"/>
      </rPr>
      <t>Tab. 7.1: Základní umělecké školy</t>
    </r>
    <r>
      <rPr>
        <sz val="10"/>
        <color theme="1"/>
        <rFont val="Arial"/>
        <family val="2"/>
        <charset val="238"/>
      </rPr>
      <t xml:space="preserve"> – </t>
    </r>
    <r>
      <rPr>
        <b/>
        <sz val="10"/>
        <color theme="1"/>
        <rFont val="Arial"/>
        <family val="2"/>
        <charset val="238"/>
      </rPr>
      <t xml:space="preserve">školy, pobočky, žáci, </t>
    </r>
    <r>
      <rPr>
        <sz val="10"/>
        <color theme="1"/>
        <rFont val="Arial"/>
        <family val="2"/>
        <charset val="238"/>
      </rPr>
      <t>v časové řadě 2015/16–2025/26</t>
    </r>
  </si>
  <si>
    <r>
      <rPr>
        <b/>
        <sz val="10"/>
        <color theme="1"/>
        <rFont val="Arial"/>
        <family val="2"/>
        <charset val="238"/>
      </rPr>
      <t>Tab. 7.2:</t>
    </r>
    <r>
      <rPr>
        <sz val="10"/>
        <color theme="1"/>
        <rFont val="Arial"/>
        <family val="2"/>
        <charset val="238"/>
      </rPr>
      <t xml:space="preserve"> </t>
    </r>
    <r>
      <rPr>
        <b/>
        <sz val="10"/>
        <color theme="1"/>
        <rFont val="Arial"/>
        <family val="2"/>
        <charset val="238"/>
      </rPr>
      <t xml:space="preserve">Základní umělecké školy </t>
    </r>
    <r>
      <rPr>
        <sz val="10"/>
        <color theme="1"/>
        <rFont val="Arial"/>
        <family val="2"/>
        <charset val="238"/>
      </rPr>
      <t>v krajském srovnání</t>
    </r>
    <r>
      <rPr>
        <b/>
        <sz val="10"/>
        <color theme="1"/>
        <rFont val="Arial"/>
        <family val="2"/>
        <charset val="238"/>
      </rPr>
      <t xml:space="preserve"> –</t>
    </r>
    <r>
      <rPr>
        <sz val="10"/>
        <color theme="1"/>
        <rFont val="Arial"/>
        <family val="2"/>
        <charset val="238"/>
      </rPr>
      <t xml:space="preserve"> </t>
    </r>
    <r>
      <rPr>
        <b/>
        <sz val="10"/>
        <color theme="1"/>
        <rFont val="Arial"/>
        <family val="2"/>
        <charset val="238"/>
      </rPr>
      <t>školy, pobočky, žáci,</t>
    </r>
    <r>
      <rPr>
        <sz val="10"/>
        <color theme="1"/>
        <rFont val="Arial"/>
        <family val="2"/>
        <charset val="238"/>
      </rPr>
      <t xml:space="preserve"> </t>
    </r>
    <r>
      <rPr>
        <b/>
        <sz val="10"/>
        <color theme="1"/>
        <rFont val="Arial"/>
        <family val="2"/>
        <charset val="238"/>
      </rPr>
      <t>ve školním roce 2025/26</t>
    </r>
  </si>
  <si>
    <r>
      <rPr>
        <b/>
        <sz val="10"/>
        <color theme="1"/>
        <rFont val="Arial"/>
        <family val="2"/>
        <charset val="238"/>
      </rPr>
      <t>Tab. 7.3:</t>
    </r>
    <r>
      <rPr>
        <sz val="10"/>
        <color theme="1"/>
        <rFont val="Arial"/>
        <family val="2"/>
        <charset val="238"/>
      </rPr>
      <t xml:space="preserve"> </t>
    </r>
    <r>
      <rPr>
        <b/>
        <sz val="10"/>
        <color theme="1"/>
        <rFont val="Arial"/>
        <family val="2"/>
        <charset val="238"/>
      </rPr>
      <t>Školní družiny</t>
    </r>
    <r>
      <rPr>
        <sz val="10"/>
        <color theme="1"/>
        <rFont val="Arial"/>
        <family val="2"/>
        <charset val="238"/>
      </rPr>
      <t xml:space="preserve"> – </t>
    </r>
    <r>
      <rPr>
        <b/>
        <sz val="10"/>
        <color theme="1"/>
        <rFont val="Arial"/>
        <family val="2"/>
        <charset val="238"/>
      </rPr>
      <t>družiny, oddělení, žáci, pracovníci,</t>
    </r>
    <r>
      <rPr>
        <sz val="10"/>
        <color theme="1"/>
        <rFont val="Arial"/>
        <family val="2"/>
        <charset val="238"/>
      </rPr>
      <t xml:space="preserve"> v časové řadě 2015/16–2025/26</t>
    </r>
  </si>
  <si>
    <r>
      <rPr>
        <b/>
        <sz val="10"/>
        <color theme="1"/>
        <rFont val="Arial"/>
        <family val="2"/>
        <charset val="238"/>
      </rPr>
      <t>Tab. 7.4:</t>
    </r>
    <r>
      <rPr>
        <sz val="10"/>
        <color theme="1"/>
        <rFont val="Arial"/>
        <family val="2"/>
        <charset val="238"/>
      </rPr>
      <t xml:space="preserve"> </t>
    </r>
    <r>
      <rPr>
        <b/>
        <sz val="10"/>
        <color theme="1"/>
        <rFont val="Arial"/>
        <family val="2"/>
        <charset val="238"/>
      </rPr>
      <t xml:space="preserve">Školní družiny </t>
    </r>
    <r>
      <rPr>
        <sz val="10"/>
        <color theme="1"/>
        <rFont val="Arial"/>
        <family val="2"/>
        <charset val="238"/>
      </rPr>
      <t xml:space="preserve">v krajském srovnání – </t>
    </r>
    <r>
      <rPr>
        <b/>
        <sz val="10"/>
        <color theme="1"/>
        <rFont val="Arial"/>
        <family val="2"/>
        <charset val="238"/>
      </rPr>
      <t>družiny, oddělení, žáci, pracovníci,</t>
    </r>
    <r>
      <rPr>
        <sz val="10"/>
        <color theme="1"/>
        <rFont val="Arial"/>
        <family val="2"/>
        <charset val="238"/>
      </rPr>
      <t xml:space="preserve"> </t>
    </r>
    <r>
      <rPr>
        <b/>
        <sz val="10"/>
        <color theme="1"/>
        <rFont val="Arial"/>
        <family val="2"/>
        <charset val="238"/>
      </rPr>
      <t>ve školním roce 2025/26</t>
    </r>
  </si>
  <si>
    <r>
      <t xml:space="preserve">Tab. 7.5: Zařízení pro výkon ústavní a ochranné výchovy – počet zařízení, lůžková kapacita, počet dětí a mládeže, </t>
    </r>
    <r>
      <rPr>
        <sz val="10"/>
        <color theme="1"/>
        <rFont val="Arial"/>
        <family val="2"/>
        <charset val="238"/>
      </rPr>
      <t>v časové řadě 2015/16–2025/26</t>
    </r>
  </si>
  <si>
    <r>
      <rPr>
        <b/>
        <sz val="10"/>
        <color theme="1"/>
        <rFont val="Arial"/>
        <family val="2"/>
        <charset val="238"/>
      </rPr>
      <t>Tab. 7.6</t>
    </r>
    <r>
      <rPr>
        <sz val="10"/>
        <color theme="1"/>
        <rFont val="Arial"/>
        <family val="2"/>
        <charset val="238"/>
      </rPr>
      <t xml:space="preserve">: </t>
    </r>
    <r>
      <rPr>
        <b/>
        <sz val="10"/>
        <color theme="1"/>
        <rFont val="Arial"/>
        <family val="2"/>
        <charset val="238"/>
      </rPr>
      <t>Dětské domovy včetně dětských domovů se školou – počet dětí dle pohlaví, státní příslušnosti a účasti ve formálním vzdělávání,</t>
    </r>
    <r>
      <rPr>
        <sz val="10"/>
        <color theme="1"/>
        <rFont val="Arial"/>
        <family val="2"/>
        <charset val="238"/>
      </rPr>
      <t xml:space="preserve"> 
                  v časové řadě 2015/16–2025/26</t>
    </r>
  </si>
  <si>
    <t xml:space="preserve"> Mateřské školy v krajském srovnání – školy, třídy, děti a učitelé, ve školním roce 2025/26</t>
  </si>
  <si>
    <t xml:space="preserve"> Mateřské školy podle zřizovatele v krajském srovnání – školy, třídy a děti, ve školním roce 2025/26</t>
  </si>
  <si>
    <t xml:space="preserve"> Mateřské školy v krajském srovnání – děti podle věku, ve školním roce 2025/26</t>
  </si>
  <si>
    <t xml:space="preserve"> Mateřské školy v krajském srovnání – dívky podle věku, ve školním roce 2025/26</t>
  </si>
  <si>
    <t xml:space="preserve"> Mateřské školy v krajském srovnání – chlapci podle věku, ve školním roce 2025/26</t>
  </si>
  <si>
    <t xml:space="preserve"> Mateřské školy v krajském srovnání – děti s jiným než českým státním občanstvím, ve školním roce 2025/26</t>
  </si>
  <si>
    <t xml:space="preserve"> Mateřské školy v krajském srovnání – děti se zdravotním postižením podle druhu postižení, ve školním roce 2025/26</t>
  </si>
  <si>
    <t xml:space="preserve"> Mateřské školy v krajském srovnání – dívky se zdravotním postižením podle druhu postižení, ve školním roce 2025/26</t>
  </si>
  <si>
    <t xml:space="preserve"> Mateřské školy v krajském srovnání – chlapci se zdravotním postižením podle druhu postižení, ve školním roce 2025/26</t>
  </si>
  <si>
    <t xml:space="preserve"> Základní vzdělávání v krajském srovnání – žáci v základním vzdělávání podle navštěvovaného stupně a typu školy, ve školním roce 2025/26</t>
  </si>
  <si>
    <t xml:space="preserve"> Základní vzdělávání v krajském srovnání – děti zapsané do 1. ročníku základního vzdělávání a s žádostí o odklad školní docházky, ve školním roce 2025/26</t>
  </si>
  <si>
    <t xml:space="preserve"> Základní školy v krajském srovnání – školy, třídy, žáci a učitelé, ve školním roce 2025/26</t>
  </si>
  <si>
    <t xml:space="preserve"> Základní školy podle zřizovatele v krajském srovnání – školy, třídy a žáci, ve školním roce 2025/26</t>
  </si>
  <si>
    <t xml:space="preserve"> Základní školy podle zřizovatele v krajském srovnání – žáci podle pohlaví a stupně vzdělávání, ve školním roce 2025/26</t>
  </si>
  <si>
    <t xml:space="preserve"> Základní školy v krajském srovnání – žáci podle typu a zřizovatele škol, ve školním roce 2025/26</t>
  </si>
  <si>
    <t xml:space="preserve"> Základní školy v krajském srovnání – žáci podle pohlaví, občanství a údaje, zda jsou zdravotně postižení, ve školním roce 2025/26</t>
  </si>
  <si>
    <t xml:space="preserve"> Základní školy v krajském srovnání – žáci podle navštěvovaného ročníku, ve školním roce 2025/26</t>
  </si>
  <si>
    <t xml:space="preserve"> Základní školy v krajském srovnání – žáci nově přijatí do 1. ročníku podle pohlaví a věku, ve školním roce 2025/26</t>
  </si>
  <si>
    <t xml:space="preserve"> Základní školy v krajském srovnání – žáci opakující ročník, ve školním roce 2025/26</t>
  </si>
  <si>
    <t xml:space="preserve"> Základní školy v krajském srovnání – žáci s jiným než českým státním občanstvím, ve školním roce 2025/26</t>
  </si>
  <si>
    <t xml:space="preserve"> Základní školy v krajském srovnání – žáci učící se cizí jazyky, ve školním roce 2025/26</t>
  </si>
  <si>
    <t xml:space="preserve"> Základní školy v krajském srovnání – speciální vzdělávání – školy, třídy a žáci, ve školním roce 2025/26</t>
  </si>
  <si>
    <t xml:space="preserve"> Základní školy v krajském srovnání – žáci se zdravotním postižením podle druhu postižení, ve školním roce 2025/26</t>
  </si>
  <si>
    <t xml:space="preserve"> Základní školy v krajském srovnání – dívky se zdravotním postižením podle druhu postižení, ve školním roce 2025/26</t>
  </si>
  <si>
    <t xml:space="preserve"> Základní školy v krajském srovnání – chlapci se zdravotním postižením podle druhu postižení, ve školním roce 2025/26</t>
  </si>
  <si>
    <t xml:space="preserve"> Střední školy v krajském srovnání – školy, třídy, žáci, nově přijatí, absolventi a učitelé, ve školním roce 2025/26</t>
  </si>
  <si>
    <t xml:space="preserve"> Střední školy podle zřizovatele v krajském srovnání – školy, třídy a žáci, ve školním roce 2025/26</t>
  </si>
  <si>
    <t xml:space="preserve"> Střední školy v krajském srovnání – žáci podle typu navštěvovaných škol a formy vzdělávání, ve školním roce 2025/26</t>
  </si>
  <si>
    <t xml:space="preserve"> Střední školy v krajském srovnání – žáci podle pohlaví, občanství a údaje, zda jsou zdravotně postižení, ve školním roce 2025/26</t>
  </si>
  <si>
    <t xml:space="preserve"> Střední školy v krajském srovnání – denní forma vzdělávání – věková struktura žáků, ve školním roce 2025/26</t>
  </si>
  <si>
    <t xml:space="preserve"> Střední školy v krajském srovnání – ostatní formy vzdělávání – věková struktura žáků, ve školním roce 2025/26</t>
  </si>
  <si>
    <t xml:space="preserve"> Střední školy v krajském srovnání – žáci s jiným než českým státním občanstvím, ve školním roce 2025/26</t>
  </si>
  <si>
    <t xml:space="preserve"> Střední školy v krajském srovnání – speciální vzdělávání – školy, třídy a žáci, ve školním roce 2025/26</t>
  </si>
  <si>
    <t xml:space="preserve"> Střední školy v krajském srovnání – žáci se zdravotním postižením podle druhu postižení, ve školním roce 2025/26</t>
  </si>
  <si>
    <t xml:space="preserve"> Střední školy v krajském srovnání – dívky se zdravotním postižením podle druhu postižení, ve školním roce 2025/26</t>
  </si>
  <si>
    <t xml:space="preserve"> Střední školy v krajském srovnání – chlapci se zdravotním postižením podle druhu postižení, ve školním roce 2025/26</t>
  </si>
  <si>
    <t xml:space="preserve"> Střední školy podle druhu středního vzdělávání v krajském srovnání – školy a žáci, ve školním roce 2025/26</t>
  </si>
  <si>
    <t xml:space="preserve"> Střední vzdělávání bez výučního listu a bez maturity – žáci podle skupin oborů a oborů vzdělávání, a formy vzdělávání a pohlaví, 2025/26</t>
  </si>
  <si>
    <t xml:space="preserve"> Střední odborné vzdělávání s výučním listem – žáci podle skupin oborů vzdělávání, druhu a formy vzdělávání a pohlaví, 2025/26</t>
  </si>
  <si>
    <t xml:space="preserve"> Střední odborné vzdělávání s výučním listem – žáci podle oborů vzdělávání, druhu a formy vzdělávání a pohlaví, 2025/26</t>
  </si>
  <si>
    <t xml:space="preserve"> Střední odborné vzdělávání s výučním listem v krajském srovnání – školy, třídy a žáci, 2025/26</t>
  </si>
  <si>
    <t xml:space="preserve"> Střední odborné vzdělávání s maturitní zkouškou – žáci podle skupin oborů vzdělávání, druhu a formy vzdělávání a pohlaví, 2025/26</t>
  </si>
  <si>
    <t xml:space="preserve"> Střední odborné vzdělávání s maturitní zkouškou – žáci podle oborů vzdělávání, druhu a formy vzdělávání a pohlaví, 2025/26</t>
  </si>
  <si>
    <t xml:space="preserve"> Střední odborné vzdělávání s maturitní zkouškou v krajském srovnání – školy, třídy a žáci, ve školním roce 2025/26</t>
  </si>
  <si>
    <t xml:space="preserve"> Gymnázia v krajském srovnání – školy, třídy a žáci, ve školním roce 2025/26</t>
  </si>
  <si>
    <t xml:space="preserve"> Střední vzdělávání – nástavbové studium v krajském srovnání – školy, třídy, žáci, nově přijatí, absolventi, ve školním roce 2025/26</t>
  </si>
  <si>
    <t xml:space="preserve"> Střední vzdělávání – nástavbové studium – žáci podle skupin oborů vzdělávání a formy vzdělávání a pohlaví, 2025/26</t>
  </si>
  <si>
    <t xml:space="preserve"> Střední vzdělávání – nástavbové studium – žáci podle oborů vzdělávání a formy vzdělávání a pohlaví, 2025/26</t>
  </si>
  <si>
    <t xml:space="preserve"> Konzervatoře v krajském srovnání – školy, žáci, nově přijatí, absolventi, učitelé, ve školním roce 2025/26</t>
  </si>
  <si>
    <t xml:space="preserve"> Konzervatoře v krajském srovnání – žáci s jiným než českým státním občanstvím, ve školním roce 2025/26</t>
  </si>
  <si>
    <t xml:space="preserve"> Konzervatoře v krajském srovnání – žáci se zdravotním postižením podle druhu postižení, ve školním roce 2025/26</t>
  </si>
  <si>
    <t xml:space="preserve"> Vyšší odborné školy v krajském srovnání – školy, studenti, nově přijatí, absolventi, učitelé, ve školním roce 2025/26</t>
  </si>
  <si>
    <t xml:space="preserve"> Vyšší odborné školy – studenti podle skupin oborů vzdělávání, formy vzdělávání a pohlaví, 2025/26</t>
  </si>
  <si>
    <t xml:space="preserve"> Vyšší odborné školy v krajském srovnání – studenti s jiným než českým státním občanstvím, ve školním roce 2025/26</t>
  </si>
  <si>
    <t xml:space="preserve"> Vyšší odborné školy v krajském srovnání – studenti se zdravotním postižením podle druhu postižení, ve školním roce 2025/26</t>
  </si>
  <si>
    <t xml:space="preserve"> Mateřské až vyšší odborné školy v krajském srovnání – učitelé celkem dle úrovně vzdělávání ve školním roce 2025/26</t>
  </si>
  <si>
    <t xml:space="preserve"> Mateřské až základní školy v krajském srovnání – učitelé dle pohlaví a úrovně vzdělávání ve školním roce 2025/26</t>
  </si>
  <si>
    <t xml:space="preserve"> Střední až vyšší odborné školy v krajském srovnání – učitelé dle pohlaví a úrovně vzdělávání ve školním roce 2025/26</t>
  </si>
  <si>
    <t xml:space="preserve"> Mateřské až základní školy v krajském srovnání – učitelé dle kvalifikace a úrovně vzdělávání ve školním roce 2025/26</t>
  </si>
  <si>
    <t xml:space="preserve"> Střední až vyšší odborné školy v krajském srovnání – učitelé dle kvalifikace a úrovně vzdělávání ve školním roce 2025/26</t>
  </si>
  <si>
    <t xml:space="preserve"> Mateřské až vyšší odborné školy v krajském srovnání – vedoucí pracovníci ve fyzických osobách ve školním roce 2025/26</t>
  </si>
  <si>
    <t xml:space="preserve"> Mateřské až vyšší odborné školy – učitelé v prvním roce adaptačního období, 2017/18 - 2025/26</t>
  </si>
  <si>
    <t xml:space="preserve"> Mateřské až vyšší odborné školy – asistenti pedagoga v časové řadě 2016/17–2025/26</t>
  </si>
  <si>
    <t xml:space="preserve"> Mateřské až vyšší odborné školy – asistenti pedagoga dle pohlaví v časové řadě 2016/17–2025/26</t>
  </si>
  <si>
    <t xml:space="preserve"> Mateřské až vyšší odborné školy v krajském srovnání – asistenti pedagoga celkem ve školním roce 2025/26</t>
  </si>
  <si>
    <t xml:space="preserve"> Mateřské až vyšší odborné školy v krajském srovnání – asistenti pedagoga dle pohlaví ve školním roce 2025/26</t>
  </si>
  <si>
    <t xml:space="preserve"> Mateřské školy v krajském srovnání – asistenti pedagoga v časové řadě 2016/17 - 2025/26</t>
  </si>
  <si>
    <t xml:space="preserve"> Základní školy v krajském srovnání - asistenti pedagoga v časové řadě 2016/17 - 2025/26</t>
  </si>
  <si>
    <t xml:space="preserve"> Základní umělecké školy v krajském srovnání – školy, pobočky, žáci, ve školním roce 2025/26</t>
  </si>
  <si>
    <t xml:space="preserve"> Školní družiny v krajském srovnání – družiny, oddělení, žáci, pracovníci, ve školním roce 2025/26</t>
  </si>
  <si>
    <t xml:space="preserve"> Mateřské školy celkem – školy, třídy, děti a učitelé, v časové řadě 2015/16–2025/26</t>
  </si>
  <si>
    <t xml:space="preserve"> Mateřské školy podle zřizovatele – školy, třídy, děti a učitelé, v časové řadě 2015/16–2025/26</t>
  </si>
  <si>
    <t xml:space="preserve"> Mateřské školy v krajském srovnání – počet tříd, v časové řadě 2015/16–2025/26</t>
  </si>
  <si>
    <t xml:space="preserve"> Mateřské školy v krajském srovnání – počet dětí, v časové řadě 2015/16–2025/26</t>
  </si>
  <si>
    <t xml:space="preserve"> Mateřské školy v krajském srovnání – počet učitelů, v časové řadě 2015/16–2025/26</t>
  </si>
  <si>
    <t xml:space="preserve"> Mateřské školy celkem – děti podle věku, v časové řadě 2015/16–2025/26</t>
  </si>
  <si>
    <t xml:space="preserve"> Mateřské školy v krajském srovnání – počet dětí mladších 3 let, v časové řadě 2015/16–2025/26</t>
  </si>
  <si>
    <t xml:space="preserve"> Mateřské školy v krajském srovnání – počet dětí 6letých a starších, v časové řadě 2015/16–2025/26</t>
  </si>
  <si>
    <t xml:space="preserve"> Mateřské školy celkem – děti s jiným než českým státním občanstvím, v časové řadě 2015/16–2025/26</t>
  </si>
  <si>
    <t xml:space="preserve"> Mateřské školy v krajském srovnání – počet dětí s jiným než českým státním občanstvím, v časové řadě 2015/16–2025/26</t>
  </si>
  <si>
    <t xml:space="preserve"> Mateřské školy celkem – děti se zdravotním postižením podle druhu postižení, v časové řadě 2015/16–2025/26</t>
  </si>
  <si>
    <t xml:space="preserve"> Mateřské školy celkem – dívky se zdravotním postižením podle druhu postižení, v časové řadě 2015/16–2025/26</t>
  </si>
  <si>
    <t xml:space="preserve"> Mateřské školy celkem – chlapci se zdravotním postižením podle druhu postižení, v časové řadě 2015/16–2025/26</t>
  </si>
  <si>
    <t xml:space="preserve"> Mateřské školy v krajském srovnání – počet dětí se zdravotním postižením, v časové řadě 2015/16–2025/26</t>
  </si>
  <si>
    <t xml:space="preserve"> Základní vzdělávání celkem – žáci v základním vzdělávání podle navštěvovaného stupně a typu školy, v časové řadě 2015/16–2025/26</t>
  </si>
  <si>
    <t xml:space="preserve"> Základní vzdělávání celkem – děti zapsané do 1. ročníku základního vzdělávání a s žádostí o odklad školní docházky, v časové řadě 2015/16–2025/26</t>
  </si>
  <si>
    <t xml:space="preserve"> Základní školy celkem – školy, třídy, žáci a učitelé, v časové řadě 2015/16–2025/26</t>
  </si>
  <si>
    <t xml:space="preserve"> Základní školy podle zřizovatele – školy, třídy, žáci a učitelé, v časové řadě 2015/16–2025/26</t>
  </si>
  <si>
    <t xml:space="preserve"> Základní školy v krajském srovnání – počet tříd, v časové řadě 2015/16–2025/26</t>
  </si>
  <si>
    <t xml:space="preserve"> Základní školy v krajském srovnání – počet žáků, v časové řadě 2015/16–2025/26</t>
  </si>
  <si>
    <t xml:space="preserve"> Základní školy v krajském srovnání – počet učitelů, v časové řadě 2015/16–2025/26</t>
  </si>
  <si>
    <t xml:space="preserve"> Základní školy celkem – žáci podle typu a zřizovatele škol, v časové řadě 2015/16–2025/26</t>
  </si>
  <si>
    <t xml:space="preserve"> Základní školy celkem – žáci podle pohlaví, občanství a údaje, zda jsou zdravotně postižení, v časové řadě 2015/16–2025/26</t>
  </si>
  <si>
    <t xml:space="preserve"> Základní školy celkem – žáci podle navštěvovaného ročníku, v časové řadě 2015/16–2025/26</t>
  </si>
  <si>
    <t xml:space="preserve"> Základní školy celkem – žáci nově přijatí do 1. ročníku podle pohlaví a věku, v časové řadě 2015/16–2025/26</t>
  </si>
  <si>
    <t xml:space="preserve"> Základní školy v krajském srovnání – počet žáků nově přijatých do 1. ročníku celkem, v časové řadě 2015/16–2025/26</t>
  </si>
  <si>
    <t xml:space="preserve"> Základní školy v krajském srovnání – počet žáků 7letých a starších nově přijatých do 1. ročníku, v časové řadě 2015/16–2025/26</t>
  </si>
  <si>
    <t xml:space="preserve"> Základní školy celkem – žáci opakující ročník, v časové řadě 2015/16–2025/26</t>
  </si>
  <si>
    <t xml:space="preserve"> Základní školy celkem – žáci s jiným než českým státním občanstvím, v časové řadě 2015/16–2025/26</t>
  </si>
  <si>
    <t xml:space="preserve"> Základní školy v krajském srovnání – počet žáků s jiným než českým státním občanstvím, v časové řadě 2015/16–2025/26</t>
  </si>
  <si>
    <t xml:space="preserve"> Základní školy celkem – žáci učící se cizí jazyky, v časové řadě 2015/16–2025/26</t>
  </si>
  <si>
    <t xml:space="preserve"> Základní školy celkem – speciální vzdělávání – školy, třídy a žáci, v časové řadě 2015/16–2025/26</t>
  </si>
  <si>
    <t xml:space="preserve"> Základní školy celkem – žáci se zdravotním postižením podle druhu postižení, v časové řadě 2015/16–2025/26</t>
  </si>
  <si>
    <t xml:space="preserve"> Základní školy celkem – dívky se zdravotním postižením podle druhu postižení, v časové řadě 2015/16–2025/26</t>
  </si>
  <si>
    <t xml:space="preserve"> Základní školy celkem – chlapci se zdravotním postižením podle druhu postižení, v časové řadě 2015/16–2025/26</t>
  </si>
  <si>
    <t xml:space="preserve"> Základní školy v krajském srovnání – počet žáků se zdravotním postižením, v časové řadě 2015/16–2025/26</t>
  </si>
  <si>
    <t xml:space="preserve"> Střední školy celkem – školy, třídy, žáci, nově přijatí, absolventi a učitelé, v časové řadě 2015/16–2025/26</t>
  </si>
  <si>
    <t xml:space="preserve"> Střední školy podle zřizovatele – školy, třídy, žáci, nově přijatí, absolventi a učitelé, v časové řadě 2015/16–2025/26</t>
  </si>
  <si>
    <t xml:space="preserve"> Střední školy v krajském srovnání – počet tříd, v časové řadě 2015/16–2025/26</t>
  </si>
  <si>
    <t xml:space="preserve"> Střední školy v krajském srovnání – počet žáků, v časové řadě 2015/16–2025/26</t>
  </si>
  <si>
    <t xml:space="preserve"> Střední školy v krajském srovnání – počet žáků přijatých do 1. ročníku, v časové řadě 2015/16–2025/26</t>
  </si>
  <si>
    <t xml:space="preserve"> Střední školy v krajském srovnání – počet učitelů, v časové řadě 2015/16–2025/26</t>
  </si>
  <si>
    <t xml:space="preserve"> Střední školy celkem – žáci podle typu navštěvovaných škol a formy vzdělávání, v časové řadě 2015/16–2025/26</t>
  </si>
  <si>
    <t xml:space="preserve"> Střední školy celkem – žáci podle pohlaví, občanství a údaje, zda jsou zdravotně postižení, v časové řadě 2015/16–2025/26</t>
  </si>
  <si>
    <t xml:space="preserve"> Střední školy celkem – žáci s jiným než českým státním občanstvím, v časové řadě 2015/16–2025/26</t>
  </si>
  <si>
    <t xml:space="preserve"> Střední školy v krajském srovnání – počet žáků s jiným než českým státním občanstvím, v časové řadě 2015/16–2025/26</t>
  </si>
  <si>
    <t xml:space="preserve"> Střední školy celkem – speciální vzdělávání – školy, třídy a žáci, v časové řadě 2015/16–2025/26</t>
  </si>
  <si>
    <t xml:space="preserve"> Střední školy celkem – žáci se zdravotním postižením podle druhu postižení, v časové řadě 2015/16–2025/26</t>
  </si>
  <si>
    <t xml:space="preserve"> Střední školy celkem – dívky se zdravotním postižením podle druhu postižení, v časové řadě 2015/16–2025/26</t>
  </si>
  <si>
    <t xml:space="preserve"> Střední školy celkem – chlapci se zdravotním postižením podle druhu postižení, v časové řadě 2015/16–2025/26</t>
  </si>
  <si>
    <t xml:space="preserve"> Střední školy v krajském srovnání – počet žáků se zdravotním postižením, v časové řadě 2015/16–2025/26</t>
  </si>
  <si>
    <t xml:space="preserve"> Střední školy podle druhu středního vzdělávání – školy, třídy, žáci, nově přijatí a absolventi, v časové řadě 2015/16–2025/26</t>
  </si>
  <si>
    <t xml:space="preserve"> Střední školy podle druhu středního vzdělávání – žáci podle pohlaví a formy vzdělávání, v časové řadě 2015/16–2025/26</t>
  </si>
  <si>
    <t xml:space="preserve"> Střední školy podle druhu středního vzdělávání – nově přijatí žáci do 1. ročníku podle pohlaví a formy vzdělávání, v časové řadě 2015/16–2025/26</t>
  </si>
  <si>
    <t xml:space="preserve"> Střední školy poskytující odborné vzdělání v krajském srovnání – počet škol, v časové řadě 2015/16–2025/26</t>
  </si>
  <si>
    <t xml:space="preserve"> Střední školy poskytující odborné vzdělání v krajském srovnání – počet žáků, v časové řadě 2015/16–2025/26</t>
  </si>
  <si>
    <t xml:space="preserve"> Střední školy poskytující odborné vzdělání v krajském srovnání – počet nově přijatých žáků do 1. ročníku, v časové řadě 2015/16–2025/26</t>
  </si>
  <si>
    <t xml:space="preserve"> Střední odborné vzdělávání s výučním listem – školy, třídy, žáci, nově přijatí a absolventi, v časové řadě 2015/16–2025/26</t>
  </si>
  <si>
    <t xml:space="preserve"> Střední odborné vzdělávání s výučním listem podle zřizovatele školy – školy a žáci, v časové řadě 2015/16–2025/26</t>
  </si>
  <si>
    <t xml:space="preserve"> Střední odborné vzdělávání s výučním listem – žáci podle skupin oborů vzdělávání, v časové řadě 2015/16–2025/26</t>
  </si>
  <si>
    <t xml:space="preserve"> Střední odborné vzdělávání s maturitní zkouškou – školy, třídy, žáci, nově přijatí a absolventi, v časové řadě 2015/16–2025/26</t>
  </si>
  <si>
    <t xml:space="preserve"> Střední odborné vzdělávání s maturitní zkouškou podle zřizovatele školy – školy a žáci, v časové řadě 2015/16–2025/26</t>
  </si>
  <si>
    <t xml:space="preserve"> Střední odborné vzdělávání s maturitní zkouškou – žáci podle skupin oborů vzdělávání, v časové řadě 2015/16–2025/26</t>
  </si>
  <si>
    <t xml:space="preserve"> Gymnázia celkem – školy, třídy a žáci, v časové řadě 2015/16–2025/26</t>
  </si>
  <si>
    <t xml:space="preserve"> Gymnázia celkem – žáci v denním vzdělávání podle typu a ročníku gymnázia, v časové řadě 2015/16–2025/26</t>
  </si>
  <si>
    <t xml:space="preserve"> Gymnázia celkem – nově přijatí žáci do 1. ročníku, v časové řadě 2015/16–2025/26</t>
  </si>
  <si>
    <t xml:space="preserve"> Gymnázia podle zřizovatele školy – školy, třídy a žáci, v časové řadě 2015/16–2025/26</t>
  </si>
  <si>
    <t xml:space="preserve"> Gymnázia v krajském srovnání – počet škol, v časové řadě 2015/16–2025/26</t>
  </si>
  <si>
    <t xml:space="preserve"> Gymnázia v krajském srovnání – počet škol zajišťujících 4leté denní vzdělávání, v časové řadě 2015/16–2025/26</t>
  </si>
  <si>
    <t xml:space="preserve"> Gymnázia v krajském srovnání – počet škol zajišťujících 6leté denní vzdělávání, v časové řadě 2015/16–2025/26</t>
  </si>
  <si>
    <t xml:space="preserve"> Gymnázia v krajském srovnání – počet škol zajišťujících 8leté denní vzdělávání, v časové řadě 2015/16–2025/26</t>
  </si>
  <si>
    <t xml:space="preserve"> Gymnázia v krajském srovnání – počet tříd v denní formě vzdělávání, v časové řadě 2015/16–2025/26</t>
  </si>
  <si>
    <t xml:space="preserve"> Gymnázia v krajském srovnání – počet žáků, v časové řadě 2015/16–2025/26</t>
  </si>
  <si>
    <t xml:space="preserve"> Gymnázia v krajském srovnání – počet žáků ve čtyřletém vzdělávání, v časové řadě 2015/16–2025/26</t>
  </si>
  <si>
    <t xml:space="preserve"> Gymnázia v krajském srovnání – počet žáků v šestiletém vzdělávání, v časové řadě 2015/16–2025/26</t>
  </si>
  <si>
    <t xml:space="preserve"> Gymnázia v krajském srovnání – počet žáků v osmiletém vzdělávání, v časové řadě 2015/16–2025/26</t>
  </si>
  <si>
    <t xml:space="preserve"> Gymnázia v krajském srovnání – počet nově přijatých žáků do 1. ročníku celkem, v časové řadě 2015/16–2025/26</t>
  </si>
  <si>
    <t xml:space="preserve"> Gymnázia v krajském srovnání – počet nově přijatých žáků do 1. ročníku gymnázií s čtyřletým vzděláváním, v časové řadě 2015/16–2025/26</t>
  </si>
  <si>
    <t xml:space="preserve"> Gymnázia v krajském srovnání – počet nově přijatých žáků do 1. ročníku gymnázií s šestiletým vzděláváním, v časové řadě 2015/16–2025/26</t>
  </si>
  <si>
    <t xml:space="preserve"> Gymnázia v krajském srovnání – počet nově přijatých žáků do 1. ročníku gymnázií s osmiletým vzděláváním, v časové řadě 2015/16–2025/26</t>
  </si>
  <si>
    <t xml:space="preserve"> Střední vzdělávání – nástavbové studium – školy, třídy, žáci, nově přijatí, absolventi, v časové řadě 2015/16–2025/26</t>
  </si>
  <si>
    <t xml:space="preserve"> Střední vzdělávání – nástavbové studium – žáci podle skupin oborů vzdělávání, v časové řadě 2015/16–2025/26</t>
  </si>
  <si>
    <t xml:space="preserve"> Střední vzdělávání – nástavbové studium – absolventi podle skupin oborů vzdělávání, v časové řadě 2015/16–2025/26</t>
  </si>
  <si>
    <t xml:space="preserve"> Konzervatoře – školy, žáci, nově přijatí, absolventi, učitelé, v časové řadě 2015/16–2025/26</t>
  </si>
  <si>
    <t xml:space="preserve"> Konzervatoře – žáci, nově přijatí, absolventi podle oborů vzdělání, v časové řadě 2015/16–2025/26</t>
  </si>
  <si>
    <t xml:space="preserve"> Konzervatoře – žáci podle oborů vzdělání a pohlaví, v časové řadě 2015/16–2025/26</t>
  </si>
  <si>
    <t xml:space="preserve"> Vyšší odborné  školy – školy, studenti, nově přijatí, absolventi, učitelé, v časové řadě 2015/16–2025/26</t>
  </si>
  <si>
    <t xml:space="preserve"> Vyšší odborné školy – studenti podle skupin oborů vzdělávání, v časové řadě 2015/16–2025/26</t>
  </si>
  <si>
    <t xml:space="preserve"> Mateřské až vyšší odborné školy – učitelé celkem dle úrovně vzdělávání v časové řadě 2015/16–2025/26</t>
  </si>
  <si>
    <t xml:space="preserve"> Mateřské až základní školy – učitelé dle pohlaví a úrovně vzdělávání v časové řadě 2015/16–2025/26</t>
  </si>
  <si>
    <t xml:space="preserve"> Střední až vyšší odborné školy – učitelé dle pohlaví a úrovně vzdělávání v časové řadě 2015/16–2025/26</t>
  </si>
  <si>
    <t xml:space="preserve"> Mateřské až základní školy – učitelé dle kvalifikace a úrovně vzdělávání v časové řadě 2015/16–2025/26</t>
  </si>
  <si>
    <t xml:space="preserve"> Střední až vyšší odborné školy – učitelé dle kvalifikace a úrovně vzdělávání v časové řadě 2015/16–2025/26</t>
  </si>
  <si>
    <t xml:space="preserve"> Mateřské až základní školy – učitelé celkem dle zřizovatele a úrovně vzdělávání v časové řadě 2015/16–2025/26</t>
  </si>
  <si>
    <t xml:space="preserve"> Střední až vyšší odborné školy – učitelé celkem dle zřizovatele a úrovně vzdělávání v časové řadě 2015/16–2025/26</t>
  </si>
  <si>
    <t xml:space="preserve"> Mateřské až základní školy – učitelky ženy dle zřizovatele a úrovně vzdělávání v časové řadě 2015/16–2025/26</t>
  </si>
  <si>
    <t xml:space="preserve"> Střední až vyšší odborné školy – učitelky ženy dle zřizovatele a úrovně vzdělávání v časové řadě 2015/16–2025/26</t>
  </si>
  <si>
    <t xml:space="preserve"> Mateřské až vzákladní školy – učitelé muži dle zřizovatele a úrovně vzdělávání v časové řadě 2015/16–2025/26</t>
  </si>
  <si>
    <t xml:space="preserve"> Střední až vyšší odborné školy – učitelé muži dle zřizovatele a úrovně vzdělávání v časové řadě 2015/16–2025/26</t>
  </si>
  <si>
    <t xml:space="preserve"> Mateřské až základní školy – učitelé bez kvalifikace dle zřizovatele a úrovně vzdělávání v časové řadě 2015/16–2025/26</t>
  </si>
  <si>
    <t>Střední až vyšší odborné školy – učitelé bez kvalifikace dle zřizovatele a úrovně vzdělávání v časové řadě 2015/16–2025/26</t>
  </si>
  <si>
    <t xml:space="preserve"> Asistenti pedagoga v regionálním školství – dle kraje, 2015/16 - 2025/26</t>
  </si>
  <si>
    <t xml:space="preserve"> Psychologové v regionálním školství – dle kraje, v časové řadě 2015/16 - 2025/26</t>
  </si>
  <si>
    <t xml:space="preserve"> Speciální pedagogové v regionálním školství – dle kraje, v časové řadě 2015/16 - 2025/26</t>
  </si>
  <si>
    <t xml:space="preserve"> Základní umělecké školy – školy, pobočky, žáci, v časové řadě 2015/16–2025/26</t>
  </si>
  <si>
    <t xml:space="preserve"> Školní družiny – družiny, oddělení, žáci, pracovníci, v časové řadě 2015/16–2025/26</t>
  </si>
  <si>
    <t xml:space="preserve"> Zařízení pro výkon ústavní a ochranné výchovy – počet zařízení, lůžková kapacita, počet dětí a mládeže, v časové řadě 2015/16–2025/26</t>
  </si>
  <si>
    <t xml:space="preserve"> Dětské domovy včetně dětských domovů se školou – počet dětí dle pohlaví, státní příslušnosti a účasti ve formálním vzdělávání, v časové řadě 2015/16–2025/26</t>
  </si>
  <si>
    <t xml:space="preserve"> Základní školy v krajském srovnání – žáci, kteří ukončili povinnou školní docházku, ve školním roce 2024/25</t>
  </si>
  <si>
    <t xml:space="preserve"> Základní školy v krajském srovnání – žáci, kteří přestoupili na víceletá gymnázia nebo osmileté konzervatoře, ve školním roce 2024/25</t>
  </si>
  <si>
    <t xml:space="preserve"> Střední odborné vzdělávání s výučním listem – absolventi podle skupin oborů vzdělávání, druhu a formy vzdělávání a pohlaví, 2024/25</t>
  </si>
  <si>
    <t xml:space="preserve"> Střední odborné vzdělávání s výučním listem – absolventi podle oborů vzdělávání, druhu a formy vzdělávání a pohlaví, 2024/25</t>
  </si>
  <si>
    <t xml:space="preserve"> Střední odborné vzdělávání s maturitní zkouškou – absolventi podle skupin oborů vzdělávání, druhu a formy vzdělávání a pohlaví, 2024/25</t>
  </si>
  <si>
    <t xml:space="preserve"> Střední odborné vzdělávání s maturitní zkouškou – absolventi podle oborů vzdělávání, druhu a formy vzdělávání a pohlaví, 2024/25</t>
  </si>
  <si>
    <t xml:space="preserve"> Gymnázia v krajském srovnání – nově přijatí žáci do 1. ročníku ve školním roce 2025/26 a absolventi za školní rok 2024/25</t>
  </si>
  <si>
    <t xml:space="preserve"> Střední vzdělávání – nástavbové studium – absolventi podle skupin oborů vzdělávání a formy vzdělávání a pohlaví, 2024/25</t>
  </si>
  <si>
    <t xml:space="preserve"> Střední vzdělávání – nástavbové studium – absolventi podle oborů vzdělávání a formy vzdělávání a pohlaví, 2024/25</t>
  </si>
  <si>
    <t xml:space="preserve"> Vyšší odborné školy – absolventi podle skupin oborů vzdělávání, formy vzdělávání a pohlaví, 2024/25</t>
  </si>
  <si>
    <t xml:space="preserve"> Vyšší odborné školy – absolventi podle oborů vzdělávání, formy vzdělávání a pohlaví, 2024/25</t>
  </si>
  <si>
    <t xml:space="preserve"> Základní školy celkem – žáci, kteří ukončili povinnou školní docházku, v časové řadě 2014/15–2024/25</t>
  </si>
  <si>
    <t xml:space="preserve"> Základní školy celkem – žáci, kteří přestoupili na víceletá gymnázia nebo osmileté konzervatoře, v časové řadě 2014/15–2024/25</t>
  </si>
  <si>
    <t xml:space="preserve"> Střední školy v krajském srovnání – počet absolventů, v časové řadě 2014/15–2024/25</t>
  </si>
  <si>
    <t xml:space="preserve"> Střední školy podle druhu středního vzdělávání – absolventi podle pohlaví a formy vzdělávání, v časové řadě 2014/15–2024/25</t>
  </si>
  <si>
    <t xml:space="preserve"> Střední školy poskytující odborné vzdělání v krajském srovnání – počet absolventů, v časové řadě 2014/15–2024/25</t>
  </si>
  <si>
    <t xml:space="preserve"> Střední odborné vzdělávání s výučním listem – absolventi podle skupin oborů vzdělávání, v časové řadě 2014/15–2024/25</t>
  </si>
  <si>
    <t xml:space="preserve"> Střední odborné vzdělávání s maturitní zkouškou – absolventi podle skupin oborů vzdělávání, v časové řadě 2014/15–2024/25</t>
  </si>
  <si>
    <t xml:space="preserve"> Gymnázia celkem – absolventi, v časové řadě 2014/15–2024/25</t>
  </si>
  <si>
    <t xml:space="preserve"> Gymnázia v krajském srovnání – počet absolventů celkem, v časové řadě 2014/15–2024/25</t>
  </si>
  <si>
    <t xml:space="preserve"> Gymnázia v krajském srovnání – počet absolventů gymnázií s čtyřletým vzděláváním, v časové řadě 2014/15–2024/25</t>
  </si>
  <si>
    <t xml:space="preserve"> Gymnázia v krajském srovnání – počet absolventů gymnázií s šestiletým vzděláváním, v časové řadě 2014/15-2024/25</t>
  </si>
  <si>
    <t xml:space="preserve"> Gymnázia v krajském srovnání – počet absolventů gymnázií s osmiletým vzděláváním, v časové řadě 2014/15-2024/25</t>
  </si>
  <si>
    <t xml:space="preserve"> Konzervatoře – absolventi podle oborů vzdělání a pohlaví, v časové řadě 2014/15–2024/25</t>
  </si>
  <si>
    <t xml:space="preserve"> Vyšší odborné školy – absolventi podle skupin oborů vzdělávání, v časové řadě 2014/15–2024/25</t>
  </si>
  <si>
    <t xml:space="preserve"> Vyšší odborné školy – studenti podle oborů vzdělávání, formy vzdělávání a pohlaví, 2023/25</t>
  </si>
  <si>
    <t xml:space="preserve"> Mateřské až vyšší odborné školy veřejného zřizovatele – struktura učitelů dle věku (2014-2024)</t>
  </si>
  <si>
    <t xml:space="preserve"> Mateřské až vyšší odborné školy veřejného zřizovatele – struktura řídících pracovníků dle věku (2014-2024)</t>
  </si>
  <si>
    <t>Český statistický úřad: Školy a školská zařízení za školní rok 2025/2026</t>
  </si>
  <si>
    <t>© 2026 Sekce informatiky, statistiky a analýz MŠMT</t>
  </si>
  <si>
    <t>ZŠ pouze pro SVP – žáci</t>
  </si>
  <si>
    <t>v tom státní občanství</t>
  </si>
  <si>
    <t>Česká republika</t>
  </si>
  <si>
    <t>Slovensko</t>
  </si>
  <si>
    <t>ostatní státy EU 27</t>
  </si>
  <si>
    <t>ostatní státy světa a zatím nezjištěné</t>
  </si>
  <si>
    <r>
      <t>Žáci s odlišnými kulturními a životními podmínkami (kategorie K,Z,V</t>
    </r>
    <r>
      <rPr>
        <vertAlign val="superscript"/>
        <sz val="8"/>
        <rFont val="Arial"/>
        <family val="2"/>
        <charset val="238"/>
      </rPr>
      <t>3)</t>
    </r>
    <r>
      <rPr>
        <sz val="8"/>
        <rFont val="Arial"/>
        <family val="2"/>
        <charset val="238"/>
      </rPr>
      <t>)</t>
    </r>
  </si>
  <si>
    <r>
      <t>Žáci se sociálním znevýhodněním celkem</t>
    </r>
    <r>
      <rPr>
        <vertAlign val="superscript"/>
        <sz val="8"/>
        <rFont val="Arial"/>
        <family val="2"/>
        <charset val="238"/>
      </rPr>
      <t>3)</t>
    </r>
  </si>
  <si>
    <t>3651 Dlaždič-cestář,dlaž.práce</t>
  </si>
  <si>
    <t>Zdroj: zpracováno z dat MŠMT, Genderová problematika zaměstnanců ve školství</t>
  </si>
  <si>
    <t>jiných států a nezjištěná občanství</t>
  </si>
  <si>
    <r>
      <t>se sociálním znevýhodněním</t>
    </r>
    <r>
      <rPr>
        <vertAlign val="superscript"/>
        <sz val="8"/>
        <color theme="1"/>
        <rFont val="Arial"/>
        <family val="2"/>
        <charset val="238"/>
      </rPr>
      <t>4)</t>
    </r>
  </si>
  <si>
    <t>z toho podle nejčastěji vyučovaných jazyků</t>
  </si>
  <si>
    <r>
      <t>Tab. 3.1.4: Střední školy podle zřizovatele v krajském srovnání – školy, třídy a žáci</t>
    </r>
    <r>
      <rPr>
        <sz val="10"/>
        <color theme="1"/>
        <rFont val="Arial"/>
        <family val="2"/>
        <charset val="238"/>
      </rPr>
      <t>, ve školním roce 2025/26</t>
    </r>
  </si>
  <si>
    <r>
      <t>Tab. 3.2.5: Střední školy poskytující odborné vzdělání</t>
    </r>
    <r>
      <rPr>
        <b/>
        <vertAlign val="superscript"/>
        <sz val="10"/>
        <color theme="1"/>
        <rFont val="Arial"/>
        <family val="2"/>
        <charset val="238"/>
      </rPr>
      <t>1)</t>
    </r>
    <r>
      <rPr>
        <b/>
        <sz val="10"/>
        <color theme="1"/>
        <rFont val="Arial"/>
        <family val="2"/>
        <charset val="238"/>
      </rPr>
      <t xml:space="preserve"> </t>
    </r>
    <r>
      <rPr>
        <sz val="10"/>
        <color theme="1"/>
        <rFont val="Arial"/>
        <family val="2"/>
        <charset val="238"/>
      </rPr>
      <t>v krajském srovnání –</t>
    </r>
    <r>
      <rPr>
        <b/>
        <sz val="10"/>
        <color theme="1"/>
        <rFont val="Arial"/>
        <family val="2"/>
        <charset val="238"/>
      </rPr>
      <t xml:space="preserve"> počet absolventů, </t>
    </r>
    <r>
      <rPr>
        <sz val="10"/>
        <color theme="1"/>
        <rFont val="Arial"/>
        <family val="2"/>
        <charset val="238"/>
      </rPr>
      <t>v časové řadě 2014/15–2024/25</t>
    </r>
  </si>
  <si>
    <r>
      <rPr>
        <b/>
        <sz val="10"/>
        <color theme="1"/>
        <rFont val="Arial"/>
        <family val="2"/>
        <charset val="238"/>
      </rPr>
      <t xml:space="preserve">Tab. 4.2: Konzervatoře </t>
    </r>
    <r>
      <rPr>
        <sz val="10"/>
        <color theme="1"/>
        <rFont val="Arial"/>
        <family val="2"/>
        <charset val="238"/>
      </rPr>
      <t xml:space="preserve">v krajském srovnání – </t>
    </r>
    <r>
      <rPr>
        <b/>
        <sz val="10"/>
        <color theme="1"/>
        <rFont val="Arial"/>
        <family val="2"/>
        <charset val="238"/>
      </rPr>
      <t>školy, žáci, nově přijatí, absolventi, učitelé,</t>
    </r>
    <r>
      <rPr>
        <sz val="10"/>
        <color theme="1"/>
        <rFont val="Arial"/>
        <family val="2"/>
        <charset val="238"/>
      </rPr>
      <t xml:space="preserve"> ve školním roce 2025/26</t>
    </r>
  </si>
  <si>
    <r>
      <rPr>
        <b/>
        <sz val="10"/>
        <color theme="1"/>
        <rFont val="Arial"/>
        <family val="2"/>
        <charset val="238"/>
      </rPr>
      <t>Tab. 5.1:</t>
    </r>
    <r>
      <rPr>
        <sz val="10"/>
        <color theme="1"/>
        <rFont val="Arial"/>
        <family val="2"/>
        <charset val="238"/>
      </rPr>
      <t xml:space="preserve"> </t>
    </r>
    <r>
      <rPr>
        <b/>
        <sz val="10"/>
        <color theme="1"/>
        <rFont val="Arial"/>
        <family val="2"/>
        <charset val="238"/>
      </rPr>
      <t>Vyšší odborné školy –</t>
    </r>
    <r>
      <rPr>
        <sz val="10"/>
        <color theme="1"/>
        <rFont val="Arial"/>
        <family val="2"/>
        <charset val="238"/>
      </rPr>
      <t xml:space="preserve"> </t>
    </r>
    <r>
      <rPr>
        <b/>
        <sz val="10"/>
        <color theme="1"/>
        <rFont val="Arial"/>
        <family val="2"/>
        <charset val="238"/>
      </rPr>
      <t>školy, studenti, nově přijatí, absolventi, učitelé,</t>
    </r>
    <r>
      <rPr>
        <sz val="10"/>
        <color theme="1"/>
        <rFont val="Arial"/>
        <family val="2"/>
        <charset val="238"/>
      </rPr>
      <t xml:space="preserve"> v časové řadě 2015/16–2025/26</t>
    </r>
  </si>
  <si>
    <r>
      <t>na nižším stupni konzervatoří</t>
    </r>
    <r>
      <rPr>
        <vertAlign val="superscript"/>
        <sz val="8"/>
        <rFont val="Arial"/>
        <family val="2"/>
        <charset val="238"/>
      </rPr>
      <t>4)</t>
    </r>
  </si>
  <si>
    <r>
      <t>Tab. 6.1.20: Mateřské až vyšší odborné školy – učitelé</t>
    </r>
    <r>
      <rPr>
        <b/>
        <vertAlign val="superscript"/>
        <sz val="10"/>
        <color theme="1"/>
        <rFont val="Arial"/>
        <family val="2"/>
        <charset val="238"/>
      </rPr>
      <t>1)</t>
    </r>
    <r>
      <rPr>
        <b/>
        <sz val="10"/>
        <color theme="1"/>
        <rFont val="Arial"/>
        <family val="2"/>
        <charset val="238"/>
      </rPr>
      <t xml:space="preserve"> v 1. roce adaptačního období</t>
    </r>
    <r>
      <rPr>
        <b/>
        <vertAlign val="superscript"/>
        <sz val="10"/>
        <color theme="1"/>
        <rFont val="Arial"/>
        <family val="2"/>
        <charset val="238"/>
      </rPr>
      <t xml:space="preserve">2) </t>
    </r>
    <r>
      <rPr>
        <b/>
        <sz val="10"/>
        <color theme="1"/>
        <rFont val="Arial"/>
        <family val="2"/>
        <charset val="238"/>
      </rPr>
      <t>dle druhu školy a úrovně vzdělávání, 2017/18–2025/26</t>
    </r>
  </si>
  <si>
    <t>Pozn.: Do výpočtů jsou zahrnuta data za školy a školská zařízení regionálního školství, na které se vztahuje povinnost předávat data do ISP (školy a školská zařízení zařazená do školského rejstříku odměňující zaměstnance na základě § 109 odst. 3 zákona č. 262/2006 Sb., zákoník práce, ve znění pozdějších předpisů). V tomto šetření se sleduje průměrný počet zaměstnanců za celý kalendářní rok (více viz: https://data.mpsv.cz/web/data/ispv-zamestnani)</t>
  </si>
  <si>
    <t>2025/
2026</t>
  </si>
  <si>
    <t>ostatní 
státy světa</t>
  </si>
  <si>
    <t>Zdroj: ČSÚ podle údajů MŠMT</t>
  </si>
  <si>
    <t>stav k 30. září</t>
  </si>
  <si>
    <r>
      <t xml:space="preserve">Tab. 1.1.21: Mateřské školy </t>
    </r>
    <r>
      <rPr>
        <sz val="10"/>
        <color theme="1"/>
        <rFont val="Arial"/>
        <family val="2"/>
        <charset val="238"/>
      </rPr>
      <t>celkem</t>
    </r>
    <r>
      <rPr>
        <b/>
        <sz val="10"/>
        <color theme="1"/>
        <rFont val="Arial"/>
        <family val="2"/>
        <charset val="238"/>
      </rPr>
      <t xml:space="preserve"> – chlapci se zdravotním postižením</t>
    </r>
    <r>
      <rPr>
        <sz val="10"/>
        <color theme="1"/>
        <rFont val="Arial"/>
        <family val="2"/>
        <charset val="238"/>
      </rPr>
      <t xml:space="preserve"> </t>
    </r>
    <r>
      <rPr>
        <b/>
        <sz val="10"/>
        <color theme="1"/>
        <rFont val="Arial"/>
        <family val="2"/>
        <charset val="238"/>
      </rPr>
      <t>podle druhu postižení</t>
    </r>
    <r>
      <rPr>
        <sz val="10"/>
        <color theme="1"/>
        <rFont val="Arial"/>
        <family val="2"/>
        <charset val="238"/>
      </rPr>
      <t>, v časové řadě 2015/16–2025/26</t>
    </r>
  </si>
  <si>
    <t xml:space="preserve">Pozn.: Jedná se o věk dosažený před zahájením školního roku. </t>
  </si>
  <si>
    <t>Pro definici přípravných tříd základních škol běžných a přípravného stupně základních škol speciálních viz Rejstřík pojmů, který je součástí této publikace.</t>
  </si>
  <si>
    <t>Předškolní vzdělávání na základních školách celkem</t>
  </si>
  <si>
    <t xml:space="preserve">děti </t>
  </si>
  <si>
    <r>
      <rPr>
        <b/>
        <sz val="10"/>
        <color theme="1"/>
        <rFont val="Arial"/>
        <family val="2"/>
        <charset val="238"/>
      </rPr>
      <t xml:space="preserve">Tab. 1.2.2: Předškolní vzdělávání na základních školách </t>
    </r>
    <r>
      <rPr>
        <sz val="10"/>
        <color theme="1"/>
        <rFont val="Arial"/>
        <family val="2"/>
        <charset val="238"/>
      </rPr>
      <t>v krajském srovnání</t>
    </r>
    <r>
      <rPr>
        <b/>
        <sz val="10"/>
        <color theme="1"/>
        <rFont val="Arial"/>
        <family val="2"/>
        <charset val="238"/>
      </rPr>
      <t xml:space="preserve"> –</t>
    </r>
    <r>
      <rPr>
        <sz val="10"/>
        <color theme="1"/>
        <rFont val="Arial"/>
        <family val="2"/>
        <charset val="238"/>
      </rPr>
      <t xml:space="preserve"> </t>
    </r>
    <r>
      <rPr>
        <b/>
        <sz val="10"/>
        <color theme="1"/>
        <rFont val="Arial"/>
        <family val="2"/>
        <charset val="238"/>
      </rPr>
      <t xml:space="preserve">školy, třídy, děti a učitelé, </t>
    </r>
    <r>
      <rPr>
        <sz val="10"/>
        <color theme="1"/>
        <rFont val="Arial"/>
        <family val="2"/>
        <charset val="238"/>
      </rPr>
      <t>ve školním roce 2025/26</t>
    </r>
  </si>
  <si>
    <r>
      <rPr>
        <b/>
        <sz val="10"/>
        <color theme="1"/>
        <rFont val="Arial"/>
        <family val="2"/>
        <charset val="238"/>
      </rPr>
      <t>Tab. 1.2.1:</t>
    </r>
    <r>
      <rPr>
        <sz val="10"/>
        <color theme="1"/>
        <rFont val="Arial"/>
        <family val="2"/>
        <charset val="238"/>
      </rPr>
      <t xml:space="preserve"> </t>
    </r>
    <r>
      <rPr>
        <b/>
        <sz val="10"/>
        <color theme="1"/>
        <rFont val="Arial"/>
        <family val="2"/>
        <charset val="238"/>
      </rPr>
      <t xml:space="preserve">Předškolní vzdělávání na základních školách </t>
    </r>
    <r>
      <rPr>
        <sz val="10"/>
        <color theme="1"/>
        <rFont val="Arial"/>
        <family val="2"/>
        <charset val="238"/>
      </rPr>
      <t>celkem</t>
    </r>
    <r>
      <rPr>
        <b/>
        <sz val="10"/>
        <color theme="1"/>
        <rFont val="Arial"/>
        <family val="2"/>
        <charset val="238"/>
      </rPr>
      <t xml:space="preserve"> </t>
    </r>
    <r>
      <rPr>
        <sz val="10"/>
        <color theme="1"/>
        <rFont val="Arial"/>
        <family val="2"/>
        <charset val="238"/>
      </rPr>
      <t xml:space="preserve">– </t>
    </r>
    <r>
      <rPr>
        <b/>
        <sz val="10"/>
        <color theme="1"/>
        <rFont val="Arial"/>
        <family val="2"/>
        <charset val="238"/>
      </rPr>
      <t>školy, třídy, děti a učitelé,</t>
    </r>
    <r>
      <rPr>
        <sz val="10"/>
        <color theme="1"/>
        <rFont val="Arial"/>
        <family val="2"/>
        <charset val="238"/>
      </rPr>
      <t xml:space="preserve"> v časové řadě 2015/16–2025/26</t>
    </r>
  </si>
  <si>
    <r>
      <t xml:space="preserve">Tab. 1.2.3: Předškolní vzdělávání na základních školách </t>
    </r>
    <r>
      <rPr>
        <sz val="10"/>
        <color theme="1"/>
        <rFont val="Arial"/>
        <family val="2"/>
        <charset val="238"/>
      </rPr>
      <t xml:space="preserve">v krajském srovnání – </t>
    </r>
    <r>
      <rPr>
        <b/>
        <sz val="10"/>
        <color theme="1"/>
        <rFont val="Arial"/>
        <family val="2"/>
        <charset val="238"/>
      </rPr>
      <t xml:space="preserve">počet dětí celkem, </t>
    </r>
    <r>
      <rPr>
        <sz val="10"/>
        <color theme="1"/>
        <rFont val="Arial"/>
        <family val="2"/>
        <charset val="238"/>
      </rPr>
      <t>v časové řadě 2015/16–2025/26</t>
    </r>
  </si>
  <si>
    <r>
      <t xml:space="preserve">Tab. 1.2.4: Předškolní vzdělávání na základních školách </t>
    </r>
    <r>
      <rPr>
        <sz val="10"/>
        <color theme="1"/>
        <rFont val="Arial"/>
        <family val="2"/>
        <charset val="238"/>
      </rPr>
      <t xml:space="preserve">celkem </t>
    </r>
    <r>
      <rPr>
        <b/>
        <sz val="10"/>
        <color theme="1"/>
        <rFont val="Arial"/>
        <family val="2"/>
        <charset val="238"/>
      </rPr>
      <t>– děti podle věku</t>
    </r>
    <r>
      <rPr>
        <sz val="10"/>
        <color theme="1"/>
        <rFont val="Arial"/>
        <family val="2"/>
        <charset val="238"/>
      </rPr>
      <t>, v časové řadě 2015/16–2025/26</t>
    </r>
  </si>
  <si>
    <r>
      <t xml:space="preserve">Tab. 1.2.5: Předškolní vzdělávání na základních školách </t>
    </r>
    <r>
      <rPr>
        <sz val="10"/>
        <color theme="1"/>
        <rFont val="Arial"/>
        <family val="2"/>
        <charset val="238"/>
      </rPr>
      <t>v krajském srovnání –</t>
    </r>
    <r>
      <rPr>
        <b/>
        <sz val="10"/>
        <color theme="1"/>
        <rFont val="Arial"/>
        <family val="2"/>
        <charset val="238"/>
      </rPr>
      <t xml:space="preserve"> děti dle věku</t>
    </r>
    <r>
      <rPr>
        <sz val="10"/>
        <color theme="1"/>
        <rFont val="Arial"/>
        <family val="2"/>
        <charset val="238"/>
      </rPr>
      <t>, ve školním roce 2025/26</t>
    </r>
  </si>
  <si>
    <r>
      <t xml:space="preserve">Tab. 1.2.6: Předškolní vzdělávání na základních školách </t>
    </r>
    <r>
      <rPr>
        <sz val="10"/>
        <color theme="1"/>
        <rFont val="Arial"/>
        <family val="2"/>
        <charset val="238"/>
      </rPr>
      <t xml:space="preserve">v krajském srovnání – </t>
    </r>
    <r>
      <rPr>
        <b/>
        <sz val="10"/>
        <color theme="1"/>
        <rFont val="Arial"/>
        <family val="2"/>
        <charset val="238"/>
      </rPr>
      <t xml:space="preserve">počet dětí mladších 6 let, </t>
    </r>
    <r>
      <rPr>
        <sz val="10"/>
        <color theme="1"/>
        <rFont val="Arial"/>
        <family val="2"/>
        <charset val="238"/>
      </rPr>
      <t>v časové řadě 2015/16–2025/26</t>
    </r>
  </si>
  <si>
    <r>
      <t xml:space="preserve">Tab. 1.2.7: Předškolní vzdělávání na základních školách </t>
    </r>
    <r>
      <rPr>
        <sz val="10"/>
        <color theme="1"/>
        <rFont val="Arial"/>
        <family val="2"/>
        <charset val="238"/>
      </rPr>
      <t>celkem –</t>
    </r>
    <r>
      <rPr>
        <b/>
        <sz val="10"/>
        <color theme="1"/>
        <rFont val="Arial"/>
        <family val="2"/>
        <charset val="238"/>
      </rPr>
      <t xml:space="preserve"> děti s jiným než českým státním občanstvím,</t>
    </r>
    <r>
      <rPr>
        <sz val="10"/>
        <color theme="1"/>
        <rFont val="Arial"/>
        <family val="2"/>
        <charset val="238"/>
      </rPr>
      <t xml:space="preserve"> v časové řadě 2015/16–2025/26</t>
    </r>
  </si>
  <si>
    <t>ostatní nebo nezjištěno</t>
  </si>
  <si>
    <t>občané ostatních evropských států</t>
  </si>
  <si>
    <t>občané vybraných států</t>
  </si>
  <si>
    <t>občané EU (mimo ČR)</t>
  </si>
  <si>
    <r>
      <t xml:space="preserve">Tab. 1.2.8: Předškolní vzdělávání na základních školách </t>
    </r>
    <r>
      <rPr>
        <sz val="10"/>
        <color theme="1"/>
        <rFont val="Arial"/>
        <family val="2"/>
        <charset val="238"/>
      </rPr>
      <t>v krajském srovnání</t>
    </r>
    <r>
      <rPr>
        <b/>
        <sz val="10"/>
        <color theme="1"/>
        <rFont val="Arial"/>
        <family val="2"/>
        <charset val="238"/>
      </rPr>
      <t xml:space="preserve"> – děti s jiným než českým státním občanstvím, </t>
    </r>
    <r>
      <rPr>
        <sz val="10"/>
        <color theme="1"/>
        <rFont val="Arial"/>
        <family val="2"/>
        <charset val="238"/>
      </rPr>
      <t>v časové řadě 2015/16–2025/26</t>
    </r>
  </si>
  <si>
    <r>
      <t>%</t>
    </r>
    <r>
      <rPr>
        <vertAlign val="superscript"/>
        <sz val="8"/>
        <color theme="1"/>
        <rFont val="Arial"/>
        <family val="2"/>
        <charset val="238"/>
      </rPr>
      <t>5)</t>
    </r>
  </si>
  <si>
    <r>
      <t>%</t>
    </r>
    <r>
      <rPr>
        <vertAlign val="superscript"/>
        <sz val="8"/>
        <color theme="1"/>
        <rFont val="Arial"/>
        <family val="2"/>
        <charset val="238"/>
      </rPr>
      <t>6)</t>
    </r>
  </si>
  <si>
    <r>
      <t>%</t>
    </r>
    <r>
      <rPr>
        <vertAlign val="superscript"/>
        <sz val="8"/>
        <color theme="1"/>
        <rFont val="Arial"/>
        <family val="2"/>
        <charset val="238"/>
      </rPr>
      <t>7)</t>
    </r>
  </si>
  <si>
    <r>
      <t>%</t>
    </r>
    <r>
      <rPr>
        <vertAlign val="superscript"/>
        <sz val="8"/>
        <color theme="1"/>
        <rFont val="Arial"/>
        <family val="2"/>
        <charset val="238"/>
      </rPr>
      <t>8)</t>
    </r>
  </si>
  <si>
    <r>
      <rPr>
        <vertAlign val="superscript"/>
        <sz val="8"/>
        <color theme="1"/>
        <rFont val="Arial"/>
        <family val="2"/>
        <charset val="238"/>
      </rPr>
      <t xml:space="preserve">1) </t>
    </r>
    <r>
      <rPr>
        <sz val="8"/>
        <color theme="1"/>
        <rFont val="Arial"/>
        <family val="2"/>
        <charset val="238"/>
      </rPr>
      <t>přepočtení na počet plných úvazků; pro dělení učitelů dle pohlaví a kvalifikace viz tabulky v kapitole 6</t>
    </r>
  </si>
  <si>
    <r>
      <rPr>
        <vertAlign val="superscript"/>
        <sz val="8"/>
        <color theme="1"/>
        <rFont val="Arial"/>
        <family val="2"/>
        <charset val="238"/>
      </rPr>
      <t xml:space="preserve">1) </t>
    </r>
    <r>
      <rPr>
        <sz val="8"/>
        <color theme="1"/>
        <rFont val="Arial"/>
        <family val="2"/>
        <charset val="238"/>
      </rPr>
      <t>přepočtení na plně zaměstnané; pro dělení učitelů dle pohlaví a kvalifikace viz tabulky v kapitole 6</t>
    </r>
  </si>
  <si>
    <r>
      <rPr>
        <vertAlign val="superscript"/>
        <sz val="8"/>
        <rFont val="Arial"/>
        <family val="2"/>
        <charset val="238"/>
      </rPr>
      <t>2)</t>
    </r>
    <r>
      <rPr>
        <sz val="8"/>
        <rFont val="Arial"/>
        <family val="2"/>
        <charset val="238"/>
      </rPr>
      <t xml:space="preserve"> Zdravotně postižené děti jsou děti s postižením mentálním, sluchovým, zrakovým, se závažnými vadami řeči, s postižením tělesným, s více vadami, se závažnými vývojovými poruchami učení a chování a s poruchami autistického spektra.</t>
    </r>
  </si>
  <si>
    <r>
      <rPr>
        <vertAlign val="superscript"/>
        <sz val="8"/>
        <rFont val="Arial"/>
        <family val="2"/>
        <charset val="238"/>
      </rPr>
      <t>1)</t>
    </r>
    <r>
      <rPr>
        <sz val="8"/>
        <rFont val="Arial"/>
        <family val="2"/>
        <charset val="238"/>
      </rPr>
      <t>podíl na celkovém počtu dětí v mateřských školách v daném roce</t>
    </r>
  </si>
  <si>
    <r>
      <rPr>
        <vertAlign val="superscript"/>
        <sz val="8"/>
        <color theme="1"/>
        <rFont val="Arial"/>
        <family val="2"/>
        <charset val="238"/>
      </rPr>
      <t>1)</t>
    </r>
    <r>
      <rPr>
        <sz val="8"/>
        <color theme="1"/>
        <rFont val="Arial"/>
        <family val="2"/>
        <charset val="238"/>
      </rPr>
      <t xml:space="preserve"> podíl na celkovém počtu dětí v mateřských školách v daném kraji</t>
    </r>
  </si>
  <si>
    <r>
      <rPr>
        <vertAlign val="superscript"/>
        <sz val="8"/>
        <color theme="1"/>
        <rFont val="Arial"/>
        <family val="2"/>
        <charset val="238"/>
      </rPr>
      <t>1)</t>
    </r>
    <r>
      <rPr>
        <sz val="8"/>
        <color theme="1"/>
        <rFont val="Arial"/>
        <family val="2"/>
        <charset val="238"/>
      </rPr>
      <t xml:space="preserve"> podíl dívek na všech dětech v mateřských školách v daném kraji a věkové skupině </t>
    </r>
  </si>
  <si>
    <r>
      <rPr>
        <vertAlign val="superscript"/>
        <sz val="8"/>
        <color theme="1"/>
        <rFont val="Arial"/>
        <family val="2"/>
        <charset val="238"/>
      </rPr>
      <t>1)</t>
    </r>
    <r>
      <rPr>
        <sz val="8"/>
        <color theme="1"/>
        <rFont val="Arial"/>
        <family val="2"/>
        <charset val="238"/>
      </rPr>
      <t xml:space="preserve"> podíl chlapců na všech dětech v mateřských školách v daném kraji a věkové skupině </t>
    </r>
  </si>
  <si>
    <r>
      <rPr>
        <vertAlign val="superscript"/>
        <sz val="8"/>
        <color theme="1"/>
        <rFont val="Arial"/>
        <family val="2"/>
        <charset val="238"/>
      </rPr>
      <t xml:space="preserve">1) </t>
    </r>
    <r>
      <rPr>
        <sz val="8"/>
        <color theme="1"/>
        <rFont val="Arial"/>
        <family val="2"/>
        <charset val="238"/>
      </rPr>
      <t xml:space="preserve">podíl na celkovém počtu dětí v mateřských školách v daném školním roce </t>
    </r>
  </si>
  <si>
    <r>
      <rPr>
        <vertAlign val="superscript"/>
        <sz val="8"/>
        <color theme="1"/>
        <rFont val="Arial"/>
        <family val="2"/>
        <charset val="238"/>
      </rPr>
      <t>2)</t>
    </r>
    <r>
      <rPr>
        <sz val="8"/>
        <color theme="1"/>
        <rFont val="Arial"/>
        <family val="2"/>
        <charset val="238"/>
      </rPr>
      <t xml:space="preserve"> podíl dětí s uvedeným občanstvím na celkovém počtu dětí s cizím státním občanstvím v mateřských školách v daném školním roce</t>
    </r>
  </si>
  <si>
    <r>
      <rPr>
        <vertAlign val="superscript"/>
        <sz val="8"/>
        <rFont val="Arial"/>
        <family val="2"/>
        <charset val="238"/>
      </rPr>
      <t>1)</t>
    </r>
    <r>
      <rPr>
        <sz val="8"/>
        <rFont val="Arial"/>
        <family val="2"/>
        <charset val="238"/>
      </rPr>
      <t xml:space="preserve"> údaje o fyzických osobách (každé dítě je evidováno jen pod jedním státním občanstvím, pokud má dítě dvojí občanství, upřednostní se české, dále občanství státu EU)</t>
    </r>
  </si>
  <si>
    <r>
      <rPr>
        <vertAlign val="superscript"/>
        <sz val="8"/>
        <color theme="1"/>
        <rFont val="Arial"/>
        <family val="2"/>
        <charset val="238"/>
      </rPr>
      <t>2)</t>
    </r>
    <r>
      <rPr>
        <sz val="8"/>
        <color theme="1"/>
        <rFont val="Arial"/>
        <family val="2"/>
        <charset val="238"/>
      </rPr>
      <t xml:space="preserve"> podíl na celkovém počtu dětí mateřských škol v daném kraji </t>
    </r>
  </si>
  <si>
    <r>
      <rPr>
        <vertAlign val="superscript"/>
        <sz val="8"/>
        <color theme="1"/>
        <rFont val="Arial"/>
        <family val="2"/>
        <charset val="238"/>
      </rPr>
      <t>3)</t>
    </r>
    <r>
      <rPr>
        <sz val="8"/>
        <color theme="1"/>
        <rFont val="Arial"/>
        <family val="2"/>
        <charset val="238"/>
      </rPr>
      <t xml:space="preserve"> podíl na celkovém počtu dětí mateřských škol s cizím státním občanstvím v daném kraji </t>
    </r>
  </si>
  <si>
    <r>
      <rPr>
        <vertAlign val="superscript"/>
        <sz val="8"/>
        <color theme="1"/>
        <rFont val="Arial"/>
        <family val="2"/>
        <charset val="238"/>
      </rPr>
      <t>1)</t>
    </r>
    <r>
      <rPr>
        <sz val="8"/>
        <color theme="1"/>
        <rFont val="Arial"/>
        <family val="2"/>
        <charset val="238"/>
      </rPr>
      <t xml:space="preserve"> třídy určené pro děti se zdravotním postižením na běžných školách i na školách samostatně zřízených pro děti se speciálními vzdělávacími potřebami</t>
    </r>
  </si>
  <si>
    <r>
      <rPr>
        <vertAlign val="superscript"/>
        <sz val="8"/>
        <color theme="1"/>
        <rFont val="Arial"/>
        <family val="2"/>
        <charset val="238"/>
      </rPr>
      <t>2)</t>
    </r>
    <r>
      <rPr>
        <sz val="8"/>
        <color theme="1"/>
        <rFont val="Arial"/>
        <family val="2"/>
        <charset val="238"/>
      </rPr>
      <t xml:space="preserve"> Za postižené více vadami se považuje dítě se dvěma nebo více druhy postižení, ze kterých by každé opravňovalo k poskytování podpůrných opatření ve vyšších stupních podpory.</t>
    </r>
  </si>
  <si>
    <r>
      <rPr>
        <vertAlign val="superscript"/>
        <sz val="8"/>
        <color theme="1"/>
        <rFont val="Arial"/>
        <family val="2"/>
        <charset val="238"/>
      </rPr>
      <t>3)</t>
    </r>
    <r>
      <rPr>
        <sz val="8"/>
        <color theme="1"/>
        <rFont val="Arial"/>
        <family val="2"/>
        <charset val="238"/>
      </rPr>
      <t xml:space="preserve"> podíl na celkovém počtu dětí v mateřských školách </t>
    </r>
  </si>
  <si>
    <r>
      <rPr>
        <vertAlign val="superscript"/>
        <sz val="8"/>
        <color theme="1"/>
        <rFont val="Arial"/>
        <family val="2"/>
        <charset val="238"/>
      </rPr>
      <t>4)</t>
    </r>
    <r>
      <rPr>
        <sz val="8"/>
        <color theme="1"/>
        <rFont val="Arial"/>
        <family val="2"/>
        <charset val="238"/>
      </rPr>
      <t xml:space="preserve"> podíl dětí v daném typu tříd, resp. s daným postižením na celkovém počtu dětí se zdravotním postižením v mateřských školách </t>
    </r>
  </si>
  <si>
    <r>
      <rPr>
        <vertAlign val="superscript"/>
        <sz val="8"/>
        <color theme="1"/>
        <rFont val="Arial"/>
        <family val="2"/>
        <charset val="238"/>
      </rPr>
      <t>3)</t>
    </r>
    <r>
      <rPr>
        <sz val="8"/>
        <color theme="1"/>
        <rFont val="Arial"/>
        <family val="2"/>
        <charset val="238"/>
      </rPr>
      <t xml:space="preserve"> podíl na celkovém počtu dětí v mateřských školách v daném kraji</t>
    </r>
  </si>
  <si>
    <r>
      <rPr>
        <vertAlign val="superscript"/>
        <sz val="8"/>
        <color theme="1"/>
        <rFont val="Arial"/>
        <family val="2"/>
        <charset val="238"/>
      </rPr>
      <t>4)</t>
    </r>
    <r>
      <rPr>
        <sz val="8"/>
        <color theme="1"/>
        <rFont val="Arial"/>
        <family val="2"/>
        <charset val="238"/>
      </rPr>
      <t xml:space="preserve"> podíl dětí s daným postižením na celkovém počtu dětí se zdravotním postižením v mateřských školách </t>
    </r>
  </si>
  <si>
    <r>
      <rPr>
        <vertAlign val="superscript"/>
        <sz val="8"/>
        <color theme="1"/>
        <rFont val="Arial"/>
        <family val="2"/>
        <charset val="238"/>
      </rPr>
      <t>1)</t>
    </r>
    <r>
      <rPr>
        <sz val="8"/>
        <color theme="1"/>
        <rFont val="Arial"/>
        <family val="2"/>
        <charset val="238"/>
      </rPr>
      <t xml:space="preserve"> ostatní dívky z celku navštěvují třídy určené pro děti se zdravotním postižením, ať již na běžných školách či na školách samostatně zřízených pro děti se speciálními vzdělávacími potřebami</t>
    </r>
  </si>
  <si>
    <r>
      <rPr>
        <vertAlign val="superscript"/>
        <sz val="8"/>
        <color theme="1"/>
        <rFont val="Arial"/>
        <family val="2"/>
        <charset val="238"/>
      </rPr>
      <t>2)</t>
    </r>
    <r>
      <rPr>
        <sz val="8"/>
        <color theme="1"/>
        <rFont val="Arial"/>
        <family val="2"/>
        <charset val="238"/>
      </rPr>
      <t xml:space="preserve"> za postižené více vadami se považuje dítě se dvěma nebo více druhy postižení, ze kterých by každé opravňovalo k poskytování podpůrných opatření ve vyšších stupních podpory</t>
    </r>
  </si>
  <si>
    <r>
      <rPr>
        <vertAlign val="superscript"/>
        <sz val="8"/>
        <color theme="1"/>
        <rFont val="Arial"/>
        <family val="2"/>
        <charset val="238"/>
      </rPr>
      <t>3)</t>
    </r>
    <r>
      <rPr>
        <sz val="8"/>
        <color theme="1"/>
        <rFont val="Arial"/>
        <family val="2"/>
        <charset val="238"/>
      </rPr>
      <t xml:space="preserve"> podíl na celkovém počtu dívek v mateřských školách </t>
    </r>
  </si>
  <si>
    <r>
      <rPr>
        <vertAlign val="superscript"/>
        <sz val="8"/>
        <color theme="1"/>
        <rFont val="Arial"/>
        <family val="2"/>
        <charset val="238"/>
      </rPr>
      <t>4)</t>
    </r>
    <r>
      <rPr>
        <sz val="8"/>
        <color theme="1"/>
        <rFont val="Arial"/>
        <family val="2"/>
        <charset val="238"/>
      </rPr>
      <t xml:space="preserve"> podíl dívek na celkovém počtu dětí se zdravotním postižením v mateřských školách </t>
    </r>
  </si>
  <si>
    <r>
      <rPr>
        <vertAlign val="superscript"/>
        <sz val="8"/>
        <color theme="1"/>
        <rFont val="Arial"/>
        <family val="2"/>
        <charset val="238"/>
      </rPr>
      <t xml:space="preserve">5) </t>
    </r>
    <r>
      <rPr>
        <sz val="8"/>
        <color theme="1"/>
        <rFont val="Arial"/>
        <family val="2"/>
        <charset val="238"/>
      </rPr>
      <t xml:space="preserve">podíl dívek s daným postižením na celkovém počtu dívek se zdravotním postižením v mateřských školách </t>
    </r>
  </si>
  <si>
    <r>
      <rPr>
        <vertAlign val="superscript"/>
        <sz val="8"/>
        <color theme="1"/>
        <rFont val="Arial"/>
        <family val="2"/>
        <charset val="238"/>
      </rPr>
      <t>1)</t>
    </r>
    <r>
      <rPr>
        <sz val="8"/>
        <color theme="1"/>
        <rFont val="Arial"/>
        <family val="2"/>
        <charset val="238"/>
      </rPr>
      <t xml:space="preserve"> ostatní chlapci z celku navštěvují třídy určené pro děti se zdravotním postižením, ať již na běžných školách či na školách samostatně zřízených pro děti se speciálními vzdělávacími potřebami</t>
    </r>
  </si>
  <si>
    <r>
      <rPr>
        <vertAlign val="superscript"/>
        <sz val="8"/>
        <color theme="1"/>
        <rFont val="Arial"/>
        <family val="2"/>
        <charset val="238"/>
      </rPr>
      <t>3)</t>
    </r>
    <r>
      <rPr>
        <sz val="8"/>
        <color theme="1"/>
        <rFont val="Arial"/>
        <family val="2"/>
        <charset val="238"/>
      </rPr>
      <t xml:space="preserve"> podíl na celkovém počtu chlapců v mateřských školách </t>
    </r>
  </si>
  <si>
    <r>
      <rPr>
        <vertAlign val="superscript"/>
        <sz val="8"/>
        <color theme="1"/>
        <rFont val="Arial"/>
        <family val="2"/>
        <charset val="238"/>
      </rPr>
      <t>4)</t>
    </r>
    <r>
      <rPr>
        <sz val="8"/>
        <color theme="1"/>
        <rFont val="Arial"/>
        <family val="2"/>
        <charset val="238"/>
      </rPr>
      <t xml:space="preserve"> podíl chlapců na celkovém počtu dětí se zdravotním postižením v mateřských školách </t>
    </r>
  </si>
  <si>
    <r>
      <rPr>
        <vertAlign val="superscript"/>
        <sz val="8"/>
        <color theme="1"/>
        <rFont val="Arial"/>
        <family val="2"/>
        <charset val="238"/>
      </rPr>
      <t xml:space="preserve">5) </t>
    </r>
    <r>
      <rPr>
        <sz val="8"/>
        <color theme="1"/>
        <rFont val="Arial"/>
        <family val="2"/>
        <charset val="238"/>
      </rPr>
      <t xml:space="preserve">podíl chlapců s daným postižením na celkovém počtu chlapců se zdravotním postižením v mateřských školách </t>
    </r>
  </si>
  <si>
    <r>
      <rPr>
        <vertAlign val="superscript"/>
        <sz val="8"/>
        <color theme="1"/>
        <rFont val="Arial"/>
        <family val="2"/>
        <charset val="238"/>
      </rPr>
      <t>1)</t>
    </r>
    <r>
      <rPr>
        <sz val="8"/>
        <color theme="1"/>
        <rFont val="Arial"/>
        <family val="2"/>
        <charset val="238"/>
      </rPr>
      <t xml:space="preserve"> ostatní chlapci navštěvují třídy určené pro děti se zdravotním postižením na běžných školách i na školách samostatně zřízených pro děti se speciálními vzdělávacími potřebami</t>
    </r>
  </si>
  <si>
    <r>
      <rPr>
        <vertAlign val="superscript"/>
        <sz val="8"/>
        <color theme="1"/>
        <rFont val="Arial"/>
        <family val="2"/>
        <charset val="238"/>
      </rPr>
      <t xml:space="preserve">1) </t>
    </r>
    <r>
      <rPr>
        <sz val="8"/>
        <color theme="1"/>
        <rFont val="Arial"/>
        <family val="2"/>
        <charset val="238"/>
      </rPr>
      <t>přepočtení na plně zaměstnané</t>
    </r>
  </si>
  <si>
    <r>
      <rPr>
        <vertAlign val="superscript"/>
        <sz val="8"/>
        <color theme="1"/>
        <rFont val="Arial"/>
        <family val="2"/>
        <charset val="238"/>
      </rPr>
      <t>2)</t>
    </r>
    <r>
      <rPr>
        <sz val="8"/>
        <color theme="1"/>
        <rFont val="Arial"/>
        <family val="2"/>
        <charset val="238"/>
      </rPr>
      <t xml:space="preserve"> podíl na celkovém počtu dětí v předškolním vzdělávání na základní škole</t>
    </r>
  </si>
  <si>
    <r>
      <rPr>
        <vertAlign val="superscript"/>
        <sz val="8"/>
        <color theme="1"/>
        <rFont val="Arial"/>
        <family val="2"/>
        <charset val="238"/>
      </rPr>
      <t>3)</t>
    </r>
    <r>
      <rPr>
        <sz val="8"/>
        <color theme="1"/>
        <rFont val="Arial"/>
        <family val="2"/>
        <charset val="238"/>
      </rPr>
      <t xml:space="preserve"> podíl na celkovém počtu  dětí v předškolním vzdělávání na základní škole s cizím státním občanstvím</t>
    </r>
  </si>
  <si>
    <r>
      <rPr>
        <vertAlign val="superscript"/>
        <sz val="8"/>
        <color theme="1"/>
        <rFont val="Arial"/>
        <family val="2"/>
        <charset val="238"/>
      </rPr>
      <t>2)</t>
    </r>
    <r>
      <rPr>
        <sz val="8"/>
        <color theme="1"/>
        <rFont val="Arial"/>
        <family val="2"/>
        <charset val="238"/>
      </rPr>
      <t xml:space="preserve"> podíl na celkovém počtu dětí v předškolním vzdělávání na základní škole v daném kraji</t>
    </r>
  </si>
  <si>
    <r>
      <rPr>
        <vertAlign val="superscript"/>
        <sz val="8"/>
        <color theme="1"/>
        <rFont val="Arial"/>
        <family val="2"/>
        <charset val="238"/>
      </rPr>
      <t>3)</t>
    </r>
    <r>
      <rPr>
        <sz val="8"/>
        <color theme="1"/>
        <rFont val="Arial"/>
        <family val="2"/>
        <charset val="238"/>
      </rPr>
      <t xml:space="preserve"> podíl na celkovém počtu  dětí v předškolním vzdělávání na základní škole s cizím státním občanstvím v daném kraji </t>
    </r>
  </si>
  <si>
    <r>
      <rPr>
        <vertAlign val="superscript"/>
        <sz val="8"/>
        <color theme="1"/>
        <rFont val="Arial"/>
        <family val="2"/>
        <charset val="238"/>
      </rPr>
      <t xml:space="preserve">1) </t>
    </r>
    <r>
      <rPr>
        <sz val="8"/>
        <color theme="1"/>
        <rFont val="Arial"/>
        <family val="2"/>
        <charset val="238"/>
      </rPr>
      <t>Součet dílčích kategorií nemusí souhlasit s celkovým počtem dětí se speciálními vzdělávacími potřebami. Jednomu dítěti může být přiznáno více speciálních vzdělávacích potřeb. Kromě toho se může stát, že některým dětem dosud nebyly speciální vzdělávací potřeby diagnostikovány školským poradenským zařízením, přesto je zařazeno školou do 1. stupně podpory. Takové dítě je tedy vykázáno pouze v souhrnu, nikoliv v dílčí kategorii speciálních vzdělávacích potřeb.</t>
    </r>
  </si>
  <si>
    <r>
      <rPr>
        <vertAlign val="superscript"/>
        <sz val="8"/>
        <color theme="1"/>
        <rFont val="Arial"/>
        <family val="2"/>
        <charset val="238"/>
      </rPr>
      <t xml:space="preserve">2) </t>
    </r>
    <r>
      <rPr>
        <sz val="8"/>
        <color theme="1"/>
        <rFont val="Arial"/>
        <family val="2"/>
        <charset val="238"/>
      </rPr>
      <t>tj. s postižením tělesným, zrakovým, sluchovým, mentálním, autismem, vadami řeči, souběžným postižením více vadami, vývojovými poruchami učení nebo chování (viz § 16 odst. 9 Školského zákona)</t>
    </r>
  </si>
  <si>
    <r>
      <rPr>
        <vertAlign val="superscript"/>
        <sz val="8"/>
        <color theme="1"/>
        <rFont val="Arial"/>
        <family val="2"/>
        <charset val="238"/>
      </rPr>
      <t>3)</t>
    </r>
    <r>
      <rPr>
        <sz val="8"/>
        <color theme="1"/>
        <rFont val="Arial"/>
        <family val="2"/>
        <charset val="238"/>
      </rPr>
      <t xml:space="preserve"> tj. zdravotním oslabením, dlouhodobým onemocněním a lehčími zdravotními poruchami vedoucími k poruchám učení a chování (viz § 16 odst. 9 Školského zákona)</t>
    </r>
  </si>
  <si>
    <r>
      <rPr>
        <vertAlign val="superscript"/>
        <sz val="8"/>
        <color theme="1"/>
        <rFont val="Arial"/>
        <family val="2"/>
        <charset val="238"/>
      </rPr>
      <t>4)</t>
    </r>
    <r>
      <rPr>
        <sz val="8"/>
        <color theme="1"/>
        <rFont val="Arial"/>
        <family val="2"/>
        <charset val="238"/>
      </rPr>
      <t xml:space="preserve"> z rodinného prostředí s nízkým sociálně kulturním postavením, ohrožení sociálně patologickými jevy, s nařízenou ústavní výchovou nebo uloženou ochrannou výchovou a žáci v postavení azylantů a účastníků řízení o udělení azylu apod.</t>
    </r>
  </si>
  <si>
    <r>
      <rPr>
        <vertAlign val="superscript"/>
        <sz val="8"/>
        <color theme="1"/>
        <rFont val="Arial"/>
        <family val="2"/>
        <charset val="238"/>
      </rPr>
      <t>5)</t>
    </r>
    <r>
      <rPr>
        <sz val="8"/>
        <color theme="1"/>
        <rFont val="Arial"/>
        <family val="2"/>
        <charset val="238"/>
      </rPr>
      <t xml:space="preserve"> podíl ze všech dětí v přípravných třídách</t>
    </r>
  </si>
  <si>
    <r>
      <rPr>
        <vertAlign val="superscript"/>
        <sz val="8"/>
        <color theme="1"/>
        <rFont val="Arial"/>
        <family val="2"/>
        <charset val="238"/>
      </rPr>
      <t>6)</t>
    </r>
    <r>
      <rPr>
        <sz val="8"/>
        <color theme="1"/>
        <rFont val="Arial"/>
        <family val="2"/>
        <charset val="238"/>
      </rPr>
      <t xml:space="preserve"> podíl ze všech dívek v přípravných třídách</t>
    </r>
  </si>
  <si>
    <r>
      <rPr>
        <vertAlign val="superscript"/>
        <sz val="8"/>
        <color theme="1"/>
        <rFont val="Arial"/>
        <family val="2"/>
        <charset val="238"/>
      </rPr>
      <t>7)</t>
    </r>
    <r>
      <rPr>
        <sz val="8"/>
        <color theme="1"/>
        <rFont val="Arial"/>
        <family val="2"/>
        <charset val="238"/>
      </rPr>
      <t xml:space="preserve"> podíl ze všech chlapců v přípravných třídách</t>
    </r>
  </si>
  <si>
    <r>
      <rPr>
        <vertAlign val="superscript"/>
        <sz val="8"/>
        <color theme="1"/>
        <rFont val="Arial"/>
        <family val="2"/>
        <charset val="238"/>
      </rPr>
      <t>8)</t>
    </r>
    <r>
      <rPr>
        <sz val="8"/>
        <color theme="1"/>
        <rFont val="Arial"/>
        <family val="2"/>
        <charset val="238"/>
      </rPr>
      <t xml:space="preserve"> podíl ze všech dětí se speciálními vzdělávacími potřebami v přípravných třídách</t>
    </r>
  </si>
  <si>
    <r>
      <rPr>
        <vertAlign val="superscript"/>
        <sz val="8"/>
        <color theme="1"/>
        <rFont val="Arial"/>
        <family val="2"/>
        <charset val="238"/>
      </rPr>
      <t>1)</t>
    </r>
    <r>
      <rPr>
        <sz val="8"/>
        <color theme="1"/>
        <rFont val="Arial"/>
        <family val="2"/>
        <charset val="238"/>
      </rPr>
      <t xml:space="preserve"> Za postižené více vadami se považuje dítě se dvěma nebo více druhy postižení, ze kterých by každé opravňovalo k poskytování podpůrných opatření ve vyšších stupních podpory.</t>
    </r>
  </si>
  <si>
    <r>
      <rPr>
        <vertAlign val="superscript"/>
        <sz val="8"/>
        <color theme="1"/>
        <rFont val="Arial"/>
        <family val="2"/>
        <charset val="238"/>
      </rPr>
      <t>2)</t>
    </r>
    <r>
      <rPr>
        <sz val="8"/>
        <color theme="1"/>
        <rFont val="Arial"/>
        <family val="2"/>
        <charset val="238"/>
      </rPr>
      <t xml:space="preserve"> podíl ze všech dětí v přípravném stupni</t>
    </r>
  </si>
  <si>
    <r>
      <rPr>
        <vertAlign val="superscript"/>
        <sz val="8"/>
        <color theme="1"/>
        <rFont val="Arial"/>
        <family val="2"/>
        <charset val="238"/>
      </rPr>
      <t>3)</t>
    </r>
    <r>
      <rPr>
        <sz val="8"/>
        <color theme="1"/>
        <rFont val="Arial"/>
        <family val="2"/>
        <charset val="238"/>
      </rPr>
      <t xml:space="preserve"> podíl ze všech dívek v přípravném stupni</t>
    </r>
  </si>
  <si>
    <r>
      <rPr>
        <vertAlign val="superscript"/>
        <sz val="8"/>
        <color theme="1"/>
        <rFont val="Arial"/>
        <family val="2"/>
        <charset val="238"/>
      </rPr>
      <t>4)</t>
    </r>
    <r>
      <rPr>
        <sz val="8"/>
        <color theme="1"/>
        <rFont val="Arial"/>
        <family val="2"/>
        <charset val="238"/>
      </rPr>
      <t xml:space="preserve"> podíl ze všech chlapců v přípravném stupni</t>
    </r>
  </si>
  <si>
    <r>
      <rPr>
        <vertAlign val="superscript"/>
        <sz val="8"/>
        <color theme="1"/>
        <rFont val="Arial"/>
        <family val="2"/>
        <charset val="238"/>
      </rPr>
      <t>5)</t>
    </r>
    <r>
      <rPr>
        <sz val="8"/>
        <color theme="1"/>
        <rFont val="Arial"/>
        <family val="2"/>
        <charset val="238"/>
      </rPr>
      <t xml:space="preserve"> podíl ze všech dětí se zdravotním postižením v přípravném stupni</t>
    </r>
  </si>
  <si>
    <r>
      <t xml:space="preserve">1) </t>
    </r>
    <r>
      <rPr>
        <sz val="8"/>
        <color theme="1"/>
        <rFont val="Arial"/>
        <family val="2"/>
        <charset val="238"/>
      </rPr>
      <t>školní docházka na základních a středních školách podle § 38 (v zahraničí či na zahraniční škole v ČR) a § 41 (individuální vzdělávání) školského zákona</t>
    </r>
  </si>
  <si>
    <r>
      <rPr>
        <vertAlign val="superscript"/>
        <sz val="8"/>
        <color theme="1"/>
        <rFont val="Arial"/>
        <family val="2"/>
        <charset val="238"/>
      </rPr>
      <t>2)</t>
    </r>
    <r>
      <rPr>
        <sz val="8"/>
        <color theme="1"/>
        <rFont val="Arial"/>
        <family val="2"/>
        <charset val="238"/>
      </rPr>
      <t xml:space="preserve"> žáci v 1.–5. ročníku 9letého vzdělávacího programu a žáci v 1.–6. ročníku 10letého vzdělávacího programu (viz Rejstřík pojmů)</t>
    </r>
  </si>
  <si>
    <r>
      <rPr>
        <vertAlign val="superscript"/>
        <sz val="8"/>
        <color theme="1"/>
        <rFont val="Arial"/>
        <family val="2"/>
        <charset val="238"/>
      </rPr>
      <t>3)</t>
    </r>
    <r>
      <rPr>
        <sz val="8"/>
        <color theme="1"/>
        <rFont val="Arial"/>
        <family val="2"/>
        <charset val="238"/>
      </rPr>
      <t xml:space="preserve"> žáci v 6.–9. ročníku 9letého vzdělávacího programu a žáci v 7.–10. ročníku 10letého vzdělávacího programu  (viz Rejstřík pojmů)</t>
    </r>
  </si>
  <si>
    <r>
      <rPr>
        <vertAlign val="superscript"/>
        <sz val="8"/>
        <rFont val="Arial"/>
        <family val="2"/>
        <charset val="238"/>
      </rPr>
      <t>4)</t>
    </r>
    <r>
      <rPr>
        <sz val="8"/>
        <rFont val="Arial"/>
        <family val="2"/>
        <charset val="238"/>
      </rPr>
      <t xml:space="preserve"> žáci v 1.–4. ročníku osmiletého gymnázia a v 1.–2. ročníku šestiletého gymnázia, které odpovídají 6.–9. ročníku běžných základních škol </t>
    </r>
  </si>
  <si>
    <r>
      <rPr>
        <vertAlign val="superscript"/>
        <sz val="8"/>
        <rFont val="Arial"/>
        <family val="2"/>
        <charset val="238"/>
      </rPr>
      <t>5)</t>
    </r>
    <r>
      <rPr>
        <sz val="8"/>
        <rFont val="Arial"/>
        <family val="2"/>
        <charset val="238"/>
      </rPr>
      <t xml:space="preserve"> žáci v 1.–4. ročníku osmileté konzervatoře, které odpovídají 6.–9. ročníku běžných základních škol</t>
    </r>
    <r>
      <rPr>
        <i/>
        <vertAlign val="superscript"/>
        <sz val="8"/>
        <rFont val="Arial"/>
        <family val="2"/>
        <charset val="238"/>
      </rPr>
      <t/>
    </r>
  </si>
  <si>
    <r>
      <rPr>
        <vertAlign val="superscript"/>
        <sz val="8"/>
        <rFont val="Arial"/>
        <family val="2"/>
        <charset val="238"/>
      </rPr>
      <t>6)</t>
    </r>
    <r>
      <rPr>
        <sz val="8"/>
        <rFont val="Arial"/>
        <family val="2"/>
        <charset val="238"/>
      </rPr>
      <t xml:space="preserve"> podíl na celkovém počtu žáků v základním vzdělávání</t>
    </r>
  </si>
  <si>
    <r>
      <rPr>
        <vertAlign val="superscript"/>
        <sz val="8"/>
        <color theme="1"/>
        <rFont val="Arial"/>
        <family val="2"/>
        <charset val="238"/>
      </rPr>
      <t>2)</t>
    </r>
    <r>
      <rPr>
        <sz val="8"/>
        <color theme="1"/>
        <rFont val="Arial"/>
        <family val="2"/>
        <charset val="238"/>
      </rPr>
      <t xml:space="preserve"> žáci v 1.–5. ročníku 9letého vzdělávacího programu a žáci v 1.–6. ročníku 10letého vzdělávacího programu  (viz Rejstřík pojmů)</t>
    </r>
  </si>
  <si>
    <r>
      <rPr>
        <vertAlign val="superscript"/>
        <sz val="8"/>
        <rFont val="Arial"/>
        <family val="2"/>
        <charset val="238"/>
      </rPr>
      <t>4)</t>
    </r>
    <r>
      <rPr>
        <sz val="8"/>
        <rFont val="Arial"/>
        <family val="2"/>
        <charset val="238"/>
      </rPr>
      <t xml:space="preserve"> žáci v 1.–4. ročníku osmiletého gymnázia a v 1.–2. ročníku šestiletého gymnázia, které odpovídají 6.–9. ročníku základních škol </t>
    </r>
  </si>
  <si>
    <r>
      <rPr>
        <vertAlign val="superscript"/>
        <sz val="8"/>
        <rFont val="Arial"/>
        <family val="2"/>
        <charset val="238"/>
      </rPr>
      <t>5)</t>
    </r>
    <r>
      <rPr>
        <sz val="8"/>
        <rFont val="Arial"/>
        <family val="2"/>
        <charset val="238"/>
      </rPr>
      <t xml:space="preserve"> žáci v 1.–4. ročníku osmileté konzervatoře, které odpovídají 6.–9. ročníku základních škol </t>
    </r>
  </si>
  <si>
    <r>
      <rPr>
        <vertAlign val="superscript"/>
        <sz val="8"/>
        <rFont val="Arial"/>
        <family val="2"/>
        <charset val="238"/>
      </rPr>
      <t>6)</t>
    </r>
    <r>
      <rPr>
        <sz val="8"/>
        <rFont val="Arial"/>
        <family val="2"/>
        <charset val="238"/>
      </rPr>
      <t xml:space="preserve"> podíl na celkovém počtu žáků v základním vzdělávání v jednotlivých krajích</t>
    </r>
  </si>
  <si>
    <r>
      <rPr>
        <vertAlign val="superscript"/>
        <sz val="8"/>
        <color theme="1"/>
        <rFont val="Arial"/>
        <family val="2"/>
        <charset val="238"/>
      </rPr>
      <t>2)</t>
    </r>
    <r>
      <rPr>
        <sz val="8"/>
        <color theme="1"/>
        <rFont val="Arial"/>
        <family val="2"/>
        <charset val="238"/>
      </rPr>
      <t xml:space="preserve"> žáci v 1.–5. ročníku 9letého vzdělávacího programu a žáci v 1.–6. ročníku 10letého vzdělávacího programu</t>
    </r>
  </si>
  <si>
    <r>
      <rPr>
        <vertAlign val="superscript"/>
        <sz val="8"/>
        <color theme="1"/>
        <rFont val="Arial"/>
        <family val="2"/>
        <charset val="238"/>
      </rPr>
      <t>3)</t>
    </r>
    <r>
      <rPr>
        <sz val="8"/>
        <color theme="1"/>
        <rFont val="Arial"/>
        <family val="2"/>
        <charset val="238"/>
      </rPr>
      <t xml:space="preserve"> žáci v 6.–9. ročníku 9letého vzdělávacího programu a žáci v 7.–10. ročníku 10letého vzdělávacího programu</t>
    </r>
  </si>
  <si>
    <r>
      <rPr>
        <vertAlign val="superscript"/>
        <sz val="8"/>
        <color theme="1"/>
        <rFont val="Arial"/>
        <family val="2"/>
        <charset val="238"/>
      </rPr>
      <t>4)</t>
    </r>
    <r>
      <rPr>
        <sz val="8"/>
        <color theme="1"/>
        <rFont val="Arial"/>
        <family val="2"/>
        <charset val="238"/>
      </rPr>
      <t xml:space="preserve"> celkem v 9. ročníku devítiletého vzdělávacího programu a v 10. ročníku desetiletého vzdělávacího programu</t>
    </r>
  </si>
  <si>
    <r>
      <rPr>
        <vertAlign val="superscript"/>
        <sz val="8"/>
        <color theme="1"/>
        <rFont val="Arial"/>
        <family val="2"/>
        <charset val="238"/>
      </rPr>
      <t xml:space="preserve">1) </t>
    </r>
    <r>
      <rPr>
        <sz val="8"/>
        <color theme="1"/>
        <rFont val="Arial"/>
        <family val="2"/>
        <charset val="238"/>
      </rPr>
      <t>zahrnuje pouze školy samostatně zřízené pouze pro žáky se speciálními vzdělávacími potřebami (SVP)</t>
    </r>
  </si>
  <si>
    <r>
      <rPr>
        <vertAlign val="superscript"/>
        <sz val="8"/>
        <rFont val="Arial"/>
        <family val="2"/>
        <charset val="238"/>
      </rPr>
      <t>2)</t>
    </r>
    <r>
      <rPr>
        <sz val="8"/>
        <rFont val="Arial"/>
        <family val="2"/>
        <charset val="238"/>
      </rPr>
      <t xml:space="preserve"> podíl na celkovém počtu žáků na základních školách v daném školním roce</t>
    </r>
  </si>
  <si>
    <r>
      <rPr>
        <vertAlign val="superscript"/>
        <sz val="8"/>
        <rFont val="Arial"/>
        <family val="2"/>
        <charset val="238"/>
      </rPr>
      <t>3)</t>
    </r>
    <r>
      <rPr>
        <sz val="8"/>
        <rFont val="Arial"/>
        <family val="2"/>
        <charset val="238"/>
      </rPr>
      <t xml:space="preserve"> podíl na celkovém počtu žáků na běžných základních školách v daném školním roce</t>
    </r>
  </si>
  <si>
    <r>
      <rPr>
        <vertAlign val="superscript"/>
        <sz val="8"/>
        <rFont val="Arial"/>
        <family val="2"/>
        <charset val="238"/>
      </rPr>
      <t>4)</t>
    </r>
    <r>
      <rPr>
        <sz val="8"/>
        <rFont val="Arial"/>
        <family val="2"/>
        <charset val="238"/>
      </rPr>
      <t xml:space="preserve"> podíl na celkovém počtu žáků na základních školách samostatně zřízených pouze pro žáky se SVP v daném školním roce</t>
    </r>
  </si>
  <si>
    <r>
      <t>%</t>
    </r>
    <r>
      <rPr>
        <vertAlign val="superscript"/>
        <sz val="8"/>
        <rFont val="Arial"/>
        <family val="2"/>
        <charset val="238"/>
      </rPr>
      <t>2)</t>
    </r>
  </si>
  <si>
    <r>
      <rPr>
        <vertAlign val="superscript"/>
        <sz val="8"/>
        <rFont val="Arial"/>
        <family val="2"/>
        <charset val="238"/>
      </rPr>
      <t>2)</t>
    </r>
    <r>
      <rPr>
        <sz val="8"/>
        <rFont val="Arial"/>
        <family val="2"/>
        <charset val="238"/>
      </rPr>
      <t xml:space="preserve"> podíl na celkovém počtu žáků na základních školách v daném kraji</t>
    </r>
  </si>
  <si>
    <r>
      <rPr>
        <vertAlign val="superscript"/>
        <sz val="8"/>
        <rFont val="Arial"/>
        <family val="2"/>
        <charset val="238"/>
      </rPr>
      <t>3)</t>
    </r>
    <r>
      <rPr>
        <sz val="8"/>
        <rFont val="Arial"/>
        <family val="2"/>
        <charset val="238"/>
      </rPr>
      <t xml:space="preserve"> podíl na celkovém počtu žáků na běžných základních školách v daném kraji</t>
    </r>
  </si>
  <si>
    <r>
      <rPr>
        <vertAlign val="superscript"/>
        <sz val="8"/>
        <rFont val="Arial"/>
        <family val="2"/>
        <charset val="238"/>
      </rPr>
      <t>4)</t>
    </r>
    <r>
      <rPr>
        <sz val="8"/>
        <rFont val="Arial"/>
        <family val="2"/>
        <charset val="238"/>
      </rPr>
      <t xml:space="preserve"> podíl na celkovém počtu žáků na základních školách samostatně zřízených pouze pro žáky se SVP v daném kraji</t>
    </r>
  </si>
  <si>
    <r>
      <rPr>
        <vertAlign val="superscript"/>
        <sz val="8"/>
        <rFont val="Arial"/>
        <family val="2"/>
        <charset val="238"/>
      </rPr>
      <t>1)</t>
    </r>
    <r>
      <rPr>
        <sz val="8"/>
        <rFont val="Arial"/>
        <family val="2"/>
        <charset val="238"/>
      </rPr>
      <t xml:space="preserve"> podíl na celkovém počtu žáků na základních školách v daném školním roce</t>
    </r>
  </si>
  <si>
    <r>
      <rPr>
        <vertAlign val="superscript"/>
        <sz val="8"/>
        <rFont val="Arial"/>
        <family val="2"/>
        <charset val="238"/>
      </rPr>
      <t>1)</t>
    </r>
    <r>
      <rPr>
        <sz val="8"/>
        <rFont val="Arial"/>
        <family val="2"/>
        <charset val="238"/>
      </rPr>
      <t xml:space="preserve"> podíl na celkovém počtu žáků na základních školách v daném kraji</t>
    </r>
  </si>
  <si>
    <r>
      <rPr>
        <vertAlign val="superscript"/>
        <sz val="8"/>
        <rFont val="Arial"/>
        <family val="2"/>
        <charset val="238"/>
      </rPr>
      <t>1)</t>
    </r>
    <r>
      <rPr>
        <sz val="8"/>
        <rFont val="Arial"/>
        <family val="2"/>
        <charset val="238"/>
      </rPr>
      <t xml:space="preserve"> podíl na celkovém počtu nově přijatých žáků do 1. ročníku v daném školním roce</t>
    </r>
  </si>
  <si>
    <r>
      <rPr>
        <vertAlign val="superscript"/>
        <sz val="8"/>
        <rFont val="Arial"/>
        <family val="2"/>
        <charset val="238"/>
      </rPr>
      <t>2)</t>
    </r>
    <r>
      <rPr>
        <sz val="8"/>
        <rFont val="Arial"/>
        <family val="2"/>
        <charset val="238"/>
      </rPr>
      <t xml:space="preserve"> podíl dívek na celkovém počtu žáků nově přijatých do 1. ročníku v dané věkové kategorii v daném školním roce</t>
    </r>
  </si>
  <si>
    <r>
      <t>%</t>
    </r>
    <r>
      <rPr>
        <vertAlign val="superscript"/>
        <sz val="8"/>
        <rFont val="Arial"/>
        <family val="2"/>
        <charset val="238"/>
      </rPr>
      <t>5)</t>
    </r>
  </si>
  <si>
    <r>
      <rPr>
        <vertAlign val="superscript"/>
        <sz val="8"/>
        <color theme="1"/>
        <rFont val="Arial"/>
        <family val="2"/>
        <charset val="238"/>
      </rPr>
      <t xml:space="preserve">1) </t>
    </r>
    <r>
      <rPr>
        <sz val="8"/>
        <color theme="1"/>
        <rFont val="Arial"/>
        <family val="2"/>
        <charset val="238"/>
      </rPr>
      <t>podíl na celkovém počtu žáků resp. dívek či chlapců na základních školách v daném školním roce</t>
    </r>
  </si>
  <si>
    <r>
      <rPr>
        <vertAlign val="superscript"/>
        <sz val="8"/>
        <rFont val="Arial"/>
        <family val="2"/>
        <charset val="238"/>
      </rPr>
      <t>2)</t>
    </r>
    <r>
      <rPr>
        <sz val="8"/>
        <rFont val="Arial"/>
        <family val="2"/>
        <charset val="238"/>
      </rPr>
      <t xml:space="preserve"> podíl na celkovém počtu žáků základních škol, kteří opakovali ročník v daném školním roce </t>
    </r>
  </si>
  <si>
    <r>
      <rPr>
        <vertAlign val="superscript"/>
        <sz val="8"/>
        <color theme="1"/>
        <rFont val="Arial"/>
        <family val="2"/>
        <charset val="238"/>
      </rPr>
      <t xml:space="preserve">3) </t>
    </r>
    <r>
      <rPr>
        <sz val="8"/>
        <color theme="1"/>
        <rFont val="Arial"/>
        <family val="2"/>
        <charset val="238"/>
      </rPr>
      <t>podíl na celkovém počtu žáků na 1. resp. 2. stupni základních škol v daném školním roce</t>
    </r>
  </si>
  <si>
    <r>
      <rPr>
        <vertAlign val="superscript"/>
        <sz val="8"/>
        <color theme="1"/>
        <rFont val="Arial"/>
        <family val="2"/>
        <charset val="238"/>
      </rPr>
      <t xml:space="preserve">4) </t>
    </r>
    <r>
      <rPr>
        <sz val="8"/>
        <color theme="1"/>
        <rFont val="Arial"/>
        <family val="2"/>
        <charset val="238"/>
      </rPr>
      <t>podíl na celkovém počtu žáků v 1. ročníku základních škol v daném školním roce</t>
    </r>
  </si>
  <si>
    <r>
      <rPr>
        <vertAlign val="superscript"/>
        <sz val="8"/>
        <rFont val="Arial"/>
        <family val="2"/>
        <charset val="238"/>
      </rPr>
      <t>5)</t>
    </r>
    <r>
      <rPr>
        <sz val="8"/>
        <rFont val="Arial"/>
        <family val="2"/>
        <charset val="238"/>
      </rPr>
      <t xml:space="preserve"> podíl na celkovém počtu žáků, kteří opakovali ročník na 1. stupni základních škol v daném školním roce</t>
    </r>
  </si>
  <si>
    <r>
      <rPr>
        <vertAlign val="superscript"/>
        <sz val="8"/>
        <color theme="1"/>
        <rFont val="Arial"/>
        <family val="2"/>
        <charset val="238"/>
      </rPr>
      <t xml:space="preserve">1) </t>
    </r>
    <r>
      <rPr>
        <sz val="8"/>
        <color theme="1"/>
        <rFont val="Arial"/>
        <family val="2"/>
        <charset val="238"/>
      </rPr>
      <t>podíl na celkovém počtu žáků resp. dívek či chlapců na základních školách v daném kraji</t>
    </r>
  </si>
  <si>
    <r>
      <rPr>
        <vertAlign val="superscript"/>
        <sz val="8"/>
        <rFont val="Arial"/>
        <family val="2"/>
        <charset val="238"/>
      </rPr>
      <t>2)</t>
    </r>
    <r>
      <rPr>
        <sz val="8"/>
        <rFont val="Arial"/>
        <family val="2"/>
        <charset val="238"/>
      </rPr>
      <t xml:space="preserve"> podíl na celkovém počtu žáků základních škol, kteří opakovali ročník v daném kraji</t>
    </r>
  </si>
  <si>
    <r>
      <rPr>
        <vertAlign val="superscript"/>
        <sz val="8"/>
        <color theme="1"/>
        <rFont val="Arial"/>
        <family val="2"/>
        <charset val="238"/>
      </rPr>
      <t xml:space="preserve">3) </t>
    </r>
    <r>
      <rPr>
        <sz val="8"/>
        <color theme="1"/>
        <rFont val="Arial"/>
        <family val="2"/>
        <charset val="238"/>
      </rPr>
      <t>podíl na celkovém počtu žáků na 1. resp. 2. stupni základních škol v daném kraji</t>
    </r>
  </si>
  <si>
    <r>
      <rPr>
        <vertAlign val="superscript"/>
        <sz val="8"/>
        <color theme="1"/>
        <rFont val="Arial"/>
        <family val="2"/>
        <charset val="238"/>
      </rPr>
      <t xml:space="preserve">4) </t>
    </r>
    <r>
      <rPr>
        <sz val="8"/>
        <color theme="1"/>
        <rFont val="Arial"/>
        <family val="2"/>
        <charset val="238"/>
      </rPr>
      <t>podíl na celkovém počtu žáků v 1. ročníku základních škol v daném kraji</t>
    </r>
  </si>
  <si>
    <r>
      <rPr>
        <vertAlign val="superscript"/>
        <sz val="8"/>
        <rFont val="Arial"/>
        <family val="2"/>
        <charset val="238"/>
      </rPr>
      <t>5)</t>
    </r>
    <r>
      <rPr>
        <sz val="8"/>
        <rFont val="Arial"/>
        <family val="2"/>
        <charset val="238"/>
      </rPr>
      <t xml:space="preserve"> podíl na celkovém počtu žáků, kteří opakovali ročník na 1. stupni základních škol v daném kraji</t>
    </r>
  </si>
  <si>
    <r>
      <rPr>
        <vertAlign val="superscript"/>
        <sz val="8"/>
        <rFont val="Arial"/>
        <family val="2"/>
        <charset val="238"/>
      </rPr>
      <t xml:space="preserve">1) </t>
    </r>
    <r>
      <rPr>
        <sz val="8"/>
        <rFont val="Arial"/>
        <family val="2"/>
        <charset val="238"/>
      </rPr>
      <t>Žáci, kteří na základní škole ukončili povinnou školní docházku (tj. bez žáků, kteří odešli, aby si povinnou školní docházku dokončili na víceletých středních školách a osmiletých konzervatořích)</t>
    </r>
  </si>
  <si>
    <r>
      <rPr>
        <vertAlign val="superscript"/>
        <sz val="8"/>
        <rFont val="Arial"/>
        <family val="2"/>
        <charset val="238"/>
      </rPr>
      <t>2)</t>
    </r>
    <r>
      <rPr>
        <sz val="8"/>
        <rFont val="Arial"/>
        <family val="2"/>
        <charset val="238"/>
      </rPr>
      <t xml:space="preserve"> Žáci, kteří plnili povinnou školní docházku na zahraniční škole, u nichž nebylo možné zjistit úroveň dosavadního vzdělání a nebyli zařazeni do ročníku (platí pro školní roky 2015/16 až 2022/23). </t>
    </r>
  </si>
  <si>
    <r>
      <rPr>
        <vertAlign val="superscript"/>
        <sz val="8"/>
        <rFont val="Arial"/>
        <family val="2"/>
        <charset val="238"/>
      </rPr>
      <t>3)</t>
    </r>
    <r>
      <rPr>
        <sz val="8"/>
        <rFont val="Arial"/>
        <family val="2"/>
        <charset val="238"/>
      </rPr>
      <t xml:space="preserve"> podíl na celkovém počtu žáků základních škol, kteří ukončili povinnou školní docházku v daném školním roce v daném kraji</t>
    </r>
  </si>
  <si>
    <r>
      <rPr>
        <vertAlign val="superscript"/>
        <sz val="8"/>
        <rFont val="Arial"/>
        <family val="2"/>
        <charset val="238"/>
      </rPr>
      <t>2)</t>
    </r>
    <r>
      <rPr>
        <sz val="8"/>
        <rFont val="Arial"/>
        <family val="2"/>
        <charset val="238"/>
      </rPr>
      <t xml:space="preserve"> podíl na celkovém počtu žáků základních škol, kteří ukončili povinnou školní docházku v daném školním roce v daném kraji</t>
    </r>
  </si>
  <si>
    <r>
      <rPr>
        <vertAlign val="superscript"/>
        <sz val="8"/>
        <rFont val="Arial"/>
        <family val="2"/>
        <charset val="238"/>
      </rPr>
      <t>1)</t>
    </r>
    <r>
      <rPr>
        <sz val="8"/>
        <rFont val="Arial"/>
        <family val="2"/>
        <charset val="238"/>
      </rPr>
      <t xml:space="preserve"> Součet dílčích ročníků nemusí dát celek, neboť v praxi existují i přestupy z jiného než 5. a 7. ročníku.</t>
    </r>
  </si>
  <si>
    <r>
      <rPr>
        <vertAlign val="superscript"/>
        <sz val="8"/>
        <rFont val="Arial"/>
        <family val="2"/>
        <charset val="238"/>
      </rPr>
      <t>2)</t>
    </r>
    <r>
      <rPr>
        <sz val="8"/>
        <rFont val="Arial"/>
        <family val="2"/>
        <charset val="238"/>
      </rPr>
      <t xml:space="preserve"> podíl na celkovém počtu žáků základních škol, kteří přestoupili na víceletá gymnázia či osmileté konzervatoře  v daném školním roce </t>
    </r>
  </si>
  <si>
    <r>
      <rPr>
        <vertAlign val="superscript"/>
        <sz val="8"/>
        <rFont val="Arial"/>
        <family val="2"/>
        <charset val="238"/>
      </rPr>
      <t>3)</t>
    </r>
    <r>
      <rPr>
        <sz val="8"/>
        <rFont val="Arial"/>
        <family val="2"/>
        <charset val="238"/>
      </rPr>
      <t xml:space="preserve"> podíl na celkovém počtu žáků základních škol v 5. ročníku v uvedeném školním roce</t>
    </r>
  </si>
  <si>
    <r>
      <rPr>
        <vertAlign val="superscript"/>
        <sz val="8"/>
        <rFont val="Arial"/>
        <family val="2"/>
        <charset val="238"/>
      </rPr>
      <t>4)</t>
    </r>
    <r>
      <rPr>
        <sz val="8"/>
        <rFont val="Arial"/>
        <family val="2"/>
        <charset val="238"/>
      </rPr>
      <t xml:space="preserve"> podíl na celkovém počtu žáků základních škol v 7. ročníku  v uvedeném školním roce</t>
    </r>
  </si>
  <si>
    <r>
      <rPr>
        <vertAlign val="superscript"/>
        <sz val="8"/>
        <rFont val="Arial"/>
        <family val="2"/>
        <charset val="238"/>
      </rPr>
      <t>2)</t>
    </r>
    <r>
      <rPr>
        <sz val="8"/>
        <rFont val="Arial"/>
        <family val="2"/>
        <charset val="238"/>
      </rPr>
      <t xml:space="preserve"> podíl na celkovém počtu žáků základních škol, kteří přestoupili na víceletá gymnázia či osmileté konzervatoře  v daném školním roce v daném kraji</t>
    </r>
  </si>
  <si>
    <r>
      <rPr>
        <vertAlign val="superscript"/>
        <sz val="8"/>
        <rFont val="Arial"/>
        <family val="2"/>
        <charset val="238"/>
      </rPr>
      <t>3)</t>
    </r>
    <r>
      <rPr>
        <sz val="8"/>
        <rFont val="Arial"/>
        <family val="2"/>
        <charset val="238"/>
      </rPr>
      <t xml:space="preserve"> podíl na celkovém počtu žáků základních škol v 5. ročníku </t>
    </r>
  </si>
  <si>
    <r>
      <rPr>
        <vertAlign val="superscript"/>
        <sz val="8"/>
        <rFont val="Arial"/>
        <family val="2"/>
        <charset val="238"/>
      </rPr>
      <t>4)</t>
    </r>
    <r>
      <rPr>
        <sz val="8"/>
        <rFont val="Arial"/>
        <family val="2"/>
        <charset val="238"/>
      </rPr>
      <t xml:space="preserve"> podíl na celkovém počtu žáků základních škol v 7. ročníku </t>
    </r>
  </si>
  <si>
    <r>
      <rPr>
        <vertAlign val="superscript"/>
        <sz val="8"/>
        <rFont val="Arial"/>
        <family val="2"/>
        <charset val="238"/>
      </rPr>
      <t>1)</t>
    </r>
    <r>
      <rPr>
        <sz val="8"/>
        <rFont val="Arial"/>
        <family val="2"/>
        <charset val="238"/>
      </rPr>
      <t xml:space="preserve"> údaje o fyzických osobách (každý žák je evidován jen pod jedním státním občanstvím, pokud má dítě dvojí občanství, upřednostní se české, dále občanství státu EU)</t>
    </r>
  </si>
  <si>
    <r>
      <rPr>
        <vertAlign val="superscript"/>
        <sz val="8"/>
        <color theme="1"/>
        <rFont val="Arial"/>
        <family val="2"/>
        <charset val="238"/>
      </rPr>
      <t>2)</t>
    </r>
    <r>
      <rPr>
        <sz val="8"/>
        <color theme="1"/>
        <rFont val="Arial"/>
        <family val="2"/>
        <charset val="238"/>
      </rPr>
      <t xml:space="preserve"> podíl na celkovém počtu žáků v základních školách v daném školním roce </t>
    </r>
  </si>
  <si>
    <r>
      <rPr>
        <vertAlign val="superscript"/>
        <sz val="8"/>
        <color theme="1"/>
        <rFont val="Arial"/>
        <family val="2"/>
        <charset val="238"/>
      </rPr>
      <t>3)</t>
    </r>
    <r>
      <rPr>
        <sz val="8"/>
        <color theme="1"/>
        <rFont val="Arial"/>
        <family val="2"/>
        <charset val="238"/>
      </rPr>
      <t xml:space="preserve"> podíl na celkovém počtu žáků s cizím státním občanstvím v základních školách v daném školním roce </t>
    </r>
  </si>
  <si>
    <r>
      <rPr>
        <vertAlign val="superscript"/>
        <sz val="8"/>
        <rFont val="Arial"/>
        <family val="2"/>
        <charset val="238"/>
      </rPr>
      <t>2)</t>
    </r>
    <r>
      <rPr>
        <sz val="8"/>
        <rFont val="Arial"/>
        <family val="2"/>
        <charset val="238"/>
      </rPr>
      <t xml:space="preserve"> Zahrnuje též žáky s neurčeným státním občanstvím v době sběru dat.</t>
    </r>
  </si>
  <si>
    <r>
      <rPr>
        <vertAlign val="superscript"/>
        <sz val="8"/>
        <color theme="1"/>
        <rFont val="Arial"/>
        <family val="2"/>
        <charset val="238"/>
      </rPr>
      <t>3)</t>
    </r>
    <r>
      <rPr>
        <sz val="8"/>
        <color theme="1"/>
        <rFont val="Arial"/>
        <family val="2"/>
        <charset val="238"/>
      </rPr>
      <t xml:space="preserve"> podíl na celkovém počtu žáků základních škol v daném kraji </t>
    </r>
  </si>
  <si>
    <r>
      <rPr>
        <vertAlign val="superscript"/>
        <sz val="8"/>
        <color theme="1"/>
        <rFont val="Arial"/>
        <family val="2"/>
        <charset val="238"/>
      </rPr>
      <t>4)</t>
    </r>
    <r>
      <rPr>
        <sz val="8"/>
        <color theme="1"/>
        <rFont val="Arial"/>
        <family val="2"/>
        <charset val="238"/>
      </rPr>
      <t xml:space="preserve"> podíl na celkovém počtu žáků základních škol s cizím státním občanstvím v daném kraji </t>
    </r>
  </si>
  <si>
    <r>
      <rPr>
        <vertAlign val="superscript"/>
        <sz val="8"/>
        <color theme="1"/>
        <rFont val="Arial"/>
        <family val="2"/>
        <charset val="238"/>
      </rPr>
      <t>1)</t>
    </r>
    <r>
      <rPr>
        <sz val="8"/>
        <color theme="1"/>
        <rFont val="Arial"/>
        <family val="2"/>
        <charset val="238"/>
      </rPr>
      <t xml:space="preserve"> podíl na celkovém počtu žáků v základních školách v daném školním roce</t>
    </r>
  </si>
  <si>
    <r>
      <rPr>
        <vertAlign val="superscript"/>
        <sz val="8"/>
        <color theme="1"/>
        <rFont val="Arial"/>
        <family val="2"/>
        <charset val="238"/>
      </rPr>
      <t>2)</t>
    </r>
    <r>
      <rPr>
        <sz val="8"/>
        <color theme="1"/>
        <rFont val="Arial"/>
        <family val="2"/>
        <charset val="238"/>
      </rPr>
      <t xml:space="preserve"> podíl na celkovém počtu žáků základních škol učících se cizí jazyky </t>
    </r>
  </si>
  <si>
    <r>
      <rPr>
        <vertAlign val="superscript"/>
        <sz val="8"/>
        <color theme="1"/>
        <rFont val="Arial"/>
        <family val="2"/>
        <charset val="238"/>
      </rPr>
      <t>1)</t>
    </r>
    <r>
      <rPr>
        <sz val="8"/>
        <color theme="1"/>
        <rFont val="Arial"/>
        <family val="2"/>
        <charset val="238"/>
      </rPr>
      <t xml:space="preserve"> podíl na celkovém počtu žáků v základních školách v daném kraji </t>
    </r>
  </si>
  <si>
    <r>
      <rPr>
        <vertAlign val="superscript"/>
        <sz val="8"/>
        <color theme="1"/>
        <rFont val="Arial"/>
        <family val="2"/>
        <charset val="238"/>
      </rPr>
      <t>2)</t>
    </r>
    <r>
      <rPr>
        <sz val="8"/>
        <color theme="1"/>
        <rFont val="Arial"/>
        <family val="2"/>
        <charset val="238"/>
      </rPr>
      <t xml:space="preserve"> podíl na celkovém počtu žáků základních škol učících se cizí jazyky v daném kraji</t>
    </r>
  </si>
  <si>
    <r>
      <rPr>
        <vertAlign val="superscript"/>
        <sz val="8"/>
        <rFont val="Arial"/>
        <family val="2"/>
        <charset val="238"/>
      </rPr>
      <t>1)</t>
    </r>
    <r>
      <rPr>
        <sz val="8"/>
        <rFont val="Arial"/>
        <family val="2"/>
        <charset val="238"/>
      </rPr>
      <t xml:space="preserve"> zahrnuje jak školy samostatně zřízené pro žáky se SVP (tj. se speciálními vzdělávacími potřebami), tak běžné školy, ve kterých jsou žáci se SVP.</t>
    </r>
  </si>
  <si>
    <r>
      <rPr>
        <vertAlign val="superscript"/>
        <sz val="8"/>
        <rFont val="Arial"/>
        <family val="2"/>
        <charset val="238"/>
      </rPr>
      <t>2)</t>
    </r>
    <r>
      <rPr>
        <sz val="8"/>
        <rFont val="Arial"/>
        <family val="2"/>
        <charset val="238"/>
      </rPr>
      <t xml:space="preserve"> Zahrnuje pouze školy samostatně zřízené pro žáky se SVP. </t>
    </r>
  </si>
  <si>
    <r>
      <rPr>
        <vertAlign val="superscript"/>
        <sz val="8"/>
        <rFont val="Arial"/>
        <family val="2"/>
        <charset val="238"/>
      </rPr>
      <t>3)</t>
    </r>
    <r>
      <rPr>
        <sz val="8"/>
        <rFont val="Arial"/>
        <family val="2"/>
        <charset val="238"/>
      </rPr>
      <t xml:space="preserve"> Zahrnuje žáky, jejichž znevýhodnění plyne z odlišného kulturního prostředí v rodině, malé znalosti české kultury nebo omezené znalosti vyučovacího jazyka (kategorie K), žáky, u nichž bariéry ve vzdělávání vznikají kvůli nepříznivým životním podmínkám v rodině, jako je dlouhodobá nezaměstnanost rodičů, chudoba nebo život v sociálně vyloučené lokalitě (kategorie Z) a  děti a žáky s nařízenou ústavní výchovou, uloženou ochrannou výchovou nebo žáků v postavení azylanta či žadatele o mezinárodní ochranu (kategorie V).</t>
    </r>
  </si>
  <si>
    <r>
      <rPr>
        <vertAlign val="superscript"/>
        <sz val="8"/>
        <rFont val="Arial"/>
        <family val="2"/>
        <charset val="238"/>
      </rPr>
      <t>1)</t>
    </r>
    <r>
      <rPr>
        <sz val="8"/>
        <rFont val="Arial"/>
        <family val="2"/>
        <charset val="238"/>
      </rPr>
      <t xml:space="preserve"> zahrnuje jak školy samostatně zřízené pro žáky se SVP, tak běžné školy, ve kterých jsou žáci se SVP. Žáci se SVP jsou žáci se speciálními vzdělávacími potřebami (zahrnuje žáky se zdravotním postižením, zdravotním znevýhodněním a odlišnými kulturními či životními podmínkami).</t>
    </r>
  </si>
  <si>
    <r>
      <rPr>
        <vertAlign val="superscript"/>
        <sz val="8"/>
        <color theme="1"/>
        <rFont val="Arial"/>
        <family val="2"/>
        <charset val="238"/>
      </rPr>
      <t xml:space="preserve">2) </t>
    </r>
    <r>
      <rPr>
        <sz val="8"/>
        <color theme="1"/>
        <rFont val="Arial"/>
        <family val="2"/>
        <charset val="238"/>
      </rPr>
      <t>zahrnuje pouze školy samostatně zřízené pro žáky se SVP.</t>
    </r>
  </si>
  <si>
    <r>
      <rPr>
        <vertAlign val="superscript"/>
        <sz val="8"/>
        <color theme="1"/>
        <rFont val="Arial"/>
        <family val="2"/>
        <charset val="238"/>
      </rPr>
      <t>3)</t>
    </r>
    <r>
      <rPr>
        <sz val="8"/>
        <color theme="1"/>
        <rFont val="Arial"/>
        <family val="2"/>
        <charset val="238"/>
      </rPr>
      <t xml:space="preserve"> Zahrnuje žáky s odlišnými kulturními a životními podmínkami (viz poznámka 3 u tabulky 2.2.30), žáky ohrožené sociálním znevýhodněním, s významnou i zásadní potřebou podpory.</t>
    </r>
  </si>
  <si>
    <r>
      <rPr>
        <vertAlign val="superscript"/>
        <sz val="8"/>
        <color theme="1"/>
        <rFont val="Arial"/>
        <family val="2"/>
        <charset val="238"/>
      </rPr>
      <t>1)</t>
    </r>
    <r>
      <rPr>
        <sz val="8"/>
        <color theme="1"/>
        <rFont val="Arial"/>
        <family val="2"/>
        <charset val="238"/>
      </rPr>
      <t xml:space="preserve"> třídy určené pro žáky se zdravotním postižením na běžných školách i na školách samostatně zřízených pro děti se speciálními vzdělávacími potřebami</t>
    </r>
  </si>
  <si>
    <r>
      <rPr>
        <vertAlign val="superscript"/>
        <sz val="8"/>
        <color theme="1"/>
        <rFont val="Arial"/>
        <family val="2"/>
        <charset val="238"/>
      </rPr>
      <t>2)</t>
    </r>
    <r>
      <rPr>
        <sz val="8"/>
        <color theme="1"/>
        <rFont val="Arial"/>
        <family val="2"/>
        <charset val="238"/>
      </rPr>
      <t xml:space="preserve"> Za postiženého více vadami se považuje žák se dvěma nebo více druhy postižení, ze kterých by každé opravňovalo k poskytování podpůrných opatření ve vyšších stupních podpory.</t>
    </r>
  </si>
  <si>
    <r>
      <rPr>
        <vertAlign val="superscript"/>
        <sz val="8"/>
        <color theme="1"/>
        <rFont val="Arial"/>
        <family val="2"/>
        <charset val="238"/>
      </rPr>
      <t>3)</t>
    </r>
    <r>
      <rPr>
        <sz val="8"/>
        <color theme="1"/>
        <rFont val="Arial"/>
        <family val="2"/>
        <charset val="238"/>
      </rPr>
      <t xml:space="preserve"> podíl na celkovém počtu žáků v základních školách</t>
    </r>
  </si>
  <si>
    <r>
      <rPr>
        <vertAlign val="superscript"/>
        <sz val="8"/>
        <color theme="1"/>
        <rFont val="Arial"/>
        <family val="2"/>
        <charset val="238"/>
      </rPr>
      <t>4)</t>
    </r>
    <r>
      <rPr>
        <sz val="8"/>
        <color theme="1"/>
        <rFont val="Arial"/>
        <family val="2"/>
        <charset val="238"/>
      </rPr>
      <t xml:space="preserve"> podíl žáků ve speciálních třídách, resp. s daným postižením na celkovém počtu žáků se zdravotním postižením</t>
    </r>
  </si>
  <si>
    <r>
      <rPr>
        <vertAlign val="superscript"/>
        <sz val="8"/>
        <color theme="1"/>
        <rFont val="Arial"/>
        <family val="2"/>
        <charset val="238"/>
      </rPr>
      <t>3)</t>
    </r>
    <r>
      <rPr>
        <sz val="8"/>
        <color theme="1"/>
        <rFont val="Arial"/>
        <family val="2"/>
        <charset val="238"/>
      </rPr>
      <t xml:space="preserve"> podíl na celkovém počtu dívek v základních školách </t>
    </r>
  </si>
  <si>
    <r>
      <rPr>
        <vertAlign val="superscript"/>
        <sz val="8"/>
        <color theme="1"/>
        <rFont val="Arial"/>
        <family val="2"/>
        <charset val="238"/>
      </rPr>
      <t>4)</t>
    </r>
    <r>
      <rPr>
        <sz val="8"/>
        <color theme="1"/>
        <rFont val="Arial"/>
        <family val="2"/>
        <charset val="238"/>
      </rPr>
      <t xml:space="preserve"> podíl dívek na celkovém počtu žáků se zdravotním postižením v základních školách </t>
    </r>
  </si>
  <si>
    <r>
      <rPr>
        <vertAlign val="superscript"/>
        <sz val="8"/>
        <color theme="1"/>
        <rFont val="Arial"/>
        <family val="2"/>
        <charset val="238"/>
      </rPr>
      <t>5)</t>
    </r>
    <r>
      <rPr>
        <sz val="8"/>
        <color theme="1"/>
        <rFont val="Arial"/>
        <family val="2"/>
        <charset val="238"/>
      </rPr>
      <t xml:space="preserve"> podíl dívek ve speciálních třídách, resp. s daným postižením na celkovém počtu dívek se zdravotním postižením v základních školách </t>
    </r>
  </si>
  <si>
    <r>
      <rPr>
        <vertAlign val="superscript"/>
        <sz val="8"/>
        <color theme="1"/>
        <rFont val="Arial"/>
        <family val="2"/>
        <charset val="238"/>
      </rPr>
      <t>3)</t>
    </r>
    <r>
      <rPr>
        <sz val="8"/>
        <color theme="1"/>
        <rFont val="Arial"/>
        <family val="2"/>
        <charset val="238"/>
      </rPr>
      <t xml:space="preserve"> podíl na celkovém počtu chlapců v základních školách</t>
    </r>
  </si>
  <si>
    <r>
      <rPr>
        <vertAlign val="superscript"/>
        <sz val="8"/>
        <color theme="1"/>
        <rFont val="Arial"/>
        <family val="2"/>
        <charset val="238"/>
      </rPr>
      <t>4)</t>
    </r>
    <r>
      <rPr>
        <sz val="8"/>
        <color theme="1"/>
        <rFont val="Arial"/>
        <family val="2"/>
        <charset val="238"/>
      </rPr>
      <t xml:space="preserve"> podíl chlapců na celkovém počtu žáků se zdravotním postižením v základních školách</t>
    </r>
  </si>
  <si>
    <r>
      <rPr>
        <vertAlign val="superscript"/>
        <sz val="8"/>
        <color theme="1"/>
        <rFont val="Arial"/>
        <family val="2"/>
        <charset val="238"/>
      </rPr>
      <t>5)</t>
    </r>
    <r>
      <rPr>
        <sz val="8"/>
        <color theme="1"/>
        <rFont val="Arial"/>
        <family val="2"/>
        <charset val="238"/>
      </rPr>
      <t xml:space="preserve"> podíl chlapců ve speciálních třídách, resp. s daným postižením na celkovém počtu chlapců se se zdravotním postižením na základních školách </t>
    </r>
  </si>
  <si>
    <r>
      <rPr>
        <vertAlign val="superscript"/>
        <sz val="8"/>
        <color theme="1"/>
        <rFont val="Arial"/>
        <family val="2"/>
        <charset val="238"/>
      </rPr>
      <t>3)</t>
    </r>
    <r>
      <rPr>
        <sz val="8"/>
        <color theme="1"/>
        <rFont val="Arial"/>
        <family val="2"/>
        <charset val="238"/>
      </rPr>
      <t xml:space="preserve"> podíl na celkovém počtu žáků v základních školách v daném kraji</t>
    </r>
  </si>
  <si>
    <r>
      <rPr>
        <vertAlign val="superscript"/>
        <sz val="8"/>
        <color theme="1"/>
        <rFont val="Arial"/>
        <family val="2"/>
        <charset val="238"/>
      </rPr>
      <t>4)</t>
    </r>
    <r>
      <rPr>
        <sz val="8"/>
        <color theme="1"/>
        <rFont val="Arial"/>
        <family val="2"/>
        <charset val="238"/>
      </rPr>
      <t xml:space="preserve"> podíl žáků s daným postižením na celkovém počtu žáků základních škol se zdravotním postižením v daném kraji </t>
    </r>
  </si>
  <si>
    <r>
      <rPr>
        <vertAlign val="superscript"/>
        <sz val="8"/>
        <color theme="1"/>
        <rFont val="Arial"/>
        <family val="2"/>
        <charset val="238"/>
      </rPr>
      <t>3)</t>
    </r>
    <r>
      <rPr>
        <sz val="8"/>
        <color theme="1"/>
        <rFont val="Arial"/>
        <family val="2"/>
        <charset val="238"/>
      </rPr>
      <t xml:space="preserve"> podíl na celkovém počtu dívek v základních školách v daném kraji</t>
    </r>
  </si>
  <si>
    <r>
      <rPr>
        <vertAlign val="superscript"/>
        <sz val="8"/>
        <color theme="1"/>
        <rFont val="Arial"/>
        <family val="2"/>
        <charset val="238"/>
      </rPr>
      <t>4)</t>
    </r>
    <r>
      <rPr>
        <sz val="8"/>
        <color theme="1"/>
        <rFont val="Arial"/>
        <family val="2"/>
        <charset val="238"/>
      </rPr>
      <t xml:space="preserve"> podíl dívek ve speciálních třídách či s daným postižením na celkovém počtu žákyň základních škol se zdravotním postižením v daném kraji </t>
    </r>
  </si>
  <si>
    <r>
      <rPr>
        <vertAlign val="superscript"/>
        <sz val="8"/>
        <color theme="1"/>
        <rFont val="Arial"/>
        <family val="2"/>
        <charset val="238"/>
      </rPr>
      <t>1)</t>
    </r>
    <r>
      <rPr>
        <sz val="8"/>
        <color theme="1"/>
        <rFont val="Arial"/>
        <family val="2"/>
        <charset val="238"/>
      </rPr>
      <t xml:space="preserve"> třídy určené pro žáky se zdravotním postiřením na běžných školách i na školách samostatně zřízených pro děti se speciálními vzdělávacími potřebami</t>
    </r>
  </si>
  <si>
    <r>
      <rPr>
        <vertAlign val="superscript"/>
        <sz val="8"/>
        <color theme="1"/>
        <rFont val="Arial"/>
        <family val="2"/>
        <charset val="238"/>
      </rPr>
      <t>4)</t>
    </r>
    <r>
      <rPr>
        <sz val="8"/>
        <color theme="1"/>
        <rFont val="Arial"/>
        <family val="2"/>
        <charset val="238"/>
      </rPr>
      <t xml:space="preserve"> podíl žáků ve speciálních třídách či s daným postižením na celkovém počtu žáků základních škol se zdravotním postižením v daném kraji </t>
    </r>
  </si>
  <si>
    <r>
      <rPr>
        <vertAlign val="superscript"/>
        <sz val="8"/>
        <color theme="1"/>
        <rFont val="Arial"/>
        <family val="2"/>
        <charset val="238"/>
      </rPr>
      <t>2)</t>
    </r>
    <r>
      <rPr>
        <sz val="8"/>
        <color theme="1"/>
        <rFont val="Arial"/>
        <family val="2"/>
        <charset val="238"/>
      </rPr>
      <t xml:space="preserve"> Zahrnuje 1.-4. ročník osmiletého programu a 1.-2. ročník šestiletého programu gymnázií, které spadají do povinné školní docházky.</t>
    </r>
  </si>
  <si>
    <r>
      <rPr>
        <vertAlign val="superscript"/>
        <sz val="8"/>
        <rFont val="Arial"/>
        <family val="2"/>
        <charset val="238"/>
      </rPr>
      <t>1)</t>
    </r>
    <r>
      <rPr>
        <sz val="8"/>
        <rFont val="Arial"/>
        <family val="2"/>
        <charset val="238"/>
      </rPr>
      <t xml:space="preserve"> podíl na celkovém počtu žáků na středních školách v daném školním roce</t>
    </r>
  </si>
  <si>
    <r>
      <rPr>
        <vertAlign val="superscript"/>
        <sz val="8"/>
        <rFont val="Arial"/>
        <family val="2"/>
        <charset val="238"/>
      </rPr>
      <t>1)</t>
    </r>
    <r>
      <rPr>
        <sz val="8"/>
        <rFont val="Arial"/>
        <family val="2"/>
        <charset val="238"/>
      </rPr>
      <t xml:space="preserve"> podíl na celkovém počtu žáků na středních školách v daném kraji</t>
    </r>
  </si>
  <si>
    <r>
      <rPr>
        <vertAlign val="superscript"/>
        <sz val="8"/>
        <rFont val="Arial"/>
        <family val="2"/>
        <charset val="238"/>
      </rPr>
      <t>1)</t>
    </r>
    <r>
      <rPr>
        <sz val="8"/>
        <rFont val="Arial"/>
        <family val="2"/>
        <charset val="238"/>
      </rPr>
      <t xml:space="preserve"> Počet žáků dle občanství je udáván ve fyzických osobách na rozdíl od ostatních údajů, které jsou uváděny v počtu studií.</t>
    </r>
  </si>
  <si>
    <r>
      <rPr>
        <vertAlign val="superscript"/>
        <sz val="8"/>
        <rFont val="Arial"/>
        <family val="2"/>
        <charset val="238"/>
      </rPr>
      <t>2)</t>
    </r>
    <r>
      <rPr>
        <sz val="8"/>
        <rFont val="Arial"/>
        <family val="2"/>
        <charset val="238"/>
      </rPr>
      <t xml:space="preserve"> podíl na celkovém počtu žáků na středních školách</t>
    </r>
  </si>
  <si>
    <r>
      <rPr>
        <vertAlign val="superscript"/>
        <sz val="8"/>
        <rFont val="Arial"/>
        <family val="2"/>
        <charset val="238"/>
      </rPr>
      <t>2)</t>
    </r>
    <r>
      <rPr>
        <sz val="8"/>
        <rFont val="Arial"/>
        <family val="2"/>
        <charset val="238"/>
      </rPr>
      <t xml:space="preserve"> podíl na celkovém počtu žáků na středních školách v daném kraji</t>
    </r>
  </si>
  <si>
    <r>
      <rPr>
        <vertAlign val="superscript"/>
        <sz val="8"/>
        <rFont val="Arial"/>
        <family val="2"/>
        <charset val="238"/>
      </rPr>
      <t>1)</t>
    </r>
    <r>
      <rPr>
        <sz val="8"/>
        <rFont val="Arial"/>
        <family val="2"/>
        <charset val="238"/>
      </rPr>
      <t xml:space="preserve"> Ostatní formy vzdělávání zahrnují večerní, dálkovou, distanční a kombinovanou formu vzdělávání</t>
    </r>
  </si>
  <si>
    <r>
      <rPr>
        <vertAlign val="superscript"/>
        <sz val="8"/>
        <color theme="1"/>
        <rFont val="Arial"/>
        <family val="2"/>
        <charset val="238"/>
      </rPr>
      <t>2)</t>
    </r>
    <r>
      <rPr>
        <sz val="8"/>
        <color theme="1"/>
        <rFont val="Arial"/>
        <family val="2"/>
        <charset val="238"/>
      </rPr>
      <t xml:space="preserve"> podíl na celkovém počtu žáků středních škol v daném školním roce </t>
    </r>
  </si>
  <si>
    <r>
      <rPr>
        <vertAlign val="superscript"/>
        <sz val="8"/>
        <color theme="1"/>
        <rFont val="Arial"/>
        <family val="2"/>
        <charset val="238"/>
      </rPr>
      <t>3)</t>
    </r>
    <r>
      <rPr>
        <sz val="8"/>
        <color theme="1"/>
        <rFont val="Arial"/>
        <family val="2"/>
        <charset val="238"/>
      </rPr>
      <t xml:space="preserve"> podíl na celkovém počtu žáků středních škol s cizím státním občanstvím v daném školním roce</t>
    </r>
  </si>
  <si>
    <r>
      <rPr>
        <vertAlign val="superscript"/>
        <sz val="8"/>
        <color theme="1"/>
        <rFont val="Arial"/>
        <family val="2"/>
        <charset val="238"/>
      </rPr>
      <t>2)</t>
    </r>
    <r>
      <rPr>
        <sz val="8"/>
        <color theme="1"/>
        <rFont val="Arial"/>
        <family val="2"/>
        <charset val="238"/>
      </rPr>
      <t xml:space="preserve"> podíl na celkovém počtu žáků středních škol v daném kraji</t>
    </r>
  </si>
  <si>
    <r>
      <rPr>
        <vertAlign val="superscript"/>
        <sz val="8"/>
        <color theme="1"/>
        <rFont val="Arial"/>
        <family val="2"/>
        <charset val="238"/>
      </rPr>
      <t>3)</t>
    </r>
    <r>
      <rPr>
        <sz val="8"/>
        <color theme="1"/>
        <rFont val="Arial"/>
        <family val="2"/>
        <charset val="238"/>
      </rPr>
      <t xml:space="preserve"> podíl na celkovém počtu žáků středních škol s cizím státním občanstvím v daném kraji </t>
    </r>
  </si>
  <si>
    <r>
      <rPr>
        <vertAlign val="superscript"/>
        <sz val="8"/>
        <color theme="1"/>
        <rFont val="Arial"/>
        <family val="2"/>
        <charset val="238"/>
      </rPr>
      <t xml:space="preserve">1) </t>
    </r>
    <r>
      <rPr>
        <sz val="8"/>
        <color theme="1"/>
        <rFont val="Arial"/>
        <family val="2"/>
        <charset val="238"/>
      </rPr>
      <t>zahrnuje pouze školy samostatně zřízené pro žáky se SVP (tj. žáky zdravotně postižené, zdravotně znevýhodněné či sociálně znevýhodněné)</t>
    </r>
  </si>
  <si>
    <r>
      <t>2)</t>
    </r>
    <r>
      <rPr>
        <sz val="8"/>
        <color theme="1"/>
        <rFont val="Arial"/>
        <family val="2"/>
        <charset val="238"/>
      </rPr>
      <t>zahrnuje jak školy samostatně zřízené pro žáky se SVP, tak běžné školy, ve kterých jsou žáci se zdravotním postižením</t>
    </r>
  </si>
  <si>
    <r>
      <rPr>
        <vertAlign val="superscript"/>
        <sz val="8"/>
        <rFont val="Arial"/>
        <family val="2"/>
        <charset val="238"/>
      </rPr>
      <t>3)</t>
    </r>
    <r>
      <rPr>
        <sz val="8"/>
        <rFont val="Arial"/>
        <family val="2"/>
        <charset val="238"/>
      </rPr>
      <t xml:space="preserve"> Zahrnuje žáky se zdravotním postižením tělesným, zrakovým, sluchovým, mentálním, autismem, vadami řeči, souběžným postižením více vadami a s vývojovými poruchami učení nebo chování.</t>
    </r>
  </si>
  <si>
    <r>
      <rPr>
        <vertAlign val="superscript"/>
        <sz val="8"/>
        <color theme="1"/>
        <rFont val="Arial"/>
        <family val="2"/>
        <charset val="238"/>
      </rPr>
      <t xml:space="preserve">4) </t>
    </r>
    <r>
      <rPr>
        <sz val="8"/>
        <color theme="1"/>
        <rFont val="Arial"/>
        <family val="2"/>
        <charset val="238"/>
      </rPr>
      <t>zahrnuje speciální třídy ve školách samostatně zřízených pro žáky se SVP i ve školách běžných</t>
    </r>
  </si>
  <si>
    <r>
      <rPr>
        <vertAlign val="superscript"/>
        <sz val="8"/>
        <color theme="1"/>
        <rFont val="Arial"/>
        <family val="2"/>
        <charset val="238"/>
      </rPr>
      <t xml:space="preserve">5) </t>
    </r>
    <r>
      <rPr>
        <sz val="8"/>
        <color theme="1"/>
        <rFont val="Arial"/>
        <family val="2"/>
        <charset val="238"/>
      </rPr>
      <t>podíl ze všech žáků navštěvujících střední školy</t>
    </r>
  </si>
  <si>
    <r>
      <rPr>
        <vertAlign val="superscript"/>
        <sz val="8"/>
        <color theme="1"/>
        <rFont val="Arial"/>
        <family val="2"/>
        <charset val="238"/>
      </rPr>
      <t>6)</t>
    </r>
    <r>
      <rPr>
        <sz val="8"/>
        <color theme="1"/>
        <rFont val="Arial"/>
        <family val="2"/>
        <charset val="238"/>
      </rPr>
      <t xml:space="preserve"> podíl ze žáků se zdravotním postižením</t>
    </r>
  </si>
  <si>
    <r>
      <t>v %</t>
    </r>
    <r>
      <rPr>
        <vertAlign val="superscript"/>
        <sz val="8"/>
        <color theme="1"/>
        <rFont val="Arial"/>
        <family val="2"/>
        <charset val="238"/>
      </rPr>
      <t>5)</t>
    </r>
  </si>
  <si>
    <r>
      <rPr>
        <vertAlign val="superscript"/>
        <sz val="8"/>
        <color theme="1"/>
        <rFont val="Arial"/>
        <family val="2"/>
        <charset val="238"/>
      </rPr>
      <t>1)</t>
    </r>
    <r>
      <rPr>
        <sz val="8"/>
        <color theme="1"/>
        <rFont val="Arial"/>
        <family val="2"/>
        <charset val="238"/>
      </rPr>
      <t xml:space="preserve"> třídy určené pro žáky se speciálními vzdělávacími potřebami na běžných školách i na školách samostatně zřízených pro děti se speciálními vzdělávacími potřebami</t>
    </r>
  </si>
  <si>
    <r>
      <rPr>
        <vertAlign val="superscript"/>
        <sz val="8"/>
        <color theme="1"/>
        <rFont val="Arial"/>
        <family val="2"/>
        <charset val="238"/>
      </rPr>
      <t>2)</t>
    </r>
    <r>
      <rPr>
        <sz val="8"/>
        <color theme="1"/>
        <rFont val="Arial"/>
        <family val="2"/>
        <charset val="238"/>
      </rPr>
      <t xml:space="preserve"> za postiženého více vadami se považuje žák se dvěma nebo více druhy postižení, ze kterých by každé opravňovalo k poskytování podpůrných opatření ve vyšších stupních podpory</t>
    </r>
  </si>
  <si>
    <r>
      <rPr>
        <vertAlign val="superscript"/>
        <sz val="8"/>
        <color theme="1"/>
        <rFont val="Arial"/>
        <family val="2"/>
        <charset val="238"/>
      </rPr>
      <t>3)</t>
    </r>
    <r>
      <rPr>
        <sz val="8"/>
        <color theme="1"/>
        <rFont val="Arial"/>
        <family val="2"/>
        <charset val="238"/>
      </rPr>
      <t xml:space="preserve"> podíl na celkovém počtu žáků středních škol ve sledovaném školním roce</t>
    </r>
  </si>
  <si>
    <r>
      <rPr>
        <vertAlign val="superscript"/>
        <sz val="8"/>
        <color theme="1"/>
        <rFont val="Arial"/>
        <family val="2"/>
        <charset val="238"/>
      </rPr>
      <t>3)</t>
    </r>
    <r>
      <rPr>
        <sz val="8"/>
        <color theme="1"/>
        <rFont val="Arial"/>
        <family val="2"/>
        <charset val="238"/>
      </rPr>
      <t xml:space="preserve"> podíl na celkovém počtu dívek na středních školách </t>
    </r>
  </si>
  <si>
    <r>
      <rPr>
        <vertAlign val="superscript"/>
        <sz val="8"/>
        <color theme="1"/>
        <rFont val="Arial"/>
        <family val="2"/>
        <charset val="238"/>
      </rPr>
      <t>4)</t>
    </r>
    <r>
      <rPr>
        <sz val="8"/>
        <color theme="1"/>
        <rFont val="Arial"/>
        <family val="2"/>
        <charset val="238"/>
      </rPr>
      <t xml:space="preserve"> podíl dívek na celkovém počtu žáků se zdravotním postižením na středních školách </t>
    </r>
  </si>
  <si>
    <r>
      <rPr>
        <vertAlign val="superscript"/>
        <sz val="8"/>
        <color theme="1"/>
        <rFont val="Arial"/>
        <family val="2"/>
        <charset val="238"/>
      </rPr>
      <t>5)</t>
    </r>
    <r>
      <rPr>
        <sz val="8"/>
        <color theme="1"/>
        <rFont val="Arial"/>
        <family val="2"/>
        <charset val="238"/>
      </rPr>
      <t xml:space="preserve"> podíl dívek vs daným postižením na celkovém počtu dívek se zdravotním postižením na středních školách </t>
    </r>
  </si>
  <si>
    <r>
      <rPr>
        <vertAlign val="superscript"/>
        <sz val="8"/>
        <color theme="1"/>
        <rFont val="Arial"/>
        <family val="2"/>
        <charset val="238"/>
      </rPr>
      <t>1)</t>
    </r>
    <r>
      <rPr>
        <sz val="8"/>
        <color theme="1"/>
        <rFont val="Arial"/>
        <family val="2"/>
        <charset val="238"/>
      </rPr>
      <t xml:space="preserve"> třídy určené pro děti se speciálními vzdělávacími potřebami na běžných školách i na školách samostatně zřízených pro žáky se speciálními vzdělávacími potřebami</t>
    </r>
  </si>
  <si>
    <r>
      <rPr>
        <vertAlign val="superscript"/>
        <sz val="8"/>
        <color theme="1"/>
        <rFont val="Arial"/>
        <family val="2"/>
        <charset val="238"/>
      </rPr>
      <t>3)</t>
    </r>
    <r>
      <rPr>
        <sz val="8"/>
        <color theme="1"/>
        <rFont val="Arial"/>
        <family val="2"/>
        <charset val="238"/>
      </rPr>
      <t xml:space="preserve"> podíl na celkovém počtu chlapců na středních školách</t>
    </r>
  </si>
  <si>
    <r>
      <rPr>
        <vertAlign val="superscript"/>
        <sz val="8"/>
        <color theme="1"/>
        <rFont val="Arial"/>
        <family val="2"/>
        <charset val="238"/>
      </rPr>
      <t>4)</t>
    </r>
    <r>
      <rPr>
        <sz val="8"/>
        <color theme="1"/>
        <rFont val="Arial"/>
        <family val="2"/>
        <charset val="238"/>
      </rPr>
      <t xml:space="preserve"> podíl chlapců na celkovém počtu žáků se zdravotním postižením na středních školách </t>
    </r>
  </si>
  <si>
    <r>
      <rPr>
        <vertAlign val="superscript"/>
        <sz val="8"/>
        <color theme="1"/>
        <rFont val="Arial"/>
        <family val="2"/>
        <charset val="238"/>
      </rPr>
      <t>5)</t>
    </r>
    <r>
      <rPr>
        <sz val="8"/>
        <color theme="1"/>
        <rFont val="Arial"/>
        <family val="2"/>
        <charset val="238"/>
      </rPr>
      <t xml:space="preserve"> podíl chlapců vs daným postižením na celkovém počtu chlapců se zdravotním postižením na středních školách </t>
    </r>
  </si>
  <si>
    <r>
      <rPr>
        <vertAlign val="superscript"/>
        <sz val="8"/>
        <color theme="1"/>
        <rFont val="Arial"/>
        <family val="2"/>
        <charset val="238"/>
      </rPr>
      <t>3)</t>
    </r>
    <r>
      <rPr>
        <sz val="8"/>
        <color theme="1"/>
        <rFont val="Arial"/>
        <family val="2"/>
        <charset val="238"/>
      </rPr>
      <t xml:space="preserve"> podíl na celkovém počtu žáků středních škol v daném kraji</t>
    </r>
  </si>
  <si>
    <r>
      <rPr>
        <vertAlign val="superscript"/>
        <sz val="8"/>
        <color theme="1"/>
        <rFont val="Arial"/>
        <family val="2"/>
        <charset val="238"/>
      </rPr>
      <t>4)</t>
    </r>
    <r>
      <rPr>
        <sz val="8"/>
        <color theme="1"/>
        <rFont val="Arial"/>
        <family val="2"/>
        <charset val="238"/>
      </rPr>
      <t xml:space="preserve"> podíl žáků ve speciálních třídách či s daným postižením na celkovém počtu žáků středních škol se zdravotním postižením v daném kraji </t>
    </r>
  </si>
  <si>
    <r>
      <rPr>
        <vertAlign val="superscript"/>
        <sz val="8"/>
        <color theme="1"/>
        <rFont val="Arial"/>
        <family val="2"/>
        <charset val="238"/>
      </rPr>
      <t>3)</t>
    </r>
    <r>
      <rPr>
        <sz val="8"/>
        <color theme="1"/>
        <rFont val="Arial"/>
        <family val="2"/>
        <charset val="238"/>
      </rPr>
      <t xml:space="preserve"> podíl na celkovém počtu žákyň středních škol v daném kraji</t>
    </r>
  </si>
  <si>
    <r>
      <rPr>
        <vertAlign val="superscript"/>
        <sz val="8"/>
        <color theme="1"/>
        <rFont val="Arial"/>
        <family val="2"/>
        <charset val="238"/>
      </rPr>
      <t>4)</t>
    </r>
    <r>
      <rPr>
        <sz val="8"/>
        <color theme="1"/>
        <rFont val="Arial"/>
        <family val="2"/>
        <charset val="238"/>
      </rPr>
      <t xml:space="preserve"> podíl dívek s daným postižením na celkovém počtu žákyň středních škol se zdravotním postižením v daném kraji </t>
    </r>
  </si>
  <si>
    <r>
      <rPr>
        <vertAlign val="superscript"/>
        <sz val="8"/>
        <color theme="1"/>
        <rFont val="Arial"/>
        <family val="2"/>
        <charset val="238"/>
      </rPr>
      <t>3)</t>
    </r>
    <r>
      <rPr>
        <sz val="8"/>
        <color theme="1"/>
        <rFont val="Arial"/>
        <family val="2"/>
        <charset val="238"/>
      </rPr>
      <t xml:space="preserve"> podíl na celkovém počtu chlapců - žáků středních škol v daném kraji</t>
    </r>
  </si>
  <si>
    <r>
      <rPr>
        <vertAlign val="superscript"/>
        <sz val="8"/>
        <color theme="1"/>
        <rFont val="Arial"/>
        <family val="2"/>
        <charset val="238"/>
      </rPr>
      <t>4)</t>
    </r>
    <r>
      <rPr>
        <sz val="8"/>
        <color theme="1"/>
        <rFont val="Arial"/>
        <family val="2"/>
        <charset val="238"/>
      </rPr>
      <t xml:space="preserve"> podíl žáků s daným postižením na celkovém počtu žáků středních škol se zdravotním postižením v daném kraji </t>
    </r>
  </si>
  <si>
    <r>
      <t>Střední vzdělávání
(bez výučního listu a bez maturity)</t>
    </r>
    <r>
      <rPr>
        <vertAlign val="superscript"/>
        <sz val="8"/>
        <color theme="1"/>
        <rFont val="Arial"/>
        <family val="2"/>
        <charset val="238"/>
      </rPr>
      <t>1)</t>
    </r>
  </si>
  <si>
    <r>
      <rPr>
        <vertAlign val="superscript"/>
        <sz val="8"/>
        <rFont val="Arial"/>
        <family val="2"/>
        <charset val="238"/>
      </rPr>
      <t>1)</t>
    </r>
    <r>
      <rPr>
        <sz val="8"/>
        <rFont val="Arial"/>
        <family val="2"/>
        <charset val="238"/>
      </rPr>
      <t xml:space="preserve"> zahrnuje 2leté učební obory a obory praktických škol bez výučního listu či maturitního vysvědčení</t>
    </r>
  </si>
  <si>
    <r>
      <rPr>
        <vertAlign val="superscript"/>
        <sz val="8"/>
        <rFont val="Arial"/>
        <family val="2"/>
        <charset val="238"/>
      </rPr>
      <t>2)</t>
    </r>
    <r>
      <rPr>
        <sz val="8"/>
        <rFont val="Arial"/>
        <family val="2"/>
        <charset val="238"/>
      </rPr>
      <t xml:space="preserve"> střední vzdělávání s maturitní zkouškou zahrnuje následující druhy vzdělávání: 
      a) všeobecné střední vzdělávání s maturitní zkouškou (obory gymnázií), b) odborné střední vzdělávání s maturitní zkouškou (včetně lyceí)</t>
    </r>
  </si>
  <si>
    <r>
      <rPr>
        <vertAlign val="superscript"/>
        <sz val="8"/>
        <rFont val="Arial"/>
        <family val="2"/>
        <charset val="238"/>
      </rPr>
      <t>3)</t>
    </r>
    <r>
      <rPr>
        <sz val="8"/>
        <rFont val="Arial"/>
        <family val="2"/>
        <charset val="238"/>
      </rPr>
      <t xml:space="preserve"> jedna škola může nabízet více druhů či forem vzdělávání, jejich součet tedy nemusí odpovídat celkovému počtu středních škol v daném školním roce</t>
    </r>
  </si>
  <si>
    <r>
      <rPr>
        <vertAlign val="superscript"/>
        <sz val="8"/>
        <color theme="1"/>
        <rFont val="Arial"/>
        <family val="2"/>
        <charset val="238"/>
      </rPr>
      <t>4</t>
    </r>
    <r>
      <rPr>
        <vertAlign val="superscript"/>
        <sz val="8"/>
        <rFont val="Arial"/>
        <family val="2"/>
        <charset val="238"/>
      </rPr>
      <t xml:space="preserve">) </t>
    </r>
    <r>
      <rPr>
        <sz val="8"/>
        <rFont val="Arial"/>
        <family val="2"/>
        <charset val="238"/>
      </rPr>
      <t>uvedeny pouze třídy, ve kterých je poskytována denní forma vzdělávání</t>
    </r>
  </si>
  <si>
    <r>
      <rPr>
        <vertAlign val="superscript"/>
        <sz val="8"/>
        <rFont val="Arial"/>
        <family val="2"/>
        <charset val="238"/>
      </rPr>
      <t xml:space="preserve">1) </t>
    </r>
    <r>
      <rPr>
        <sz val="8"/>
        <rFont val="Arial"/>
        <family val="2"/>
        <charset val="238"/>
      </rPr>
      <t>zahrnuje 2leté učební obory a obory praktických škol bez výučního listu či maturitního vysvědčení</t>
    </r>
  </si>
  <si>
    <r>
      <rPr>
        <vertAlign val="superscript"/>
        <sz val="8"/>
        <rFont val="Arial"/>
        <family val="2"/>
        <charset val="238"/>
      </rPr>
      <t>2)</t>
    </r>
    <r>
      <rPr>
        <sz val="8"/>
        <rFont val="Arial"/>
        <family val="2"/>
        <charset val="238"/>
      </rPr>
      <t xml:space="preserve"> Jedna škola může nabízet více druhů či forem vzdělávání, jejich součet tedy nemusí odpovídat celkovému počtu středních škol v daném školním roce. </t>
    </r>
  </si>
  <si>
    <r>
      <rPr>
        <vertAlign val="superscript"/>
        <sz val="8"/>
        <rFont val="Arial"/>
        <family val="2"/>
        <charset val="238"/>
      </rPr>
      <t>1)</t>
    </r>
    <r>
      <rPr>
        <sz val="8"/>
        <rFont val="Arial"/>
        <family val="2"/>
        <charset val="238"/>
      </rPr>
      <t xml:space="preserve"> Jedna škola může nabízet více druhů odborného vzdělávání (s výučním listem nebo s maturitní zkouškou). Součet škol tak nemusí odpovídat celkovému počtu škol.</t>
    </r>
  </si>
  <si>
    <r>
      <rPr>
        <vertAlign val="superscript"/>
        <sz val="8"/>
        <rFont val="Arial"/>
        <family val="2"/>
        <charset val="238"/>
      </rPr>
      <t>2)</t>
    </r>
    <r>
      <rPr>
        <sz val="8"/>
        <rFont val="Arial"/>
        <family val="2"/>
        <charset val="238"/>
      </rPr>
      <t xml:space="preserve"> pouze třídy v denní formě vzdělávání</t>
    </r>
  </si>
  <si>
    <r>
      <rPr>
        <vertAlign val="superscript"/>
        <sz val="8"/>
        <rFont val="Arial"/>
        <family val="2"/>
        <charset val="238"/>
      </rPr>
      <t>1)</t>
    </r>
    <r>
      <rPr>
        <sz val="8"/>
        <rFont val="Arial"/>
        <family val="2"/>
        <charset val="238"/>
      </rPr>
      <t xml:space="preserve"> Zahrnuje střední vzdělávání bez výučního listu a bez maturitní zkoušky, střední vzdělávání s výučním listem (včetně zkráceného), střední vzdělávání s maturitní zkouškou (včetně zkráceného). Nástavbové studium není do údajů v tabulce zahrnuto.</t>
    </r>
  </si>
  <si>
    <r>
      <rPr>
        <vertAlign val="superscript"/>
        <sz val="8"/>
        <rFont val="Arial"/>
        <family val="2"/>
        <charset val="238"/>
      </rPr>
      <t>1)</t>
    </r>
    <r>
      <rPr>
        <sz val="8"/>
        <rFont val="Arial"/>
        <family val="2"/>
        <charset val="238"/>
      </rPr>
      <t xml:space="preserve"> bez zohlednění poskytování nástavbového studia, zahrnuje tedy: střední vzdělávání bez výučního listu a bez maturitní zkoušky, střední vzdělávání s výučním listem (včetně zkráceného), střední vzdělávání s maturitní zkouškou (včetně zkráceného)</t>
    </r>
  </si>
  <si>
    <r>
      <rPr>
        <vertAlign val="superscript"/>
        <sz val="8"/>
        <rFont val="Arial"/>
        <family val="2"/>
        <charset val="238"/>
      </rPr>
      <t>1)</t>
    </r>
    <r>
      <rPr>
        <sz val="8"/>
        <rFont val="Arial"/>
        <family val="2"/>
        <charset val="238"/>
      </rPr>
      <t xml:space="preserve"> Jedna škola může nabízet více druhů/oborů vzdělávání. Součet škol poskytujících denní a ostatní formy vzdělávání tedy nemusí odpovídat celkovému počtu škol v daném školním roce.</t>
    </r>
  </si>
  <si>
    <r>
      <rPr>
        <vertAlign val="superscript"/>
        <sz val="8"/>
        <rFont val="Arial"/>
        <family val="2"/>
        <charset val="238"/>
      </rPr>
      <t>2)</t>
    </r>
    <r>
      <rPr>
        <sz val="8"/>
        <rFont val="Arial"/>
        <family val="2"/>
        <charset val="238"/>
      </rPr>
      <t xml:space="preserve"> ostatní formy vzdělávání zahrnují večerní, dálkovou, distanční a kombinovanou formu vzdělávání</t>
    </r>
  </si>
  <si>
    <r>
      <rPr>
        <vertAlign val="superscript"/>
        <sz val="8"/>
        <rFont val="Arial"/>
        <family val="2"/>
        <charset val="238"/>
      </rPr>
      <t>3)</t>
    </r>
    <r>
      <rPr>
        <sz val="8"/>
        <rFont val="Arial"/>
        <family val="2"/>
        <charset val="238"/>
      </rPr>
      <t xml:space="preserve"> pouze denní forma vzdělávání</t>
    </r>
  </si>
  <si>
    <r>
      <rPr>
        <vertAlign val="superscript"/>
        <sz val="8"/>
        <rFont val="Arial"/>
        <family val="2"/>
        <charset val="238"/>
      </rPr>
      <t xml:space="preserve">1) </t>
    </r>
    <r>
      <rPr>
        <sz val="8"/>
        <rFont val="Arial"/>
        <family val="2"/>
        <charset val="238"/>
      </rPr>
      <t>podíl ze všech žáků středního odborného vzdělávání s výučním listem v daném školním roce</t>
    </r>
  </si>
  <si>
    <r>
      <rPr>
        <vertAlign val="superscript"/>
        <sz val="8"/>
        <rFont val="Arial"/>
        <family val="2"/>
        <charset val="238"/>
      </rPr>
      <t>1)</t>
    </r>
    <r>
      <rPr>
        <sz val="8"/>
        <rFont val="Arial"/>
        <family val="2"/>
        <charset val="238"/>
      </rPr>
      <t xml:space="preserve"> pouze denní forma vzdělávání</t>
    </r>
  </si>
  <si>
    <r>
      <rPr>
        <vertAlign val="superscript"/>
        <sz val="8"/>
        <rFont val="Arial"/>
        <family val="2"/>
        <charset val="238"/>
      </rPr>
      <t>2)</t>
    </r>
    <r>
      <rPr>
        <sz val="8"/>
        <rFont val="Arial"/>
        <family val="2"/>
        <charset val="238"/>
      </rPr>
      <t xml:space="preserve"> podíl na celkovém počtu žáků středního odborného vzdělávání s výučním listem v daném kraji</t>
    </r>
  </si>
  <si>
    <r>
      <rPr>
        <vertAlign val="superscript"/>
        <sz val="8"/>
        <rFont val="Arial"/>
        <family val="2"/>
        <charset val="238"/>
      </rPr>
      <t>1)</t>
    </r>
    <r>
      <rPr>
        <sz val="8"/>
        <rFont val="Arial"/>
        <family val="2"/>
        <charset val="238"/>
      </rPr>
      <t xml:space="preserve"> Do počtu škol zde nejsou započteny školy zajišťující pouze zkrácené studium. Pro celkový počet škol v dělení na zřizovatele viz tabulku 3.2.19.</t>
    </r>
  </si>
  <si>
    <r>
      <rPr>
        <vertAlign val="superscript"/>
        <sz val="8"/>
        <rFont val="Arial"/>
        <family val="2"/>
        <charset val="238"/>
      </rPr>
      <t>2)</t>
    </r>
    <r>
      <rPr>
        <sz val="8"/>
        <rFont val="Arial"/>
        <family val="2"/>
        <charset val="238"/>
      </rPr>
      <t xml:space="preserve"> Jedna škola může nabízet více druhů/oborů vzdělávání. Součet škol poskytujících denní a ostatní formy vzdělávání tedy nemusí odpovídat celkovému počtu škol v daném školním roce.</t>
    </r>
  </si>
  <si>
    <r>
      <rPr>
        <vertAlign val="superscript"/>
        <sz val="8"/>
        <rFont val="Arial"/>
        <family val="2"/>
        <charset val="238"/>
      </rPr>
      <t xml:space="preserve">1) </t>
    </r>
    <r>
      <rPr>
        <sz val="8"/>
        <rFont val="Arial"/>
        <family val="2"/>
        <charset val="238"/>
      </rPr>
      <t>podíl ze všech žáků středního odborného vzdělávání s maturitní zkouškou v daném školním roce</t>
    </r>
  </si>
  <si>
    <r>
      <rPr>
        <vertAlign val="superscript"/>
        <sz val="8"/>
        <rFont val="Arial"/>
        <family val="2"/>
        <charset val="238"/>
      </rPr>
      <t xml:space="preserve">2) </t>
    </r>
    <r>
      <rPr>
        <sz val="8"/>
        <rFont val="Arial"/>
        <family val="2"/>
        <charset val="238"/>
      </rPr>
      <t>podíl ze všech žáků středního odborného vzdělávání s maturitní zkouškou v daném kraji</t>
    </r>
  </si>
  <si>
    <r>
      <rPr>
        <vertAlign val="superscript"/>
        <sz val="8"/>
        <rFont val="Arial"/>
        <family val="2"/>
        <charset val="238"/>
      </rPr>
      <t>1)</t>
    </r>
    <r>
      <rPr>
        <sz val="8"/>
        <rFont val="Arial"/>
        <family val="2"/>
        <charset val="238"/>
      </rPr>
      <t xml:space="preserve"> není součtem za jednotlivé školy v členění podle délky denního vzdělávání, protože jedna škola může souběžně poskytovat vzdělávání v různých délkách</t>
    </r>
  </si>
  <si>
    <r>
      <rPr>
        <vertAlign val="superscript"/>
        <sz val="8"/>
        <rFont val="Arial"/>
        <family val="2"/>
        <charset val="238"/>
      </rPr>
      <t>2)</t>
    </r>
    <r>
      <rPr>
        <sz val="8"/>
        <rFont val="Arial"/>
        <family val="2"/>
        <charset val="238"/>
      </rPr>
      <t xml:space="preserve"> pouze denní forma vzdělávání</t>
    </r>
  </si>
  <si>
    <r>
      <rPr>
        <vertAlign val="superscript"/>
        <sz val="8"/>
        <rFont val="Arial"/>
        <family val="2"/>
        <charset val="238"/>
      </rPr>
      <t>3)</t>
    </r>
    <r>
      <rPr>
        <sz val="8"/>
        <rFont val="Arial"/>
        <family val="2"/>
        <charset val="238"/>
      </rPr>
      <t xml:space="preserve"> podíl na celkovém počtu žáků gymnázií</t>
    </r>
  </si>
  <si>
    <r>
      <rPr>
        <vertAlign val="superscript"/>
        <sz val="8"/>
        <rFont val="Arial"/>
        <family val="2"/>
        <charset val="238"/>
      </rPr>
      <t>1)</t>
    </r>
    <r>
      <rPr>
        <sz val="8"/>
        <rFont val="Arial"/>
        <family val="2"/>
        <charset val="238"/>
      </rPr>
      <t xml:space="preserve"> žáci plnící povinnou školní docházku</t>
    </r>
  </si>
  <si>
    <r>
      <rPr>
        <vertAlign val="superscript"/>
        <sz val="8"/>
        <rFont val="Arial"/>
        <family val="2"/>
        <charset val="238"/>
      </rPr>
      <t>1)</t>
    </r>
    <r>
      <rPr>
        <sz val="8"/>
        <rFont val="Arial"/>
        <family val="2"/>
        <charset val="238"/>
      </rPr>
      <t xml:space="preserve"> podíl na celkovém počtu žáků přijatých do 1. ročníku gymnázií</t>
    </r>
  </si>
  <si>
    <r>
      <rPr>
        <vertAlign val="superscript"/>
        <sz val="8"/>
        <rFont val="Arial"/>
        <family val="2"/>
        <charset val="238"/>
      </rPr>
      <t>1)</t>
    </r>
    <r>
      <rPr>
        <sz val="8"/>
        <rFont val="Arial"/>
        <family val="2"/>
        <charset val="238"/>
      </rPr>
      <t xml:space="preserve"> podíl na celkovém počtu absolventů gymnázií</t>
    </r>
  </si>
  <si>
    <r>
      <rPr>
        <vertAlign val="superscript"/>
        <sz val="8"/>
        <rFont val="Arial"/>
        <family val="2"/>
        <charset val="238"/>
      </rPr>
      <t>1)</t>
    </r>
    <r>
      <rPr>
        <sz val="8"/>
        <rFont val="Arial"/>
        <family val="2"/>
        <charset val="238"/>
      </rPr>
      <t xml:space="preserve"> zohledněno jen denní vzdělávání</t>
    </r>
  </si>
  <si>
    <r>
      <rPr>
        <vertAlign val="superscript"/>
        <sz val="8"/>
        <rFont val="Arial"/>
        <family val="2"/>
        <charset val="238"/>
      </rPr>
      <t>2)</t>
    </r>
    <r>
      <rPr>
        <sz val="8"/>
        <rFont val="Arial"/>
        <family val="2"/>
        <charset val="238"/>
      </rPr>
      <t xml:space="preserve"> není součtem za jednotlivé školy v členění podle délky denního vzdělávání, protože jedna škola může souběžně poskytovat vzdělávání v různých délkách denního studia</t>
    </r>
  </si>
  <si>
    <r>
      <rPr>
        <vertAlign val="superscript"/>
        <sz val="8"/>
        <rFont val="Arial"/>
        <family val="2"/>
        <charset val="238"/>
      </rPr>
      <t>1)</t>
    </r>
    <r>
      <rPr>
        <sz val="8"/>
        <rFont val="Arial"/>
        <family val="2"/>
        <charset val="238"/>
      </rPr>
      <t xml:space="preserve"> denní forma vzdělávání</t>
    </r>
  </si>
  <si>
    <t>Obory vzdělání
(KKOV)</t>
  </si>
  <si>
    <r>
      <rPr>
        <vertAlign val="superscript"/>
        <sz val="8"/>
        <rFont val="Arial"/>
        <family val="2"/>
        <charset val="238"/>
      </rPr>
      <t>1)</t>
    </r>
    <r>
      <rPr>
        <sz val="8"/>
        <rFont val="Arial"/>
        <family val="2"/>
        <charset val="238"/>
      </rPr>
      <t xml:space="preserve"> Jedna škola může nabízet více druhů/oborů vzdělání. Součet škol poskytujících 6leté, 8leté a ostatní vzdělávání v konzervatoři tedy nemusí odpovídat celkovému počtu škol 
v daném školním roce.</t>
    </r>
  </si>
  <si>
    <r>
      <rPr>
        <vertAlign val="superscript"/>
        <sz val="8"/>
        <color theme="1"/>
        <rFont val="Arial"/>
        <family val="2"/>
        <charset val="238"/>
      </rPr>
      <t xml:space="preserve">2) </t>
    </r>
    <r>
      <rPr>
        <sz val="8"/>
        <color theme="1"/>
        <rFont val="Arial"/>
        <family val="2"/>
        <charset val="238"/>
      </rPr>
      <t>přepočtení na plně zaměstnané; pro dělení učitelů dle pohlaví a kvalifikace viz tabulky v kapitole 6</t>
    </r>
  </si>
  <si>
    <r>
      <rPr>
        <vertAlign val="superscript"/>
        <sz val="8"/>
        <color theme="1"/>
        <rFont val="Arial"/>
        <family val="2"/>
        <charset val="238"/>
      </rPr>
      <t>3)</t>
    </r>
    <r>
      <rPr>
        <sz val="8"/>
        <color theme="1"/>
        <rFont val="Arial"/>
        <family val="2"/>
        <charset val="238"/>
      </rPr>
      <t xml:space="preserve"> 1.–4. ročník osmileté konzervatoře</t>
    </r>
  </si>
  <si>
    <r>
      <rPr>
        <vertAlign val="superscript"/>
        <sz val="8"/>
        <rFont val="Arial"/>
        <family val="2"/>
        <charset val="238"/>
      </rPr>
      <t>1)</t>
    </r>
    <r>
      <rPr>
        <sz val="8"/>
        <rFont val="Arial"/>
        <family val="2"/>
        <charset val="238"/>
      </rPr>
      <t xml:space="preserve"> Jedna škola může nabízet více druhů/oborů vzdělání. Součet škol poskytujících 6leté, 8leté a ostatní vzdělávání v konzervatoři tedy nemusí odpovídat celkovému počtu škol v daném školním roce.</t>
    </r>
  </si>
  <si>
    <r>
      <rPr>
        <vertAlign val="superscript"/>
        <sz val="8"/>
        <rFont val="Arial"/>
        <family val="2"/>
        <charset val="238"/>
      </rPr>
      <t>2)</t>
    </r>
    <r>
      <rPr>
        <sz val="8"/>
        <rFont val="Arial"/>
        <family val="2"/>
        <charset val="238"/>
      </rPr>
      <t xml:space="preserve"> přepočtení na plně zaměstnané</t>
    </r>
  </si>
  <si>
    <r>
      <rPr>
        <vertAlign val="superscript"/>
        <sz val="8"/>
        <color theme="1"/>
        <rFont val="Arial"/>
        <family val="2"/>
        <charset val="238"/>
      </rPr>
      <t>2)</t>
    </r>
    <r>
      <rPr>
        <sz val="8"/>
        <color theme="1"/>
        <rFont val="Arial"/>
        <family val="2"/>
        <charset val="238"/>
      </rPr>
      <t xml:space="preserve"> podíl na celkovém počtu žáků konzervatoří v daném kraji</t>
    </r>
  </si>
  <si>
    <r>
      <rPr>
        <vertAlign val="superscript"/>
        <sz val="8"/>
        <color theme="1"/>
        <rFont val="Arial"/>
        <family val="2"/>
        <charset val="238"/>
      </rPr>
      <t>3)</t>
    </r>
    <r>
      <rPr>
        <sz val="8"/>
        <color theme="1"/>
        <rFont val="Arial"/>
        <family val="2"/>
        <charset val="238"/>
      </rPr>
      <t xml:space="preserve"> podíl na celkovém počtu žáků konzervatoří s cizím státním občanstvím v daném kraji </t>
    </r>
  </si>
  <si>
    <r>
      <rPr>
        <vertAlign val="superscript"/>
        <sz val="8"/>
        <color theme="1"/>
        <rFont val="Arial"/>
        <family val="2"/>
        <charset val="238"/>
      </rPr>
      <t>1)</t>
    </r>
    <r>
      <rPr>
        <sz val="8"/>
        <color theme="1"/>
        <rFont val="Arial"/>
        <family val="2"/>
        <charset val="238"/>
      </rPr>
      <t xml:space="preserve"> za postiženého více vadami se považuje žák se dvěma nebo více druhy postižení, ze kterých by každé opravňovalo k poskytování podpůrných opatření ve vyšších stupních podpory</t>
    </r>
  </si>
  <si>
    <r>
      <rPr>
        <vertAlign val="superscript"/>
        <sz val="8"/>
        <color theme="1"/>
        <rFont val="Arial"/>
        <family val="2"/>
        <charset val="238"/>
      </rPr>
      <t>3)</t>
    </r>
    <r>
      <rPr>
        <sz val="8"/>
        <color theme="1"/>
        <rFont val="Arial"/>
        <family val="2"/>
        <charset val="238"/>
      </rPr>
      <t xml:space="preserve"> podíl žáků ve speciálních třídách či s daným postižením na celkovém počtu žáků konzervatoří se zdravotním postižením v daném kraji </t>
    </r>
  </si>
  <si>
    <r>
      <rPr>
        <vertAlign val="superscript"/>
        <sz val="8"/>
        <rFont val="Arial"/>
        <family val="2"/>
        <charset val="238"/>
      </rPr>
      <t>1)</t>
    </r>
    <r>
      <rPr>
        <sz val="8"/>
        <rFont val="Arial"/>
        <family val="2"/>
        <charset val="238"/>
      </rPr>
      <t xml:space="preserve"> Jedna škola může poskytovat více forem vzdělávání (součet škol podle jednotlivých forem poskytovaného vzdělávání tedy nemusí odpovídat celkovému počtu škol).</t>
    </r>
  </si>
  <si>
    <r>
      <rPr>
        <vertAlign val="superscript"/>
        <sz val="8"/>
        <color theme="1"/>
        <rFont val="Arial"/>
        <family val="2"/>
        <charset val="238"/>
      </rPr>
      <t xml:space="preserve">2) </t>
    </r>
    <r>
      <rPr>
        <sz val="8"/>
        <color theme="1"/>
        <rFont val="Arial"/>
        <family val="2"/>
        <charset val="238"/>
      </rPr>
      <t>přepočtení na počet plných úvazků; pro dělení učitelů dle pohlaví a kvalifikace viz tabulky v kapitole 6</t>
    </r>
  </si>
  <si>
    <r>
      <rPr>
        <vertAlign val="superscript"/>
        <sz val="8"/>
        <rFont val="Arial"/>
        <family val="2"/>
        <charset val="238"/>
      </rPr>
      <t>1)</t>
    </r>
    <r>
      <rPr>
        <sz val="8"/>
        <rFont val="Arial"/>
        <family val="2"/>
        <charset val="238"/>
      </rPr>
      <t xml:space="preserve"> údaje o fyzických osobách (každý student je evidován jen pod jedním státním občanstvím, pokud má student dvojí občanství, upřednostní se české, dále občanství státu EU)</t>
    </r>
  </si>
  <si>
    <r>
      <rPr>
        <vertAlign val="superscript"/>
        <sz val="8"/>
        <color theme="1"/>
        <rFont val="Arial"/>
        <family val="2"/>
        <charset val="238"/>
      </rPr>
      <t>2)</t>
    </r>
    <r>
      <rPr>
        <sz val="8"/>
        <color theme="1"/>
        <rFont val="Arial"/>
        <family val="2"/>
        <charset val="238"/>
      </rPr>
      <t xml:space="preserve"> podíl na celkovém počtu studentů vyšších odborných škol v daném kraji</t>
    </r>
  </si>
  <si>
    <r>
      <rPr>
        <vertAlign val="superscript"/>
        <sz val="8"/>
        <color theme="1"/>
        <rFont val="Arial"/>
        <family val="2"/>
        <charset val="238"/>
      </rPr>
      <t>3)</t>
    </r>
    <r>
      <rPr>
        <sz val="8"/>
        <color theme="1"/>
        <rFont val="Arial"/>
        <family val="2"/>
        <charset val="238"/>
      </rPr>
      <t xml:space="preserve"> podíl na celkovém počtu studentů vyšších odborných škol s cizím státním občanstvím v daném kraji </t>
    </r>
  </si>
  <si>
    <r>
      <rPr>
        <vertAlign val="superscript"/>
        <sz val="8"/>
        <color theme="1"/>
        <rFont val="Arial"/>
        <family val="2"/>
        <charset val="238"/>
      </rPr>
      <t>1)</t>
    </r>
    <r>
      <rPr>
        <sz val="8"/>
        <color theme="1"/>
        <rFont val="Arial"/>
        <family val="2"/>
        <charset val="238"/>
      </rPr>
      <t xml:space="preserve"> studijní skupiny určené pro studenty se speciálními vzdělávacími potřebami na běžných školách i na školách samostatně zřízených pro studenty se speciálními vzdělávacími potřebami</t>
    </r>
  </si>
  <si>
    <r>
      <rPr>
        <vertAlign val="superscript"/>
        <sz val="8"/>
        <color theme="1"/>
        <rFont val="Arial"/>
        <family val="2"/>
        <charset val="238"/>
      </rPr>
      <t>2)</t>
    </r>
    <r>
      <rPr>
        <sz val="8"/>
        <color theme="1"/>
        <rFont val="Arial"/>
        <family val="2"/>
        <charset val="238"/>
      </rPr>
      <t xml:space="preserve"> za postiženého více vadami se považuje student se dvěma nebo více druhy postižení, ze kterých by každé opravňovalo k poskytování podpůrných opatření ve vyšších stupních podpory</t>
    </r>
  </si>
  <si>
    <r>
      <rPr>
        <vertAlign val="superscript"/>
        <sz val="8"/>
        <color theme="1"/>
        <rFont val="Arial"/>
        <family val="2"/>
        <charset val="238"/>
      </rPr>
      <t>3)</t>
    </r>
    <r>
      <rPr>
        <sz val="8"/>
        <color theme="1"/>
        <rFont val="Arial"/>
        <family val="2"/>
        <charset val="238"/>
      </rPr>
      <t xml:space="preserve"> podíl na celkovém počtu studentů vyšších odborných škol v daném kraji</t>
    </r>
  </si>
  <si>
    <r>
      <rPr>
        <vertAlign val="superscript"/>
        <sz val="8"/>
        <color theme="1"/>
        <rFont val="Arial"/>
        <family val="2"/>
        <charset val="238"/>
      </rPr>
      <t>4)</t>
    </r>
    <r>
      <rPr>
        <sz val="8"/>
        <color theme="1"/>
        <rFont val="Arial"/>
        <family val="2"/>
        <charset val="238"/>
      </rPr>
      <t xml:space="preserve"> podíl studentů ve speciálních skupinách či s daným postižením na celkovém počtu studentů vyšších odborných škol se zdravotním postižením v daném kraji </t>
    </r>
  </si>
  <si>
    <r>
      <rPr>
        <vertAlign val="superscript"/>
        <sz val="10"/>
        <rFont val="Calibri"/>
        <family val="2"/>
        <charset val="238"/>
        <scheme val="minor"/>
      </rPr>
      <t xml:space="preserve">1) </t>
    </r>
    <r>
      <rPr>
        <sz val="10"/>
        <rFont val="Calibri"/>
        <family val="2"/>
        <charset val="238"/>
        <scheme val="minor"/>
      </rPr>
      <t>kromě těch působících ve školách určených výhradně pro žáky se speciálními vzdělávacími potřebami</t>
    </r>
  </si>
  <si>
    <r>
      <rPr>
        <vertAlign val="superscript"/>
        <sz val="8"/>
        <color theme="1"/>
        <rFont val="Arial"/>
        <family val="2"/>
        <charset val="238"/>
      </rPr>
      <t xml:space="preserve">1) </t>
    </r>
    <r>
      <rPr>
        <sz val="8"/>
        <color theme="1"/>
        <rFont val="Arial"/>
        <family val="2"/>
        <charset val="238"/>
      </rPr>
      <t>přepočtení na počet plných úvazků; do speciálních pedagogů nejsou započteni učitelé se speciálně pedagogickou kvalifikací.</t>
    </r>
  </si>
  <si>
    <r>
      <rPr>
        <vertAlign val="superscript"/>
        <sz val="8"/>
        <color theme="1"/>
        <rFont val="Arial"/>
        <family val="2"/>
        <charset val="238"/>
      </rPr>
      <t>1)</t>
    </r>
    <r>
      <rPr>
        <sz val="8"/>
        <color theme="1"/>
        <rFont val="Arial"/>
        <family val="2"/>
        <charset val="238"/>
      </rPr>
      <t xml:space="preserve"> fyzické osoby</t>
    </r>
  </si>
  <si>
    <t>1.2 Předškolní vzdělávání na základních školách - přípravné třídy a přípravný stupeň škol speciálních</t>
  </si>
  <si>
    <t xml:space="preserve"> Předškolní vzdělávání na základních školách celkem – školy, třídy, děti a učitelé, v časové řadě 2015/16–2025/26</t>
  </si>
  <si>
    <t xml:space="preserve"> Předškolní vzdělávání na základních školách v krajském srovnání – školy, třídy, děti a učitelé, ve školním roce 2025/26</t>
  </si>
  <si>
    <t xml:space="preserve"> Předškolní vzdělávání na základních školách v krajském srovnání – počet dětí celkem, v časové řadě 2015/16–2025/26</t>
  </si>
  <si>
    <t xml:space="preserve"> Předškolní vzdělávání na základních školách celkem – děti podle věku, v časové řadě 2015/16–2025/26</t>
  </si>
  <si>
    <t xml:space="preserve"> Předškolní vzdělávání na základních školách v krajském srovnání – děti dle věku, ve školním roce 2025/26</t>
  </si>
  <si>
    <t xml:space="preserve"> Předškolní vzdělávání na základních školách v krajském srovnání – počet dětí mladších 6 let, v časové řadě 2015/16–2025/26</t>
  </si>
  <si>
    <t xml:space="preserve"> Předškolní vzdělávání na základních školách celkem – děti s jiným než českým státním občanstvím, v časové řadě 2015/16–2025/26</t>
  </si>
  <si>
    <t xml:space="preserve"> Předškolní vzdělávání na základních školách v krajském srovnání – děti s jiným než českým státním občanstvím, v časové řadě 2015/16–2025/26</t>
  </si>
  <si>
    <r>
      <t>Celkem</t>
    </r>
    <r>
      <rPr>
        <vertAlign val="superscript"/>
        <sz val="7"/>
        <color theme="1"/>
        <rFont val="Arial"/>
        <family val="2"/>
        <charset val="238"/>
      </rPr>
      <t>1)</t>
    </r>
  </si>
  <si>
    <r>
      <t>ostatní státy světa a zatím nezjištěné</t>
    </r>
    <r>
      <rPr>
        <vertAlign val="superscript"/>
        <sz val="7"/>
        <color theme="1"/>
        <rFont val="Arial"/>
        <family val="2"/>
        <charset val="238"/>
      </rPr>
      <t>2)</t>
    </r>
  </si>
  <si>
    <r>
      <t>%</t>
    </r>
    <r>
      <rPr>
        <vertAlign val="superscript"/>
        <sz val="7"/>
        <color theme="1"/>
        <rFont val="Arial"/>
        <family val="2"/>
        <charset val="238"/>
      </rPr>
      <t>3)</t>
    </r>
  </si>
  <si>
    <r>
      <t>%</t>
    </r>
    <r>
      <rPr>
        <vertAlign val="superscript"/>
        <sz val="7"/>
        <color theme="1"/>
        <rFont val="Arial"/>
        <family val="2"/>
        <charset val="238"/>
      </rPr>
      <t>4)</t>
    </r>
  </si>
  <si>
    <r>
      <rPr>
        <b/>
        <sz val="10"/>
        <color theme="1"/>
        <rFont val="Arial"/>
        <family val="2"/>
        <charset val="238"/>
      </rPr>
      <t>Tab. 3.2.8: Střední vzdělávání bez výučního listu a bez maturity</t>
    </r>
    <r>
      <rPr>
        <sz val="10"/>
        <color theme="1"/>
        <rFont val="Arial"/>
        <family val="2"/>
        <charset val="238"/>
      </rPr>
      <t xml:space="preserve"> –</t>
    </r>
    <r>
      <rPr>
        <b/>
        <sz val="10"/>
        <color theme="1"/>
        <rFont val="Arial"/>
        <family val="2"/>
        <charset val="238"/>
      </rPr>
      <t xml:space="preserve"> absolventi podle oborů ve školním roce </t>
    </r>
    <r>
      <rPr>
        <sz val="10"/>
        <color theme="1"/>
        <rFont val="Arial"/>
        <family val="2"/>
        <charset val="238"/>
      </rPr>
      <t>2024/25</t>
    </r>
  </si>
  <si>
    <t xml:space="preserve"> Střední vzdělávání bez výučního listu a bez maturity – absolventi podle oborů ve školním roce 2024/25</t>
  </si>
  <si>
    <t xml:space="preserve"> Střední vzdělávání bez výučního listu a maturity – školy, třídy, žáci, nově přijatí a absolventi, v časové řadě 2015/16–2025/26</t>
  </si>
  <si>
    <t xml:space="preserve"> Střední školy poskytující odborné vzdělávání – školy, třídy, žáci, nově přijatí a absolventi, v časové řadě 2015/16–2025/25</t>
  </si>
  <si>
    <r>
      <t xml:space="preserve">Tab. 2.1.4: Základní vzdělávání </t>
    </r>
    <r>
      <rPr>
        <sz val="9.5"/>
        <color theme="1"/>
        <rFont val="Arial"/>
        <family val="2"/>
        <charset val="238"/>
      </rPr>
      <t>v krajském srovnání</t>
    </r>
    <r>
      <rPr>
        <b/>
        <sz val="9.5"/>
        <color theme="1"/>
        <rFont val="Arial"/>
        <family val="2"/>
        <charset val="238"/>
      </rPr>
      <t xml:space="preserve"> – děti zapsané do 1. ročníku </t>
    </r>
    <r>
      <rPr>
        <sz val="9.5"/>
        <color theme="1"/>
        <rFont val="Arial"/>
        <family val="2"/>
        <charset val="238"/>
      </rPr>
      <t>základního vzdělávání</t>
    </r>
    <r>
      <rPr>
        <b/>
        <sz val="9.5"/>
        <color theme="1"/>
        <rFont val="Arial"/>
        <family val="2"/>
        <charset val="238"/>
      </rPr>
      <t xml:space="preserve"> a s žádostí o odklad </t>
    </r>
    <r>
      <rPr>
        <sz val="9.5"/>
        <color theme="1"/>
        <rFont val="Arial"/>
        <family val="2"/>
        <charset val="238"/>
      </rPr>
      <t>školní docházky</t>
    </r>
    <r>
      <rPr>
        <b/>
        <sz val="9.5"/>
        <color theme="1"/>
        <rFont val="Arial"/>
        <family val="2"/>
        <charset val="238"/>
      </rPr>
      <t xml:space="preserve">, </t>
    </r>
    <r>
      <rPr>
        <sz val="9.5"/>
        <rFont val="Arial"/>
        <family val="2"/>
        <charset val="238"/>
      </rPr>
      <t>ve školním roce 2025/26</t>
    </r>
  </si>
  <si>
    <r>
      <rPr>
        <b/>
        <sz val="10"/>
        <color theme="1"/>
        <rFont val="Arial"/>
        <family val="2"/>
        <charset val="238"/>
      </rPr>
      <t xml:space="preserve">Tab. 3.2.1 Střední školy </t>
    </r>
    <r>
      <rPr>
        <sz val="10"/>
        <color theme="1"/>
        <rFont val="Arial"/>
        <family val="2"/>
        <charset val="238"/>
      </rPr>
      <t>poskytující odborné vzdělávání</t>
    </r>
    <r>
      <rPr>
        <vertAlign val="superscript"/>
        <sz val="10"/>
        <color theme="1"/>
        <rFont val="Arial"/>
        <family val="2"/>
        <charset val="238"/>
      </rPr>
      <t xml:space="preserve"> </t>
    </r>
    <r>
      <rPr>
        <sz val="10"/>
        <color theme="1"/>
        <rFont val="Arial"/>
        <family val="2"/>
        <charset val="238"/>
      </rPr>
      <t xml:space="preserve">– </t>
    </r>
    <r>
      <rPr>
        <b/>
        <sz val="10"/>
        <color theme="1"/>
        <rFont val="Arial"/>
        <family val="2"/>
        <charset val="238"/>
      </rPr>
      <t>školy, třídy, žáci, nově přijatí a absolventi</t>
    </r>
    <r>
      <rPr>
        <sz val="10"/>
        <color theme="1"/>
        <rFont val="Arial"/>
        <family val="2"/>
        <charset val="238"/>
      </rPr>
      <t>, v časové řadě 2015/16–2025/25</t>
    </r>
  </si>
  <si>
    <r>
      <rPr>
        <b/>
        <sz val="10"/>
        <color theme="1"/>
        <rFont val="Arial"/>
        <family val="2"/>
        <charset val="238"/>
      </rPr>
      <t>Tab. 3.2.6: Střední vzdělávání</t>
    </r>
    <r>
      <rPr>
        <sz val="10"/>
        <color theme="1"/>
        <rFont val="Arial"/>
        <family val="2"/>
        <charset val="238"/>
      </rPr>
      <t xml:space="preserve"> </t>
    </r>
    <r>
      <rPr>
        <b/>
        <sz val="10"/>
        <color theme="1"/>
        <rFont val="Arial"/>
        <family val="2"/>
        <charset val="238"/>
      </rPr>
      <t xml:space="preserve">bez výučního listu a bez maturity </t>
    </r>
    <r>
      <rPr>
        <sz val="10"/>
        <color theme="1"/>
        <rFont val="Arial"/>
        <family val="2"/>
        <charset val="238"/>
      </rPr>
      <t xml:space="preserve">– </t>
    </r>
    <r>
      <rPr>
        <b/>
        <sz val="10"/>
        <color theme="1"/>
        <rFont val="Arial"/>
        <family val="2"/>
        <charset val="238"/>
      </rPr>
      <t>školy, třídy, žáci, nově přijatí a absolventi</t>
    </r>
    <r>
      <rPr>
        <sz val="10"/>
        <color theme="1"/>
        <rFont val="Arial"/>
        <family val="2"/>
        <charset val="238"/>
      </rPr>
      <t>, v časové řadě 2015/16–2025/26</t>
    </r>
  </si>
  <si>
    <r>
      <rPr>
        <b/>
        <sz val="9"/>
        <color theme="1"/>
        <rFont val="Arial"/>
        <family val="2"/>
        <charset val="238"/>
      </rPr>
      <t>Tab. 3.2.7: Střední vzdělávání</t>
    </r>
    <r>
      <rPr>
        <sz val="9"/>
        <color theme="1"/>
        <rFont val="Arial"/>
        <family val="2"/>
        <charset val="238"/>
      </rPr>
      <t xml:space="preserve"> </t>
    </r>
    <r>
      <rPr>
        <b/>
        <sz val="9"/>
        <color theme="1"/>
        <rFont val="Arial"/>
        <family val="2"/>
        <charset val="238"/>
      </rPr>
      <t>bez výučního listu a bez maturity</t>
    </r>
    <r>
      <rPr>
        <sz val="9"/>
        <color theme="1"/>
        <rFont val="Arial"/>
        <family val="2"/>
        <charset val="238"/>
      </rPr>
      <t xml:space="preserve"> – </t>
    </r>
    <r>
      <rPr>
        <b/>
        <sz val="9"/>
        <color theme="1"/>
        <rFont val="Arial"/>
        <family val="2"/>
        <charset val="238"/>
      </rPr>
      <t>žáci podle skupin oborů a oborů vzdělání a formy vzdělávání a pohlaví</t>
    </r>
    <r>
      <rPr>
        <sz val="9"/>
        <color theme="1"/>
        <rFont val="Arial"/>
        <family val="2"/>
        <charset val="238"/>
      </rPr>
      <t>, v časové řadě 2025/26</t>
    </r>
  </si>
  <si>
    <r>
      <rPr>
        <b/>
        <sz val="10"/>
        <color theme="1"/>
        <rFont val="Arial"/>
        <family val="2"/>
        <charset val="238"/>
      </rPr>
      <t>Tab. 3.2.14: Střední odborné vzdělávání s výučním listem</t>
    </r>
    <r>
      <rPr>
        <sz val="10"/>
        <color theme="1"/>
        <rFont val="Arial"/>
        <family val="2"/>
        <charset val="238"/>
      </rPr>
      <t xml:space="preserve"> – </t>
    </r>
    <r>
      <rPr>
        <b/>
        <sz val="10"/>
        <color theme="1"/>
        <rFont val="Arial"/>
        <family val="2"/>
        <charset val="238"/>
      </rPr>
      <t xml:space="preserve">absolventi podle skupin oborů vzdělávání, </t>
    </r>
    <r>
      <rPr>
        <sz val="10"/>
        <color theme="1"/>
        <rFont val="Arial"/>
        <family val="2"/>
        <charset val="238"/>
      </rPr>
      <t>v časové řadě 2014/15–2024/25</t>
    </r>
  </si>
  <si>
    <r>
      <t xml:space="preserve">Tab. 1.2.10: Přípravný stupeň základních škol speciálních </t>
    </r>
    <r>
      <rPr>
        <sz val="9.5"/>
        <color theme="1"/>
        <rFont val="Arial"/>
        <family val="2"/>
        <charset val="238"/>
      </rPr>
      <t>v krajském srovnání</t>
    </r>
    <r>
      <rPr>
        <b/>
        <sz val="9.5"/>
        <color theme="1"/>
        <rFont val="Arial"/>
        <family val="2"/>
        <charset val="238"/>
      </rPr>
      <t xml:space="preserve">  – děti se zdravotním postižením dle druhu postižení</t>
    </r>
    <r>
      <rPr>
        <sz val="9.5"/>
        <color theme="1"/>
        <rFont val="Arial"/>
        <family val="2"/>
        <charset val="238"/>
      </rPr>
      <t>, ve školním roce 2025/26</t>
    </r>
  </si>
  <si>
    <t xml:space="preserve"> Přípravné třídy základních škol v krajském srovnání  – děti se speciálními vzdělávacími potřebami dle druhu speciálních potřeb, ve školním roce 2025/26</t>
  </si>
  <si>
    <t xml:space="preserve"> Přípravný stupeň základních škol speciálních v krajském srovnání  – děti se zdravotním postižením dle druhu postižení, ve školním roce 2025/26</t>
  </si>
  <si>
    <r>
      <t xml:space="preserve">Tab. 1.2.9: Přípravné třídy základních škol </t>
    </r>
    <r>
      <rPr>
        <sz val="10"/>
        <color theme="1"/>
        <rFont val="Arial"/>
        <family val="2"/>
        <charset val="238"/>
      </rPr>
      <t>v krajském srovnání</t>
    </r>
    <r>
      <rPr>
        <b/>
        <sz val="10"/>
        <color theme="1"/>
        <rFont val="Arial"/>
        <family val="2"/>
        <charset val="238"/>
      </rPr>
      <t xml:space="preserve">  – děti se speciálními vzdělávacími potřebami</t>
    </r>
    <r>
      <rPr>
        <sz val="10"/>
        <color theme="1"/>
        <rFont val="Arial"/>
        <family val="2"/>
        <charset val="238"/>
      </rPr>
      <t xml:space="preserve"> ve školním roce 2025/26</t>
    </r>
  </si>
  <si>
    <t>z toho 
v posledním ročníku</t>
  </si>
  <si>
    <t>Tab. 3.2.23: Střední odborné vzdělávání s maturitní zkouškou – absolventi podle skupin oborů vzdělávání, v časové řadě 2014/15–2024/25</t>
  </si>
  <si>
    <r>
      <t xml:space="preserve">Tab. 4.7: Konzervatoře </t>
    </r>
    <r>
      <rPr>
        <sz val="10"/>
        <color theme="1"/>
        <rFont val="Arial"/>
        <family val="2"/>
        <charset val="238"/>
      </rPr>
      <t>v krajském srovnání -</t>
    </r>
    <r>
      <rPr>
        <b/>
        <sz val="10"/>
        <color theme="1"/>
        <rFont val="Arial"/>
        <family val="2"/>
        <charset val="238"/>
      </rPr>
      <t xml:space="preserve"> žáci se zdravotním postižením podle druhu postižení, ve školním roce 2025/26</t>
    </r>
  </si>
  <si>
    <r>
      <rPr>
        <b/>
        <sz val="10"/>
        <color theme="1"/>
        <rFont val="Arial"/>
        <family val="2"/>
        <charset val="238"/>
      </rPr>
      <t>Tab. 5.4: Vyšší odborné školy</t>
    </r>
    <r>
      <rPr>
        <sz val="10"/>
        <color theme="1"/>
        <rFont val="Arial"/>
        <family val="2"/>
        <charset val="238"/>
      </rPr>
      <t xml:space="preserve"> –</t>
    </r>
    <r>
      <rPr>
        <b/>
        <sz val="10"/>
        <color theme="1"/>
        <rFont val="Arial"/>
        <family val="2"/>
        <charset val="238"/>
      </rPr>
      <t xml:space="preserve"> studenti </t>
    </r>
    <r>
      <rPr>
        <sz val="10"/>
        <color theme="1"/>
        <rFont val="Arial"/>
        <family val="2"/>
        <charset val="238"/>
      </rPr>
      <t>podle skupin oborů vzdělání, formy vzdělávání a pohlaví</t>
    </r>
    <r>
      <rPr>
        <b/>
        <sz val="10"/>
        <color theme="1"/>
        <rFont val="Arial"/>
        <family val="2"/>
        <charset val="238"/>
      </rPr>
      <t xml:space="preserve">, </t>
    </r>
    <r>
      <rPr>
        <sz val="10"/>
        <color theme="1"/>
        <rFont val="Arial"/>
        <family val="2"/>
        <charset val="238"/>
      </rPr>
      <t>2025/26</t>
    </r>
  </si>
  <si>
    <r>
      <rPr>
        <b/>
        <sz val="10"/>
        <color theme="1"/>
        <rFont val="Arial"/>
        <family val="2"/>
        <charset val="238"/>
      </rPr>
      <t>Tab. 5.5: Vyšší odborné školy</t>
    </r>
    <r>
      <rPr>
        <sz val="10"/>
        <color theme="1"/>
        <rFont val="Arial"/>
        <family val="2"/>
        <charset val="238"/>
      </rPr>
      <t xml:space="preserve"> –</t>
    </r>
    <r>
      <rPr>
        <b/>
        <sz val="10"/>
        <color theme="1"/>
        <rFont val="Arial"/>
        <family val="2"/>
        <charset val="238"/>
      </rPr>
      <t xml:space="preserve"> studenti </t>
    </r>
    <r>
      <rPr>
        <sz val="10"/>
        <color theme="1"/>
        <rFont val="Arial"/>
        <family val="2"/>
        <charset val="238"/>
      </rPr>
      <t>podle oborů vzdělání, formy vzdělávání a pohlaví</t>
    </r>
    <r>
      <rPr>
        <b/>
        <sz val="10"/>
        <color theme="1"/>
        <rFont val="Arial"/>
        <family val="2"/>
        <charset val="238"/>
      </rPr>
      <t xml:space="preserve">, </t>
    </r>
    <r>
      <rPr>
        <sz val="10"/>
        <color theme="1"/>
        <rFont val="Arial"/>
        <family val="2"/>
        <charset val="238"/>
      </rPr>
      <t>2025/26</t>
    </r>
  </si>
  <si>
    <r>
      <rPr>
        <b/>
        <sz val="10"/>
        <color theme="1"/>
        <rFont val="Arial"/>
        <family val="2"/>
        <charset val="238"/>
      </rPr>
      <t>Tab. 5.7: Vyšší odborné školy</t>
    </r>
    <r>
      <rPr>
        <sz val="10"/>
        <color theme="1"/>
        <rFont val="Arial"/>
        <family val="2"/>
        <charset val="238"/>
      </rPr>
      <t xml:space="preserve"> –</t>
    </r>
    <r>
      <rPr>
        <b/>
        <sz val="10"/>
        <color theme="1"/>
        <rFont val="Arial"/>
        <family val="2"/>
        <charset val="238"/>
      </rPr>
      <t xml:space="preserve"> absolventi </t>
    </r>
    <r>
      <rPr>
        <sz val="10"/>
        <color theme="1"/>
        <rFont val="Arial"/>
        <family val="2"/>
        <charset val="238"/>
      </rPr>
      <t>podle skupin oborů vzdělání, formy vzdělávání a pohlaví</t>
    </r>
    <r>
      <rPr>
        <b/>
        <sz val="10"/>
        <color theme="1"/>
        <rFont val="Arial"/>
        <family val="2"/>
        <charset val="238"/>
      </rPr>
      <t xml:space="preserve">, </t>
    </r>
    <r>
      <rPr>
        <sz val="10"/>
        <color theme="1"/>
        <rFont val="Arial"/>
        <family val="2"/>
        <charset val="238"/>
      </rPr>
      <t>2024/25</t>
    </r>
  </si>
  <si>
    <r>
      <rPr>
        <b/>
        <sz val="10"/>
        <color theme="1"/>
        <rFont val="Arial"/>
        <family val="2"/>
        <charset val="238"/>
      </rPr>
      <t>Tab. 5.8: Vyšší odborné školy</t>
    </r>
    <r>
      <rPr>
        <sz val="10"/>
        <color theme="1"/>
        <rFont val="Arial"/>
        <family val="2"/>
        <charset val="238"/>
      </rPr>
      <t xml:space="preserve"> –</t>
    </r>
    <r>
      <rPr>
        <b/>
        <sz val="10"/>
        <color theme="1"/>
        <rFont val="Arial"/>
        <family val="2"/>
        <charset val="238"/>
      </rPr>
      <t xml:space="preserve"> absolventi </t>
    </r>
    <r>
      <rPr>
        <sz val="10"/>
        <color theme="1"/>
        <rFont val="Arial"/>
        <family val="2"/>
        <charset val="238"/>
      </rPr>
      <t>podle oborů vzdělání, formy vzdělávání a pohlaví</t>
    </r>
    <r>
      <rPr>
        <b/>
        <sz val="10"/>
        <color theme="1"/>
        <rFont val="Arial"/>
        <family val="2"/>
        <charset val="238"/>
      </rPr>
      <t xml:space="preserve">, </t>
    </r>
    <r>
      <rPr>
        <sz val="10"/>
        <color theme="1"/>
        <rFont val="Arial"/>
        <family val="2"/>
        <charset val="238"/>
      </rPr>
      <t>2024/25</t>
    </r>
  </si>
  <si>
    <r>
      <t xml:space="preserve">Tab. 5.9: Vyšší odborné školy </t>
    </r>
    <r>
      <rPr>
        <sz val="10"/>
        <color theme="1"/>
        <rFont val="Arial"/>
        <family val="2"/>
        <charset val="238"/>
      </rPr>
      <t>v krajském srovnání</t>
    </r>
    <r>
      <rPr>
        <b/>
        <sz val="10"/>
        <color theme="1"/>
        <rFont val="Arial"/>
        <family val="2"/>
        <charset val="238"/>
      </rPr>
      <t xml:space="preserve"> – studenti </t>
    </r>
    <r>
      <rPr>
        <sz val="10"/>
        <color theme="1"/>
        <rFont val="Arial"/>
        <family val="2"/>
        <charset val="238"/>
      </rPr>
      <t>s jiným než českým státním občanstvím</t>
    </r>
    <r>
      <rPr>
        <b/>
        <sz val="10"/>
        <color theme="1"/>
        <rFont val="Arial"/>
        <family val="2"/>
        <charset val="238"/>
      </rPr>
      <t>,</t>
    </r>
    <r>
      <rPr>
        <sz val="10"/>
        <color theme="1"/>
        <rFont val="Arial"/>
        <family val="2"/>
        <charset val="238"/>
      </rPr>
      <t xml:space="preserve"> ve školním roce 2025/26</t>
    </r>
  </si>
  <si>
    <r>
      <t xml:space="preserve">Tab. 5.10: Vyšší odborné školy </t>
    </r>
    <r>
      <rPr>
        <sz val="10"/>
        <color theme="1"/>
        <rFont val="Arial"/>
        <family val="2"/>
        <charset val="238"/>
      </rPr>
      <t>v krajském srovnání</t>
    </r>
    <r>
      <rPr>
        <b/>
        <sz val="10"/>
        <color theme="1"/>
        <rFont val="Arial"/>
        <family val="2"/>
        <charset val="238"/>
      </rPr>
      <t xml:space="preserve"> – studenti se zdravotním postižením </t>
    </r>
    <r>
      <rPr>
        <sz val="10"/>
        <color theme="1"/>
        <rFont val="Arial"/>
        <family val="2"/>
        <charset val="238"/>
      </rPr>
      <t>podle druhu postižení, ve školním roce 2025/26</t>
    </r>
  </si>
  <si>
    <r>
      <t xml:space="preserve">Tab. 6.1.14: Mateřské až vyšší odborné školy </t>
    </r>
    <r>
      <rPr>
        <sz val="10"/>
        <color theme="1"/>
        <rFont val="Arial"/>
        <family val="2"/>
        <charset val="238"/>
      </rPr>
      <t>v krajském srovnání</t>
    </r>
    <r>
      <rPr>
        <b/>
        <sz val="10"/>
        <color theme="1"/>
        <rFont val="Arial"/>
        <family val="2"/>
        <charset val="238"/>
      </rPr>
      <t xml:space="preserve"> – učitelé celkem</t>
    </r>
    <r>
      <rPr>
        <b/>
        <vertAlign val="superscript"/>
        <sz val="10"/>
        <color theme="1"/>
        <rFont val="Arial"/>
        <family val="2"/>
        <charset val="238"/>
      </rPr>
      <t>1)</t>
    </r>
    <r>
      <rPr>
        <b/>
        <sz val="10"/>
        <color theme="1"/>
        <rFont val="Arial"/>
        <family val="2"/>
        <charset val="238"/>
      </rPr>
      <t xml:space="preserve"> dle úrovně vzdělávání</t>
    </r>
    <r>
      <rPr>
        <sz val="10"/>
        <color theme="1"/>
        <rFont val="Arial"/>
        <family val="2"/>
        <charset val="238"/>
      </rPr>
      <t xml:space="preserve"> v</t>
    </r>
    <r>
      <rPr>
        <b/>
        <sz val="10"/>
        <color theme="1"/>
        <rFont val="Arial"/>
        <family val="2"/>
        <charset val="238"/>
      </rPr>
      <t>e školním roce 2025/26</t>
    </r>
  </si>
  <si>
    <r>
      <t xml:space="preserve">Tab. 6.1.15: Mateřské až základní školy </t>
    </r>
    <r>
      <rPr>
        <sz val="10"/>
        <color theme="1"/>
        <rFont val="Arial"/>
        <family val="2"/>
        <charset val="238"/>
      </rPr>
      <t>v krajském srovnání</t>
    </r>
    <r>
      <rPr>
        <b/>
        <sz val="10"/>
        <color theme="1"/>
        <rFont val="Arial"/>
        <family val="2"/>
        <charset val="238"/>
      </rPr>
      <t xml:space="preserve"> – učitelé</t>
    </r>
    <r>
      <rPr>
        <b/>
        <vertAlign val="superscript"/>
        <sz val="10"/>
        <color theme="1"/>
        <rFont val="Arial"/>
        <family val="2"/>
        <charset val="238"/>
      </rPr>
      <t>1)</t>
    </r>
    <r>
      <rPr>
        <b/>
        <sz val="10"/>
        <color theme="1"/>
        <rFont val="Arial"/>
        <family val="2"/>
        <charset val="238"/>
      </rPr>
      <t xml:space="preserve"> dle pohlaví a úrovně vzdělávání ve školním roce</t>
    </r>
    <r>
      <rPr>
        <sz val="10"/>
        <color theme="1"/>
        <rFont val="Arial"/>
        <family val="2"/>
        <charset val="238"/>
      </rPr>
      <t xml:space="preserve"> </t>
    </r>
    <r>
      <rPr>
        <b/>
        <sz val="10"/>
        <color theme="1"/>
        <rFont val="Arial"/>
        <family val="2"/>
        <charset val="238"/>
      </rPr>
      <t>2025/26</t>
    </r>
  </si>
  <si>
    <r>
      <t xml:space="preserve">Tab. 6.1.16: Střední až vyšší odborné školy </t>
    </r>
    <r>
      <rPr>
        <sz val="10"/>
        <color theme="1"/>
        <rFont val="Arial"/>
        <family val="2"/>
        <charset val="238"/>
      </rPr>
      <t>v krajském srovnání</t>
    </r>
    <r>
      <rPr>
        <b/>
        <sz val="10"/>
        <color theme="1"/>
        <rFont val="Arial"/>
        <family val="2"/>
        <charset val="238"/>
      </rPr>
      <t xml:space="preserve"> – učitelé</t>
    </r>
    <r>
      <rPr>
        <b/>
        <vertAlign val="superscript"/>
        <sz val="10"/>
        <color theme="1"/>
        <rFont val="Arial"/>
        <family val="2"/>
        <charset val="238"/>
      </rPr>
      <t>1)</t>
    </r>
    <r>
      <rPr>
        <b/>
        <sz val="10"/>
        <color theme="1"/>
        <rFont val="Arial"/>
        <family val="2"/>
        <charset val="238"/>
      </rPr>
      <t xml:space="preserve"> dle pohlaví a úrovně vzdělávání ve školním roce</t>
    </r>
    <r>
      <rPr>
        <sz val="10"/>
        <color theme="1"/>
        <rFont val="Arial"/>
        <family val="2"/>
        <charset val="238"/>
      </rPr>
      <t xml:space="preserve"> </t>
    </r>
    <r>
      <rPr>
        <b/>
        <sz val="10"/>
        <color theme="1"/>
        <rFont val="Arial"/>
        <family val="2"/>
        <charset val="238"/>
      </rPr>
      <t>2025/26</t>
    </r>
  </si>
  <si>
    <r>
      <t xml:space="preserve">Tab. 6.1.17: Mateřské až základní školy </t>
    </r>
    <r>
      <rPr>
        <sz val="10"/>
        <color theme="1"/>
        <rFont val="Arial"/>
        <family val="2"/>
        <charset val="238"/>
      </rPr>
      <t>v krajském srovnání</t>
    </r>
    <r>
      <rPr>
        <b/>
        <sz val="10"/>
        <color theme="1"/>
        <rFont val="Arial"/>
        <family val="2"/>
        <charset val="238"/>
      </rPr>
      <t xml:space="preserve"> – učitelé</t>
    </r>
    <r>
      <rPr>
        <b/>
        <vertAlign val="superscript"/>
        <sz val="10"/>
        <color theme="1"/>
        <rFont val="Arial"/>
        <family val="2"/>
        <charset val="238"/>
      </rPr>
      <t>1)</t>
    </r>
    <r>
      <rPr>
        <b/>
        <sz val="10"/>
        <color theme="1"/>
        <rFont val="Arial"/>
        <family val="2"/>
        <charset val="238"/>
      </rPr>
      <t xml:space="preserve"> dle kvalifikace</t>
    </r>
    <r>
      <rPr>
        <b/>
        <vertAlign val="superscript"/>
        <sz val="10"/>
        <color theme="1"/>
        <rFont val="Arial"/>
        <family val="2"/>
        <charset val="238"/>
      </rPr>
      <t>2)</t>
    </r>
    <r>
      <rPr>
        <b/>
        <sz val="10"/>
        <color theme="1"/>
        <rFont val="Arial"/>
        <family val="2"/>
        <charset val="238"/>
      </rPr>
      <t xml:space="preserve"> a úrovně vzdělávání ve školním roce 2025/26</t>
    </r>
  </si>
  <si>
    <r>
      <t xml:space="preserve">Tab. 6.1.18: Střední až vyšší odborné školy </t>
    </r>
    <r>
      <rPr>
        <sz val="10"/>
        <color theme="1"/>
        <rFont val="Arial"/>
        <family val="2"/>
        <charset val="238"/>
      </rPr>
      <t>v krajském srovnání</t>
    </r>
    <r>
      <rPr>
        <b/>
        <sz val="10"/>
        <color theme="1"/>
        <rFont val="Arial"/>
        <family val="2"/>
        <charset val="238"/>
      </rPr>
      <t xml:space="preserve"> – učitelé</t>
    </r>
    <r>
      <rPr>
        <b/>
        <vertAlign val="superscript"/>
        <sz val="10"/>
        <color theme="1"/>
        <rFont val="Arial"/>
        <family val="2"/>
        <charset val="238"/>
      </rPr>
      <t>1)</t>
    </r>
    <r>
      <rPr>
        <b/>
        <sz val="10"/>
        <color theme="1"/>
        <rFont val="Arial"/>
        <family val="2"/>
        <charset val="238"/>
      </rPr>
      <t xml:space="preserve"> dle kvalifikace</t>
    </r>
    <r>
      <rPr>
        <b/>
        <vertAlign val="superscript"/>
        <sz val="10"/>
        <color theme="1"/>
        <rFont val="Arial"/>
        <family val="2"/>
        <charset val="238"/>
      </rPr>
      <t>2)</t>
    </r>
    <r>
      <rPr>
        <b/>
        <sz val="10"/>
        <color theme="1"/>
        <rFont val="Arial"/>
        <family val="2"/>
        <charset val="238"/>
      </rPr>
      <t xml:space="preserve"> a úrovně vzdělávání ve školním roce 2025/26</t>
    </r>
  </si>
  <si>
    <r>
      <t xml:space="preserve">Tab. 6.1.19: Mateřské až vyšší odborné školy </t>
    </r>
    <r>
      <rPr>
        <sz val="10"/>
        <color theme="1"/>
        <rFont val="Arial"/>
        <family val="2"/>
        <charset val="238"/>
      </rPr>
      <t>v krajském srovnání</t>
    </r>
    <r>
      <rPr>
        <b/>
        <sz val="10"/>
        <color theme="1"/>
        <rFont val="Arial"/>
        <family val="2"/>
        <charset val="238"/>
      </rPr>
      <t xml:space="preserve"> – vedoucí pracovníci ve fyzických osobách ve školním roce 2025/26</t>
    </r>
  </si>
  <si>
    <r>
      <t xml:space="preserve">Tab. 6.2.4: Mateřské až vyšší odborné školy </t>
    </r>
    <r>
      <rPr>
        <sz val="10"/>
        <color theme="1"/>
        <rFont val="Arial"/>
        <family val="2"/>
        <charset val="238"/>
      </rPr>
      <t>v krajském srovnání</t>
    </r>
    <r>
      <rPr>
        <b/>
        <sz val="10"/>
        <color theme="1"/>
        <rFont val="Arial"/>
        <family val="2"/>
        <charset val="238"/>
      </rPr>
      <t xml:space="preserve"> – asistenti pedagoga celkem</t>
    </r>
    <r>
      <rPr>
        <b/>
        <vertAlign val="superscript"/>
        <sz val="10"/>
        <color theme="1"/>
        <rFont val="Arial"/>
        <family val="2"/>
        <charset val="238"/>
      </rPr>
      <t>1)</t>
    </r>
    <r>
      <rPr>
        <b/>
        <sz val="10"/>
        <color theme="1"/>
        <rFont val="Arial"/>
        <family val="2"/>
        <charset val="238"/>
      </rPr>
      <t xml:space="preserve"> dle úrovně vzdělávání</t>
    </r>
    <r>
      <rPr>
        <sz val="10"/>
        <color theme="1"/>
        <rFont val="Arial"/>
        <family val="2"/>
        <charset val="238"/>
      </rPr>
      <t xml:space="preserve"> v</t>
    </r>
    <r>
      <rPr>
        <b/>
        <sz val="10"/>
        <color theme="1"/>
        <rFont val="Arial"/>
        <family val="2"/>
        <charset val="238"/>
      </rPr>
      <t>e školním roce 2025/26</t>
    </r>
  </si>
  <si>
    <r>
      <t xml:space="preserve">Tab. 6.2.5: Mateřské až vyšší odborné školy </t>
    </r>
    <r>
      <rPr>
        <sz val="10"/>
        <color theme="1"/>
        <rFont val="Arial"/>
        <family val="2"/>
        <charset val="238"/>
      </rPr>
      <t>v krajském srovnání</t>
    </r>
    <r>
      <rPr>
        <b/>
        <sz val="10"/>
        <color theme="1"/>
        <rFont val="Arial"/>
        <family val="2"/>
        <charset val="238"/>
      </rPr>
      <t xml:space="preserve"> – asistenti pedagoga</t>
    </r>
    <r>
      <rPr>
        <b/>
        <vertAlign val="superscript"/>
        <sz val="10"/>
        <color theme="1"/>
        <rFont val="Arial"/>
        <family val="2"/>
        <charset val="238"/>
      </rPr>
      <t>1)</t>
    </r>
    <r>
      <rPr>
        <b/>
        <sz val="10"/>
        <color theme="1"/>
        <rFont val="Arial"/>
        <family val="2"/>
        <charset val="238"/>
      </rPr>
      <t xml:space="preserve"> dle pohlaví a úrovně vzdělávání ve školním roce</t>
    </r>
    <r>
      <rPr>
        <sz val="10"/>
        <color theme="1"/>
        <rFont val="Arial"/>
        <family val="2"/>
        <charset val="238"/>
      </rPr>
      <t xml:space="preserve"> </t>
    </r>
    <r>
      <rPr>
        <b/>
        <sz val="10"/>
        <color theme="1"/>
        <rFont val="Arial"/>
        <family val="2"/>
        <charset val="238"/>
      </rPr>
      <t>2025/26</t>
    </r>
  </si>
  <si>
    <r>
      <t xml:space="preserve">Tab. 6.2.6: Mateřské školy </t>
    </r>
    <r>
      <rPr>
        <sz val="10"/>
        <color theme="1"/>
        <rFont val="Arial"/>
        <family val="2"/>
        <charset val="238"/>
      </rPr>
      <t>v krajském srovnání</t>
    </r>
    <r>
      <rPr>
        <b/>
        <sz val="10"/>
        <color theme="1"/>
        <rFont val="Arial"/>
        <family val="2"/>
        <charset val="238"/>
      </rPr>
      <t xml:space="preserve"> - asistenti pedagoga</t>
    </r>
    <r>
      <rPr>
        <b/>
        <vertAlign val="superscript"/>
        <sz val="10"/>
        <color theme="1"/>
        <rFont val="Arial"/>
        <family val="2"/>
        <charset val="238"/>
      </rPr>
      <t>1)</t>
    </r>
    <r>
      <rPr>
        <b/>
        <sz val="10"/>
        <color theme="1"/>
        <rFont val="Arial"/>
        <family val="2"/>
        <charset val="238"/>
      </rPr>
      <t>, 2016/17 - 2025/26</t>
    </r>
  </si>
  <si>
    <r>
      <t xml:space="preserve">Tab. 6.2.7: Základní školy (1. a 2. stupeň) </t>
    </r>
    <r>
      <rPr>
        <sz val="10"/>
        <color theme="1"/>
        <rFont val="Arial"/>
        <family val="2"/>
        <charset val="238"/>
      </rPr>
      <t>v krajském srovnání</t>
    </r>
    <r>
      <rPr>
        <b/>
        <sz val="10"/>
        <color theme="1"/>
        <rFont val="Arial"/>
        <family val="2"/>
        <charset val="238"/>
      </rPr>
      <t xml:space="preserve"> - asistenti pedagoga</t>
    </r>
    <r>
      <rPr>
        <b/>
        <vertAlign val="superscript"/>
        <sz val="10"/>
        <color theme="1"/>
        <rFont val="Arial"/>
        <family val="2"/>
        <charset val="238"/>
      </rPr>
      <t>1)</t>
    </r>
    <r>
      <rPr>
        <b/>
        <sz val="10"/>
        <color theme="1"/>
        <rFont val="Arial"/>
        <family val="2"/>
        <charset val="238"/>
      </rPr>
      <t>, 2016/17 - 2025/26</t>
    </r>
  </si>
  <si>
    <t>stav k 31. říjnu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</si>
</sst>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0\ &quot;Kč&quot;;\-#,##0\ &quot;Kč&quot;"/>
    <numFmt numFmtId="7" formatCode="#,##0.00\ &quot;Kč&quot;;\-#,##0.00\ &quot;Kč&quot;"/>
    <numFmt numFmtId="164" formatCode="_-* #,##0.00\ _K_č_-;\-* #,##0.00\ _K_č_-;_-* &quot;-&quot;??\ _K_č_-;_-@_-"/>
    <numFmt numFmtId="165" formatCode="#,##0_ ;\-#,##0\ "/>
    <numFmt numFmtId="166" formatCode="#,##0_ ;[Red]\-#,##0\ ;\–\ "/>
    <numFmt numFmtId="167" formatCode="#,##0.0_ ;\-#,##0.0\ "/>
    <numFmt numFmtId="168" formatCode="#,##0.00_ ;\-#,##0.00\ "/>
    <numFmt numFmtId="169" formatCode="#,##0;[Red]#,##0"/>
    <numFmt numFmtId="170" formatCode="0.0"/>
    <numFmt numFmtId="171" formatCode="0.0%"/>
    <numFmt numFmtId="172" formatCode="&quot;Kč&quot;#,##0_);\(&quot;Kč&quot;#,##0\)"/>
    <numFmt numFmtId="173" formatCode="_(* #,##0.00_);_(* \(#,##0.00\);_(* &quot;-&quot;??_);_(@_)"/>
    <numFmt numFmtId="174" formatCode="&quot;Kč&quot;#,##0.00_);\(&quot;Kč&quot;#,##0.00\)"/>
    <numFmt numFmtId="175" formatCode="#,##0_ ;\-#,##0\ ;\–\ "/>
    <numFmt numFmtId="176" formatCode="#,##0_ ;\-#,##0\ ;0"/>
    <numFmt numFmtId="177" formatCode="#,##0.0"/>
    <numFmt numFmtId="178" formatCode="#,##0.0_ ;[Red]\-#,##0.0\ "/>
    <numFmt numFmtId="179" formatCode="#,##0;\-#,##0;&quot;–&quot;"/>
    <numFmt numFmtId="180" formatCode="_____________´@"/>
    <numFmt numFmtId="181" formatCode="#,##0.0%_ ;[Red]\-#,##0.00\ ;\–\ "/>
    <numFmt numFmtId="182" formatCode="0_ ;\-0\ "/>
    <numFmt numFmtId="183" formatCode="0.0_ ;\-0.0\ "/>
    <numFmt numFmtId="184" formatCode="#,##0&quot;  &quot;;\-#,##0&quot;  &quot;;\–&quot;  &quot;"/>
    <numFmt numFmtId="185" formatCode="#,##0.0&quot;  &quot;;\-#,##0.0&quot;  &quot;;\–&quot;  &quot;"/>
    <numFmt numFmtId="186" formatCode="#,##0.0%&quot;  &quot;;\-#,##0.0%&quot;  &quot;;\–&quot;  &quot;"/>
    <numFmt numFmtId="187" formatCode="#,##0;\-#,##0;\–"/>
    <numFmt numFmtId="188" formatCode="#,##0.0%;\-#,##0.0%;\–"/>
    <numFmt numFmtId="189" formatCode="#,##0.0;\-#,##0.0;\–"/>
    <numFmt numFmtId="190" formatCode="#,##0_ ;[Red]\-#,##0\ "/>
  </numFmts>
  <fonts count="93">
    <font>
      <sz val="11"/>
      <color theme="1"/>
      <name val="Calibri"/>
      <family val="2"/>
      <charset val="238"/>
      <scheme val="minor"/>
    </font>
    <font>
      <sz val="11"/>
      <color theme="1"/>
      <name val="Calibri"/>
      <family val="2"/>
      <charset val="238"/>
      <scheme val="minor"/>
    </font>
    <font>
      <b/>
      <sz val="10"/>
      <color theme="1"/>
      <name val="Arial"/>
      <family val="2"/>
      <charset val="238"/>
    </font>
    <font>
      <sz val="10"/>
      <color theme="1"/>
      <name val="Arial"/>
      <family val="2"/>
      <charset val="238"/>
    </font>
    <font>
      <i/>
      <sz val="8"/>
      <color theme="1"/>
      <name val="Arial"/>
      <family val="2"/>
      <charset val="238"/>
    </font>
    <font>
      <sz val="10"/>
      <name val="Arial"/>
      <family val="2"/>
      <charset val="238"/>
    </font>
    <font>
      <sz val="8"/>
      <name val="Arial"/>
      <family val="2"/>
      <charset val="238"/>
    </font>
    <font>
      <vertAlign val="superscript"/>
      <sz val="8"/>
      <name val="Arial"/>
      <family val="2"/>
      <charset val="238"/>
    </font>
    <font>
      <sz val="8"/>
      <color theme="1"/>
      <name val="Arial"/>
      <family val="2"/>
      <charset val="238"/>
    </font>
    <font>
      <vertAlign val="superscript"/>
      <sz val="8"/>
      <color theme="1"/>
      <name val="Arial"/>
      <family val="2"/>
      <charset val="238"/>
    </font>
    <font>
      <i/>
      <sz val="8"/>
      <name val="Arial"/>
      <family val="2"/>
      <charset val="238"/>
    </font>
    <font>
      <i/>
      <vertAlign val="superscript"/>
      <sz val="8"/>
      <color theme="1"/>
      <name val="Arial"/>
      <family val="2"/>
      <charset val="238"/>
    </font>
    <font>
      <sz val="11"/>
      <color theme="1"/>
      <name val="Arial"/>
      <family val="2"/>
      <charset val="238"/>
    </font>
    <font>
      <b/>
      <sz val="18"/>
      <name val="Arial"/>
      <family val="2"/>
      <charset val="238"/>
    </font>
    <font>
      <b/>
      <sz val="12"/>
      <name val="Arial"/>
      <family val="2"/>
      <charset val="238"/>
    </font>
    <font>
      <sz val="10"/>
      <name val="Arial CE"/>
      <charset val="238"/>
    </font>
    <font>
      <sz val="7"/>
      <name val="Arial"/>
      <family val="2"/>
      <charset val="238"/>
    </font>
    <font>
      <b/>
      <sz val="8"/>
      <color theme="1"/>
      <name val="Arial"/>
      <family val="2"/>
      <charset val="238"/>
    </font>
    <font>
      <b/>
      <sz val="8"/>
      <name val="Arial"/>
      <family val="2"/>
      <charset val="238"/>
    </font>
    <font>
      <sz val="9"/>
      <color theme="1"/>
      <name val="Calibri"/>
      <family val="2"/>
      <charset val="238"/>
      <scheme val="minor"/>
    </font>
    <font>
      <sz val="9"/>
      <color theme="1"/>
      <name val="Tahoma"/>
      <family val="2"/>
      <charset val="238"/>
    </font>
    <font>
      <i/>
      <vertAlign val="superscript"/>
      <sz val="8"/>
      <name val="Arial"/>
      <family val="2"/>
      <charset val="238"/>
    </font>
    <font>
      <sz val="10"/>
      <name val="Calibri"/>
      <family val="2"/>
      <charset val="238"/>
      <scheme val="minor"/>
    </font>
    <font>
      <sz val="10"/>
      <name val="Arial Narrow"/>
      <family val="2"/>
    </font>
    <font>
      <sz val="9"/>
      <color theme="1"/>
      <name val="Arial"/>
      <family val="2"/>
      <charset val="238"/>
    </font>
    <font>
      <sz val="10"/>
      <color theme="1"/>
      <name val="Tahoma"/>
      <family val="2"/>
      <charset val="238"/>
    </font>
    <font>
      <sz val="10"/>
      <color theme="1"/>
      <name val="Calibri"/>
      <family val="2"/>
      <charset val="238"/>
      <scheme val="minor"/>
    </font>
    <font>
      <sz val="8"/>
      <color indexed="8"/>
      <name val="Arial"/>
      <family val="2"/>
      <charset val="238"/>
    </font>
    <font>
      <b/>
      <sz val="8"/>
      <color indexed="8"/>
      <name val="Arial"/>
      <family val="2"/>
      <charset val="238"/>
    </font>
    <font>
      <b/>
      <vertAlign val="superscript"/>
      <sz val="10"/>
      <color theme="1"/>
      <name val="Arial"/>
      <family val="2"/>
      <charset val="238"/>
    </font>
    <font>
      <sz val="9"/>
      <name val="Calibri"/>
      <family val="2"/>
      <charset val="238"/>
      <scheme val="minor"/>
    </font>
    <font>
      <sz val="9"/>
      <name val="Gentium Basic"/>
      <charset val="238"/>
    </font>
    <font>
      <b/>
      <sz val="10"/>
      <name val="Arial"/>
      <family val="2"/>
      <charset val="238"/>
    </font>
    <font>
      <u/>
      <sz val="11"/>
      <color theme="10"/>
      <name val="Calibri"/>
      <family val="2"/>
      <charset val="238"/>
    </font>
    <font>
      <sz val="10"/>
      <name val="Arial Narrow"/>
      <family val="2"/>
      <charset val="238"/>
    </font>
    <font>
      <sz val="11"/>
      <color theme="0"/>
      <name val="Calibri"/>
      <family val="2"/>
      <charset val="238"/>
      <scheme val="minor"/>
    </font>
    <font>
      <b/>
      <i/>
      <sz val="10"/>
      <color theme="1"/>
      <name val="Arial"/>
      <family val="2"/>
      <charset val="238"/>
    </font>
    <font>
      <sz val="10"/>
      <color rgb="FF00B050"/>
      <name val="Arial"/>
      <family val="2"/>
      <charset val="238"/>
    </font>
    <font>
      <sz val="8"/>
      <color rgb="FFFF0000"/>
      <name val="Arial"/>
      <family val="2"/>
      <charset val="238"/>
    </font>
    <font>
      <sz val="10"/>
      <color rgb="FF92D050"/>
      <name val="Arial"/>
      <family val="2"/>
      <charset val="238"/>
    </font>
    <font>
      <sz val="11"/>
      <color rgb="FFFF0000"/>
      <name val="Calibri"/>
      <family val="2"/>
      <charset val="238"/>
      <scheme val="minor"/>
    </font>
    <font>
      <sz val="10"/>
      <color theme="0"/>
      <name val="Calibri"/>
      <family val="2"/>
      <charset val="238"/>
      <scheme val="minor"/>
    </font>
    <font>
      <sz val="9"/>
      <color theme="0"/>
      <name val="Tahoma"/>
      <family val="2"/>
      <charset val="238"/>
    </font>
    <font>
      <sz val="9"/>
      <color theme="0"/>
      <name val="Arial"/>
      <family val="2"/>
      <charset val="238"/>
    </font>
    <font>
      <i/>
      <sz val="10"/>
      <color theme="1"/>
      <name val="Arial"/>
      <family val="2"/>
      <charset val="238"/>
    </font>
    <font>
      <b/>
      <vertAlign val="superscript"/>
      <sz val="10"/>
      <name val="Arial"/>
      <family val="2"/>
      <charset val="238"/>
    </font>
    <font>
      <b/>
      <sz val="9"/>
      <name val="Calibri"/>
      <family val="2"/>
      <charset val="238"/>
      <scheme val="minor"/>
    </font>
    <font>
      <u/>
      <sz val="10"/>
      <name val="Arial"/>
      <family val="2"/>
      <charset val="238"/>
    </font>
    <font>
      <i/>
      <sz val="8"/>
      <color rgb="FF0070C0"/>
      <name val="Arial"/>
      <family val="2"/>
      <charset val="238"/>
    </font>
    <font>
      <sz val="11"/>
      <color rgb="FF0070C0"/>
      <name val="Calibri"/>
      <family val="2"/>
      <charset val="238"/>
      <scheme val="minor"/>
    </font>
    <font>
      <u/>
      <sz val="11"/>
      <color theme="10"/>
      <name val="Calibri"/>
      <family val="2"/>
      <charset val="238"/>
      <scheme val="minor"/>
    </font>
    <font>
      <sz val="9"/>
      <color rgb="FF000000"/>
      <name val="Tahoma"/>
      <family val="2"/>
      <charset val="238"/>
    </font>
    <font>
      <b/>
      <sz val="11"/>
      <color rgb="FFFF0000"/>
      <name val="Calibri"/>
      <family val="2"/>
      <charset val="238"/>
      <scheme val="minor"/>
    </font>
    <font>
      <sz val="8"/>
      <color rgb="FF0070C0"/>
      <name val="Arial"/>
      <family val="2"/>
      <charset val="238"/>
    </font>
    <font>
      <sz val="11"/>
      <name val="Calibri"/>
      <family val="2"/>
      <charset val="238"/>
      <scheme val="minor"/>
    </font>
    <font>
      <u/>
      <sz val="10"/>
      <color theme="10"/>
      <name val="Arial"/>
      <family val="2"/>
      <charset val="238"/>
    </font>
    <font>
      <sz val="10"/>
      <color rgb="FF000000"/>
      <name val="Calibri"/>
      <family val="2"/>
      <charset val="238"/>
      <scheme val="minor"/>
    </font>
    <font>
      <vertAlign val="superscript"/>
      <sz val="8"/>
      <color indexed="8"/>
      <name val="Arial"/>
      <family val="2"/>
      <charset val="238"/>
    </font>
    <font>
      <b/>
      <sz val="10"/>
      <color rgb="FF00B050"/>
      <name val="Arial"/>
      <family val="2"/>
      <charset val="238"/>
    </font>
    <font>
      <sz val="11"/>
      <color rgb="FF00B050"/>
      <name val="Calibri"/>
      <family val="2"/>
      <charset val="238"/>
      <scheme val="minor"/>
    </font>
    <font>
      <b/>
      <sz val="11"/>
      <color theme="1"/>
      <name val="Calibri"/>
      <family val="2"/>
      <charset val="238"/>
      <scheme val="minor"/>
    </font>
    <font>
      <sz val="11"/>
      <color rgb="FF1F497D"/>
      <name val="Calibri"/>
      <family val="2"/>
      <charset val="238"/>
    </font>
    <font>
      <b/>
      <sz val="8"/>
      <color indexed="12"/>
      <name val="Arial"/>
      <family val="2"/>
      <charset val="238"/>
    </font>
    <font>
      <sz val="10"/>
      <name val="Times New Roman"/>
      <family val="1"/>
      <charset val="238"/>
    </font>
    <font>
      <sz val="10"/>
      <color indexed="8"/>
      <name val="Arial"/>
      <family val="2"/>
      <charset val="238"/>
    </font>
    <font>
      <b/>
      <sz val="14"/>
      <name val="Arial CE"/>
      <charset val="238"/>
    </font>
    <font>
      <sz val="10"/>
      <name val="MS Sans Serif"/>
      <family val="2"/>
      <charset val="238"/>
    </font>
    <font>
      <sz val="10"/>
      <name val="Arial Narrow"/>
      <family val="2"/>
      <charset val="238"/>
    </font>
    <font>
      <b/>
      <sz val="11"/>
      <color rgb="FFCC9610"/>
      <name val="Arial"/>
      <family val="2"/>
      <charset val="238"/>
    </font>
    <font>
      <b/>
      <i/>
      <sz val="10"/>
      <color rgb="FFCC9610"/>
      <name val="Arial"/>
      <family val="2"/>
      <charset val="238"/>
    </font>
    <font>
      <b/>
      <sz val="12"/>
      <color rgb="FF98700C"/>
      <name val="Arial"/>
      <family val="2"/>
      <charset val="238"/>
    </font>
    <font>
      <b/>
      <sz val="11"/>
      <color rgb="FF98700C"/>
      <name val="Arial"/>
      <family val="2"/>
      <charset val="238"/>
    </font>
    <font>
      <b/>
      <sz val="10"/>
      <color rgb="FF98700C"/>
      <name val="Arial"/>
      <family val="2"/>
      <charset val="238"/>
    </font>
    <font>
      <u/>
      <sz val="9"/>
      <color theme="10"/>
      <name val="Arial"/>
      <family val="2"/>
      <charset val="238"/>
    </font>
    <font>
      <sz val="8"/>
      <color rgb="FF000000"/>
      <name val="Tahoma"/>
      <family val="2"/>
      <charset val="238"/>
    </font>
    <font>
      <sz val="8"/>
      <name val="Calibri"/>
      <family val="2"/>
      <charset val="238"/>
      <scheme val="minor"/>
    </font>
    <font>
      <b/>
      <sz val="11"/>
      <color rgb="FF00B050"/>
      <name val="Calibri"/>
      <family val="2"/>
      <charset val="238"/>
      <scheme val="minor"/>
    </font>
    <font>
      <sz val="8"/>
      <color theme="4" tint="-0.249977111117893"/>
      <name val="Arial"/>
      <family val="2"/>
      <charset val="238"/>
    </font>
    <font>
      <b/>
      <sz val="8"/>
      <color theme="1"/>
      <name val="Calibri"/>
      <family val="2"/>
      <charset val="238"/>
    </font>
    <font>
      <b/>
      <sz val="8"/>
      <name val="Calibri"/>
      <family val="2"/>
      <charset val="238"/>
    </font>
    <font>
      <sz val="8"/>
      <color theme="0"/>
      <name val="Arial"/>
      <family val="2"/>
      <charset val="238"/>
    </font>
    <font>
      <sz val="8"/>
      <name val="Arial Narrow"/>
      <family val="2"/>
      <charset val="238"/>
    </font>
    <font>
      <vertAlign val="superscript"/>
      <sz val="10"/>
      <name val="Calibri"/>
      <family val="2"/>
      <charset val="238"/>
      <scheme val="minor"/>
    </font>
    <font>
      <sz val="7"/>
      <color theme="1"/>
      <name val="Arial"/>
      <family val="2"/>
      <charset val="238"/>
    </font>
    <font>
      <vertAlign val="superscript"/>
      <sz val="7"/>
      <color theme="1"/>
      <name val="Arial"/>
      <family val="2"/>
      <charset val="238"/>
    </font>
    <font>
      <sz val="7"/>
      <color theme="1"/>
      <name val="Calibri"/>
      <family val="2"/>
      <charset val="238"/>
      <scheme val="minor"/>
    </font>
    <font>
      <b/>
      <sz val="7"/>
      <color theme="1"/>
      <name val="Arial"/>
      <family val="2"/>
      <charset val="238"/>
    </font>
    <font>
      <b/>
      <sz val="9"/>
      <color theme="1"/>
      <name val="Arial"/>
      <family val="2"/>
      <charset val="238"/>
    </font>
    <font>
      <b/>
      <sz val="9.5"/>
      <color theme="1"/>
      <name val="Arial"/>
      <family val="2"/>
      <charset val="238"/>
    </font>
    <font>
      <sz val="9.5"/>
      <color theme="1"/>
      <name val="Arial"/>
      <family val="2"/>
      <charset val="238"/>
    </font>
    <font>
      <sz val="9.5"/>
      <name val="Arial"/>
      <family val="2"/>
      <charset val="238"/>
    </font>
    <font>
      <vertAlign val="superscript"/>
      <sz val="10"/>
      <color theme="1"/>
      <name val="Arial"/>
      <family val="2"/>
      <charset val="238"/>
    </font>
    <font>
      <sz val="9.5"/>
      <color theme="1"/>
      <name val="Calibri"/>
      <family val="2"/>
      <charset val="238"/>
      <scheme val="minor"/>
    </font>
  </fonts>
  <fills count="9">
    <fill>
      <patternFill patternType="none"/>
    </fill>
    <fill>
      <patternFill patternType="gray125"/>
    </fill>
    <fill>
      <patternFill patternType="solid">
        <fgColor indexed="9"/>
        <bgColor indexed="8"/>
      </patternFill>
    </fill>
    <fill>
      <patternFill patternType="solid">
        <fgColor indexed="31"/>
        <bgColor indexed="64"/>
      </patternFill>
    </fill>
    <fill>
      <patternFill patternType="solid">
        <fgColor indexed="22"/>
        <bgColor indexed="64"/>
      </patternFill>
    </fill>
    <fill>
      <patternFill patternType="solid">
        <fgColor theme="0"/>
        <bgColor indexed="64"/>
      </patternFill>
    </fill>
    <fill>
      <patternFill patternType="solid">
        <fgColor rgb="FFFCEFD0"/>
        <bgColor indexed="64"/>
      </patternFill>
    </fill>
    <fill>
      <patternFill patternType="solid">
        <fgColor rgb="FFFFFFFF"/>
        <bgColor indexed="64"/>
      </patternFill>
    </fill>
    <fill>
      <patternFill patternType="solid">
        <fgColor rgb="FFF0E68C"/>
        <bgColor indexed="64"/>
      </patternFill>
    </fill>
  </fills>
  <borders count="182">
    <border>
      <left/>
      <right/>
      <top/>
      <bottom/>
      <diagonal/>
    </border>
    <border>
      <left style="medium">
        <color indexed="64"/>
      </left>
      <right/>
      <top style="medium">
        <color auto="1"/>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double">
        <color indexed="0"/>
      </top>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theme="0" tint="-0.499984740745262"/>
      </left>
      <right style="thin">
        <color indexed="64"/>
      </right>
      <top/>
      <bottom/>
      <diagonal/>
    </border>
    <border>
      <left style="medium">
        <color indexed="64"/>
      </left>
      <right style="thin">
        <color theme="0" tint="-0.499984740745262"/>
      </right>
      <top style="thin">
        <color indexed="64"/>
      </top>
      <bottom style="medium">
        <color indexed="64"/>
      </bottom>
      <diagonal/>
    </border>
    <border>
      <left style="thin">
        <color theme="0" tint="-0.499984740745262"/>
      </left>
      <right style="thin">
        <color indexed="64"/>
      </right>
      <top style="thin">
        <color indexed="64"/>
      </top>
      <bottom style="medium">
        <color indexed="64"/>
      </bottom>
      <diagonal/>
    </border>
    <border>
      <left/>
      <right style="thin">
        <color theme="0" tint="-0.499984740745262"/>
      </right>
      <top style="thin">
        <color indexed="64"/>
      </top>
      <bottom style="medium">
        <color indexed="64"/>
      </bottom>
      <diagonal/>
    </border>
    <border>
      <left style="thin">
        <color auto="1"/>
      </left>
      <right style="medium">
        <color indexed="64"/>
      </right>
      <top/>
      <bottom/>
      <diagonal/>
    </border>
    <border>
      <left style="thin">
        <color indexed="64"/>
      </left>
      <right/>
      <top/>
      <bottom/>
      <diagonal/>
    </border>
    <border>
      <left style="thin">
        <color indexed="64"/>
      </left>
      <right style="medium">
        <color indexed="64"/>
      </right>
      <top style="medium">
        <color auto="1"/>
      </top>
      <bottom style="hair">
        <color indexed="64"/>
      </bottom>
      <diagonal/>
    </border>
    <border>
      <left style="medium">
        <color indexed="64"/>
      </left>
      <right style="medium">
        <color indexed="64"/>
      </right>
      <top style="medium">
        <color auto="1"/>
      </top>
      <bottom style="hair">
        <color indexed="64"/>
      </bottom>
      <diagonal/>
    </border>
    <border>
      <left/>
      <right/>
      <top style="medium">
        <color auto="1"/>
      </top>
      <bottom style="hair">
        <color indexed="64"/>
      </bottom>
      <diagonal/>
    </border>
    <border>
      <left style="medium">
        <color indexed="64"/>
      </left>
      <right style="thin">
        <color indexed="64"/>
      </right>
      <top style="medium">
        <color auto="1"/>
      </top>
      <bottom style="hair">
        <color indexed="64"/>
      </bottom>
      <diagonal/>
    </border>
    <border>
      <left style="thin">
        <color indexed="64"/>
      </left>
      <right style="thin">
        <color indexed="64"/>
      </right>
      <top style="medium">
        <color auto="1"/>
      </top>
      <bottom style="hair">
        <color indexed="64"/>
      </bottom>
      <diagonal/>
    </border>
    <border>
      <left/>
      <right style="thin">
        <color indexed="64"/>
      </right>
      <top style="medium">
        <color auto="1"/>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bottom/>
      <diagonal/>
    </border>
    <border>
      <left style="hair">
        <color indexed="64"/>
      </left>
      <right style="thin">
        <color indexed="64"/>
      </right>
      <top/>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style="medium">
        <color auto="1"/>
      </top>
      <bottom style="hair">
        <color indexed="64"/>
      </bottom>
      <diagonal/>
    </border>
    <border>
      <left style="thin">
        <color indexed="64"/>
      </left>
      <right/>
      <top style="thin">
        <color indexed="64"/>
      </top>
      <bottom style="hair">
        <color indexed="64"/>
      </bottom>
      <diagonal/>
    </border>
    <border>
      <left style="medium">
        <color indexed="64"/>
      </left>
      <right/>
      <top style="medium">
        <color auto="1"/>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hair">
        <color indexed="64"/>
      </left>
      <right/>
      <top style="medium">
        <color indexed="64"/>
      </top>
      <bottom style="thin">
        <color indexed="64"/>
      </bottom>
      <diagonal/>
    </border>
    <border>
      <left style="hair">
        <color indexed="64"/>
      </left>
      <right/>
      <top/>
      <bottom/>
      <diagonal/>
    </border>
    <border>
      <left/>
      <right style="hair">
        <color indexed="64"/>
      </right>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bottom style="hair">
        <color indexed="64"/>
      </bottom>
      <diagonal/>
    </border>
    <border>
      <left style="medium">
        <color indexed="64"/>
      </left>
      <right style="medium">
        <color indexed="64"/>
      </right>
      <top/>
      <bottom style="hair">
        <color indexed="64"/>
      </bottom>
      <diagonal/>
    </border>
    <border>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style="thin">
        <color indexed="64"/>
      </top>
      <bottom style="medium">
        <color indexed="64"/>
      </bottom>
      <diagonal/>
    </border>
    <border>
      <left/>
      <right style="thin">
        <color indexed="64"/>
      </right>
      <top/>
      <bottom style="hair">
        <color indexed="64"/>
      </bottom>
      <diagonal/>
    </border>
    <border>
      <left/>
      <right style="medium">
        <color indexed="64"/>
      </right>
      <top style="medium">
        <color auto="1"/>
      </top>
      <bottom style="hair">
        <color indexed="64"/>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right style="medium">
        <color indexed="64"/>
      </right>
      <top style="thin">
        <color indexed="64"/>
      </top>
      <bottom style="hair">
        <color indexed="64"/>
      </bottom>
      <diagonal/>
    </border>
    <border>
      <left/>
      <right style="hair">
        <color indexed="64"/>
      </right>
      <top style="medium">
        <color auto="1"/>
      </top>
      <bottom style="hair">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thin">
        <color indexed="8"/>
      </right>
      <top/>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medium">
        <color indexed="64"/>
      </left>
      <right style="thin">
        <color indexed="8"/>
      </right>
      <top/>
      <bottom/>
      <diagonal/>
    </border>
    <border>
      <left style="thin">
        <color auto="1"/>
      </left>
      <right/>
      <top/>
      <bottom/>
      <diagonal/>
    </border>
    <border>
      <left style="thin">
        <color auto="1"/>
      </left>
      <right style="thin">
        <color auto="1"/>
      </right>
      <top/>
      <bottom/>
      <diagonal/>
    </border>
    <border>
      <left style="thin">
        <color auto="1"/>
      </left>
      <right style="medium">
        <color indexed="64"/>
      </right>
      <top/>
      <bottom/>
      <diagonal/>
    </border>
    <border>
      <left/>
      <right/>
      <top style="medium">
        <color indexed="64"/>
      </top>
      <bottom style="medium">
        <color indexed="64"/>
      </bottom>
      <diagonal/>
    </border>
    <border>
      <left style="medium">
        <color indexed="64"/>
      </left>
      <right style="thin">
        <color auto="1"/>
      </right>
      <top/>
      <bottom/>
      <diagonal/>
    </border>
    <border>
      <left style="medium">
        <color indexed="64"/>
      </left>
      <right/>
      <top/>
      <bottom style="hair">
        <color indexed="64"/>
      </bottom>
      <diagonal/>
    </border>
    <border>
      <left/>
      <right style="thin">
        <color auto="1"/>
      </right>
      <top/>
      <bottom/>
      <diagonal/>
    </border>
    <border>
      <left style="thin">
        <color theme="0" tint="-0.499984740745262"/>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indexed="64"/>
      </left>
      <right/>
      <top style="thin">
        <color indexed="64"/>
      </top>
      <bottom style="medium">
        <color indexed="64"/>
      </bottom>
      <diagonal/>
    </border>
    <border>
      <left style="medium">
        <color indexed="64"/>
      </left>
      <right style="thin">
        <color indexed="64"/>
      </right>
      <top style="medium">
        <color indexed="64"/>
      </top>
      <bottom/>
      <diagonal/>
    </border>
    <border>
      <left style="hair">
        <color indexed="64"/>
      </left>
      <right/>
      <top style="medium">
        <color indexed="64"/>
      </top>
      <bottom/>
      <diagonal/>
    </border>
    <border>
      <left style="medium">
        <color indexed="64"/>
      </left>
      <right style="thin">
        <color indexed="64"/>
      </right>
      <top style="hair">
        <color indexed="64"/>
      </top>
      <bottom/>
      <diagonal/>
    </border>
    <border>
      <left style="medium">
        <color indexed="64"/>
      </left>
      <right style="hair">
        <color indexed="64"/>
      </right>
      <top style="medium">
        <color indexed="64"/>
      </top>
      <bottom/>
      <diagonal/>
    </border>
    <border>
      <left style="double">
        <color indexed="64"/>
      </left>
      <right style="double">
        <color indexed="64"/>
      </right>
      <top style="double">
        <color indexed="64"/>
      </top>
      <bottom style="double">
        <color indexed="64"/>
      </bottom>
      <diagonal/>
    </border>
    <border>
      <left style="hair">
        <color indexed="64"/>
      </left>
      <right style="hair">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right style="hair">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right/>
      <top style="hair">
        <color indexed="64"/>
      </top>
      <bottom/>
      <diagonal/>
    </border>
    <border>
      <left style="thin">
        <color indexed="64"/>
      </left>
      <right/>
      <top style="medium">
        <color auto="1"/>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medium">
        <color rgb="FF18A7EF"/>
      </left>
      <right style="medium">
        <color rgb="FF18A7EF"/>
      </right>
      <top style="medium">
        <color rgb="FF18A7EF"/>
      </top>
      <bottom style="medium">
        <color rgb="FF18A7EF"/>
      </bottom>
      <diagonal/>
    </border>
    <border>
      <left/>
      <right style="medium">
        <color rgb="FF18A7EF"/>
      </right>
      <top/>
      <bottom style="medium">
        <color rgb="FF18A7EF"/>
      </bottom>
      <diagonal/>
    </border>
    <border>
      <left style="medium">
        <color rgb="FF18A7EF"/>
      </left>
      <right/>
      <top style="medium">
        <color rgb="FF18A7EF"/>
      </top>
      <bottom style="medium">
        <color rgb="FF18A7EF"/>
      </bottom>
      <diagonal/>
    </border>
    <border>
      <left/>
      <right style="medium">
        <color rgb="FF18A7EF"/>
      </right>
      <top style="medium">
        <color rgb="FF18A7EF"/>
      </top>
      <bottom style="medium">
        <color rgb="FF18A7EF"/>
      </bottom>
      <diagonal/>
    </border>
    <border>
      <left/>
      <right/>
      <top style="medium">
        <color rgb="FF000000"/>
      </top>
      <bottom style="medium">
        <color rgb="FF18A7EF"/>
      </bottom>
      <diagonal/>
    </border>
    <border>
      <left/>
      <right style="medium">
        <color rgb="FF000000"/>
      </right>
      <top style="medium">
        <color rgb="FF000000"/>
      </top>
      <bottom style="medium">
        <color rgb="FF18A7EF"/>
      </bottom>
      <diagonal/>
    </border>
    <border>
      <left style="medium">
        <color rgb="FF18A7EF"/>
      </left>
      <right style="medium">
        <color rgb="FF000000"/>
      </right>
      <top style="medium">
        <color rgb="FF18A7EF"/>
      </top>
      <bottom style="medium">
        <color rgb="FF18A7EF"/>
      </bottom>
      <diagonal/>
    </border>
    <border>
      <left/>
      <right style="medium">
        <color rgb="FF000000"/>
      </right>
      <top/>
      <bottom/>
      <diagonal/>
    </border>
    <border>
      <left style="medium">
        <color rgb="FF18A7EF"/>
      </left>
      <right style="medium">
        <color rgb="FF18A7EF"/>
      </right>
      <top style="medium">
        <color rgb="FF18A7EF"/>
      </top>
      <bottom style="medium">
        <color rgb="FF000000"/>
      </bottom>
      <diagonal/>
    </border>
    <border>
      <left style="medium">
        <color rgb="FF18A7EF"/>
      </left>
      <right style="medium">
        <color rgb="FF000000"/>
      </right>
      <top style="medium">
        <color rgb="FF18A7EF"/>
      </top>
      <bottom style="medium">
        <color rgb="FF000000"/>
      </bottom>
      <diagonal/>
    </border>
    <border>
      <left/>
      <right style="medium">
        <color rgb="FF18A7EF"/>
      </right>
      <top style="medium">
        <color rgb="FF18A7EF"/>
      </top>
      <bottom/>
      <diagonal/>
    </border>
    <border>
      <left/>
      <right/>
      <top style="medium">
        <color rgb="FF18A7EF"/>
      </top>
      <bottom style="medium">
        <color rgb="FF18A7EF"/>
      </bottom>
      <diagonal/>
    </border>
    <border>
      <left/>
      <right style="medium">
        <color rgb="FF000000"/>
      </right>
      <top style="medium">
        <color rgb="FF18A7EF"/>
      </top>
      <bottom style="medium">
        <color rgb="FF18A7EF"/>
      </bottom>
      <diagonal/>
    </border>
    <border>
      <left/>
      <right style="medium">
        <color rgb="FF18A7EF"/>
      </right>
      <top style="medium">
        <color rgb="FF18A7EF"/>
      </top>
      <bottom style="medium">
        <color rgb="FF000000"/>
      </bottom>
      <diagonal/>
    </border>
  </borders>
  <cellStyleXfs count="126">
    <xf numFmtId="0" fontId="0" fillId="0" borderId="0"/>
    <xf numFmtId="3" fontId="5" fillId="0" borderId="0"/>
    <xf numFmtId="0" fontId="5" fillId="0" borderId="0" applyBorder="0" applyProtection="0"/>
    <xf numFmtId="10" fontId="5" fillId="2" borderId="0" applyFont="0" applyFill="0" applyBorder="0" applyAlignment="0" applyProtection="0"/>
    <xf numFmtId="0" fontId="5" fillId="2" borderId="25" applyNumberFormat="0" applyFont="0" applyBorder="0" applyAlignment="0" applyProtection="0"/>
    <xf numFmtId="3"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4" fontId="5" fillId="0" borderId="0" applyFont="0" applyFill="0" applyBorder="0" applyAlignment="0" applyProtection="0"/>
    <xf numFmtId="0" fontId="5" fillId="0" borderId="0" applyFont="0" applyFill="0" applyBorder="0" applyAlignment="0" applyProtection="0"/>
    <xf numFmtId="0" fontId="5" fillId="2" borderId="0" applyFont="0" applyFill="0" applyBorder="0" applyAlignment="0" applyProtection="0"/>
    <xf numFmtId="4" fontId="5" fillId="2" borderId="0" applyFont="0" applyFill="0" applyBorder="0" applyAlignment="0" applyProtection="0"/>
    <xf numFmtId="3" fontId="5" fillId="0" borderId="0" applyFont="0" applyFill="0" applyBorder="0" applyAlignment="0" applyProtection="0"/>
    <xf numFmtId="3" fontId="5" fillId="2" borderId="0" applyFont="0" applyFill="0" applyBorder="0" applyAlignment="0" applyProtection="0"/>
    <xf numFmtId="2" fontId="5" fillId="0" borderId="0" applyFont="0" applyFill="0" applyBorder="0" applyAlignment="0" applyProtection="0"/>
    <xf numFmtId="0" fontId="13" fillId="0" borderId="0" applyNumberFormat="0" applyFont="0" applyFill="0" applyAlignment="0" applyProtection="0"/>
    <xf numFmtId="0" fontId="14" fillId="0" borderId="0" applyNumberFormat="0" applyFont="0" applyFill="0" applyAlignment="0" applyProtection="0"/>
    <xf numFmtId="7" fontId="5" fillId="2" borderId="0" applyFont="0" applyFill="0" applyBorder="0" applyAlignment="0" applyProtection="0"/>
    <xf numFmtId="7" fontId="5" fillId="2" borderId="0" applyFont="0" applyFill="0" applyBorder="0" applyAlignment="0" applyProtection="0"/>
    <xf numFmtId="5" fontId="5" fillId="0" borderId="0" applyFont="0" applyFill="0" applyBorder="0" applyAlignment="0" applyProtection="0"/>
    <xf numFmtId="5" fontId="5" fillId="2" borderId="0" applyFont="0" applyFill="0" applyBorder="0" applyAlignment="0" applyProtection="0"/>
    <xf numFmtId="5" fontId="5" fillId="2" borderId="0" applyFont="0" applyFill="0" applyBorder="0" applyAlignment="0" applyProtection="0"/>
    <xf numFmtId="5" fontId="5" fillId="0" borderId="0" applyFont="0" applyFill="0" applyBorder="0" applyAlignment="0" applyProtection="0"/>
    <xf numFmtId="0" fontId="5" fillId="0" borderId="0" applyBorder="0" applyProtection="0">
      <alignment vertical="top"/>
    </xf>
    <xf numFmtId="0" fontId="15" fillId="0" borderId="0"/>
    <xf numFmtId="3" fontId="5" fillId="0" borderId="0" applyBorder="0" applyProtection="0">
      <alignment wrapText="1"/>
    </xf>
    <xf numFmtId="3" fontId="5" fillId="0" borderId="0" applyBorder="0" applyProtection="0">
      <alignment wrapText="1"/>
    </xf>
    <xf numFmtId="3" fontId="5" fillId="0" borderId="0" applyBorder="0" applyProtection="0">
      <alignment wrapText="1"/>
    </xf>
    <xf numFmtId="0" fontId="5" fillId="0" borderId="0">
      <alignment vertical="top"/>
    </xf>
    <xf numFmtId="0" fontId="5" fillId="0" borderId="0" applyBorder="0" applyProtection="0"/>
    <xf numFmtId="0" fontId="5" fillId="0" borderId="0">
      <alignment vertical="top"/>
    </xf>
    <xf numFmtId="0" fontId="5" fillId="0" borderId="0">
      <alignment vertical="top"/>
    </xf>
    <xf numFmtId="0" fontId="5" fillId="0" borderId="0" applyBorder="0" applyProtection="0"/>
    <xf numFmtId="0" fontId="5" fillId="0" borderId="0" applyBorder="0" applyProtection="0"/>
    <xf numFmtId="3" fontId="5" fillId="0" borderId="0" applyBorder="0" applyProtection="0">
      <alignment wrapText="1"/>
    </xf>
    <xf numFmtId="0" fontId="5" fillId="0" borderId="0" applyBorder="0" applyProtection="0">
      <alignment vertical="center" wrapText="1"/>
    </xf>
    <xf numFmtId="0" fontId="16" fillId="0" borderId="0" applyBorder="0" applyProtection="0">
      <alignment vertical="center" wrapText="1"/>
    </xf>
    <xf numFmtId="3" fontId="5" fillId="0" borderId="0" applyBorder="0" applyProtection="0"/>
    <xf numFmtId="0" fontId="15" fillId="0" borderId="0"/>
    <xf numFmtId="3" fontId="5" fillId="0" borderId="0" applyBorder="0" applyProtection="0">
      <alignment wrapText="1"/>
    </xf>
    <xf numFmtId="0" fontId="5" fillId="0" borderId="0" applyBorder="0" applyProtection="0">
      <alignment vertical="center" wrapText="1"/>
    </xf>
    <xf numFmtId="0" fontId="5" fillId="0" borderId="0">
      <alignment vertical="top"/>
    </xf>
    <xf numFmtId="0" fontId="5" fillId="0" borderId="0">
      <alignment vertical="top"/>
    </xf>
    <xf numFmtId="0" fontId="5" fillId="0" borderId="0" applyBorder="0" applyProtection="0"/>
    <xf numFmtId="0" fontId="1" fillId="0" borderId="0"/>
    <xf numFmtId="0" fontId="1" fillId="0" borderId="0"/>
    <xf numFmtId="0" fontId="15" fillId="0" borderId="0" applyBorder="0">
      <alignment vertical="top"/>
    </xf>
    <xf numFmtId="2" fontId="5" fillId="0" borderId="0" applyFont="0" applyFill="0" applyBorder="0" applyAlignment="0" applyProtection="0"/>
    <xf numFmtId="2" fontId="5" fillId="2" borderId="0" applyFont="0" applyFill="0" applyBorder="0" applyAlignment="0" applyProtection="0"/>
    <xf numFmtId="9" fontId="1" fillId="0" borderId="0" applyFont="0" applyFill="0" applyBorder="0" applyAlignment="0" applyProtection="0"/>
    <xf numFmtId="0" fontId="5" fillId="0" borderId="25" applyNumberFormat="0" applyFont="0" applyBorder="0" applyAlignment="0" applyProtection="0"/>
    <xf numFmtId="0" fontId="13" fillId="0" borderId="0" applyNumberFormat="0" applyFill="0" applyBorder="0" applyAlignment="0" applyProtection="0"/>
    <xf numFmtId="0" fontId="13" fillId="2" borderId="0" applyNumberFormat="0" applyFont="0" applyFill="0" applyAlignment="0" applyProtection="0"/>
    <xf numFmtId="0" fontId="14" fillId="0" borderId="0" applyNumberFormat="0" applyFill="0" applyBorder="0" applyAlignment="0" applyProtection="0"/>
    <xf numFmtId="0" fontId="14" fillId="2" borderId="0" applyNumberFormat="0" applyFont="0" applyFill="0" applyAlignment="0" applyProtection="0"/>
    <xf numFmtId="0" fontId="33" fillId="0" borderId="0" applyNumberFormat="0" applyFill="0" applyBorder="0" applyAlignment="0" applyProtection="0">
      <alignment vertical="top"/>
      <protection locked="0"/>
    </xf>
    <xf numFmtId="9" fontId="1" fillId="0" borderId="0" applyFont="0" applyFill="0" applyBorder="0" applyAlignment="0" applyProtection="0"/>
    <xf numFmtId="0" fontId="5" fillId="0" borderId="0"/>
    <xf numFmtId="172" fontId="5" fillId="0" borderId="0" applyFont="0" applyFill="0" applyBorder="0" applyAlignment="0" applyProtection="0"/>
    <xf numFmtId="173" fontId="1" fillId="0" borderId="0" applyFont="0" applyFill="0" applyBorder="0" applyAlignment="0" applyProtection="0"/>
    <xf numFmtId="174" fontId="5" fillId="2" borderId="0" applyFont="0" applyFill="0" applyBorder="0" applyAlignment="0" applyProtection="0"/>
    <xf numFmtId="172" fontId="5" fillId="2" borderId="0" applyFont="0" applyFill="0" applyBorder="0" applyAlignment="0" applyProtection="0"/>
    <xf numFmtId="172" fontId="5" fillId="0" borderId="0" applyFont="0" applyFill="0" applyBorder="0" applyAlignment="0" applyProtection="0"/>
    <xf numFmtId="0" fontId="15" fillId="0" borderId="0"/>
    <xf numFmtId="0" fontId="34" fillId="0" borderId="0"/>
    <xf numFmtId="9" fontId="34" fillId="0" borderId="0" applyFont="0" applyFill="0" applyBorder="0" applyAlignment="0" applyProtection="0"/>
    <xf numFmtId="0" fontId="34" fillId="0" borderId="0"/>
    <xf numFmtId="172" fontId="5" fillId="0" borderId="0" applyFont="0" applyFill="0" applyBorder="0" applyAlignment="0" applyProtection="0"/>
    <xf numFmtId="173" fontId="1" fillId="0" borderId="0" applyFont="0" applyFill="0" applyBorder="0" applyAlignment="0" applyProtection="0"/>
    <xf numFmtId="174" fontId="5" fillId="2" borderId="0" applyFont="0" applyFill="0" applyBorder="0" applyAlignment="0" applyProtection="0"/>
    <xf numFmtId="172" fontId="5" fillId="2" borderId="0" applyFont="0" applyFill="0" applyBorder="0" applyAlignment="0" applyProtection="0"/>
    <xf numFmtId="172" fontId="5" fillId="0" borderId="0" applyFont="0" applyFill="0" applyBorder="0" applyAlignment="0" applyProtection="0"/>
    <xf numFmtId="5" fontId="5" fillId="0" borderId="0" applyFont="0" applyFill="0" applyBorder="0" applyAlignment="0" applyProtection="0"/>
    <xf numFmtId="164" fontId="1" fillId="0" borderId="0" applyFont="0" applyFill="0" applyBorder="0" applyAlignment="0" applyProtection="0"/>
    <xf numFmtId="7" fontId="5" fillId="2" borderId="0" applyFont="0" applyFill="0" applyBorder="0" applyAlignment="0" applyProtection="0"/>
    <xf numFmtId="5" fontId="5" fillId="2" borderId="0" applyFont="0" applyFill="0" applyBorder="0" applyAlignment="0" applyProtection="0"/>
    <xf numFmtId="5" fontId="5" fillId="0" borderId="0" applyFont="0" applyFill="0" applyBorder="0" applyAlignment="0" applyProtection="0"/>
    <xf numFmtId="0" fontId="50" fillId="0" borderId="0" applyNumberFormat="0" applyFill="0" applyBorder="0" applyAlignment="0" applyProtection="0"/>
    <xf numFmtId="7" fontId="5" fillId="2" borderId="0" applyFont="0" applyFill="0" applyBorder="0" applyAlignment="0" applyProtection="0"/>
    <xf numFmtId="0" fontId="33" fillId="0" borderId="0" applyNumberFormat="0" applyFill="0" applyBorder="0" applyAlignment="0" applyProtection="0">
      <alignment vertical="top"/>
      <protection locked="0"/>
    </xf>
    <xf numFmtId="7" fontId="5" fillId="2" borderId="0" applyFont="0" applyFill="0" applyBorder="0" applyAlignment="0" applyProtection="0"/>
    <xf numFmtId="7" fontId="5" fillId="2" borderId="0" applyFont="0" applyFill="0" applyBorder="0" applyAlignment="0" applyProtection="0"/>
    <xf numFmtId="0" fontId="15" fillId="0" borderId="0"/>
    <xf numFmtId="0" fontId="15" fillId="0" borderId="0"/>
    <xf numFmtId="7" fontId="5" fillId="2" borderId="0" applyFont="0" applyFill="0" applyBorder="0" applyAlignment="0" applyProtection="0"/>
    <xf numFmtId="7" fontId="5" fillId="2" borderId="0" applyFont="0" applyFill="0" applyBorder="0" applyAlignment="0" applyProtection="0"/>
    <xf numFmtId="0" fontId="1" fillId="0" borderId="0"/>
    <xf numFmtId="0" fontId="1" fillId="0" borderId="0"/>
    <xf numFmtId="0" fontId="1" fillId="0" borderId="0"/>
    <xf numFmtId="0" fontId="15" fillId="0" borderId="0"/>
    <xf numFmtId="0" fontId="6" fillId="3" borderId="151"/>
    <xf numFmtId="0" fontId="6" fillId="0" borderId="10"/>
    <xf numFmtId="0" fontId="62" fillId="4" borderId="0">
      <alignment horizontal="center"/>
    </xf>
    <xf numFmtId="179" fontId="63" fillId="0" borderId="0" applyFill="0" applyBorder="0" applyAlignment="0" applyProtection="0"/>
    <xf numFmtId="0" fontId="27" fillId="4" borderId="10">
      <alignment horizontal="left"/>
    </xf>
    <xf numFmtId="0" fontId="64" fillId="4" borderId="0">
      <alignment horizontal="left"/>
    </xf>
    <xf numFmtId="0" fontId="6" fillId="0" borderId="0"/>
    <xf numFmtId="0" fontId="66" fillId="0" borderId="0"/>
    <xf numFmtId="180" fontId="65" fillId="0" borderId="0" applyFont="0">
      <alignment horizontal="left"/>
    </xf>
    <xf numFmtId="0" fontId="6" fillId="4" borderId="10"/>
    <xf numFmtId="0" fontId="6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67" fillId="0" borderId="0"/>
    <xf numFmtId="0" fontId="67" fillId="0" borderId="0"/>
    <xf numFmtId="9" fontId="34" fillId="0" borderId="0" applyFont="0" applyFill="0" applyBorder="0" applyAlignment="0" applyProtection="0"/>
    <xf numFmtId="0" fontId="34" fillId="0" borderId="0"/>
    <xf numFmtId="0" fontId="1" fillId="0" borderId="0"/>
    <xf numFmtId="0" fontId="1" fillId="0" borderId="0"/>
    <xf numFmtId="0" fontId="1" fillId="0" borderId="0"/>
    <xf numFmtId="0" fontId="67" fillId="0" borderId="0"/>
    <xf numFmtId="0" fontId="1" fillId="0" borderId="0"/>
    <xf numFmtId="0" fontId="1" fillId="0" borderId="0"/>
  </cellStyleXfs>
  <cellXfs count="2510">
    <xf numFmtId="0" fontId="0" fillId="0" borderId="0" xfId="0"/>
    <xf numFmtId="0" fontId="2" fillId="0" borderId="0" xfId="0" applyFont="1"/>
    <xf numFmtId="0" fontId="3" fillId="0" borderId="0" xfId="0" applyFont="1"/>
    <xf numFmtId="0" fontId="4" fillId="0" borderId="0" xfId="0" applyFont="1"/>
    <xf numFmtId="0" fontId="8" fillId="0" borderId="0" xfId="0" applyFont="1"/>
    <xf numFmtId="0" fontId="8" fillId="0" borderId="0" xfId="0" applyFont="1" applyAlignment="1">
      <alignment vertical="center"/>
    </xf>
    <xf numFmtId="165" fontId="8" fillId="0" borderId="0" xfId="0" applyNumberFormat="1" applyFont="1" applyAlignment="1">
      <alignment vertical="center"/>
    </xf>
    <xf numFmtId="0" fontId="10" fillId="0" borderId="0" xfId="2" applyFont="1"/>
    <xf numFmtId="0" fontId="12" fillId="0" borderId="0" xfId="0" applyFont="1"/>
    <xf numFmtId="167" fontId="8" fillId="0" borderId="0" xfId="0" applyNumberFormat="1" applyFont="1" applyAlignment="1">
      <alignment horizontal="right" vertical="center"/>
    </xf>
    <xf numFmtId="165" fontId="6" fillId="0" borderId="16" xfId="0" applyNumberFormat="1" applyFont="1" applyBorder="1" applyAlignment="1">
      <alignment horizontal="right" vertical="center"/>
    </xf>
    <xf numFmtId="0" fontId="19" fillId="0" borderId="0" xfId="0" applyFont="1" applyAlignment="1">
      <alignment vertical="center"/>
    </xf>
    <xf numFmtId="0" fontId="8" fillId="0" borderId="0" xfId="0" applyFont="1" applyAlignment="1">
      <alignment horizontal="center" vertical="center"/>
    </xf>
    <xf numFmtId="0" fontId="19" fillId="0" borderId="0" xfId="0" applyFont="1"/>
    <xf numFmtId="0" fontId="0" fillId="0" borderId="0" xfId="0" applyAlignment="1">
      <alignment vertical="center"/>
    </xf>
    <xf numFmtId="3" fontId="8" fillId="0" borderId="0" xfId="0" applyNumberFormat="1" applyFont="1" applyAlignment="1">
      <alignment vertical="center"/>
    </xf>
    <xf numFmtId="0" fontId="20" fillId="0" borderId="0" xfId="0" applyFont="1"/>
    <xf numFmtId="165" fontId="20" fillId="0" borderId="0" xfId="0" applyNumberFormat="1" applyFont="1"/>
    <xf numFmtId="0" fontId="6" fillId="0" borderId="0" xfId="0" applyFont="1"/>
    <xf numFmtId="0" fontId="0" fillId="0" borderId="0" xfId="0" applyAlignment="1">
      <alignment horizontal="right" wrapText="1"/>
    </xf>
    <xf numFmtId="0" fontId="22" fillId="0" borderId="0" xfId="0" applyFont="1"/>
    <xf numFmtId="0" fontId="22" fillId="0" borderId="0" xfId="0" applyFont="1" applyAlignment="1">
      <alignment vertical="center"/>
    </xf>
    <xf numFmtId="0" fontId="23" fillId="0" borderId="0" xfId="0" applyFont="1"/>
    <xf numFmtId="165" fontId="8" fillId="0" borderId="34" xfId="0" applyNumberFormat="1" applyFont="1" applyBorder="1" applyAlignment="1">
      <alignment horizontal="right" vertical="center"/>
    </xf>
    <xf numFmtId="0" fontId="2" fillId="0" borderId="0" xfId="0" applyFont="1" applyAlignment="1">
      <alignment vertical="center"/>
    </xf>
    <xf numFmtId="0" fontId="0" fillId="0" borderId="0" xfId="0" applyAlignment="1">
      <alignment horizontal="center" vertical="center"/>
    </xf>
    <xf numFmtId="165" fontId="0" fillId="0" borderId="0" xfId="0" applyNumberFormat="1" applyAlignment="1">
      <alignment vertical="center"/>
    </xf>
    <xf numFmtId="0" fontId="25" fillId="0" borderId="0" xfId="0" applyFont="1"/>
    <xf numFmtId="0" fontId="20" fillId="0" borderId="0" xfId="0" applyFont="1" applyAlignment="1">
      <alignment vertical="center"/>
    </xf>
    <xf numFmtId="0" fontId="26" fillId="0" borderId="0" xfId="0" applyFont="1"/>
    <xf numFmtId="165" fontId="6" fillId="0" borderId="7" xfId="0" applyNumberFormat="1" applyFont="1" applyBorder="1" applyAlignment="1" applyProtection="1">
      <alignment horizontal="right" vertical="center"/>
      <protection locked="0"/>
    </xf>
    <xf numFmtId="165" fontId="6" fillId="0" borderId="0" xfId="0" applyNumberFormat="1" applyFont="1" applyAlignment="1" applyProtection="1">
      <alignment horizontal="right" vertical="center"/>
      <protection locked="0"/>
    </xf>
    <xf numFmtId="0" fontId="8" fillId="0" borderId="0" xfId="0" applyFont="1" applyAlignment="1">
      <alignment horizontal="center"/>
    </xf>
    <xf numFmtId="165" fontId="8" fillId="0" borderId="27" xfId="0" applyNumberFormat="1" applyFont="1" applyBorder="1" applyAlignment="1">
      <alignment horizontal="right" vertical="center"/>
    </xf>
    <xf numFmtId="3" fontId="0" fillId="0" borderId="0" xfId="0" applyNumberFormat="1"/>
    <xf numFmtId="0" fontId="24" fillId="0" borderId="0" xfId="0" applyFont="1" applyAlignment="1">
      <alignment horizontal="center" vertical="center"/>
    </xf>
    <xf numFmtId="0" fontId="24" fillId="0" borderId="0" xfId="0" applyFont="1"/>
    <xf numFmtId="165" fontId="6" fillId="0" borderId="27" xfId="0" applyNumberFormat="1" applyFont="1" applyBorder="1" applyAlignment="1">
      <alignment horizontal="right" vertical="center"/>
    </xf>
    <xf numFmtId="0" fontId="30" fillId="0" borderId="0" xfId="0" applyFont="1"/>
    <xf numFmtId="3" fontId="22" fillId="0" borderId="0" xfId="0" applyNumberFormat="1" applyFont="1"/>
    <xf numFmtId="3" fontId="31" fillId="0" borderId="0" xfId="0" applyNumberFormat="1" applyFont="1"/>
    <xf numFmtId="0" fontId="19" fillId="0" borderId="0" xfId="0" applyFont="1" applyAlignment="1">
      <alignment horizontal="center" vertical="center"/>
    </xf>
    <xf numFmtId="0" fontId="26" fillId="0" borderId="0" xfId="0" applyFont="1" applyAlignment="1">
      <alignment horizontal="center" vertical="center"/>
    </xf>
    <xf numFmtId="0" fontId="26" fillId="0" borderId="0" xfId="0" applyFont="1" applyAlignment="1">
      <alignment vertical="center"/>
    </xf>
    <xf numFmtId="165" fontId="8" fillId="0" borderId="18" xfId="0" applyNumberFormat="1" applyFont="1" applyBorder="1" applyAlignment="1">
      <alignment vertical="center"/>
    </xf>
    <xf numFmtId="165" fontId="6" fillId="0" borderId="27" xfId="0" applyNumberFormat="1" applyFont="1" applyBorder="1" applyAlignment="1">
      <alignment horizontal="right"/>
    </xf>
    <xf numFmtId="165" fontId="8" fillId="0" borderId="27" xfId="0" applyNumberFormat="1" applyFont="1" applyBorder="1"/>
    <xf numFmtId="165" fontId="8" fillId="0" borderId="0" xfId="0" applyNumberFormat="1" applyFont="1"/>
    <xf numFmtId="165" fontId="6" fillId="0" borderId="34" xfId="0" applyNumberFormat="1" applyFont="1" applyBorder="1" applyAlignment="1">
      <alignment horizontal="right" vertical="center"/>
    </xf>
    <xf numFmtId="0" fontId="10" fillId="0" borderId="0" xfId="2" applyFont="1" applyBorder="1"/>
    <xf numFmtId="165" fontId="0" fillId="0" borderId="0" xfId="0" applyNumberFormat="1"/>
    <xf numFmtId="168" fontId="6" fillId="0" borderId="0" xfId="1" applyNumberFormat="1" applyFont="1" applyAlignment="1" applyProtection="1">
      <alignment vertical="center"/>
      <protection locked="0"/>
    </xf>
    <xf numFmtId="0" fontId="10" fillId="0" borderId="0" xfId="2" applyFont="1" applyBorder="1" applyAlignment="1" applyProtection="1">
      <alignment horizontal="left" vertical="center"/>
      <protection locked="0"/>
    </xf>
    <xf numFmtId="165" fontId="6" fillId="0" borderId="18" xfId="1" applyNumberFormat="1" applyFont="1" applyBorder="1" applyAlignment="1" applyProtection="1">
      <alignment vertical="center"/>
      <protection locked="0"/>
    </xf>
    <xf numFmtId="3" fontId="6" fillId="0" borderId="0" xfId="1" applyFont="1" applyAlignment="1" applyProtection="1">
      <alignment vertical="center" wrapText="1"/>
      <protection locked="0"/>
    </xf>
    <xf numFmtId="165" fontId="6" fillId="0" borderId="16" xfId="1" applyNumberFormat="1" applyFont="1" applyBorder="1" applyAlignment="1" applyProtection="1">
      <alignment vertical="center"/>
      <protection locked="0"/>
    </xf>
    <xf numFmtId="165" fontId="6" fillId="0" borderId="33" xfId="1" applyNumberFormat="1" applyFont="1" applyBorder="1" applyAlignment="1" applyProtection="1">
      <alignment vertical="center"/>
      <protection locked="0"/>
    </xf>
    <xf numFmtId="165" fontId="6" fillId="0" borderId="18" xfId="0" applyNumberFormat="1" applyFont="1" applyBorder="1" applyAlignment="1">
      <alignment horizontal="right" vertical="center"/>
    </xf>
    <xf numFmtId="165" fontId="6" fillId="0" borderId="67" xfId="1" applyNumberFormat="1" applyFont="1" applyBorder="1" applyAlignment="1" applyProtection="1">
      <alignment horizontal="right" vertical="center"/>
      <protection locked="0"/>
    </xf>
    <xf numFmtId="165" fontId="6" fillId="0" borderId="0" xfId="1" applyNumberFormat="1" applyFont="1" applyAlignment="1" applyProtection="1">
      <alignment horizontal="right" vertical="center"/>
      <protection locked="0"/>
    </xf>
    <xf numFmtId="165" fontId="8" fillId="0" borderId="17" xfId="0" applyNumberFormat="1" applyFont="1" applyBorder="1" applyAlignment="1">
      <alignment horizontal="right" vertical="center"/>
    </xf>
    <xf numFmtId="165" fontId="6" fillId="0" borderId="67" xfId="1" applyNumberFormat="1" applyFont="1" applyBorder="1" applyAlignment="1" applyProtection="1">
      <alignment vertical="center"/>
      <protection locked="0"/>
    </xf>
    <xf numFmtId="165" fontId="10" fillId="0" borderId="0" xfId="2" applyNumberFormat="1" applyFont="1"/>
    <xf numFmtId="165" fontId="6" fillId="0" borderId="0" xfId="1" applyNumberFormat="1" applyFont="1" applyAlignment="1" applyProtection="1">
      <alignment vertical="center"/>
      <protection locked="0"/>
    </xf>
    <xf numFmtId="165" fontId="6" fillId="0" borderId="16" xfId="1" applyNumberFormat="1" applyFont="1" applyBorder="1" applyAlignment="1" applyProtection="1">
      <alignment horizontal="right" vertical="center"/>
      <protection locked="0"/>
    </xf>
    <xf numFmtId="165" fontId="8" fillId="0" borderId="16" xfId="0" applyNumberFormat="1" applyFont="1" applyBorder="1" applyAlignment="1">
      <alignment horizontal="right" vertical="center"/>
    </xf>
    <xf numFmtId="165" fontId="8" fillId="0" borderId="33" xfId="0" applyNumberFormat="1" applyFont="1" applyBorder="1" applyAlignment="1">
      <alignment horizontal="right" vertical="center"/>
    </xf>
    <xf numFmtId="165" fontId="8" fillId="0" borderId="0" xfId="0" applyNumberFormat="1" applyFont="1" applyAlignment="1">
      <alignment horizontal="right" vertical="center"/>
    </xf>
    <xf numFmtId="165" fontId="6" fillId="0" borderId="67" xfId="0" applyNumberFormat="1" applyFont="1" applyBorder="1" applyAlignment="1">
      <alignment horizontal="right" vertical="center"/>
    </xf>
    <xf numFmtId="165" fontId="8" fillId="0" borderId="67" xfId="0" applyNumberFormat="1" applyFont="1" applyBorder="1" applyAlignment="1">
      <alignment horizontal="right" vertical="center"/>
    </xf>
    <xf numFmtId="165" fontId="8" fillId="0" borderId="16" xfId="0" applyNumberFormat="1" applyFont="1" applyBorder="1" applyAlignment="1">
      <alignment vertical="center"/>
    </xf>
    <xf numFmtId="171" fontId="4" fillId="0" borderId="0" xfId="58" applyNumberFormat="1" applyFont="1" applyFill="1" applyBorder="1" applyAlignment="1">
      <alignment vertical="center"/>
    </xf>
    <xf numFmtId="165" fontId="6" fillId="0" borderId="72" xfId="1" applyNumberFormat="1" applyFont="1" applyBorder="1" applyAlignment="1" applyProtection="1">
      <alignment horizontal="right" vertical="center"/>
      <protection locked="0"/>
    </xf>
    <xf numFmtId="165" fontId="6" fillId="0" borderId="34" xfId="1" applyNumberFormat="1" applyFont="1" applyBorder="1" applyAlignment="1" applyProtection="1">
      <alignment vertical="center"/>
      <protection locked="0"/>
    </xf>
    <xf numFmtId="165" fontId="6" fillId="0" borderId="34" xfId="1" applyNumberFormat="1" applyFont="1" applyBorder="1" applyAlignment="1" applyProtection="1">
      <alignment horizontal="right" vertical="center"/>
      <protection locked="0"/>
    </xf>
    <xf numFmtId="165" fontId="6" fillId="0" borderId="18" xfId="1" applyNumberFormat="1" applyFont="1" applyBorder="1" applyAlignment="1" applyProtection="1">
      <alignment horizontal="right" vertical="center"/>
      <protection locked="0"/>
    </xf>
    <xf numFmtId="165" fontId="8" fillId="0" borderId="73" xfId="0" applyNumberFormat="1" applyFont="1" applyBorder="1" applyAlignment="1">
      <alignment horizontal="right" vertical="center"/>
    </xf>
    <xf numFmtId="167" fontId="6" fillId="0" borderId="0" xfId="41" applyNumberFormat="1" applyFont="1" applyBorder="1" applyAlignment="1" applyProtection="1">
      <alignment horizontal="right" vertical="center"/>
    </xf>
    <xf numFmtId="165" fontId="8" fillId="0" borderId="72" xfId="0" applyNumberFormat="1" applyFont="1" applyBorder="1" applyAlignment="1">
      <alignment horizontal="right" vertical="center"/>
    </xf>
    <xf numFmtId="165" fontId="6" fillId="0" borderId="73" xfId="0" applyNumberFormat="1" applyFont="1" applyBorder="1" applyAlignment="1">
      <alignment horizontal="right" vertical="center"/>
    </xf>
    <xf numFmtId="165" fontId="10" fillId="0" borderId="0" xfId="2" applyNumberFormat="1" applyFont="1" applyBorder="1"/>
    <xf numFmtId="165" fontId="6" fillId="0" borderId="33" xfId="1" applyNumberFormat="1" applyFont="1" applyBorder="1" applyAlignment="1" applyProtection="1">
      <alignment horizontal="right" vertical="center"/>
      <protection locked="0"/>
    </xf>
    <xf numFmtId="165" fontId="6" fillId="0" borderId="72" xfId="0" applyNumberFormat="1" applyFont="1" applyBorder="1" applyAlignment="1">
      <alignment horizontal="right" vertical="center"/>
    </xf>
    <xf numFmtId="167" fontId="0" fillId="0" borderId="0" xfId="0" applyNumberFormat="1"/>
    <xf numFmtId="165" fontId="6" fillId="0" borderId="0" xfId="0" applyNumberFormat="1" applyFont="1" applyAlignment="1">
      <alignment horizontal="right" vertical="center"/>
    </xf>
    <xf numFmtId="3" fontId="6" fillId="0" borderId="0" xfId="1" applyFont="1" applyAlignment="1" applyProtection="1">
      <alignment horizontal="right" vertical="center"/>
      <protection locked="0"/>
    </xf>
    <xf numFmtId="165" fontId="8" fillId="0" borderId="33" xfId="0" applyNumberFormat="1" applyFont="1" applyBorder="1" applyAlignment="1">
      <alignment vertical="center"/>
    </xf>
    <xf numFmtId="165" fontId="6" fillId="0" borderId="34" xfId="1" applyNumberFormat="1" applyFont="1" applyBorder="1" applyProtection="1">
      <protection locked="0"/>
    </xf>
    <xf numFmtId="165" fontId="8" fillId="0" borderId="36" xfId="0" applyNumberFormat="1" applyFont="1" applyBorder="1" applyAlignment="1">
      <alignment horizontal="right" vertical="center"/>
    </xf>
    <xf numFmtId="165" fontId="6" fillId="0" borderId="0" xfId="41" applyNumberFormat="1" applyFont="1" applyBorder="1" applyAlignment="1" applyProtection="1">
      <alignment horizontal="right" vertical="center"/>
    </xf>
    <xf numFmtId="171" fontId="10" fillId="0" borderId="0" xfId="58" applyNumberFormat="1" applyFont="1" applyFill="1" applyBorder="1" applyAlignment="1" applyProtection="1">
      <alignment horizontal="right" vertical="center"/>
      <protection locked="0"/>
    </xf>
    <xf numFmtId="165" fontId="6" fillId="0" borderId="27" xfId="1" applyNumberFormat="1" applyFont="1" applyBorder="1" applyAlignment="1" applyProtection="1">
      <alignment horizontal="right" vertical="center"/>
      <protection locked="0"/>
    </xf>
    <xf numFmtId="165" fontId="6" fillId="0" borderId="27" xfId="1" applyNumberFormat="1" applyFont="1" applyBorder="1" applyAlignment="1" applyProtection="1">
      <alignment vertical="center"/>
      <protection locked="0"/>
    </xf>
    <xf numFmtId="165" fontId="8" fillId="0" borderId="18" xfId="0" applyNumberFormat="1" applyFont="1" applyBorder="1" applyAlignment="1">
      <alignment horizontal="right" vertical="center"/>
    </xf>
    <xf numFmtId="165" fontId="6" fillId="0" borderId="34" xfId="41" applyNumberFormat="1" applyFont="1" applyBorder="1" applyAlignment="1" applyProtection="1">
      <alignment vertical="center"/>
    </xf>
    <xf numFmtId="165" fontId="6" fillId="0" borderId="16" xfId="41" applyNumberFormat="1" applyFont="1" applyBorder="1" applyAlignment="1" applyProtection="1"/>
    <xf numFmtId="165" fontId="6" fillId="0" borderId="33" xfId="1" applyNumberFormat="1" applyFont="1" applyBorder="1" applyProtection="1">
      <protection locked="0"/>
    </xf>
    <xf numFmtId="165" fontId="6" fillId="0" borderId="36" xfId="1" applyNumberFormat="1" applyFont="1" applyBorder="1" applyProtection="1">
      <protection locked="0"/>
    </xf>
    <xf numFmtId="165" fontId="6" fillId="0" borderId="16" xfId="36" applyNumberFormat="1" applyFont="1" applyBorder="1" applyAlignment="1" applyProtection="1">
      <alignment horizontal="right"/>
      <protection locked="0"/>
    </xf>
    <xf numFmtId="165" fontId="6" fillId="0" borderId="33" xfId="1" applyNumberFormat="1" applyFont="1" applyBorder="1" applyAlignment="1" applyProtection="1">
      <alignment horizontal="right"/>
      <protection locked="0"/>
    </xf>
    <xf numFmtId="171" fontId="0" fillId="0" borderId="0" xfId="0" applyNumberFormat="1"/>
    <xf numFmtId="165" fontId="6" fillId="0" borderId="18" xfId="40" applyNumberFormat="1" applyFont="1" applyBorder="1" applyAlignment="1" applyProtection="1">
      <alignment vertical="center"/>
      <protection locked="0"/>
    </xf>
    <xf numFmtId="165" fontId="8" fillId="0" borderId="35" xfId="0" applyNumberFormat="1" applyFont="1" applyBorder="1" applyAlignment="1">
      <alignment horizontal="right" vertical="center"/>
    </xf>
    <xf numFmtId="165" fontId="6" fillId="0" borderId="16" xfId="1" applyNumberFormat="1" applyFont="1" applyBorder="1" applyProtection="1">
      <protection locked="0"/>
    </xf>
    <xf numFmtId="0" fontId="3" fillId="0" borderId="0" xfId="57" applyFont="1" applyAlignment="1" applyProtection="1"/>
    <xf numFmtId="171" fontId="0" fillId="0" borderId="0" xfId="0" applyNumberFormat="1" applyAlignment="1">
      <alignment vertical="center"/>
    </xf>
    <xf numFmtId="0" fontId="33" fillId="0" borderId="0" xfId="57" applyAlignment="1" applyProtection="1"/>
    <xf numFmtId="166" fontId="18" fillId="0" borderId="72" xfId="0" applyNumberFormat="1" applyFont="1" applyBorder="1" applyAlignment="1">
      <alignment horizontal="right" vertical="center"/>
    </xf>
    <xf numFmtId="166" fontId="6" fillId="0" borderId="72" xfId="0" applyNumberFormat="1" applyFont="1" applyBorder="1" applyAlignment="1">
      <alignment horizontal="right" vertical="center"/>
    </xf>
    <xf numFmtId="165" fontId="6" fillId="0" borderId="35" xfId="0" applyNumberFormat="1" applyFont="1" applyBorder="1" applyAlignment="1">
      <alignment horizontal="right" vertical="center"/>
    </xf>
    <xf numFmtId="0" fontId="6" fillId="0" borderId="0" xfId="2" applyFont="1" applyBorder="1" applyAlignment="1" applyProtection="1">
      <alignment horizontal="center" vertical="center"/>
      <protection locked="0"/>
    </xf>
    <xf numFmtId="165" fontId="6" fillId="0" borderId="101" xfId="1" applyNumberFormat="1" applyFont="1" applyBorder="1" applyAlignment="1" applyProtection="1">
      <alignment vertical="center"/>
      <protection locked="0"/>
    </xf>
    <xf numFmtId="165" fontId="6" fillId="0" borderId="101" xfId="1" applyNumberFormat="1" applyFont="1" applyBorder="1" applyAlignment="1" applyProtection="1">
      <alignment horizontal="right" vertical="center"/>
      <protection locked="0"/>
    </xf>
    <xf numFmtId="165" fontId="6" fillId="0" borderId="101" xfId="0" applyNumberFormat="1" applyFont="1" applyBorder="1" applyAlignment="1">
      <alignment horizontal="right" vertical="center"/>
    </xf>
    <xf numFmtId="165" fontId="8" fillId="0" borderId="101" xfId="0" applyNumberFormat="1" applyFont="1" applyBorder="1" applyAlignment="1">
      <alignment horizontal="right" vertical="center"/>
    </xf>
    <xf numFmtId="165" fontId="8" fillId="0" borderId="101" xfId="0" applyNumberFormat="1" applyFont="1" applyBorder="1" applyAlignment="1">
      <alignment vertical="center"/>
    </xf>
    <xf numFmtId="171" fontId="8" fillId="0" borderId="0" xfId="0" applyNumberFormat="1" applyFont="1" applyAlignment="1">
      <alignment vertical="center"/>
    </xf>
    <xf numFmtId="0" fontId="37" fillId="0" borderId="0" xfId="57" applyFont="1" applyAlignment="1" applyProtection="1"/>
    <xf numFmtId="166" fontId="6" fillId="0" borderId="101" xfId="0" applyNumberFormat="1" applyFont="1" applyBorder="1" applyAlignment="1">
      <alignment horizontal="right" vertical="center"/>
    </xf>
    <xf numFmtId="165" fontId="8" fillId="0" borderId="101" xfId="0" applyNumberFormat="1" applyFont="1" applyBorder="1" applyAlignment="1">
      <alignment horizontal="center" vertical="center"/>
    </xf>
    <xf numFmtId="165" fontId="6" fillId="0" borderId="67" xfId="41" applyNumberFormat="1" applyFont="1" applyBorder="1" applyAlignment="1" applyProtection="1"/>
    <xf numFmtId="165" fontId="6" fillId="0" borderId="101" xfId="41" applyNumberFormat="1" applyFont="1" applyBorder="1" applyAlignment="1" applyProtection="1"/>
    <xf numFmtId="165" fontId="6" fillId="0" borderId="101" xfId="1" applyNumberFormat="1" applyFont="1" applyBorder="1" applyProtection="1">
      <protection locked="0"/>
    </xf>
    <xf numFmtId="165" fontId="6" fillId="0" borderId="72" xfId="1" applyNumberFormat="1" applyFont="1" applyBorder="1" applyProtection="1">
      <protection locked="0"/>
    </xf>
    <xf numFmtId="165" fontId="6" fillId="0" borderId="67" xfId="41" applyNumberFormat="1" applyFont="1" applyBorder="1" applyAlignment="1" applyProtection="1">
      <alignment horizontal="right"/>
    </xf>
    <xf numFmtId="165" fontId="6" fillId="0" borderId="101" xfId="1" applyNumberFormat="1" applyFont="1" applyBorder="1" applyAlignment="1" applyProtection="1">
      <alignment horizontal="right"/>
      <protection locked="0"/>
    </xf>
    <xf numFmtId="165" fontId="6" fillId="0" borderId="72" xfId="1" applyNumberFormat="1" applyFont="1" applyBorder="1" applyAlignment="1" applyProtection="1">
      <alignment horizontal="right"/>
      <protection locked="0"/>
    </xf>
    <xf numFmtId="165" fontId="6" fillId="0" borderId="67" xfId="36" applyNumberFormat="1" applyFont="1" applyBorder="1" applyAlignment="1" applyProtection="1">
      <alignment horizontal="right"/>
      <protection locked="0"/>
    </xf>
    <xf numFmtId="165" fontId="6" fillId="0" borderId="101" xfId="2" applyNumberFormat="1" applyFont="1" applyBorder="1" applyAlignment="1" applyProtection="1">
      <alignment horizontal="right" vertical="center"/>
      <protection locked="0"/>
    </xf>
    <xf numFmtId="0" fontId="40" fillId="0" borderId="0" xfId="0" applyFont="1"/>
    <xf numFmtId="166" fontId="18" fillId="0" borderId="101" xfId="0" applyNumberFormat="1" applyFont="1" applyBorder="1" applyAlignment="1">
      <alignment horizontal="right" vertical="center"/>
    </xf>
    <xf numFmtId="165" fontId="6" fillId="0" borderId="17" xfId="40" applyNumberFormat="1" applyFont="1" applyBorder="1" applyAlignment="1" applyProtection="1">
      <alignment vertical="center"/>
      <protection locked="0"/>
    </xf>
    <xf numFmtId="3" fontId="6" fillId="0" borderId="0" xfId="1" applyFont="1" applyAlignment="1" applyProtection="1">
      <alignment horizontal="center" vertical="center" wrapText="1"/>
      <protection locked="0"/>
    </xf>
    <xf numFmtId="165" fontId="6" fillId="0" borderId="0" xfId="1" applyNumberFormat="1" applyFont="1" applyAlignment="1" applyProtection="1">
      <alignment horizontal="center" vertical="center"/>
      <protection locked="0"/>
    </xf>
    <xf numFmtId="171" fontId="6" fillId="0" borderId="0" xfId="58" applyNumberFormat="1" applyFont="1" applyFill="1" applyBorder="1" applyAlignment="1" applyProtection="1">
      <alignment vertical="center"/>
      <protection locked="0"/>
    </xf>
    <xf numFmtId="171" fontId="6" fillId="0" borderId="0" xfId="58" applyNumberFormat="1" applyFont="1" applyFill="1" applyBorder="1" applyAlignment="1" applyProtection="1">
      <alignment horizontal="center" vertical="center"/>
      <protection locked="0"/>
    </xf>
    <xf numFmtId="0" fontId="10" fillId="0" borderId="0" xfId="2" applyFont="1" applyBorder="1" applyAlignment="1" applyProtection="1">
      <alignment horizontal="center" vertical="center"/>
      <protection locked="0"/>
    </xf>
    <xf numFmtId="0" fontId="6" fillId="0" borderId="0" xfId="2" applyFont="1" applyBorder="1" applyAlignment="1" applyProtection="1">
      <alignment vertical="center" wrapText="1"/>
      <protection locked="0"/>
    </xf>
    <xf numFmtId="0" fontId="6" fillId="0" borderId="0" xfId="2" applyFont="1" applyBorder="1" applyAlignment="1" applyProtection="1">
      <alignment vertical="center"/>
      <protection locked="0"/>
    </xf>
    <xf numFmtId="0" fontId="41" fillId="0" borderId="0" xfId="0" applyFont="1"/>
    <xf numFmtId="0" fontId="35" fillId="0" borderId="0" xfId="0" applyFont="1"/>
    <xf numFmtId="0" fontId="42" fillId="0" borderId="0" xfId="0" applyFont="1"/>
    <xf numFmtId="0" fontId="43" fillId="0" borderId="0" xfId="0" applyFont="1" applyAlignment="1">
      <alignment horizontal="center" vertical="center"/>
    </xf>
    <xf numFmtId="0" fontId="43" fillId="0" borderId="0" xfId="0" applyFont="1"/>
    <xf numFmtId="0" fontId="35" fillId="0" borderId="0" xfId="0" applyFont="1" applyAlignment="1">
      <alignment vertical="center"/>
    </xf>
    <xf numFmtId="166" fontId="0" fillId="0" borderId="0" xfId="0" applyNumberFormat="1"/>
    <xf numFmtId="165" fontId="27" fillId="0" borderId="33" xfId="0" applyNumberFormat="1" applyFont="1" applyBorder="1" applyAlignment="1">
      <alignment vertical="center"/>
    </xf>
    <xf numFmtId="165" fontId="27" fillId="0" borderId="18" xfId="0" applyNumberFormat="1" applyFont="1" applyBorder="1" applyAlignment="1">
      <alignment vertical="center"/>
    </xf>
    <xf numFmtId="0" fontId="6" fillId="0" borderId="0" xfId="0" applyFont="1" applyAlignment="1">
      <alignment horizontal="center" vertical="center" wrapText="1"/>
    </xf>
    <xf numFmtId="0" fontId="32" fillId="0" borderId="0" xfId="0" applyFont="1"/>
    <xf numFmtId="0" fontId="46" fillId="0" borderId="0" xfId="0" applyFont="1"/>
    <xf numFmtId="0" fontId="5" fillId="0" borderId="0" xfId="0" applyFont="1"/>
    <xf numFmtId="0" fontId="47" fillId="0" borderId="0" xfId="57" applyFont="1" applyAlignment="1" applyProtection="1"/>
    <xf numFmtId="0" fontId="3" fillId="0" borderId="0" xfId="0" applyFont="1" applyAlignment="1">
      <alignment horizontal="left"/>
    </xf>
    <xf numFmtId="0" fontId="2" fillId="0" borderId="0" xfId="0" applyFont="1" applyAlignment="1">
      <alignment horizontal="left"/>
    </xf>
    <xf numFmtId="0" fontId="47" fillId="0" borderId="0" xfId="0" applyFont="1"/>
    <xf numFmtId="171" fontId="17" fillId="0" borderId="96" xfId="58" applyNumberFormat="1" applyFont="1" applyFill="1" applyBorder="1" applyAlignment="1">
      <alignment vertical="center"/>
    </xf>
    <xf numFmtId="171" fontId="8" fillId="0" borderId="96" xfId="58" applyNumberFormat="1" applyFont="1" applyFill="1" applyBorder="1" applyAlignment="1">
      <alignment vertical="center"/>
    </xf>
    <xf numFmtId="175" fontId="8" fillId="0" borderId="109" xfId="0" applyNumberFormat="1" applyFont="1" applyBorder="1" applyAlignment="1">
      <alignment vertical="center"/>
    </xf>
    <xf numFmtId="165" fontId="6" fillId="0" borderId="33" xfId="0" applyNumberFormat="1" applyFont="1" applyBorder="1" applyAlignment="1" applyProtection="1">
      <alignment horizontal="right" vertical="center"/>
      <protection locked="0"/>
    </xf>
    <xf numFmtId="165" fontId="4" fillId="0" borderId="0" xfId="0" applyNumberFormat="1" applyFont="1"/>
    <xf numFmtId="0" fontId="48" fillId="0" borderId="0" xfId="0" applyFont="1"/>
    <xf numFmtId="0" fontId="49" fillId="0" borderId="0" xfId="0" applyFont="1"/>
    <xf numFmtId="166" fontId="18" fillId="0" borderId="133" xfId="0" applyNumberFormat="1" applyFont="1" applyBorder="1" applyAlignment="1">
      <alignment horizontal="right" vertical="center"/>
    </xf>
    <xf numFmtId="166" fontId="6" fillId="0" borderId="134" xfId="0" applyNumberFormat="1" applyFont="1" applyBorder="1" applyAlignment="1">
      <alignment horizontal="right" vertical="center"/>
    </xf>
    <xf numFmtId="166" fontId="18" fillId="0" borderId="134" xfId="0" applyNumberFormat="1" applyFont="1" applyBorder="1" applyAlignment="1">
      <alignment horizontal="right" vertical="center"/>
    </xf>
    <xf numFmtId="166" fontId="6" fillId="0" borderId="133" xfId="0" applyNumberFormat="1" applyFont="1" applyBorder="1" applyAlignment="1">
      <alignment horizontal="right" vertical="center"/>
    </xf>
    <xf numFmtId="166" fontId="6" fillId="0" borderId="135" xfId="0" applyNumberFormat="1" applyFont="1" applyBorder="1" applyAlignment="1">
      <alignment horizontal="right" vertical="center"/>
    </xf>
    <xf numFmtId="166" fontId="18" fillId="0" borderId="135" xfId="0" applyNumberFormat="1" applyFont="1" applyBorder="1" applyAlignment="1">
      <alignment horizontal="right" vertical="center"/>
    </xf>
    <xf numFmtId="165" fontId="8" fillId="0" borderId="67" xfId="0" applyNumberFormat="1" applyFont="1" applyBorder="1" applyAlignment="1">
      <alignment vertical="center"/>
    </xf>
    <xf numFmtId="165" fontId="8" fillId="0" borderId="134" xfId="0" applyNumberFormat="1" applyFont="1" applyBorder="1" applyAlignment="1">
      <alignment vertical="center"/>
    </xf>
    <xf numFmtId="165" fontId="6" fillId="0" borderId="132" xfId="1" applyNumberFormat="1" applyFont="1" applyBorder="1" applyAlignment="1" applyProtection="1">
      <alignment vertical="center"/>
      <protection locked="0"/>
    </xf>
    <xf numFmtId="165" fontId="6" fillId="0" borderId="137" xfId="1" applyNumberFormat="1" applyFont="1" applyBorder="1" applyAlignment="1" applyProtection="1">
      <alignment vertical="center"/>
      <protection locked="0"/>
    </xf>
    <xf numFmtId="0" fontId="51" fillId="0" borderId="0" xfId="0" applyFont="1" applyAlignment="1">
      <alignment horizontal="right" vertical="center" wrapText="1"/>
    </xf>
    <xf numFmtId="165" fontId="6" fillId="0" borderId="135" xfId="1" applyNumberFormat="1" applyFont="1" applyBorder="1" applyAlignment="1" applyProtection="1">
      <alignment horizontal="right" vertical="center"/>
      <protection locked="0"/>
    </xf>
    <xf numFmtId="165" fontId="6" fillId="0" borderId="137" xfId="1" applyNumberFormat="1" applyFont="1" applyBorder="1" applyAlignment="1" applyProtection="1">
      <alignment horizontal="right" vertical="center"/>
      <protection locked="0"/>
    </xf>
    <xf numFmtId="165" fontId="8" fillId="0" borderId="134" xfId="0" applyNumberFormat="1" applyFont="1" applyBorder="1" applyAlignment="1">
      <alignment horizontal="right" vertical="center"/>
    </xf>
    <xf numFmtId="0" fontId="51" fillId="0" borderId="0" xfId="0" applyFont="1" applyAlignment="1">
      <alignment vertical="center" wrapText="1"/>
    </xf>
    <xf numFmtId="165" fontId="52" fillId="0" borderId="0" xfId="0" applyNumberFormat="1" applyFont="1"/>
    <xf numFmtId="0" fontId="40" fillId="0" borderId="0" xfId="0" applyFont="1" applyAlignment="1">
      <alignment horizontal="left" vertical="top"/>
    </xf>
    <xf numFmtId="165" fontId="6" fillId="0" borderId="134" xfId="0" applyNumberFormat="1" applyFont="1" applyBorder="1" applyAlignment="1">
      <alignment horizontal="right" vertical="center"/>
    </xf>
    <xf numFmtId="165" fontId="6" fillId="0" borderId="137" xfId="0" applyNumberFormat="1" applyFont="1" applyBorder="1" applyAlignment="1">
      <alignment horizontal="right" vertical="center"/>
    </xf>
    <xf numFmtId="165" fontId="8" fillId="0" borderId="135" xfId="0" applyNumberFormat="1" applyFont="1" applyBorder="1" applyAlignment="1">
      <alignment horizontal="right" vertical="center"/>
    </xf>
    <xf numFmtId="165" fontId="8" fillId="0" borderId="137" xfId="0" applyNumberFormat="1" applyFont="1" applyBorder="1" applyAlignment="1">
      <alignment horizontal="right" vertical="center"/>
    </xf>
    <xf numFmtId="165" fontId="8" fillId="0" borderId="137" xfId="0" applyNumberFormat="1" applyFont="1" applyBorder="1" applyAlignment="1">
      <alignment vertical="center"/>
    </xf>
    <xf numFmtId="165" fontId="8" fillId="0" borderId="139" xfId="0" applyNumberFormat="1" applyFont="1" applyBorder="1" applyAlignment="1">
      <alignment vertical="center"/>
    </xf>
    <xf numFmtId="165" fontId="6" fillId="0" borderId="139" xfId="2" applyNumberFormat="1" applyFont="1" applyBorder="1" applyAlignment="1" applyProtection="1">
      <alignment horizontal="right" vertical="center"/>
      <protection locked="0"/>
    </xf>
    <xf numFmtId="0" fontId="51" fillId="0" borderId="0" xfId="0" applyFont="1" applyAlignment="1">
      <alignment horizontal="center" vertical="center" wrapText="1"/>
    </xf>
    <xf numFmtId="0" fontId="52" fillId="0" borderId="0" xfId="0" applyFont="1" applyAlignment="1">
      <alignment horizontal="left" vertical="center"/>
    </xf>
    <xf numFmtId="165" fontId="6" fillId="0" borderId="0" xfId="41" applyNumberFormat="1" applyFont="1" applyBorder="1" applyAlignment="1" applyProtection="1"/>
    <xf numFmtId="165" fontId="6" fillId="0" borderId="0" xfId="1" applyNumberFormat="1" applyFont="1" applyProtection="1">
      <protection locked="0"/>
    </xf>
    <xf numFmtId="165" fontId="6" fillId="0" borderId="0" xfId="41" applyNumberFormat="1" applyFont="1" applyBorder="1" applyAlignment="1" applyProtection="1">
      <alignment horizontal="right"/>
    </xf>
    <xf numFmtId="165" fontId="6" fillId="0" borderId="0" xfId="1" applyNumberFormat="1" applyFont="1" applyAlignment="1" applyProtection="1">
      <alignment horizontal="right"/>
      <protection locked="0"/>
    </xf>
    <xf numFmtId="165" fontId="6" fillId="0" borderId="0" xfId="36" applyNumberFormat="1" applyFont="1" applyBorder="1" applyAlignment="1" applyProtection="1">
      <alignment horizontal="right"/>
      <protection locked="0"/>
    </xf>
    <xf numFmtId="165" fontId="8" fillId="0" borderId="139" xfId="0" applyNumberFormat="1" applyFont="1" applyBorder="1" applyAlignment="1">
      <alignment horizontal="right" vertical="center"/>
    </xf>
    <xf numFmtId="165" fontId="6" fillId="0" borderId="133" xfId="0" applyNumberFormat="1" applyFont="1" applyBorder="1" applyAlignment="1">
      <alignment horizontal="right" vertical="center"/>
    </xf>
    <xf numFmtId="165" fontId="8" fillId="0" borderId="133" xfId="0" applyNumberFormat="1" applyFont="1" applyBorder="1" applyAlignment="1">
      <alignment horizontal="right" vertical="center"/>
    </xf>
    <xf numFmtId="0" fontId="51" fillId="0" borderId="0" xfId="0" applyFont="1" applyAlignment="1">
      <alignment horizontal="left" vertical="center" wrapText="1"/>
    </xf>
    <xf numFmtId="165" fontId="6" fillId="0" borderId="139" xfId="0" applyNumberFormat="1" applyFont="1" applyBorder="1" applyAlignment="1">
      <alignment horizontal="right" vertical="center"/>
    </xf>
    <xf numFmtId="165" fontId="6" fillId="0" borderId="137" xfId="0" applyNumberFormat="1" applyFont="1" applyBorder="1" applyAlignment="1" applyProtection="1">
      <alignment horizontal="right" vertical="center"/>
      <protection locked="0"/>
    </xf>
    <xf numFmtId="165" fontId="6" fillId="0" borderId="139" xfId="40" applyNumberFormat="1" applyFont="1" applyBorder="1" applyAlignment="1" applyProtection="1">
      <alignment vertical="center"/>
      <protection locked="0"/>
    </xf>
    <xf numFmtId="165" fontId="6" fillId="0" borderId="139" xfId="0" applyNumberFormat="1" applyFont="1" applyBorder="1" applyAlignment="1" applyProtection="1">
      <alignment horizontal="right" vertical="center"/>
      <protection locked="0"/>
    </xf>
    <xf numFmtId="165" fontId="6" fillId="0" borderId="139" xfId="1" applyNumberFormat="1" applyFont="1" applyBorder="1" applyProtection="1">
      <protection locked="0"/>
    </xf>
    <xf numFmtId="165" fontId="6" fillId="0" borderId="139" xfId="1" applyNumberFormat="1" applyFont="1" applyBorder="1" applyAlignment="1" applyProtection="1">
      <alignment horizontal="right" vertical="center"/>
      <protection locked="0"/>
    </xf>
    <xf numFmtId="165" fontId="6" fillId="0" borderId="33" xfId="40" applyNumberFormat="1" applyFont="1" applyBorder="1" applyAlignment="1" applyProtection="1">
      <alignment vertical="center"/>
      <protection locked="0"/>
    </xf>
    <xf numFmtId="165" fontId="6" fillId="0" borderId="137" xfId="2" applyNumberFormat="1" applyFont="1" applyBorder="1" applyAlignment="1" applyProtection="1">
      <alignment horizontal="right" vertical="center"/>
      <protection locked="0"/>
    </xf>
    <xf numFmtId="165" fontId="6" fillId="0" borderId="135" xfId="0" applyNumberFormat="1" applyFont="1" applyBorder="1" applyAlignment="1">
      <alignment horizontal="right" vertical="center"/>
    </xf>
    <xf numFmtId="165" fontId="6" fillId="0" borderId="34" xfId="0" applyNumberFormat="1" applyFont="1" applyBorder="1" applyAlignment="1">
      <alignment horizontal="right"/>
    </xf>
    <xf numFmtId="165" fontId="6" fillId="0" borderId="34" xfId="0" applyNumberFormat="1" applyFont="1" applyBorder="1"/>
    <xf numFmtId="0" fontId="53" fillId="0" borderId="0" xfId="0" applyFont="1" applyAlignment="1">
      <alignment vertical="center"/>
    </xf>
    <xf numFmtId="171" fontId="6" fillId="0" borderId="139" xfId="1" applyNumberFormat="1" applyFont="1" applyBorder="1" applyAlignment="1" applyProtection="1">
      <alignment horizontal="right" vertical="center"/>
      <protection locked="0"/>
    </xf>
    <xf numFmtId="0" fontId="38" fillId="0" borderId="0" xfId="0" applyFont="1" applyAlignment="1">
      <alignment vertical="center"/>
    </xf>
    <xf numFmtId="2" fontId="0" fillId="0" borderId="0" xfId="0" applyNumberFormat="1"/>
    <xf numFmtId="167" fontId="0" fillId="0" borderId="0" xfId="0" applyNumberFormat="1" applyAlignment="1">
      <alignment vertical="center"/>
    </xf>
    <xf numFmtId="9" fontId="0" fillId="0" borderId="0" xfId="0" applyNumberFormat="1"/>
    <xf numFmtId="9" fontId="0" fillId="0" borderId="0" xfId="0" applyNumberFormat="1" applyAlignment="1">
      <alignment vertical="center"/>
    </xf>
    <xf numFmtId="175" fontId="0" fillId="0" borderId="0" xfId="0" applyNumberFormat="1"/>
    <xf numFmtId="171" fontId="54" fillId="0" borderId="0" xfId="0" applyNumberFormat="1" applyFont="1"/>
    <xf numFmtId="2" fontId="54" fillId="0" borderId="0" xfId="0" applyNumberFormat="1" applyFont="1"/>
    <xf numFmtId="0" fontId="4" fillId="0" borderId="0" xfId="0" applyFont="1" applyAlignment="1">
      <alignment vertical="center"/>
    </xf>
    <xf numFmtId="165" fontId="24" fillId="0" borderId="0" xfId="0" applyNumberFormat="1" applyFont="1"/>
    <xf numFmtId="165" fontId="6" fillId="0" borderId="0" xfId="0" applyNumberFormat="1" applyFont="1" applyAlignment="1">
      <alignment horizontal="center" vertical="center" wrapText="1"/>
    </xf>
    <xf numFmtId="171" fontId="8" fillId="0" borderId="0" xfId="0" applyNumberFormat="1" applyFont="1"/>
    <xf numFmtId="0" fontId="55" fillId="0" borderId="0" xfId="57" applyFont="1" applyAlignment="1" applyProtection="1"/>
    <xf numFmtId="165" fontId="8" fillId="0" borderId="0" xfId="0" applyNumberFormat="1" applyFont="1" applyAlignment="1">
      <alignment horizontal="center" vertical="center"/>
    </xf>
    <xf numFmtId="0" fontId="2" fillId="0" borderId="0" xfId="0" applyFont="1" applyAlignment="1">
      <alignment vertical="center" wrapText="1"/>
    </xf>
    <xf numFmtId="0" fontId="8" fillId="0" borderId="0" xfId="0" applyFont="1" applyAlignment="1">
      <alignment vertical="center" wrapText="1"/>
    </xf>
    <xf numFmtId="3" fontId="8" fillId="0" borderId="0" xfId="0" applyNumberFormat="1" applyFont="1" applyAlignment="1">
      <alignment vertical="center" wrapText="1"/>
    </xf>
    <xf numFmtId="0" fontId="56" fillId="0" borderId="0" xfId="0" applyFont="1" applyAlignment="1">
      <alignment horizontal="right" vertical="center"/>
    </xf>
    <xf numFmtId="165" fontId="6" fillId="0" borderId="36" xfId="1" applyNumberFormat="1" applyFont="1" applyBorder="1" applyAlignment="1" applyProtection="1">
      <alignment horizontal="right"/>
      <protection locked="0"/>
    </xf>
    <xf numFmtId="0" fontId="4" fillId="0" borderId="0" xfId="2" applyFont="1" applyBorder="1" applyAlignment="1" applyProtection="1">
      <alignment vertical="center"/>
      <protection locked="0"/>
    </xf>
    <xf numFmtId="0" fontId="4" fillId="0" borderId="0" xfId="2" applyFont="1" applyAlignment="1">
      <alignment vertical="center"/>
    </xf>
    <xf numFmtId="171" fontId="8" fillId="0" borderId="56" xfId="58" applyNumberFormat="1" applyFont="1" applyFill="1" applyBorder="1" applyAlignment="1">
      <alignment vertical="center"/>
    </xf>
    <xf numFmtId="0" fontId="3" fillId="0" borderId="0" xfId="0" applyFont="1" applyAlignment="1">
      <alignment horizontal="justify" vertical="center"/>
    </xf>
    <xf numFmtId="0" fontId="3" fillId="0" borderId="0" xfId="0" applyFont="1" applyAlignment="1">
      <alignment horizontal="center" vertical="center"/>
    </xf>
    <xf numFmtId="165" fontId="8" fillId="0" borderId="7" xfId="0" applyNumberFormat="1" applyFont="1" applyBorder="1" applyAlignment="1">
      <alignment horizontal="right" vertical="center"/>
    </xf>
    <xf numFmtId="165" fontId="27" fillId="0" borderId="139" xfId="0" applyNumberFormat="1" applyFont="1" applyBorder="1" applyAlignment="1">
      <alignment vertical="center"/>
    </xf>
    <xf numFmtId="165" fontId="27" fillId="0" borderId="16" xfId="0" applyNumberFormat="1" applyFont="1" applyBorder="1" applyAlignment="1">
      <alignment vertical="center"/>
    </xf>
    <xf numFmtId="0" fontId="58" fillId="0" borderId="0" xfId="0" applyFont="1"/>
    <xf numFmtId="0" fontId="0" fillId="0" borderId="0" xfId="0" applyAlignment="1">
      <alignment horizontal="right" vertical="center" wrapText="1"/>
    </xf>
    <xf numFmtId="165" fontId="6" fillId="0" borderId="139" xfId="1" applyNumberFormat="1" applyFont="1" applyBorder="1" applyAlignment="1" applyProtection="1">
      <alignment vertical="center"/>
      <protection locked="0"/>
    </xf>
    <xf numFmtId="166" fontId="18" fillId="0" borderId="20" xfId="0" applyNumberFormat="1" applyFont="1" applyBorder="1" applyAlignment="1">
      <alignment horizontal="right" vertical="center"/>
    </xf>
    <xf numFmtId="165" fontId="8" fillId="0" borderId="134" xfId="0" applyNumberFormat="1" applyFont="1" applyBorder="1" applyAlignment="1">
      <alignment horizontal="center" vertical="center"/>
    </xf>
    <xf numFmtId="165" fontId="17" fillId="0" borderId="139" xfId="0" applyNumberFormat="1" applyFont="1" applyBorder="1" applyAlignment="1">
      <alignment vertical="center"/>
    </xf>
    <xf numFmtId="165" fontId="8" fillId="0" borderId="17" xfId="0" applyNumberFormat="1" applyFont="1" applyBorder="1" applyAlignment="1">
      <alignment horizontal="center" vertical="center"/>
    </xf>
    <xf numFmtId="165" fontId="26" fillId="0" borderId="0" xfId="0" applyNumberFormat="1" applyFont="1"/>
    <xf numFmtId="165" fontId="3" fillId="0" borderId="0" xfId="0" applyNumberFormat="1" applyFont="1"/>
    <xf numFmtId="0" fontId="55" fillId="0" borderId="0" xfId="57" applyFont="1" applyFill="1" applyAlignment="1" applyProtection="1"/>
    <xf numFmtId="167" fontId="4" fillId="0" borderId="0" xfId="0" applyNumberFormat="1" applyFont="1" applyAlignment="1">
      <alignment horizontal="right" vertical="center"/>
    </xf>
    <xf numFmtId="165" fontId="6" fillId="0" borderId="137" xfId="1" applyNumberFormat="1" applyFont="1" applyBorder="1" applyAlignment="1" applyProtection="1">
      <alignment horizontal="right"/>
      <protection locked="0"/>
    </xf>
    <xf numFmtId="165" fontId="6" fillId="0" borderId="0" xfId="36" applyNumberFormat="1" applyFont="1" applyBorder="1" applyAlignment="1" applyProtection="1">
      <alignment horizontal="right" vertical="center"/>
      <protection locked="0"/>
    </xf>
    <xf numFmtId="0" fontId="59" fillId="0" borderId="0" xfId="0" applyFont="1"/>
    <xf numFmtId="165" fontId="6" fillId="0" borderId="36" xfId="0" applyNumberFormat="1" applyFont="1" applyBorder="1" applyAlignment="1">
      <alignment horizontal="right" vertical="center"/>
    </xf>
    <xf numFmtId="165" fontId="6" fillId="0" borderId="139" xfId="41" applyNumberFormat="1" applyFont="1" applyBorder="1" applyAlignment="1" applyProtection="1">
      <alignment vertical="center"/>
    </xf>
    <xf numFmtId="165" fontId="6" fillId="0" borderId="139" xfId="37" applyNumberFormat="1" applyFont="1" applyBorder="1" applyAlignment="1" applyProtection="1">
      <alignment horizontal="right" vertical="center"/>
    </xf>
    <xf numFmtId="165" fontId="6" fillId="0" borderId="18" xfId="1" applyNumberFormat="1" applyFont="1" applyBorder="1" applyProtection="1">
      <protection locked="0"/>
    </xf>
    <xf numFmtId="0" fontId="47" fillId="0" borderId="0" xfId="79" applyFont="1" applyAlignment="1" applyProtection="1"/>
    <xf numFmtId="165" fontId="6" fillId="0" borderId="0" xfId="2" applyNumberFormat="1" applyFont="1" applyBorder="1" applyAlignment="1" applyProtection="1">
      <alignment horizontal="right" vertical="center"/>
      <protection locked="0"/>
    </xf>
    <xf numFmtId="0" fontId="8" fillId="0" borderId="0" xfId="2" applyFont="1" applyAlignment="1">
      <alignment vertical="center"/>
    </xf>
    <xf numFmtId="165" fontId="6" fillId="0" borderId="139" xfId="0" applyNumberFormat="1" applyFont="1" applyBorder="1"/>
    <xf numFmtId="165" fontId="8" fillId="0" borderId="34" xfId="0" applyNumberFormat="1" applyFont="1" applyBorder="1"/>
    <xf numFmtId="165" fontId="8" fillId="0" borderId="34" xfId="2" applyNumberFormat="1" applyFont="1" applyBorder="1" applyAlignment="1" applyProtection="1">
      <alignment horizontal="right" vertical="center"/>
      <protection locked="0"/>
    </xf>
    <xf numFmtId="3" fontId="6" fillId="0" borderId="0" xfId="41" applyFont="1" applyBorder="1" applyAlignment="1" applyProtection="1"/>
    <xf numFmtId="3" fontId="6" fillId="0" borderId="0" xfId="1" applyFont="1" applyProtection="1">
      <protection locked="0"/>
    </xf>
    <xf numFmtId="0" fontId="54" fillId="0" borderId="0" xfId="0" applyFont="1"/>
    <xf numFmtId="0" fontId="60" fillId="0" borderId="0" xfId="0" applyFont="1"/>
    <xf numFmtId="165" fontId="6" fillId="0" borderId="137" xfId="37" applyNumberFormat="1" applyFont="1" applyBorder="1" applyAlignment="1" applyProtection="1">
      <alignment horizontal="right" vertical="center"/>
    </xf>
    <xf numFmtId="165" fontId="6" fillId="0" borderId="134" xfId="1" applyNumberFormat="1" applyFont="1" applyBorder="1" applyProtection="1">
      <protection locked="0"/>
    </xf>
    <xf numFmtId="165" fontId="6" fillId="0" borderId="135" xfId="1" applyNumberFormat="1" applyFont="1" applyBorder="1" applyProtection="1">
      <protection locked="0"/>
    </xf>
    <xf numFmtId="165" fontId="6" fillId="0" borderId="137" xfId="1" applyNumberFormat="1" applyFont="1" applyBorder="1" applyProtection="1">
      <protection locked="0"/>
    </xf>
    <xf numFmtId="165" fontId="6" fillId="0" borderId="137" xfId="1" applyNumberFormat="1" applyFont="1" applyBorder="1" applyAlignment="1" applyProtection="1">
      <alignment horizontal="center" vertical="center"/>
      <protection locked="0"/>
    </xf>
    <xf numFmtId="0" fontId="4" fillId="0" borderId="0" xfId="2" applyFont="1" applyBorder="1" applyAlignment="1" applyProtection="1">
      <alignment horizontal="left" vertical="center"/>
      <protection locked="0"/>
    </xf>
    <xf numFmtId="165" fontId="8" fillId="0" borderId="133" xfId="0" applyNumberFormat="1" applyFont="1" applyBorder="1" applyAlignment="1">
      <alignment horizontal="center" vertical="center"/>
    </xf>
    <xf numFmtId="165" fontId="6" fillId="0" borderId="18" xfId="41" applyNumberFormat="1" applyFont="1" applyBorder="1" applyAlignment="1" applyProtection="1">
      <alignment vertical="center"/>
    </xf>
    <xf numFmtId="171" fontId="8" fillId="0" borderId="0" xfId="58" applyNumberFormat="1" applyFont="1" applyBorder="1" applyAlignment="1">
      <alignment vertical="center"/>
    </xf>
    <xf numFmtId="166" fontId="6" fillId="0" borderId="134" xfId="0" applyNumberFormat="1" applyFont="1" applyBorder="1" applyAlignment="1">
      <alignment horizontal="center" vertical="center"/>
    </xf>
    <xf numFmtId="168" fontId="0" fillId="0" borderId="0" xfId="0" applyNumberFormat="1"/>
    <xf numFmtId="165" fontId="6" fillId="0" borderId="133" xfId="0" applyNumberFormat="1" applyFont="1" applyBorder="1" applyAlignment="1">
      <alignment horizontal="center" vertical="center"/>
    </xf>
    <xf numFmtId="165" fontId="6" fillId="0" borderId="147" xfId="0" applyNumberFormat="1" applyFont="1" applyBorder="1" applyAlignment="1" applyProtection="1">
      <alignment horizontal="right" vertical="center"/>
      <protection locked="0"/>
    </xf>
    <xf numFmtId="165" fontId="8" fillId="0" borderId="20" xfId="0" applyNumberFormat="1" applyFont="1" applyBorder="1" applyAlignment="1">
      <alignment horizontal="right" vertical="center"/>
    </xf>
    <xf numFmtId="166" fontId="6" fillId="0" borderId="135" xfId="0" applyNumberFormat="1" applyFont="1" applyBorder="1" applyAlignment="1">
      <alignment horizontal="center" vertical="center"/>
    </xf>
    <xf numFmtId="165" fontId="6" fillId="0" borderId="7" xfId="1" applyNumberFormat="1" applyFont="1" applyBorder="1" applyAlignment="1" applyProtection="1">
      <alignment horizontal="right" vertical="center"/>
      <protection locked="0"/>
    </xf>
    <xf numFmtId="165" fontId="17" fillId="0" borderId="20" xfId="0" applyNumberFormat="1" applyFont="1" applyBorder="1" applyAlignment="1">
      <alignment horizontal="right" vertical="center"/>
    </xf>
    <xf numFmtId="165" fontId="6" fillId="0" borderId="147" xfId="1" applyNumberFormat="1" applyFont="1" applyBorder="1" applyAlignment="1" applyProtection="1">
      <alignment horizontal="right" vertical="center"/>
      <protection locked="0"/>
    </xf>
    <xf numFmtId="165" fontId="6" fillId="0" borderId="45" xfId="1" applyNumberFormat="1" applyFont="1" applyBorder="1" applyAlignment="1" applyProtection="1">
      <alignment horizontal="right" vertical="center"/>
      <protection locked="0"/>
    </xf>
    <xf numFmtId="165" fontId="6" fillId="0" borderId="20" xfId="1" applyNumberFormat="1" applyFont="1" applyBorder="1" applyAlignment="1" applyProtection="1">
      <alignment horizontal="right" vertical="center"/>
      <protection locked="0"/>
    </xf>
    <xf numFmtId="0" fontId="61" fillId="0" borderId="0" xfId="0" applyFont="1" applyAlignment="1">
      <alignment vertical="center"/>
    </xf>
    <xf numFmtId="165" fontId="6" fillId="0" borderId="45" xfId="2" applyNumberFormat="1" applyFont="1" applyBorder="1" applyAlignment="1" applyProtection="1">
      <alignment horizontal="right" vertical="center"/>
      <protection locked="0"/>
    </xf>
    <xf numFmtId="165" fontId="6" fillId="0" borderId="20" xfId="2" applyNumberFormat="1" applyFont="1" applyBorder="1" applyAlignment="1" applyProtection="1">
      <alignment horizontal="right" vertical="center"/>
      <protection locked="0"/>
    </xf>
    <xf numFmtId="165" fontId="8" fillId="0" borderId="6" xfId="0" applyNumberFormat="1" applyFont="1" applyBorder="1" applyAlignment="1">
      <alignment vertical="center"/>
    </xf>
    <xf numFmtId="165" fontId="6" fillId="0" borderId="147" xfId="2" applyNumberFormat="1" applyFont="1" applyBorder="1" applyAlignment="1" applyProtection="1">
      <alignment horizontal="right" vertical="center"/>
      <protection locked="0"/>
    </xf>
    <xf numFmtId="165" fontId="6" fillId="0" borderId="52" xfId="1" applyNumberFormat="1" applyFont="1" applyBorder="1" applyAlignment="1" applyProtection="1">
      <alignment horizontal="right" vertical="center"/>
      <protection locked="0"/>
    </xf>
    <xf numFmtId="165" fontId="6" fillId="0" borderId="33" xfId="2" applyNumberFormat="1" applyFont="1" applyBorder="1" applyAlignment="1" applyProtection="1">
      <alignment horizontal="right" vertical="center"/>
      <protection locked="0"/>
    </xf>
    <xf numFmtId="165" fontId="6" fillId="0" borderId="18" xfId="2" applyNumberFormat="1" applyFont="1" applyBorder="1" applyAlignment="1" applyProtection="1">
      <alignment horizontal="right" vertical="center"/>
      <protection locked="0"/>
    </xf>
    <xf numFmtId="165" fontId="8" fillId="0" borderId="35" xfId="0" applyNumberFormat="1" applyFont="1" applyBorder="1" applyAlignment="1">
      <alignment vertical="center"/>
    </xf>
    <xf numFmtId="165" fontId="6" fillId="0" borderId="16" xfId="2" applyNumberFormat="1" applyFont="1" applyBorder="1" applyAlignment="1" applyProtection="1">
      <alignment horizontal="right" vertical="center"/>
      <protection locked="0"/>
    </xf>
    <xf numFmtId="165" fontId="6" fillId="0" borderId="147" xfId="1" applyNumberFormat="1" applyFont="1" applyBorder="1" applyAlignment="1" applyProtection="1">
      <alignment vertical="center"/>
      <protection locked="0"/>
    </xf>
    <xf numFmtId="165" fontId="6" fillId="0" borderId="20" xfId="1" applyNumberFormat="1" applyFont="1" applyBorder="1" applyAlignment="1" applyProtection="1">
      <alignment vertical="center"/>
      <protection locked="0"/>
    </xf>
    <xf numFmtId="165" fontId="6" fillId="0" borderId="1" xfId="0" applyNumberFormat="1" applyFont="1" applyBorder="1" applyAlignment="1" applyProtection="1">
      <alignment horizontal="right" vertical="center"/>
      <protection locked="0"/>
    </xf>
    <xf numFmtId="165" fontId="6" fillId="0" borderId="45" xfId="0" applyNumberFormat="1" applyFont="1" applyBorder="1" applyAlignment="1" applyProtection="1">
      <alignment horizontal="right" vertical="center"/>
      <protection locked="0"/>
    </xf>
    <xf numFmtId="165" fontId="8" fillId="0" borderId="147" xfId="0" applyNumberFormat="1" applyFont="1" applyBorder="1" applyAlignment="1">
      <alignment horizontal="right" vertical="center"/>
    </xf>
    <xf numFmtId="165" fontId="6" fillId="0" borderId="129" xfId="1" applyNumberFormat="1" applyFont="1" applyBorder="1" applyAlignment="1" applyProtection="1">
      <alignment vertical="center"/>
      <protection locked="0"/>
    </xf>
    <xf numFmtId="165" fontId="6" fillId="0" borderId="147" xfId="0" applyNumberFormat="1" applyFont="1" applyBorder="1" applyAlignment="1">
      <alignment horizontal="right" vertical="center"/>
    </xf>
    <xf numFmtId="165" fontId="6" fillId="0" borderId="20" xfId="0" applyNumberFormat="1" applyFont="1" applyBorder="1" applyAlignment="1">
      <alignment horizontal="right" vertical="center"/>
    </xf>
    <xf numFmtId="167" fontId="6" fillId="0" borderId="20" xfId="0" applyNumberFormat="1" applyFont="1" applyBorder="1" applyAlignment="1">
      <alignment horizontal="right" vertical="center"/>
    </xf>
    <xf numFmtId="0" fontId="22" fillId="5" borderId="0" xfId="0" applyFont="1" applyFill="1"/>
    <xf numFmtId="3" fontId="6" fillId="0" borderId="134" xfId="58" applyNumberFormat="1" applyFont="1" applyFill="1" applyBorder="1" applyAlignment="1">
      <alignment horizontal="right" indent="1"/>
    </xf>
    <xf numFmtId="3" fontId="6" fillId="0" borderId="135" xfId="58" applyNumberFormat="1" applyFont="1" applyFill="1" applyBorder="1" applyAlignment="1">
      <alignment horizontal="right" indent="1"/>
    </xf>
    <xf numFmtId="3" fontId="6" fillId="0" borderId="137" xfId="0" applyNumberFormat="1" applyFont="1" applyBorder="1" applyAlignment="1">
      <alignment horizontal="right" indent="1"/>
    </xf>
    <xf numFmtId="3" fontId="6" fillId="0" borderId="133" xfId="58" applyNumberFormat="1" applyFont="1" applyFill="1" applyBorder="1" applyAlignment="1">
      <alignment horizontal="right" indent="1"/>
    </xf>
    <xf numFmtId="0" fontId="51" fillId="0" borderId="0" xfId="0" applyFont="1"/>
    <xf numFmtId="0" fontId="8" fillId="0" borderId="0" xfId="0" applyFont="1" applyAlignment="1">
      <alignment horizontal="center" vertical="center" wrapText="1"/>
    </xf>
    <xf numFmtId="166" fontId="6" fillId="0" borderId="133" xfId="0" applyNumberFormat="1" applyFont="1" applyBorder="1" applyAlignment="1">
      <alignment horizontal="center" vertical="center"/>
    </xf>
    <xf numFmtId="165" fontId="8" fillId="0" borderId="0" xfId="0" applyNumberFormat="1" applyFont="1" applyAlignment="1">
      <alignment horizontal="center"/>
    </xf>
    <xf numFmtId="49" fontId="6" fillId="0" borderId="0" xfId="114" applyNumberFormat="1" applyFont="1" applyAlignment="1">
      <alignment horizontal="left" vertical="center"/>
    </xf>
    <xf numFmtId="183" fontId="6" fillId="0" borderId="0" xfId="41" applyNumberFormat="1" applyFont="1" applyBorder="1" applyAlignment="1" applyProtection="1"/>
    <xf numFmtId="167" fontId="6" fillId="0" borderId="0" xfId="41" applyNumberFormat="1" applyFont="1" applyBorder="1" applyAlignment="1" applyProtection="1"/>
    <xf numFmtId="167" fontId="6" fillId="0" borderId="0" xfId="41" applyNumberFormat="1" applyFont="1" applyBorder="1" applyAlignment="1" applyProtection="1">
      <alignment horizontal="right"/>
    </xf>
    <xf numFmtId="0" fontId="68" fillId="0" borderId="0" xfId="0" applyFont="1"/>
    <xf numFmtId="0" fontId="69" fillId="0" borderId="0" xfId="0" applyFont="1"/>
    <xf numFmtId="0" fontId="39" fillId="0" borderId="0" xfId="0" applyFont="1"/>
    <xf numFmtId="0" fontId="69" fillId="0" borderId="0" xfId="57" applyFont="1" applyFill="1" applyAlignment="1" applyProtection="1"/>
    <xf numFmtId="0" fontId="6" fillId="0" borderId="35" xfId="0" applyFont="1" applyBorder="1"/>
    <xf numFmtId="1" fontId="6" fillId="0" borderId="26" xfId="0" applyNumberFormat="1" applyFont="1" applyBorder="1" applyAlignment="1">
      <alignment horizontal="left" indent="1"/>
    </xf>
    <xf numFmtId="0" fontId="33" fillId="0" borderId="0" xfId="57" applyFill="1" applyAlignment="1" applyProtection="1"/>
    <xf numFmtId="165" fontId="17" fillId="0" borderId="20" xfId="0" applyNumberFormat="1" applyFont="1" applyBorder="1" applyAlignment="1">
      <alignment vertical="center"/>
    </xf>
    <xf numFmtId="165" fontId="17" fillId="0" borderId="21" xfId="0" applyNumberFormat="1" applyFont="1" applyBorder="1" applyAlignment="1">
      <alignment vertical="center"/>
    </xf>
    <xf numFmtId="165" fontId="8" fillId="0" borderId="15" xfId="0" applyNumberFormat="1" applyFont="1" applyBorder="1" applyAlignment="1">
      <alignment horizontal="right" vertical="center"/>
    </xf>
    <xf numFmtId="165" fontId="6" fillId="0" borderId="134" xfId="27" applyNumberFormat="1" applyFont="1" applyBorder="1" applyAlignment="1">
      <alignment horizontal="right" vertical="center"/>
    </xf>
    <xf numFmtId="165" fontId="6" fillId="0" borderId="35" xfId="1" applyNumberFormat="1" applyFont="1" applyBorder="1" applyAlignment="1" applyProtection="1">
      <alignment vertical="center"/>
      <protection locked="0"/>
    </xf>
    <xf numFmtId="165" fontId="17" fillId="0" borderId="0" xfId="0" applyNumberFormat="1" applyFont="1" applyAlignment="1">
      <alignment vertical="center"/>
    </xf>
    <xf numFmtId="165" fontId="17" fillId="0" borderId="137" xfId="0" applyNumberFormat="1" applyFont="1" applyBorder="1" applyAlignment="1">
      <alignment vertical="center"/>
    </xf>
    <xf numFmtId="167" fontId="8" fillId="0" borderId="0" xfId="0" applyNumberFormat="1" applyFont="1" applyAlignment="1">
      <alignment vertical="center"/>
    </xf>
    <xf numFmtId="165" fontId="8" fillId="0" borderId="72" xfId="0" applyNumberFormat="1" applyFont="1" applyBorder="1" applyAlignment="1">
      <alignment vertical="center"/>
    </xf>
    <xf numFmtId="165" fontId="8" fillId="0" borderId="17" xfId="0" applyNumberFormat="1" applyFont="1" applyBorder="1" applyAlignment="1">
      <alignment vertical="center"/>
    </xf>
    <xf numFmtId="165" fontId="8" fillId="0" borderId="135" xfId="0" applyNumberFormat="1" applyFont="1" applyBorder="1" applyAlignment="1">
      <alignment vertical="center"/>
    </xf>
    <xf numFmtId="165" fontId="8" fillId="0" borderId="137" xfId="0" applyNumberFormat="1" applyFont="1" applyBorder="1" applyAlignment="1">
      <alignment horizontal="center" vertical="center"/>
    </xf>
    <xf numFmtId="3" fontId="8" fillId="0" borderId="0" xfId="0" applyNumberFormat="1" applyFont="1" applyAlignment="1">
      <alignment horizontal="right" vertical="center" wrapText="1"/>
    </xf>
    <xf numFmtId="3" fontId="8" fillId="0" borderId="0" xfId="0" applyNumberFormat="1" applyFont="1"/>
    <xf numFmtId="166" fontId="6" fillId="0" borderId="139" xfId="0" applyNumberFormat="1" applyFont="1" applyBorder="1" applyAlignment="1">
      <alignment horizontal="right" vertical="center"/>
    </xf>
    <xf numFmtId="165" fontId="8" fillId="0" borderId="134" xfId="0" applyNumberFormat="1" applyFont="1" applyBorder="1"/>
    <xf numFmtId="165" fontId="8" fillId="0" borderId="139" xfId="0" applyNumberFormat="1" applyFont="1" applyBorder="1"/>
    <xf numFmtId="165" fontId="8" fillId="0" borderId="19" xfId="0" applyNumberFormat="1" applyFont="1" applyBorder="1" applyAlignment="1">
      <alignment horizontal="center" vertical="center"/>
    </xf>
    <xf numFmtId="166" fontId="8" fillId="0" borderId="0" xfId="0" applyNumberFormat="1" applyFont="1" applyAlignment="1">
      <alignment vertical="center"/>
    </xf>
    <xf numFmtId="166" fontId="8" fillId="0" borderId="0" xfId="0" applyNumberFormat="1" applyFont="1" applyAlignment="1">
      <alignment horizontal="center" vertical="center"/>
    </xf>
    <xf numFmtId="165" fontId="6" fillId="0" borderId="134" xfId="0" applyNumberFormat="1" applyFont="1" applyBorder="1" applyAlignment="1" applyProtection="1">
      <alignment vertical="center"/>
      <protection locked="0"/>
    </xf>
    <xf numFmtId="165" fontId="8" fillId="0" borderId="133" xfId="0" applyNumberFormat="1" applyFont="1" applyBorder="1"/>
    <xf numFmtId="165" fontId="8" fillId="0" borderId="134" xfId="0" applyNumberFormat="1" applyFont="1" applyBorder="1" applyAlignment="1">
      <alignment horizontal="right"/>
    </xf>
    <xf numFmtId="165" fontId="8" fillId="0" borderId="0" xfId="0" applyNumberFormat="1" applyFont="1" applyAlignment="1">
      <alignment horizontal="right"/>
    </xf>
    <xf numFmtId="165" fontId="6" fillId="0" borderId="0" xfId="27" applyNumberFormat="1" applyFont="1" applyBorder="1" applyAlignment="1">
      <alignment horizontal="right" vertical="center"/>
    </xf>
    <xf numFmtId="165" fontId="6" fillId="0" borderId="0" xfId="27" applyNumberFormat="1" applyFont="1" applyBorder="1" applyAlignment="1">
      <alignment vertical="center"/>
    </xf>
    <xf numFmtId="165" fontId="8" fillId="0" borderId="139" xfId="0" applyNumberFormat="1" applyFont="1" applyBorder="1" applyAlignment="1">
      <alignment horizontal="center" vertical="center"/>
    </xf>
    <xf numFmtId="165" fontId="6" fillId="0" borderId="139" xfId="27" applyNumberFormat="1" applyFont="1" applyBorder="1" applyAlignment="1">
      <alignment horizontal="right" vertical="center"/>
    </xf>
    <xf numFmtId="168" fontId="8" fillId="0" borderId="0" xfId="0" applyNumberFormat="1" applyFont="1" applyAlignment="1">
      <alignment vertical="center"/>
    </xf>
    <xf numFmtId="0" fontId="74" fillId="0" borderId="0" xfId="0" applyFont="1" applyAlignment="1">
      <alignment vertical="center" wrapText="1"/>
    </xf>
    <xf numFmtId="165" fontId="26" fillId="0" borderId="0" xfId="0" applyNumberFormat="1" applyFont="1" applyAlignment="1">
      <alignment vertical="center"/>
    </xf>
    <xf numFmtId="170" fontId="19" fillId="0" borderId="0" xfId="0" applyNumberFormat="1" applyFont="1" applyAlignment="1">
      <alignment vertical="center"/>
    </xf>
    <xf numFmtId="171" fontId="8" fillId="0" borderId="0" xfId="58" applyNumberFormat="1" applyFont="1" applyBorder="1" applyAlignment="1">
      <alignment horizontal="right" vertical="center"/>
    </xf>
    <xf numFmtId="0" fontId="6" fillId="0" borderId="0" xfId="2" applyFont="1" applyBorder="1" applyAlignment="1" applyProtection="1">
      <alignment horizontal="center" vertical="center" wrapText="1"/>
      <protection locked="0"/>
    </xf>
    <xf numFmtId="3" fontId="6" fillId="0" borderId="36" xfId="1" applyFont="1" applyBorder="1" applyAlignment="1" applyProtection="1">
      <alignment horizontal="center" vertical="center" wrapText="1"/>
      <protection locked="0"/>
    </xf>
    <xf numFmtId="0" fontId="6" fillId="0" borderId="74" xfId="2" applyFont="1" applyBorder="1" applyAlignment="1" applyProtection="1">
      <alignment horizontal="center" vertical="center"/>
      <protection locked="0"/>
    </xf>
    <xf numFmtId="165" fontId="6" fillId="0" borderId="75" xfId="1" applyNumberFormat="1" applyFont="1" applyBorder="1" applyAlignment="1" applyProtection="1">
      <alignment vertical="center"/>
      <protection locked="0"/>
    </xf>
    <xf numFmtId="165" fontId="6" fillId="0" borderId="78" xfId="1" applyNumberFormat="1" applyFont="1" applyBorder="1" applyAlignment="1" applyProtection="1">
      <alignment vertical="center"/>
      <protection locked="0"/>
    </xf>
    <xf numFmtId="165" fontId="6" fillId="0" borderId="102" xfId="1" applyNumberFormat="1" applyFont="1" applyBorder="1" applyAlignment="1" applyProtection="1">
      <alignment vertical="center"/>
      <protection locked="0"/>
    </xf>
    <xf numFmtId="167" fontId="6" fillId="0" borderId="77" xfId="1" applyNumberFormat="1" applyFont="1" applyBorder="1" applyAlignment="1" applyProtection="1">
      <alignment vertical="center"/>
      <protection locked="0"/>
    </xf>
    <xf numFmtId="171" fontId="6" fillId="0" borderId="81" xfId="58" applyNumberFormat="1" applyFont="1" applyFill="1" applyBorder="1" applyAlignment="1" applyProtection="1">
      <alignment vertical="center"/>
      <protection locked="0"/>
    </xf>
    <xf numFmtId="171" fontId="6" fillId="0" borderId="84" xfId="58" applyNumberFormat="1" applyFont="1" applyFill="1" applyBorder="1" applyAlignment="1" applyProtection="1">
      <alignment vertical="center"/>
      <protection locked="0"/>
    </xf>
    <xf numFmtId="171" fontId="6" fillId="0" borderId="130" xfId="58" applyNumberFormat="1" applyFont="1" applyFill="1" applyBorder="1" applyAlignment="1" applyProtection="1">
      <alignment vertical="center"/>
      <protection locked="0"/>
    </xf>
    <xf numFmtId="171" fontId="6" fillId="0" borderId="149" xfId="58" applyNumberFormat="1" applyFont="1" applyFill="1" applyBorder="1" applyAlignment="1" applyProtection="1">
      <alignment vertical="center"/>
      <protection locked="0"/>
    </xf>
    <xf numFmtId="0" fontId="6" fillId="0" borderId="113" xfId="2" applyFont="1" applyBorder="1" applyAlignment="1" applyProtection="1">
      <alignment horizontal="center" vertical="center"/>
      <protection locked="0"/>
    </xf>
    <xf numFmtId="165" fontId="6" fillId="0" borderId="114" xfId="1" applyNumberFormat="1" applyFont="1" applyBorder="1" applyAlignment="1" applyProtection="1">
      <alignment vertical="center"/>
      <protection locked="0"/>
    </xf>
    <xf numFmtId="165" fontId="6" fillId="0" borderId="90" xfId="1" applyNumberFormat="1" applyFont="1" applyBorder="1" applyAlignment="1" applyProtection="1">
      <alignment vertical="center"/>
      <protection locked="0"/>
    </xf>
    <xf numFmtId="165" fontId="6" fillId="0" borderId="117" xfId="1" applyNumberFormat="1" applyFont="1" applyBorder="1" applyAlignment="1" applyProtection="1">
      <alignment vertical="center"/>
      <protection locked="0"/>
    </xf>
    <xf numFmtId="165" fontId="6" fillId="0" borderId="131" xfId="1" applyNumberFormat="1" applyFont="1" applyBorder="1" applyAlignment="1" applyProtection="1">
      <alignment vertical="center"/>
      <protection locked="0"/>
    </xf>
    <xf numFmtId="171" fontId="6" fillId="0" borderId="49" xfId="58" applyNumberFormat="1" applyFont="1" applyFill="1" applyBorder="1" applyAlignment="1" applyProtection="1">
      <alignment vertical="center"/>
      <protection locked="0"/>
    </xf>
    <xf numFmtId="171" fontId="6" fillId="0" borderId="57" xfId="58" applyNumberFormat="1" applyFont="1" applyFill="1" applyBorder="1" applyAlignment="1" applyProtection="1">
      <alignment vertical="center"/>
      <protection locked="0"/>
    </xf>
    <xf numFmtId="171" fontId="6" fillId="0" borderId="58" xfId="58" applyNumberFormat="1" applyFont="1" applyFill="1" applyBorder="1" applyAlignment="1" applyProtection="1">
      <alignment vertical="center"/>
      <protection locked="0"/>
    </xf>
    <xf numFmtId="171" fontId="6" fillId="0" borderId="59" xfId="58" applyNumberFormat="1" applyFont="1" applyFill="1" applyBorder="1" applyAlignment="1" applyProtection="1">
      <alignment vertical="center"/>
      <protection locked="0"/>
    </xf>
    <xf numFmtId="0" fontId="6" fillId="0" borderId="86" xfId="2" applyFont="1" applyBorder="1" applyAlignment="1" applyProtection="1">
      <alignment horizontal="center" vertical="center"/>
      <protection locked="0"/>
    </xf>
    <xf numFmtId="165" fontId="6" fillId="0" borderId="87" xfId="1" applyNumberFormat="1" applyFont="1" applyBorder="1" applyAlignment="1" applyProtection="1">
      <alignment vertical="center"/>
      <protection locked="0"/>
    </xf>
    <xf numFmtId="165" fontId="6" fillId="0" borderId="103" xfId="1" applyNumberFormat="1" applyFont="1" applyBorder="1" applyAlignment="1" applyProtection="1">
      <alignment vertical="center"/>
      <protection locked="0"/>
    </xf>
    <xf numFmtId="167" fontId="6" fillId="0" borderId="116" xfId="1" applyNumberFormat="1" applyFont="1" applyBorder="1" applyAlignment="1" applyProtection="1">
      <alignment vertical="center"/>
      <protection locked="0"/>
    </xf>
    <xf numFmtId="170" fontId="4" fillId="0" borderId="0" xfId="0" applyNumberFormat="1" applyFont="1" applyAlignment="1">
      <alignment vertical="center"/>
    </xf>
    <xf numFmtId="171" fontId="6" fillId="0" borderId="27" xfId="58" applyNumberFormat="1" applyFont="1" applyFill="1" applyBorder="1" applyAlignment="1" applyProtection="1">
      <alignment vertical="center"/>
      <protection locked="0"/>
    </xf>
    <xf numFmtId="171" fontId="6" fillId="0" borderId="159" xfId="58" applyNumberFormat="1" applyFont="1" applyFill="1" applyBorder="1" applyAlignment="1" applyProtection="1">
      <alignment vertical="center"/>
      <protection locked="0"/>
    </xf>
    <xf numFmtId="171" fontId="6" fillId="0" borderId="101" xfId="58" applyNumberFormat="1" applyFont="1" applyFill="1" applyBorder="1" applyAlignment="1" applyProtection="1">
      <alignment vertical="center"/>
      <protection locked="0"/>
    </xf>
    <xf numFmtId="171" fontId="6" fillId="0" borderId="73" xfId="58" applyNumberFormat="1" applyFont="1" applyFill="1" applyBorder="1" applyAlignment="1" applyProtection="1">
      <alignment vertical="center"/>
      <protection locked="0"/>
    </xf>
    <xf numFmtId="171" fontId="6" fillId="0" borderId="67" xfId="58" applyNumberFormat="1" applyFont="1" applyFill="1" applyBorder="1" applyAlignment="1" applyProtection="1">
      <alignment vertical="center"/>
      <protection locked="0"/>
    </xf>
    <xf numFmtId="171" fontId="6" fillId="0" borderId="160" xfId="58" applyNumberFormat="1" applyFont="1" applyFill="1" applyBorder="1" applyAlignment="1" applyProtection="1">
      <alignment vertical="center"/>
      <protection locked="0"/>
    </xf>
    <xf numFmtId="3" fontId="6" fillId="0" borderId="13" xfId="1" applyFont="1" applyBorder="1" applyAlignment="1" applyProtection="1">
      <alignment horizontal="center" vertical="center" wrapText="1"/>
      <protection locked="0"/>
    </xf>
    <xf numFmtId="3" fontId="6" fillId="0" borderId="63" xfId="1" applyFont="1" applyBorder="1" applyAlignment="1" applyProtection="1">
      <alignment horizontal="center" vertical="center" wrapText="1"/>
      <protection locked="0"/>
    </xf>
    <xf numFmtId="165" fontId="6" fillId="0" borderId="77" xfId="1" applyNumberFormat="1" applyFont="1" applyBorder="1" applyAlignment="1" applyProtection="1">
      <alignment vertical="center"/>
      <protection locked="0"/>
    </xf>
    <xf numFmtId="167" fontId="6" fillId="0" borderId="78" xfId="1" applyNumberFormat="1" applyFont="1" applyBorder="1" applyAlignment="1" applyProtection="1">
      <alignment vertical="center"/>
      <protection locked="0"/>
    </xf>
    <xf numFmtId="171" fontId="6" fillId="0" borderId="83" xfId="58" applyNumberFormat="1" applyFont="1" applyFill="1" applyBorder="1" applyAlignment="1" applyProtection="1">
      <alignment vertical="center"/>
      <protection locked="0"/>
    </xf>
    <xf numFmtId="165" fontId="6" fillId="0" borderId="89" xfId="1" applyNumberFormat="1" applyFont="1" applyBorder="1" applyAlignment="1" applyProtection="1">
      <alignment vertical="center"/>
      <protection locked="0"/>
    </xf>
    <xf numFmtId="167" fontId="6" fillId="0" borderId="90" xfId="1" applyNumberFormat="1" applyFont="1" applyBorder="1" applyAlignment="1" applyProtection="1">
      <alignment vertical="center"/>
      <protection locked="0"/>
    </xf>
    <xf numFmtId="167" fontId="6" fillId="0" borderId="101" xfId="0" applyNumberFormat="1" applyFont="1" applyBorder="1" applyAlignment="1">
      <alignment horizontal="right" vertical="center"/>
    </xf>
    <xf numFmtId="3" fontId="6" fillId="0" borderId="8" xfId="1" applyFont="1" applyBorder="1" applyAlignment="1" applyProtection="1">
      <alignment horizontal="center" vertical="center" wrapText="1"/>
      <protection locked="0"/>
    </xf>
    <xf numFmtId="0" fontId="17" fillId="0" borderId="34" xfId="0" applyFont="1" applyBorder="1" applyAlignment="1">
      <alignment horizontal="left" vertical="center" wrapText="1"/>
    </xf>
    <xf numFmtId="0" fontId="8" fillId="0" borderId="34" xfId="0" applyFont="1" applyBorder="1" applyAlignment="1">
      <alignment horizontal="left" vertical="center" wrapText="1" indent="1"/>
    </xf>
    <xf numFmtId="0" fontId="17" fillId="0" borderId="0" xfId="0" applyFont="1" applyAlignment="1">
      <alignment horizontal="left" vertical="center" wrapText="1"/>
    </xf>
    <xf numFmtId="0" fontId="8" fillId="0" borderId="0" xfId="0" applyFont="1" applyAlignment="1">
      <alignment horizontal="left" vertical="center" wrapText="1" indent="1"/>
    </xf>
    <xf numFmtId="0" fontId="8" fillId="0" borderId="37" xfId="0" applyFont="1" applyBorder="1" applyAlignment="1">
      <alignment horizontal="center" vertical="center"/>
    </xf>
    <xf numFmtId="165" fontId="6" fillId="0" borderId="137" xfId="0" applyNumberFormat="1" applyFont="1" applyBorder="1" applyAlignment="1">
      <alignment vertical="center"/>
    </xf>
    <xf numFmtId="165" fontId="6" fillId="0" borderId="101" xfId="0" applyNumberFormat="1" applyFont="1" applyBorder="1" applyAlignment="1">
      <alignment vertical="center"/>
    </xf>
    <xf numFmtId="165" fontId="6" fillId="0" borderId="137" xfId="0" applyNumberFormat="1" applyFont="1" applyBorder="1" applyAlignment="1">
      <alignment horizontal="center" vertical="center"/>
    </xf>
    <xf numFmtId="0" fontId="6" fillId="0" borderId="18"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18" xfId="2" applyFont="1" applyBorder="1" applyAlignment="1" applyProtection="1">
      <alignment horizontal="center" vertical="center"/>
      <protection locked="0"/>
    </xf>
    <xf numFmtId="0" fontId="10" fillId="0" borderId="94" xfId="2" applyFont="1" applyBorder="1" applyAlignment="1" applyProtection="1">
      <alignment horizontal="center" vertical="center"/>
      <protection locked="0"/>
    </xf>
    <xf numFmtId="166" fontId="18" fillId="0" borderId="73" xfId="0" applyNumberFormat="1" applyFont="1" applyBorder="1" applyAlignment="1">
      <alignment horizontal="right" vertical="center"/>
    </xf>
    <xf numFmtId="171" fontId="17" fillId="0" borderId="0" xfId="58" applyNumberFormat="1" applyFont="1" applyFill="1" applyBorder="1" applyAlignment="1">
      <alignment vertical="center"/>
    </xf>
    <xf numFmtId="166" fontId="6" fillId="0" borderId="73" xfId="0" applyNumberFormat="1" applyFont="1" applyBorder="1" applyAlignment="1">
      <alignment horizontal="right" vertical="center"/>
    </xf>
    <xf numFmtId="171" fontId="8" fillId="0" borderId="0" xfId="58" applyNumberFormat="1" applyFont="1" applyFill="1" applyBorder="1" applyAlignment="1">
      <alignment vertical="center"/>
    </xf>
    <xf numFmtId="0" fontId="6" fillId="0" borderId="93" xfId="2" applyFont="1" applyBorder="1" applyAlignment="1" applyProtection="1">
      <alignment horizontal="center" vertical="center"/>
      <protection locked="0"/>
    </xf>
    <xf numFmtId="175" fontId="17" fillId="0" borderId="109" xfId="0" applyNumberFormat="1" applyFont="1" applyBorder="1" applyAlignment="1">
      <alignment vertical="center"/>
    </xf>
    <xf numFmtId="171" fontId="17" fillId="0" borderId="56" xfId="58" applyNumberFormat="1" applyFont="1" applyFill="1" applyBorder="1" applyAlignment="1">
      <alignment vertical="center"/>
    </xf>
    <xf numFmtId="175" fontId="17" fillId="0" borderId="110" xfId="0" applyNumberFormat="1" applyFont="1" applyBorder="1" applyAlignment="1">
      <alignment vertical="center"/>
    </xf>
    <xf numFmtId="175" fontId="17" fillId="0" borderId="95" xfId="0" applyNumberFormat="1" applyFont="1" applyBorder="1" applyAlignment="1">
      <alignment vertical="center"/>
    </xf>
    <xf numFmtId="175" fontId="8" fillId="0" borderId="95" xfId="0" applyNumberFormat="1" applyFont="1" applyBorder="1" applyAlignment="1">
      <alignment vertical="center"/>
    </xf>
    <xf numFmtId="165" fontId="6" fillId="0" borderId="79" xfId="1" applyNumberFormat="1" applyFont="1" applyBorder="1" applyAlignment="1" applyProtection="1">
      <alignment vertical="center"/>
      <protection locked="0"/>
    </xf>
    <xf numFmtId="165" fontId="6" fillId="0" borderId="78" xfId="1" applyNumberFormat="1" applyFont="1" applyBorder="1" applyAlignment="1" applyProtection="1">
      <alignment horizontal="center" vertical="center"/>
      <protection locked="0"/>
    </xf>
    <xf numFmtId="165" fontId="6" fillId="0" borderId="74" xfId="1" applyNumberFormat="1" applyFont="1" applyBorder="1" applyAlignment="1" applyProtection="1">
      <alignment horizontal="center" vertical="center"/>
      <protection locked="0"/>
    </xf>
    <xf numFmtId="171" fontId="6" fillId="0" borderId="50" xfId="58" applyNumberFormat="1" applyFont="1" applyFill="1" applyBorder="1" applyAlignment="1" applyProtection="1">
      <alignment vertical="center"/>
      <protection locked="0"/>
    </xf>
    <xf numFmtId="171" fontId="6" fillId="0" borderId="57" xfId="58" applyNumberFormat="1" applyFont="1" applyFill="1" applyBorder="1" applyAlignment="1" applyProtection="1">
      <alignment horizontal="center" vertical="center"/>
      <protection locked="0"/>
    </xf>
    <xf numFmtId="171" fontId="6" fillId="0" borderId="60" xfId="58" applyNumberFormat="1" applyFont="1" applyFill="1" applyBorder="1" applyAlignment="1" applyProtection="1">
      <alignment horizontal="center" vertical="center"/>
      <protection locked="0"/>
    </xf>
    <xf numFmtId="165" fontId="6" fillId="0" borderId="91" xfId="1" applyNumberFormat="1" applyFont="1" applyBorder="1" applyAlignment="1" applyProtection="1">
      <alignment vertical="center"/>
      <protection locked="0"/>
    </xf>
    <xf numFmtId="165" fontId="6" fillId="0" borderId="90" xfId="1" applyNumberFormat="1" applyFont="1" applyBorder="1" applyAlignment="1" applyProtection="1">
      <alignment horizontal="center" vertical="center"/>
      <protection locked="0"/>
    </xf>
    <xf numFmtId="165" fontId="6" fillId="0" borderId="86" xfId="1" applyNumberFormat="1" applyFont="1" applyBorder="1" applyAlignment="1" applyProtection="1">
      <alignment horizontal="center" vertical="center"/>
      <protection locked="0"/>
    </xf>
    <xf numFmtId="171" fontId="6" fillId="0" borderId="85" xfId="58" applyNumberFormat="1" applyFont="1" applyFill="1" applyBorder="1" applyAlignment="1" applyProtection="1">
      <alignment vertical="center"/>
      <protection locked="0"/>
    </xf>
    <xf numFmtId="171" fontId="6" fillId="0" borderId="84" xfId="58" applyNumberFormat="1" applyFont="1" applyFill="1" applyBorder="1" applyAlignment="1" applyProtection="1">
      <alignment horizontal="center" vertical="center"/>
      <protection locked="0"/>
    </xf>
    <xf numFmtId="171" fontId="6" fillId="0" borderId="80" xfId="58" applyNumberFormat="1" applyFont="1" applyFill="1" applyBorder="1" applyAlignment="1" applyProtection="1">
      <alignment horizontal="center" vertical="center"/>
      <protection locked="0"/>
    </xf>
    <xf numFmtId="165" fontId="6" fillId="0" borderId="119" xfId="1" applyNumberFormat="1" applyFont="1" applyBorder="1" applyAlignment="1" applyProtection="1">
      <alignment vertical="center"/>
      <protection locked="0"/>
    </xf>
    <xf numFmtId="165" fontId="6" fillId="0" borderId="117" xfId="1" applyNumberFormat="1" applyFont="1" applyBorder="1" applyAlignment="1" applyProtection="1">
      <alignment horizontal="center" vertical="center"/>
      <protection locked="0"/>
    </xf>
    <xf numFmtId="165" fontId="6" fillId="0" borderId="113" xfId="1" applyNumberFormat="1" applyFont="1" applyBorder="1" applyAlignment="1" applyProtection="1">
      <alignment horizontal="center" vertical="center"/>
      <protection locked="0"/>
    </xf>
    <xf numFmtId="165" fontId="6" fillId="0" borderId="102" xfId="1" applyNumberFormat="1" applyFont="1" applyBorder="1" applyAlignment="1" applyProtection="1">
      <alignment horizontal="center" vertical="center"/>
      <protection locked="0"/>
    </xf>
    <xf numFmtId="171" fontId="6" fillId="0" borderId="58" xfId="58" applyNumberFormat="1" applyFont="1" applyFill="1" applyBorder="1" applyAlignment="1" applyProtection="1">
      <alignment horizontal="center" vertical="center"/>
      <protection locked="0"/>
    </xf>
    <xf numFmtId="165" fontId="6" fillId="0" borderId="103" xfId="1" applyNumberFormat="1" applyFont="1" applyBorder="1" applyAlignment="1" applyProtection="1">
      <alignment horizontal="center" vertical="center"/>
      <protection locked="0"/>
    </xf>
    <xf numFmtId="171" fontId="6" fillId="0" borderId="130" xfId="58" applyNumberFormat="1" applyFont="1" applyFill="1" applyBorder="1" applyAlignment="1" applyProtection="1">
      <alignment horizontal="center" vertical="center"/>
      <protection locked="0"/>
    </xf>
    <xf numFmtId="165" fontId="6" fillId="0" borderId="131" xfId="1" applyNumberFormat="1" applyFont="1" applyBorder="1" applyAlignment="1" applyProtection="1">
      <alignment horizontal="center" vertical="center"/>
      <protection locked="0"/>
    </xf>
    <xf numFmtId="171" fontId="6" fillId="0" borderId="101" xfId="58" applyNumberFormat="1" applyFont="1" applyFill="1" applyBorder="1" applyAlignment="1" applyProtection="1">
      <alignment horizontal="center" vertical="center"/>
      <protection locked="0"/>
    </xf>
    <xf numFmtId="171" fontId="6" fillId="0" borderId="73" xfId="58" applyNumberFormat="1" applyFont="1" applyFill="1" applyBorder="1" applyAlignment="1" applyProtection="1">
      <alignment horizontal="center" vertical="center"/>
      <protection locked="0"/>
    </xf>
    <xf numFmtId="0" fontId="8" fillId="0" borderId="35" xfId="0" applyFont="1" applyBorder="1" applyAlignment="1">
      <alignment horizontal="center" vertical="center" wrapText="1"/>
    </xf>
    <xf numFmtId="0" fontId="6" fillId="0" borderId="97" xfId="2" applyFont="1" applyBorder="1" applyAlignment="1" applyProtection="1">
      <alignment horizontal="center" vertical="center"/>
      <protection locked="0"/>
    </xf>
    <xf numFmtId="175" fontId="17" fillId="0" borderId="98" xfId="0" applyNumberFormat="1" applyFont="1" applyBorder="1" applyAlignment="1">
      <alignment vertical="center"/>
    </xf>
    <xf numFmtId="175" fontId="8" fillId="0" borderId="98" xfId="0" applyNumberFormat="1" applyFont="1" applyBorder="1" applyAlignment="1">
      <alignment vertical="center"/>
    </xf>
    <xf numFmtId="0" fontId="8" fillId="0" borderId="43" xfId="0" applyFont="1" applyBorder="1" applyAlignment="1">
      <alignment horizontal="center" vertical="center" wrapText="1"/>
    </xf>
    <xf numFmtId="0" fontId="8" fillId="0" borderId="23" xfId="0" applyFont="1" applyBorder="1" applyAlignment="1">
      <alignment horizontal="center" vertical="center" wrapText="1"/>
    </xf>
    <xf numFmtId="171" fontId="6" fillId="0" borderId="137" xfId="58" applyNumberFormat="1" applyFont="1" applyFill="1" applyBorder="1" applyAlignment="1" applyProtection="1">
      <alignment vertical="center"/>
      <protection locked="0"/>
    </xf>
    <xf numFmtId="171" fontId="6" fillId="0" borderId="72" xfId="58" applyNumberFormat="1" applyFont="1" applyFill="1" applyBorder="1" applyAlignment="1" applyProtection="1">
      <alignment horizontal="center" vertical="center"/>
      <protection locked="0"/>
    </xf>
    <xf numFmtId="0" fontId="8" fillId="0" borderId="42" xfId="0" applyFont="1" applyBorder="1" applyAlignment="1">
      <alignment horizontal="center" vertical="center" wrapText="1"/>
    </xf>
    <xf numFmtId="3" fontId="17" fillId="0" borderId="34" xfId="0" applyNumberFormat="1" applyFont="1" applyBorder="1" applyAlignment="1">
      <alignment horizontal="left" vertical="center" wrapText="1"/>
    </xf>
    <xf numFmtId="171" fontId="8" fillId="0" borderId="101" xfId="58" applyNumberFormat="1" applyFont="1" applyFill="1" applyBorder="1" applyAlignment="1">
      <alignment vertical="center"/>
    </xf>
    <xf numFmtId="0" fontId="8" fillId="0" borderId="34" xfId="0" applyFont="1" applyBorder="1" applyAlignment="1">
      <alignment horizontal="left" vertical="center" indent="1"/>
    </xf>
    <xf numFmtId="171" fontId="8" fillId="0" borderId="56" xfId="58" applyNumberFormat="1" applyFont="1" applyFill="1" applyBorder="1" applyAlignment="1">
      <alignment horizontal="right" vertical="center"/>
    </xf>
    <xf numFmtId="165" fontId="6" fillId="0" borderId="76" xfId="1" applyNumberFormat="1" applyFont="1" applyBorder="1" applyAlignment="1" applyProtection="1">
      <alignment horizontal="center" vertical="center"/>
      <protection locked="0"/>
    </xf>
    <xf numFmtId="171" fontId="6" fillId="0" borderId="37" xfId="58" applyNumberFormat="1" applyFont="1" applyFill="1" applyBorder="1" applyAlignment="1" applyProtection="1">
      <alignment horizontal="center" vertical="center"/>
      <protection locked="0"/>
    </xf>
    <xf numFmtId="165" fontId="6" fillId="0" borderId="88" xfId="1" applyNumberFormat="1" applyFont="1" applyBorder="1" applyAlignment="1" applyProtection="1">
      <alignment horizontal="center" vertical="center"/>
      <protection locked="0"/>
    </xf>
    <xf numFmtId="171" fontId="8" fillId="0" borderId="45" xfId="58" applyNumberFormat="1" applyFont="1" applyFill="1" applyBorder="1" applyAlignment="1">
      <alignment horizontal="right" vertical="center"/>
    </xf>
    <xf numFmtId="0" fontId="8" fillId="0" borderId="2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7" xfId="0" applyFont="1" applyBorder="1" applyAlignment="1">
      <alignment horizontal="center" vertical="center" wrapText="1"/>
    </xf>
    <xf numFmtId="165" fontId="6" fillId="0" borderId="74" xfId="1" applyNumberFormat="1" applyFont="1" applyBorder="1" applyAlignment="1" applyProtection="1">
      <alignment vertical="center"/>
      <protection locked="0"/>
    </xf>
    <xf numFmtId="171" fontId="6" fillId="0" borderId="60" xfId="58" applyNumberFormat="1" applyFont="1" applyFill="1" applyBorder="1" applyAlignment="1" applyProtection="1">
      <alignment vertical="center"/>
      <protection locked="0"/>
    </xf>
    <xf numFmtId="165" fontId="6" fillId="0" borderId="86" xfId="1" applyNumberFormat="1" applyFont="1" applyBorder="1" applyAlignment="1" applyProtection="1">
      <alignment vertical="center"/>
      <protection locked="0"/>
    </xf>
    <xf numFmtId="0" fontId="8" fillId="0" borderId="19" xfId="0" applyFont="1" applyBorder="1" applyAlignment="1">
      <alignment horizontal="center" vertical="center" wrapText="1"/>
    </xf>
    <xf numFmtId="171" fontId="6" fillId="0" borderId="139" xfId="58" applyNumberFormat="1" applyFont="1" applyFill="1" applyBorder="1" applyAlignment="1" applyProtection="1">
      <alignment vertical="center"/>
      <protection locked="0"/>
    </xf>
    <xf numFmtId="0" fontId="6" fillId="0" borderId="63" xfId="0" applyFont="1" applyBorder="1" applyAlignment="1">
      <alignment horizontal="center" vertical="center" wrapText="1"/>
    </xf>
    <xf numFmtId="165" fontId="17" fillId="0" borderId="98" xfId="0" applyNumberFormat="1" applyFont="1" applyBorder="1" applyAlignment="1">
      <alignment vertical="center"/>
    </xf>
    <xf numFmtId="165" fontId="8" fillId="0" borderId="98" xfId="0" applyNumberFormat="1" applyFont="1" applyBorder="1" applyAlignment="1">
      <alignment vertical="center"/>
    </xf>
    <xf numFmtId="171" fontId="8" fillId="0" borderId="108" xfId="58" applyNumberFormat="1" applyFont="1" applyFill="1" applyBorder="1" applyAlignment="1">
      <alignment vertical="center"/>
    </xf>
    <xf numFmtId="165" fontId="8" fillId="0" borderId="95" xfId="0" applyNumberFormat="1" applyFont="1" applyBorder="1" applyAlignment="1">
      <alignment vertical="center"/>
    </xf>
    <xf numFmtId="0" fontId="10" fillId="0" borderId="146" xfId="2" applyFont="1" applyBorder="1" applyAlignment="1" applyProtection="1">
      <alignment horizontal="center" vertical="center"/>
      <protection locked="0"/>
    </xf>
    <xf numFmtId="171" fontId="17" fillId="0" borderId="108" xfId="58" applyNumberFormat="1" applyFont="1" applyFill="1" applyBorder="1" applyAlignment="1">
      <alignment vertical="center"/>
    </xf>
    <xf numFmtId="0" fontId="8" fillId="0" borderId="23" xfId="0" applyFont="1" applyBorder="1" applyAlignment="1">
      <alignment horizontal="center" vertical="center"/>
    </xf>
    <xf numFmtId="0" fontId="8" fillId="0" borderId="66" xfId="0" applyFont="1" applyBorder="1" applyAlignment="1">
      <alignment horizontal="center" vertical="center" wrapText="1"/>
    </xf>
    <xf numFmtId="0" fontId="8" fillId="0" borderId="22" xfId="0" applyFont="1" applyBorder="1" applyAlignment="1">
      <alignment horizontal="center" vertical="center" wrapText="1"/>
    </xf>
    <xf numFmtId="165" fontId="6" fillId="0" borderId="116" xfId="1" applyNumberFormat="1" applyFont="1" applyBorder="1" applyAlignment="1" applyProtection="1">
      <alignment vertical="center"/>
      <protection locked="0"/>
    </xf>
    <xf numFmtId="165" fontId="6" fillId="0" borderId="113" xfId="1" applyNumberFormat="1" applyFont="1" applyBorder="1" applyAlignment="1" applyProtection="1">
      <alignment vertical="center"/>
      <protection locked="0"/>
    </xf>
    <xf numFmtId="165" fontId="6" fillId="0" borderId="138" xfId="1" applyNumberFormat="1" applyFont="1" applyBorder="1" applyAlignment="1" applyProtection="1">
      <alignment vertical="center"/>
      <protection locked="0"/>
    </xf>
    <xf numFmtId="171" fontId="6" fillId="0" borderId="65" xfId="58" applyNumberFormat="1" applyFont="1" applyFill="1" applyBorder="1" applyAlignment="1" applyProtection="1">
      <alignment vertical="center"/>
      <protection locked="0"/>
    </xf>
    <xf numFmtId="165" fontId="6" fillId="0" borderId="106" xfId="1" applyNumberFormat="1" applyFont="1" applyBorder="1" applyAlignment="1" applyProtection="1">
      <alignment vertical="center"/>
      <protection locked="0"/>
    </xf>
    <xf numFmtId="171" fontId="6" fillId="0" borderId="72" xfId="58" applyNumberFormat="1" applyFont="1" applyFill="1" applyBorder="1" applyAlignment="1" applyProtection="1">
      <alignment vertical="center"/>
      <protection locked="0"/>
    </xf>
    <xf numFmtId="171" fontId="6" fillId="0" borderId="7" xfId="58" applyNumberFormat="1" applyFont="1" applyFill="1" applyBorder="1" applyAlignment="1" applyProtection="1">
      <alignment vertical="center"/>
      <protection locked="0"/>
    </xf>
    <xf numFmtId="165" fontId="8" fillId="0" borderId="73" xfId="0" applyNumberFormat="1" applyFont="1" applyBorder="1" applyAlignment="1">
      <alignment horizontal="center" vertical="center"/>
    </xf>
    <xf numFmtId="165" fontId="8" fillId="0" borderId="72" xfId="0" applyNumberFormat="1" applyFont="1" applyBorder="1" applyAlignment="1">
      <alignment horizontal="center" vertical="center"/>
    </xf>
    <xf numFmtId="165" fontId="17" fillId="0" borderId="95" xfId="0" applyNumberFormat="1" applyFont="1" applyBorder="1" applyAlignment="1">
      <alignment vertical="center"/>
    </xf>
    <xf numFmtId="0" fontId="17" fillId="0" borderId="2" xfId="0" applyFont="1" applyBorder="1" applyAlignment="1">
      <alignment horizontal="left" vertical="center" wrapText="1"/>
    </xf>
    <xf numFmtId="3" fontId="6" fillId="0" borderId="3" xfId="1" applyFont="1" applyBorder="1" applyAlignment="1" applyProtection="1">
      <alignment horizontal="center" vertical="center" wrapText="1"/>
      <protection locked="0"/>
    </xf>
    <xf numFmtId="0" fontId="8" fillId="0" borderId="41" xfId="0" applyFont="1" applyBorder="1" applyAlignment="1">
      <alignment horizontal="center" vertical="center" wrapText="1"/>
    </xf>
    <xf numFmtId="0" fontId="17" fillId="0" borderId="0" xfId="0" applyFont="1" applyAlignment="1">
      <alignment horizontal="left" vertical="center" wrapText="1" indent="1"/>
    </xf>
    <xf numFmtId="3" fontId="6" fillId="0" borderId="23" xfId="1" applyFont="1" applyBorder="1" applyAlignment="1" applyProtection="1">
      <alignment horizontal="center" vertical="center" wrapText="1"/>
      <protection locked="0"/>
    </xf>
    <xf numFmtId="3" fontId="6" fillId="0" borderId="22" xfId="1" applyFont="1" applyBorder="1" applyAlignment="1" applyProtection="1">
      <alignment horizontal="center" vertical="center" wrapText="1"/>
      <protection locked="0"/>
    </xf>
    <xf numFmtId="165" fontId="6" fillId="0" borderId="73" xfId="1" applyNumberFormat="1" applyFont="1" applyBorder="1" applyAlignment="1" applyProtection="1">
      <alignment horizontal="right" vertical="center"/>
      <protection locked="0"/>
    </xf>
    <xf numFmtId="49" fontId="18" fillId="0" borderId="6" xfId="0" applyNumberFormat="1" applyFont="1" applyBorder="1" applyAlignment="1" applyProtection="1">
      <alignment horizontal="left" vertical="center"/>
      <protection locked="0"/>
    </xf>
    <xf numFmtId="3" fontId="6" fillId="0" borderId="66" xfId="1" applyFont="1" applyBorder="1" applyAlignment="1" applyProtection="1">
      <alignment horizontal="center" vertical="center" wrapText="1"/>
      <protection locked="0"/>
    </xf>
    <xf numFmtId="167" fontId="6" fillId="0" borderId="102" xfId="1" applyNumberFormat="1" applyFont="1" applyBorder="1" applyAlignment="1" applyProtection="1">
      <alignment vertical="center"/>
      <protection locked="0"/>
    </xf>
    <xf numFmtId="167" fontId="6" fillId="0" borderId="103" xfId="1" applyNumberFormat="1" applyFont="1" applyBorder="1" applyAlignment="1" applyProtection="1">
      <alignment vertical="center"/>
      <protection locked="0"/>
    </xf>
    <xf numFmtId="9" fontId="6" fillId="0" borderId="83" xfId="58" applyFont="1" applyFill="1" applyBorder="1" applyAlignment="1" applyProtection="1">
      <alignment vertical="center"/>
      <protection locked="0"/>
    </xf>
    <xf numFmtId="9" fontId="6" fillId="0" borderId="84" xfId="58" applyFont="1" applyFill="1" applyBorder="1" applyAlignment="1" applyProtection="1">
      <alignment vertical="center"/>
      <protection locked="0"/>
    </xf>
    <xf numFmtId="9" fontId="6" fillId="0" borderId="149" xfId="58" applyFont="1" applyFill="1" applyBorder="1" applyAlignment="1" applyProtection="1">
      <alignment vertical="center"/>
      <protection locked="0"/>
    </xf>
    <xf numFmtId="9" fontId="6" fillId="0" borderId="159" xfId="58" applyFont="1" applyFill="1" applyBorder="1" applyAlignment="1" applyProtection="1">
      <alignment vertical="center"/>
      <protection locked="0"/>
    </xf>
    <xf numFmtId="165" fontId="6" fillId="0" borderId="63" xfId="1" applyNumberFormat="1" applyFont="1" applyBorder="1" applyAlignment="1" applyProtection="1">
      <alignment horizontal="center" vertical="center" wrapText="1"/>
      <protection locked="0"/>
    </xf>
    <xf numFmtId="0" fontId="8" fillId="0" borderId="14" xfId="0" applyFont="1" applyBorder="1" applyAlignment="1">
      <alignment horizontal="center" vertical="center" wrapText="1"/>
    </xf>
    <xf numFmtId="165" fontId="6" fillId="0" borderId="62" xfId="1" applyNumberFormat="1" applyFont="1" applyBorder="1" applyAlignment="1" applyProtection="1">
      <alignment horizontal="center" vertical="center" wrapText="1"/>
      <protection locked="0"/>
    </xf>
    <xf numFmtId="165" fontId="6" fillId="0" borderId="98" xfId="0" applyNumberFormat="1" applyFont="1" applyBorder="1" applyAlignment="1">
      <alignment vertical="center"/>
    </xf>
    <xf numFmtId="3" fontId="6" fillId="0" borderId="41" xfId="1" applyFont="1" applyBorder="1" applyAlignment="1" applyProtection="1">
      <alignment horizontal="center" vertical="center" wrapText="1"/>
      <protection locked="0"/>
    </xf>
    <xf numFmtId="3" fontId="6" fillId="0" borderId="43" xfId="1" applyFont="1" applyBorder="1" applyAlignment="1" applyProtection="1">
      <alignment horizontal="center" vertical="center" wrapText="1"/>
      <protection locked="0"/>
    </xf>
    <xf numFmtId="3" fontId="6" fillId="0" borderId="42" xfId="1" applyFont="1" applyBorder="1" applyAlignment="1" applyProtection="1">
      <alignment horizontal="center" vertical="center" wrapText="1"/>
      <protection locked="0"/>
    </xf>
    <xf numFmtId="171" fontId="6" fillId="0" borderId="155" xfId="58" applyNumberFormat="1" applyFont="1" applyFill="1" applyBorder="1" applyAlignment="1" applyProtection="1">
      <alignment vertical="center"/>
      <protection locked="0"/>
    </xf>
    <xf numFmtId="171" fontId="6" fillId="0" borderId="159" xfId="58" applyNumberFormat="1" applyFont="1" applyFill="1" applyBorder="1" applyAlignment="1" applyProtection="1">
      <alignment horizontal="center" vertical="center"/>
      <protection locked="0"/>
    </xf>
    <xf numFmtId="171" fontId="6" fillId="0" borderId="160" xfId="58" applyNumberFormat="1" applyFont="1" applyFill="1" applyBorder="1" applyAlignment="1" applyProtection="1">
      <alignment horizontal="center" vertical="center"/>
      <protection locked="0"/>
    </xf>
    <xf numFmtId="171" fontId="6" fillId="0" borderId="161" xfId="58" applyNumberFormat="1" applyFont="1" applyFill="1" applyBorder="1" applyAlignment="1" applyProtection="1">
      <alignment horizontal="center" vertical="center"/>
      <protection locked="0"/>
    </xf>
    <xf numFmtId="171" fontId="10" fillId="0" borderId="0" xfId="58" applyNumberFormat="1" applyFont="1" applyFill="1" applyBorder="1" applyAlignment="1" applyProtection="1">
      <alignment vertical="center"/>
      <protection locked="0"/>
    </xf>
    <xf numFmtId="3" fontId="6" fillId="0" borderId="16" xfId="1" applyFont="1" applyBorder="1" applyAlignment="1" applyProtection="1">
      <alignment horizontal="center" vertical="center" wrapText="1"/>
      <protection locked="0"/>
    </xf>
    <xf numFmtId="166" fontId="6" fillId="0" borderId="0" xfId="0" applyNumberFormat="1" applyFont="1" applyAlignment="1">
      <alignment horizontal="right" vertical="center"/>
    </xf>
    <xf numFmtId="171" fontId="6" fillId="0" borderId="162" xfId="58" applyNumberFormat="1" applyFont="1" applyFill="1" applyBorder="1" applyAlignment="1" applyProtection="1">
      <alignment vertical="center"/>
      <protection locked="0"/>
    </xf>
    <xf numFmtId="171" fontId="6" fillId="0" borderId="80" xfId="58" applyNumberFormat="1" applyFont="1" applyFill="1" applyBorder="1" applyAlignment="1" applyProtection="1">
      <alignment vertical="center"/>
      <protection locked="0"/>
    </xf>
    <xf numFmtId="171" fontId="6" fillId="0" borderId="161" xfId="58" applyNumberFormat="1" applyFont="1" applyFill="1" applyBorder="1" applyAlignment="1" applyProtection="1">
      <alignment vertical="center"/>
      <protection locked="0"/>
    </xf>
    <xf numFmtId="0" fontId="8" fillId="0" borderId="112"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8" xfId="0" applyFont="1" applyBorder="1" applyAlignment="1">
      <alignment horizontal="center" vertical="center" wrapText="1"/>
    </xf>
    <xf numFmtId="165" fontId="6" fillId="0" borderId="79" xfId="1" applyNumberFormat="1" applyFont="1" applyBorder="1" applyAlignment="1" applyProtection="1">
      <alignment horizontal="center" vertical="center"/>
      <protection locked="0"/>
    </xf>
    <xf numFmtId="171" fontId="6" fillId="0" borderId="105" xfId="58" applyNumberFormat="1" applyFont="1" applyFill="1" applyBorder="1" applyAlignment="1" applyProtection="1">
      <alignment vertical="center"/>
      <protection locked="0"/>
    </xf>
    <xf numFmtId="171" fontId="6" fillId="0" borderId="85" xfId="58" applyNumberFormat="1" applyFont="1" applyFill="1" applyBorder="1" applyAlignment="1" applyProtection="1">
      <alignment horizontal="center" vertical="center"/>
      <protection locked="0"/>
    </xf>
    <xf numFmtId="171" fontId="6" fillId="0" borderId="121" xfId="58" applyNumberFormat="1" applyFont="1" applyFill="1" applyBorder="1" applyAlignment="1" applyProtection="1">
      <alignment vertical="center"/>
      <protection locked="0"/>
    </xf>
    <xf numFmtId="165" fontId="6" fillId="0" borderId="91" xfId="1" applyNumberFormat="1" applyFont="1" applyBorder="1" applyAlignment="1" applyProtection="1">
      <alignment horizontal="center" vertical="center"/>
      <protection locked="0"/>
    </xf>
    <xf numFmtId="165" fontId="6" fillId="0" borderId="123" xfId="1" applyNumberFormat="1" applyFont="1" applyBorder="1" applyAlignment="1" applyProtection="1">
      <alignment vertical="center"/>
      <protection locked="0"/>
    </xf>
    <xf numFmtId="165" fontId="6" fillId="0" borderId="115" xfId="1" applyNumberFormat="1" applyFont="1" applyBorder="1" applyAlignment="1" applyProtection="1">
      <alignment vertical="center"/>
      <protection locked="0"/>
    </xf>
    <xf numFmtId="171" fontId="6" fillId="0" borderId="82" xfId="58" applyNumberFormat="1" applyFont="1" applyFill="1" applyBorder="1" applyAlignment="1" applyProtection="1">
      <alignment vertical="center"/>
      <protection locked="0"/>
    </xf>
    <xf numFmtId="165" fontId="6" fillId="0" borderId="88" xfId="1" applyNumberFormat="1" applyFont="1" applyBorder="1" applyAlignment="1" applyProtection="1">
      <alignment vertical="center"/>
      <protection locked="0"/>
    </xf>
    <xf numFmtId="171" fontId="6" fillId="0" borderId="163" xfId="58" applyNumberFormat="1" applyFont="1" applyFill="1" applyBorder="1" applyAlignment="1" applyProtection="1">
      <alignment vertical="center"/>
      <protection locked="0"/>
    </xf>
    <xf numFmtId="171" fontId="6" fillId="0" borderId="164" xfId="58" applyNumberFormat="1" applyFont="1" applyFill="1" applyBorder="1" applyAlignment="1" applyProtection="1">
      <alignment horizontal="center" vertical="center"/>
      <protection locked="0"/>
    </xf>
    <xf numFmtId="165" fontId="6" fillId="0" borderId="65" xfId="1" applyNumberFormat="1" applyFont="1" applyBorder="1" applyAlignment="1" applyProtection="1">
      <alignment vertical="center"/>
      <protection locked="0"/>
    </xf>
    <xf numFmtId="171" fontId="6" fillId="0" borderId="38" xfId="58" applyNumberFormat="1" applyFont="1" applyFill="1" applyBorder="1" applyAlignment="1" applyProtection="1">
      <alignment vertical="center"/>
      <protection locked="0"/>
    </xf>
    <xf numFmtId="165" fontId="6" fillId="0" borderId="38" xfId="1" applyNumberFormat="1" applyFont="1" applyBorder="1" applyAlignment="1" applyProtection="1">
      <alignment vertical="center"/>
      <protection locked="0"/>
    </xf>
    <xf numFmtId="171" fontId="6" fillId="0" borderId="40" xfId="58" applyNumberFormat="1" applyFont="1" applyFill="1" applyBorder="1" applyAlignment="1" applyProtection="1">
      <alignment vertical="center"/>
      <protection locked="0"/>
    </xf>
    <xf numFmtId="165" fontId="6" fillId="0" borderId="104" xfId="1" applyNumberFormat="1" applyFont="1" applyBorder="1" applyAlignment="1" applyProtection="1">
      <alignment vertical="center"/>
      <protection locked="0"/>
    </xf>
    <xf numFmtId="165" fontId="6" fillId="0" borderId="67" xfId="2" applyNumberFormat="1" applyFont="1" applyBorder="1" applyAlignment="1" applyProtection="1">
      <alignment horizontal="right" vertical="center"/>
      <protection locked="0"/>
    </xf>
    <xf numFmtId="3" fontId="6" fillId="0" borderId="24" xfId="1" applyFont="1" applyBorder="1" applyAlignment="1" applyProtection="1">
      <alignment horizontal="center" vertical="center" wrapText="1"/>
      <protection locked="0"/>
    </xf>
    <xf numFmtId="166" fontId="18" fillId="0" borderId="67" xfId="0" applyNumberFormat="1" applyFont="1" applyBorder="1" applyAlignment="1">
      <alignment horizontal="right" vertical="center"/>
    </xf>
    <xf numFmtId="166" fontId="6" fillId="0" borderId="67" xfId="0" applyNumberFormat="1" applyFont="1" applyBorder="1" applyAlignment="1">
      <alignment horizontal="right" vertical="center"/>
    </xf>
    <xf numFmtId="0" fontId="6" fillId="0" borderId="16" xfId="0" applyFont="1" applyBorder="1" applyAlignment="1">
      <alignment horizontal="center" vertical="center" wrapText="1"/>
    </xf>
    <xf numFmtId="0" fontId="6" fillId="0" borderId="66" xfId="0" applyFont="1" applyBorder="1" applyAlignment="1">
      <alignment horizontal="center" vertical="center" wrapText="1"/>
    </xf>
    <xf numFmtId="171" fontId="17" fillId="0" borderId="108" xfId="58" applyNumberFormat="1" applyFont="1" applyFill="1" applyBorder="1"/>
    <xf numFmtId="171" fontId="8" fillId="0" borderId="96" xfId="58" applyNumberFormat="1" applyFont="1" applyFill="1" applyBorder="1"/>
    <xf numFmtId="171" fontId="8" fillId="0" borderId="108" xfId="58" applyNumberFormat="1" applyFont="1" applyFill="1" applyBorder="1"/>
    <xf numFmtId="175" fontId="8" fillId="0" borderId="95" xfId="0" applyNumberFormat="1" applyFont="1" applyBorder="1"/>
    <xf numFmtId="3" fontId="8" fillId="0" borderId="23" xfId="0" applyNumberFormat="1" applyFont="1" applyBorder="1" applyAlignment="1">
      <alignment horizontal="center" vertical="center" wrapText="1"/>
    </xf>
    <xf numFmtId="3" fontId="8" fillId="0" borderId="22" xfId="0" applyNumberFormat="1" applyFont="1" applyBorder="1" applyAlignment="1">
      <alignment horizontal="center" vertical="center" wrapText="1"/>
    </xf>
    <xf numFmtId="165" fontId="6" fillId="0" borderId="120" xfId="1" applyNumberFormat="1" applyFont="1" applyBorder="1" applyAlignment="1" applyProtection="1">
      <alignment vertical="center"/>
      <protection locked="0"/>
    </xf>
    <xf numFmtId="165" fontId="6" fillId="0" borderId="77" xfId="1" applyNumberFormat="1" applyFont="1" applyBorder="1" applyAlignment="1" applyProtection="1">
      <alignment horizontal="center" vertical="center"/>
      <protection locked="0"/>
    </xf>
    <xf numFmtId="171" fontId="6" fillId="0" borderId="83" xfId="58" applyNumberFormat="1" applyFont="1" applyFill="1" applyBorder="1" applyAlignment="1" applyProtection="1">
      <alignment horizontal="center" vertical="center"/>
      <protection locked="0"/>
    </xf>
    <xf numFmtId="165" fontId="6" fillId="0" borderId="89" xfId="1" applyNumberFormat="1" applyFont="1" applyBorder="1" applyAlignment="1" applyProtection="1">
      <alignment horizontal="center" vertical="center"/>
      <protection locked="0"/>
    </xf>
    <xf numFmtId="165" fontId="6" fillId="0" borderId="101" xfId="41" applyNumberFormat="1" applyFont="1" applyBorder="1" applyAlignment="1" applyProtection="1">
      <alignment vertical="center"/>
    </xf>
    <xf numFmtId="165" fontId="6" fillId="0" borderId="67" xfId="41" applyNumberFormat="1" applyFont="1" applyBorder="1" applyAlignment="1" applyProtection="1">
      <alignment horizontal="right" vertical="center"/>
    </xf>
    <xf numFmtId="165" fontId="6" fillId="0" borderId="67" xfId="36" applyNumberFormat="1" applyFont="1" applyBorder="1" applyAlignment="1" applyProtection="1">
      <alignment horizontal="right" vertical="center"/>
      <protection locked="0"/>
    </xf>
    <xf numFmtId="165" fontId="6" fillId="0" borderId="67" xfId="36" applyNumberFormat="1" applyFont="1" applyBorder="1" applyAlignment="1" applyProtection="1">
      <alignment horizontal="center" vertical="center"/>
      <protection locked="0"/>
    </xf>
    <xf numFmtId="171" fontId="6" fillId="0" borderId="154" xfId="58" applyNumberFormat="1" applyFont="1" applyFill="1" applyBorder="1" applyAlignment="1" applyProtection="1">
      <alignment vertical="center"/>
      <protection locked="0"/>
    </xf>
    <xf numFmtId="171" fontId="6" fillId="0" borderId="149" xfId="58" applyNumberFormat="1" applyFont="1" applyFill="1" applyBorder="1" applyAlignment="1" applyProtection="1">
      <alignment horizontal="center" vertical="center"/>
      <protection locked="0"/>
    </xf>
    <xf numFmtId="171" fontId="6" fillId="0" borderId="162" xfId="58" applyNumberFormat="1" applyFont="1" applyFill="1" applyBorder="1" applyAlignment="1" applyProtection="1">
      <alignment horizontal="center" vertical="center"/>
      <protection locked="0"/>
    </xf>
    <xf numFmtId="0" fontId="8" fillId="0" borderId="43" xfId="0" applyFont="1" applyBorder="1" applyAlignment="1">
      <alignment horizontal="center"/>
    </xf>
    <xf numFmtId="0" fontId="8" fillId="0" borderId="24" xfId="0" applyFont="1" applyBorder="1" applyAlignment="1">
      <alignment horizontal="center"/>
    </xf>
    <xf numFmtId="0" fontId="8" fillId="0" borderId="22" xfId="0" applyFont="1" applyBorder="1" applyAlignment="1">
      <alignment horizontal="center"/>
    </xf>
    <xf numFmtId="0" fontId="8" fillId="0" borderId="62" xfId="0" applyFont="1" applyBorder="1" applyAlignment="1">
      <alignment horizontal="center"/>
    </xf>
    <xf numFmtId="0" fontId="8" fillId="0" borderId="14" xfId="0" applyFont="1" applyBorder="1" applyAlignment="1">
      <alignment horizontal="center"/>
    </xf>
    <xf numFmtId="0" fontId="8" fillId="0" borderId="112" xfId="0" applyFont="1" applyBorder="1" applyAlignment="1">
      <alignment horizontal="center"/>
    </xf>
    <xf numFmtId="0" fontId="8" fillId="0" borderId="23" xfId="0" applyFont="1" applyBorder="1" applyAlignment="1">
      <alignment horizontal="center"/>
    </xf>
    <xf numFmtId="0" fontId="8" fillId="0" borderId="63" xfId="0" applyFont="1" applyBorder="1" applyAlignment="1">
      <alignment horizontal="center"/>
    </xf>
    <xf numFmtId="0" fontId="8" fillId="0" borderId="66" xfId="0" applyFont="1" applyBorder="1" applyAlignment="1">
      <alignment horizontal="center"/>
    </xf>
    <xf numFmtId="171" fontId="17" fillId="0" borderId="111" xfId="58" applyNumberFormat="1" applyFont="1" applyFill="1" applyBorder="1" applyAlignment="1">
      <alignment vertical="center"/>
    </xf>
    <xf numFmtId="3" fontId="6" fillId="0" borderId="69" xfId="1" applyFont="1" applyBorder="1" applyAlignment="1" applyProtection="1">
      <alignment horizontal="center" vertical="center" wrapText="1"/>
      <protection locked="0"/>
    </xf>
    <xf numFmtId="3" fontId="6" fillId="0" borderId="71" xfId="1" applyFont="1" applyBorder="1" applyAlignment="1" applyProtection="1">
      <alignment horizontal="center" vertical="center" wrapText="1"/>
      <protection locked="0"/>
    </xf>
    <xf numFmtId="175" fontId="17" fillId="0" borderId="98" xfId="0" applyNumberFormat="1" applyFont="1" applyBorder="1"/>
    <xf numFmtId="175" fontId="17" fillId="0" borderId="110" xfId="0" applyNumberFormat="1" applyFont="1" applyBorder="1"/>
    <xf numFmtId="171" fontId="17" fillId="0" borderId="111" xfId="58" applyNumberFormat="1" applyFont="1" applyFill="1" applyBorder="1"/>
    <xf numFmtId="175" fontId="17" fillId="0" borderId="109" xfId="0" applyNumberFormat="1" applyFont="1" applyBorder="1"/>
    <xf numFmtId="175" fontId="8" fillId="0" borderId="98" xfId="0" applyNumberFormat="1" applyFont="1" applyBorder="1"/>
    <xf numFmtId="175" fontId="8" fillId="0" borderId="109" xfId="0" applyNumberFormat="1" applyFont="1" applyBorder="1"/>
    <xf numFmtId="3" fontId="6" fillId="0" borderId="22" xfId="1" applyFont="1" applyBorder="1" applyAlignment="1" applyProtection="1">
      <alignment vertical="center" wrapText="1"/>
      <protection locked="0"/>
    </xf>
    <xf numFmtId="0" fontId="8" fillId="0" borderId="42" xfId="0" applyFont="1" applyBorder="1" applyAlignment="1">
      <alignment horizontal="center" vertical="center"/>
    </xf>
    <xf numFmtId="0" fontId="6" fillId="0" borderId="131" xfId="2" applyFont="1" applyBorder="1" applyAlignment="1" applyProtection="1">
      <alignment horizontal="center" vertical="center"/>
      <protection locked="0"/>
    </xf>
    <xf numFmtId="165" fontId="6" fillId="0" borderId="76" xfId="1" applyNumberFormat="1" applyFont="1" applyBorder="1" applyAlignment="1" applyProtection="1">
      <alignment vertical="center"/>
      <protection locked="0"/>
    </xf>
    <xf numFmtId="0" fontId="6" fillId="0" borderId="103" xfId="2" applyFont="1" applyBorder="1" applyAlignment="1" applyProtection="1">
      <alignment horizontal="center" vertical="center"/>
      <protection locked="0"/>
    </xf>
    <xf numFmtId="171" fontId="6" fillId="0" borderId="164" xfId="58" applyNumberFormat="1" applyFont="1" applyFill="1" applyBorder="1" applyAlignment="1" applyProtection="1">
      <alignment vertical="center"/>
      <protection locked="0"/>
    </xf>
    <xf numFmtId="3" fontId="6" fillId="0" borderId="23" xfId="43" applyNumberFormat="1" applyFont="1" applyBorder="1" applyAlignment="1" applyProtection="1">
      <alignment horizontal="center" vertical="center" wrapText="1"/>
      <protection locked="0"/>
    </xf>
    <xf numFmtId="3" fontId="6" fillId="0" borderId="22" xfId="43" applyNumberFormat="1" applyFont="1" applyBorder="1" applyAlignment="1" applyProtection="1">
      <alignment horizontal="center" vertical="center" wrapText="1"/>
      <protection locked="0"/>
    </xf>
    <xf numFmtId="3" fontId="6" fillId="0" borderId="66" xfId="43" applyNumberFormat="1" applyFont="1" applyBorder="1" applyAlignment="1" applyProtection="1">
      <alignment horizontal="center" vertical="center" wrapText="1"/>
      <protection locked="0"/>
    </xf>
    <xf numFmtId="171" fontId="6" fillId="0" borderId="82" xfId="58" applyNumberFormat="1" applyFont="1" applyFill="1" applyBorder="1" applyAlignment="1" applyProtection="1">
      <alignment horizontal="center" vertical="center"/>
      <protection locked="0"/>
    </xf>
    <xf numFmtId="171" fontId="17" fillId="0" borderId="111" xfId="58" applyNumberFormat="1" applyFont="1" applyFill="1" applyBorder="1" applyAlignment="1">
      <alignment horizontal="right" vertical="center"/>
    </xf>
    <xf numFmtId="171" fontId="8" fillId="0" borderId="96" xfId="58" applyNumberFormat="1" applyFont="1" applyFill="1" applyBorder="1" applyAlignment="1">
      <alignment horizontal="right" vertical="center"/>
    </xf>
    <xf numFmtId="0" fontId="8" fillId="0" borderId="66" xfId="0" applyFont="1" applyBorder="1" applyAlignment="1">
      <alignment horizontal="center" vertical="center"/>
    </xf>
    <xf numFmtId="0" fontId="18" fillId="0" borderId="5" xfId="43" applyFont="1" applyBorder="1" applyAlignment="1" applyProtection="1">
      <alignment vertical="center" wrapText="1"/>
      <protection locked="0"/>
    </xf>
    <xf numFmtId="0" fontId="8" fillId="0" borderId="13" xfId="0" applyFont="1" applyBorder="1" applyAlignment="1">
      <alignment horizontal="left" vertical="center" wrapText="1" indent="1"/>
    </xf>
    <xf numFmtId="165" fontId="27" fillId="0" borderId="137" xfId="0" applyNumberFormat="1" applyFont="1" applyBorder="1" applyAlignment="1">
      <alignment vertical="center"/>
    </xf>
    <xf numFmtId="165" fontId="27" fillId="0" borderId="134" xfId="0" applyNumberFormat="1" applyFont="1" applyBorder="1" applyAlignment="1">
      <alignment vertical="center"/>
    </xf>
    <xf numFmtId="0" fontId="18" fillId="0" borderId="34" xfId="43" applyFont="1" applyBorder="1" applyAlignment="1" applyProtection="1">
      <alignment vertical="center" wrapText="1"/>
      <protection locked="0"/>
    </xf>
    <xf numFmtId="165" fontId="28" fillId="0" borderId="134" xfId="0" applyNumberFormat="1" applyFont="1" applyBorder="1" applyAlignment="1">
      <alignment vertical="center"/>
    </xf>
    <xf numFmtId="165" fontId="28" fillId="0" borderId="133" xfId="0" applyNumberFormat="1" applyFont="1" applyBorder="1" applyAlignment="1">
      <alignment vertical="center"/>
    </xf>
    <xf numFmtId="0" fontId="18" fillId="0" borderId="2" xfId="43" applyFont="1" applyBorder="1" applyAlignment="1" applyProtection="1">
      <alignment vertical="center" wrapText="1"/>
      <protection locked="0"/>
    </xf>
    <xf numFmtId="0" fontId="8" fillId="0" borderId="15" xfId="0" applyFont="1" applyBorder="1" applyAlignment="1">
      <alignment horizontal="center" vertical="center" wrapText="1"/>
    </xf>
    <xf numFmtId="165" fontId="6" fillId="0" borderId="133" xfId="0" applyNumberFormat="1" applyFont="1" applyBorder="1" applyAlignment="1" applyProtection="1">
      <alignment vertical="center"/>
      <protection locked="0"/>
    </xf>
    <xf numFmtId="165" fontId="28" fillId="0" borderId="147" xfId="0" applyNumberFormat="1" applyFont="1" applyBorder="1" applyAlignment="1">
      <alignment vertical="center"/>
    </xf>
    <xf numFmtId="165" fontId="28" fillId="0" borderId="20" xfId="0" applyNumberFormat="1" applyFont="1" applyBorder="1" applyAlignment="1">
      <alignment vertical="center"/>
    </xf>
    <xf numFmtId="165" fontId="28" fillId="0" borderId="52" xfId="0" applyNumberFormat="1" applyFont="1" applyBorder="1" applyAlignment="1">
      <alignment vertical="center"/>
    </xf>
    <xf numFmtId="175" fontId="8" fillId="0" borderId="98" xfId="0" applyNumberFormat="1" applyFont="1" applyBorder="1" applyAlignment="1">
      <alignment horizontal="center" vertical="center"/>
    </xf>
    <xf numFmtId="175" fontId="8" fillId="0" borderId="133" xfId="0" applyNumberFormat="1" applyFont="1" applyBorder="1" applyAlignment="1">
      <alignment vertical="center"/>
    </xf>
    <xf numFmtId="171" fontId="8" fillId="0" borderId="108" xfId="58" applyNumberFormat="1" applyFont="1" applyFill="1" applyBorder="1" applyAlignment="1">
      <alignment horizontal="center" vertical="center"/>
    </xf>
    <xf numFmtId="3" fontId="8" fillId="0" borderId="23" xfId="0" applyNumberFormat="1" applyFont="1" applyBorder="1" applyAlignment="1">
      <alignment horizontal="center" vertical="center"/>
    </xf>
    <xf numFmtId="3" fontId="8" fillId="0" borderId="22" xfId="0" applyNumberFormat="1" applyFont="1" applyBorder="1" applyAlignment="1">
      <alignment horizontal="center" vertical="center"/>
    </xf>
    <xf numFmtId="3" fontId="8" fillId="0" borderId="66" xfId="0" applyNumberFormat="1" applyFont="1" applyBorder="1" applyAlignment="1">
      <alignment horizontal="center" vertical="center"/>
    </xf>
    <xf numFmtId="165" fontId="6" fillId="0" borderId="134" xfId="40" applyNumberFormat="1" applyFont="1" applyBorder="1" applyAlignment="1">
      <alignment vertical="center"/>
    </xf>
    <xf numFmtId="3" fontId="8" fillId="0" borderId="43" xfId="0" applyNumberFormat="1" applyFont="1" applyBorder="1" applyAlignment="1">
      <alignment horizontal="center" vertical="center"/>
    </xf>
    <xf numFmtId="165" fontId="6" fillId="0" borderId="122" xfId="1" applyNumberFormat="1" applyFont="1" applyBorder="1" applyAlignment="1" applyProtection="1">
      <alignment horizontal="center" vertical="center"/>
      <protection locked="0"/>
    </xf>
    <xf numFmtId="165" fontId="6" fillId="0" borderId="119" xfId="1" applyNumberFormat="1" applyFont="1" applyBorder="1" applyAlignment="1" applyProtection="1">
      <alignment horizontal="center" vertical="center"/>
      <protection locked="0"/>
    </xf>
    <xf numFmtId="171" fontId="6" fillId="0" borderId="121" xfId="58" applyNumberFormat="1" applyFont="1" applyFill="1" applyBorder="1" applyAlignment="1" applyProtection="1">
      <alignment horizontal="center" vertical="center"/>
      <protection locked="0"/>
    </xf>
    <xf numFmtId="165" fontId="6" fillId="0" borderId="123" xfId="1" applyNumberFormat="1" applyFont="1" applyBorder="1" applyAlignment="1" applyProtection="1">
      <alignment horizontal="center" vertical="center"/>
      <protection locked="0"/>
    </xf>
    <xf numFmtId="165" fontId="6" fillId="0" borderId="115" xfId="1" applyNumberFormat="1" applyFont="1" applyBorder="1" applyAlignment="1" applyProtection="1">
      <alignment horizontal="center" vertical="center"/>
      <protection locked="0"/>
    </xf>
    <xf numFmtId="171" fontId="6" fillId="0" borderId="154" xfId="58" applyNumberFormat="1" applyFont="1" applyFill="1" applyBorder="1" applyAlignment="1" applyProtection="1">
      <alignment horizontal="center" vertical="center"/>
      <protection locked="0"/>
    </xf>
    <xf numFmtId="165" fontId="27" fillId="0" borderId="133" xfId="0" applyNumberFormat="1" applyFont="1" applyBorder="1" applyAlignment="1">
      <alignment vertical="center"/>
    </xf>
    <xf numFmtId="165" fontId="27" fillId="0" borderId="19" xfId="0" applyNumberFormat="1" applyFont="1" applyBorder="1" applyAlignment="1">
      <alignment vertical="center"/>
    </xf>
    <xf numFmtId="167" fontId="8" fillId="0" borderId="7" xfId="0" applyNumberFormat="1" applyFont="1" applyBorder="1" applyAlignment="1">
      <alignment horizontal="right" vertical="center"/>
    </xf>
    <xf numFmtId="3" fontId="8" fillId="0" borderId="66" xfId="0" applyNumberFormat="1" applyFont="1" applyBorder="1" applyAlignment="1">
      <alignment horizontal="center" vertical="center" wrapText="1"/>
    </xf>
    <xf numFmtId="171" fontId="17" fillId="0" borderId="148" xfId="58" applyNumberFormat="1" applyFont="1" applyFill="1" applyBorder="1" applyAlignment="1">
      <alignment vertical="center"/>
    </xf>
    <xf numFmtId="176" fontId="8" fillId="0" borderId="95" xfId="0" applyNumberFormat="1" applyFont="1" applyBorder="1" applyAlignment="1">
      <alignment vertical="center"/>
    </xf>
    <xf numFmtId="165" fontId="28" fillId="0" borderId="98" xfId="0" applyNumberFormat="1" applyFont="1" applyBorder="1" applyAlignment="1">
      <alignment horizontal="right" vertical="center"/>
    </xf>
    <xf numFmtId="176" fontId="8" fillId="0" borderId="98" xfId="0" applyNumberFormat="1" applyFont="1" applyBorder="1" applyAlignment="1">
      <alignment vertical="center"/>
    </xf>
    <xf numFmtId="165" fontId="28" fillId="0" borderId="150" xfId="0" applyNumberFormat="1" applyFont="1" applyBorder="1" applyAlignment="1">
      <alignment horizontal="right" vertical="center"/>
    </xf>
    <xf numFmtId="175" fontId="8" fillId="0" borderId="95" xfId="0" applyNumberFormat="1" applyFont="1" applyBorder="1" applyAlignment="1">
      <alignment horizontal="center" vertical="center"/>
    </xf>
    <xf numFmtId="171" fontId="8" fillId="0" borderId="96" xfId="58" applyNumberFormat="1" applyFont="1" applyFill="1" applyBorder="1" applyAlignment="1">
      <alignment horizontal="center" vertical="center"/>
    </xf>
    <xf numFmtId="175" fontId="8" fillId="0" borderId="109" xfId="0" applyNumberFormat="1" applyFont="1" applyBorder="1" applyAlignment="1">
      <alignment horizontal="center" vertical="center"/>
    </xf>
    <xf numFmtId="3" fontId="31" fillId="0" borderId="15" xfId="0" applyNumberFormat="1" applyFont="1" applyBorder="1" applyAlignment="1">
      <alignment horizontal="center" vertical="center"/>
    </xf>
    <xf numFmtId="3" fontId="31" fillId="0" borderId="19" xfId="0" applyNumberFormat="1" applyFont="1" applyBorder="1" applyAlignment="1">
      <alignment horizontal="center" vertical="center"/>
    </xf>
    <xf numFmtId="165" fontId="6" fillId="0" borderId="77" xfId="1" applyNumberFormat="1" applyFont="1" applyBorder="1" applyAlignment="1" applyProtection="1">
      <alignment horizontal="right" vertical="center"/>
      <protection locked="0"/>
    </xf>
    <xf numFmtId="165" fontId="6" fillId="0" borderId="78" xfId="1" applyNumberFormat="1" applyFont="1" applyBorder="1" applyAlignment="1" applyProtection="1">
      <alignment horizontal="right" vertical="center"/>
      <protection locked="0"/>
    </xf>
    <xf numFmtId="165" fontId="6" fillId="0" borderId="120" xfId="1" applyNumberFormat="1" applyFont="1" applyBorder="1" applyAlignment="1" applyProtection="1">
      <alignment horizontal="right" vertical="center"/>
      <protection locked="0"/>
    </xf>
    <xf numFmtId="165" fontId="6" fillId="0" borderId="124" xfId="1" applyNumberFormat="1" applyFont="1" applyBorder="1" applyAlignment="1" applyProtection="1">
      <alignment horizontal="right" vertical="center"/>
      <protection locked="0"/>
    </xf>
    <xf numFmtId="165" fontId="6" fillId="0" borderId="79" xfId="1" applyNumberFormat="1" applyFont="1" applyBorder="1" applyAlignment="1" applyProtection="1">
      <alignment horizontal="right" vertical="center"/>
      <protection locked="0"/>
    </xf>
    <xf numFmtId="165" fontId="6" fillId="0" borderId="120" xfId="1" applyNumberFormat="1" applyFont="1" applyBorder="1" applyAlignment="1" applyProtection="1">
      <alignment horizontal="center" vertical="center"/>
      <protection locked="0"/>
    </xf>
    <xf numFmtId="171" fontId="6" fillId="0" borderId="83" xfId="58" applyNumberFormat="1" applyFont="1" applyFill="1" applyBorder="1" applyAlignment="1" applyProtection="1">
      <alignment horizontal="right" vertical="center"/>
      <protection locked="0"/>
    </xf>
    <xf numFmtId="171" fontId="6" fillId="0" borderId="84" xfId="58" applyNumberFormat="1" applyFont="1" applyFill="1" applyBorder="1" applyAlignment="1" applyProtection="1">
      <alignment horizontal="right" vertical="center"/>
      <protection locked="0"/>
    </xf>
    <xf numFmtId="171" fontId="6" fillId="0" borderId="121" xfId="58" applyNumberFormat="1" applyFont="1" applyFill="1" applyBorder="1" applyAlignment="1" applyProtection="1">
      <alignment horizontal="right" vertical="center"/>
      <protection locked="0"/>
    </xf>
    <xf numFmtId="171" fontId="6" fillId="0" borderId="125" xfId="58" applyNumberFormat="1" applyFont="1" applyFill="1" applyBorder="1" applyAlignment="1" applyProtection="1">
      <alignment horizontal="right" vertical="center"/>
      <protection locked="0"/>
    </xf>
    <xf numFmtId="171" fontId="6" fillId="0" borderId="85" xfId="58" applyNumberFormat="1" applyFont="1" applyFill="1" applyBorder="1" applyAlignment="1" applyProtection="1">
      <alignment horizontal="right" vertical="center"/>
      <protection locked="0"/>
    </xf>
    <xf numFmtId="165" fontId="6" fillId="0" borderId="116" xfId="1" applyNumberFormat="1" applyFont="1" applyBorder="1" applyAlignment="1" applyProtection="1">
      <alignment horizontal="right" vertical="center"/>
      <protection locked="0"/>
    </xf>
    <xf numFmtId="165" fontId="6" fillId="0" borderId="117" xfId="1" applyNumberFormat="1" applyFont="1" applyBorder="1" applyAlignment="1" applyProtection="1">
      <alignment horizontal="right" vertical="center"/>
      <protection locked="0"/>
    </xf>
    <xf numFmtId="165" fontId="6" fillId="0" borderId="122" xfId="1" applyNumberFormat="1" applyFont="1" applyBorder="1" applyAlignment="1" applyProtection="1">
      <alignment horizontal="right" vertical="center"/>
      <protection locked="0"/>
    </xf>
    <xf numFmtId="165" fontId="6" fillId="0" borderId="126" xfId="1" applyNumberFormat="1" applyFont="1" applyBorder="1" applyAlignment="1" applyProtection="1">
      <alignment horizontal="right" vertical="center"/>
      <protection locked="0"/>
    </xf>
    <xf numFmtId="165" fontId="6" fillId="0" borderId="119" xfId="1" applyNumberFormat="1" applyFont="1" applyBorder="1" applyAlignment="1" applyProtection="1">
      <alignment horizontal="right" vertical="center"/>
      <protection locked="0"/>
    </xf>
    <xf numFmtId="165" fontId="6" fillId="0" borderId="116" xfId="1" applyNumberFormat="1" applyFont="1" applyBorder="1" applyAlignment="1" applyProtection="1">
      <alignment horizontal="center" vertical="center"/>
      <protection locked="0"/>
    </xf>
    <xf numFmtId="171" fontId="6" fillId="0" borderId="59" xfId="58" applyNumberFormat="1" applyFont="1" applyFill="1" applyBorder="1" applyAlignment="1" applyProtection="1">
      <alignment horizontal="right" vertical="center"/>
      <protection locked="0"/>
    </xf>
    <xf numFmtId="171" fontId="6" fillId="0" borderId="57" xfId="58" applyNumberFormat="1" applyFont="1" applyFill="1" applyBorder="1" applyAlignment="1" applyProtection="1">
      <alignment horizontal="right" vertical="center"/>
      <protection locked="0"/>
    </xf>
    <xf numFmtId="171" fontId="6" fillId="0" borderId="39" xfId="58" applyNumberFormat="1" applyFont="1" applyFill="1" applyBorder="1" applyAlignment="1" applyProtection="1">
      <alignment horizontal="right" vertical="center"/>
      <protection locked="0"/>
    </xf>
    <xf numFmtId="171" fontId="6" fillId="0" borderId="127" xfId="58" applyNumberFormat="1" applyFont="1" applyFill="1" applyBorder="1" applyAlignment="1" applyProtection="1">
      <alignment horizontal="right" vertical="center"/>
      <protection locked="0"/>
    </xf>
    <xf numFmtId="171" fontId="6" fillId="0" borderId="50" xfId="58" applyNumberFormat="1" applyFont="1" applyFill="1" applyBorder="1" applyAlignment="1" applyProtection="1">
      <alignment horizontal="right" vertical="center"/>
      <protection locked="0"/>
    </xf>
    <xf numFmtId="171" fontId="6" fillId="0" borderId="59" xfId="58" applyNumberFormat="1" applyFont="1" applyFill="1" applyBorder="1" applyAlignment="1" applyProtection="1">
      <alignment horizontal="center" vertical="center"/>
      <protection locked="0"/>
    </xf>
    <xf numFmtId="171" fontId="6" fillId="0" borderId="39" xfId="58" applyNumberFormat="1" applyFont="1" applyFill="1" applyBorder="1" applyAlignment="1" applyProtection="1">
      <alignment horizontal="center" vertical="center"/>
      <protection locked="0"/>
    </xf>
    <xf numFmtId="165" fontId="6" fillId="0" borderId="89" xfId="1" applyNumberFormat="1" applyFont="1" applyBorder="1" applyAlignment="1" applyProtection="1">
      <alignment horizontal="right" vertical="center"/>
      <protection locked="0"/>
    </xf>
    <xf numFmtId="165" fontId="6" fillId="0" borderId="90" xfId="1" applyNumberFormat="1" applyFont="1" applyBorder="1" applyAlignment="1" applyProtection="1">
      <alignment horizontal="right" vertical="center"/>
      <protection locked="0"/>
    </xf>
    <xf numFmtId="165" fontId="6" fillId="0" borderId="123" xfId="1" applyNumberFormat="1" applyFont="1" applyBorder="1" applyAlignment="1" applyProtection="1">
      <alignment horizontal="right" vertical="center"/>
      <protection locked="0"/>
    </xf>
    <xf numFmtId="165" fontId="6" fillId="0" borderId="128" xfId="1" applyNumberFormat="1" applyFont="1" applyBorder="1" applyAlignment="1" applyProtection="1">
      <alignment horizontal="right" vertical="center"/>
      <protection locked="0"/>
    </xf>
    <xf numFmtId="165" fontId="6" fillId="0" borderId="91" xfId="1" applyNumberFormat="1" applyFont="1" applyBorder="1" applyAlignment="1" applyProtection="1">
      <alignment horizontal="right" vertical="center"/>
      <protection locked="0"/>
    </xf>
    <xf numFmtId="171" fontId="6" fillId="0" borderId="137" xfId="58" applyNumberFormat="1" applyFont="1" applyFill="1" applyBorder="1" applyAlignment="1" applyProtection="1">
      <alignment horizontal="right" vertical="center"/>
      <protection locked="0"/>
    </xf>
    <xf numFmtId="171" fontId="6" fillId="0" borderId="134" xfId="58" applyNumberFormat="1" applyFont="1" applyFill="1" applyBorder="1" applyAlignment="1" applyProtection="1">
      <alignment horizontal="right" vertical="center"/>
      <protection locked="0"/>
    </xf>
    <xf numFmtId="171" fontId="6" fillId="0" borderId="34" xfId="58" applyNumberFormat="1" applyFont="1" applyFill="1" applyBorder="1" applyAlignment="1" applyProtection="1">
      <alignment horizontal="right" vertical="center"/>
      <protection locked="0"/>
    </xf>
    <xf numFmtId="171" fontId="6" fillId="0" borderId="109" xfId="58" applyNumberFormat="1" applyFont="1" applyFill="1" applyBorder="1" applyAlignment="1" applyProtection="1">
      <alignment horizontal="right" vertical="center"/>
      <protection locked="0"/>
    </xf>
    <xf numFmtId="171" fontId="6" fillId="0" borderId="139" xfId="58" applyNumberFormat="1" applyFont="1" applyFill="1" applyBorder="1" applyAlignment="1" applyProtection="1">
      <alignment horizontal="right" vertical="center"/>
      <protection locked="0"/>
    </xf>
    <xf numFmtId="171" fontId="6" fillId="0" borderId="137" xfId="58" applyNumberFormat="1" applyFont="1" applyFill="1" applyBorder="1" applyAlignment="1" applyProtection="1">
      <alignment horizontal="center" vertical="center"/>
      <protection locked="0"/>
    </xf>
    <xf numFmtId="171" fontId="6" fillId="0" borderId="134" xfId="58" applyNumberFormat="1" applyFont="1" applyFill="1" applyBorder="1" applyAlignment="1" applyProtection="1">
      <alignment horizontal="center" vertical="center"/>
      <protection locked="0"/>
    </xf>
    <xf numFmtId="171" fontId="17" fillId="0" borderId="45" xfId="58" applyNumberFormat="1" applyFont="1" applyFill="1" applyBorder="1" applyAlignment="1">
      <alignment vertical="center"/>
    </xf>
    <xf numFmtId="175" fontId="8" fillId="0" borderId="7" xfId="0" applyNumberFormat="1" applyFont="1" applyBorder="1" applyAlignment="1">
      <alignment vertical="center"/>
    </xf>
    <xf numFmtId="171" fontId="8" fillId="0" borderId="139" xfId="58" applyNumberFormat="1" applyFont="1" applyFill="1" applyBorder="1" applyAlignment="1">
      <alignment vertical="center"/>
    </xf>
    <xf numFmtId="175" fontId="8" fillId="0" borderId="0" xfId="0" applyNumberFormat="1" applyFont="1" applyAlignment="1">
      <alignment vertical="center"/>
    </xf>
    <xf numFmtId="3" fontId="8" fillId="0" borderId="0" xfId="0" applyNumberFormat="1" applyFont="1" applyAlignment="1">
      <alignment horizontal="center" vertical="center"/>
    </xf>
    <xf numFmtId="175" fontId="8" fillId="0" borderId="0" xfId="0" applyNumberFormat="1" applyFont="1" applyAlignment="1">
      <alignment horizontal="center" vertical="center"/>
    </xf>
    <xf numFmtId="167" fontId="6" fillId="0" borderId="120" xfId="1" applyNumberFormat="1" applyFont="1" applyBorder="1" applyAlignment="1" applyProtection="1">
      <alignment vertical="center"/>
      <protection locked="0"/>
    </xf>
    <xf numFmtId="165" fontId="6" fillId="0" borderId="122" xfId="1" applyNumberFormat="1" applyFont="1" applyBorder="1" applyAlignment="1" applyProtection="1">
      <alignment vertical="center"/>
      <protection locked="0"/>
    </xf>
    <xf numFmtId="167" fontId="6" fillId="0" borderId="122" xfId="1" applyNumberFormat="1" applyFont="1" applyBorder="1" applyAlignment="1" applyProtection="1">
      <alignment vertical="center"/>
      <protection locked="0"/>
    </xf>
    <xf numFmtId="171" fontId="6" fillId="0" borderId="39" xfId="58" applyNumberFormat="1" applyFont="1" applyFill="1" applyBorder="1" applyAlignment="1" applyProtection="1">
      <alignment vertical="center"/>
      <protection locked="0"/>
    </xf>
    <xf numFmtId="167" fontId="6" fillId="0" borderId="76" xfId="1" applyNumberFormat="1" applyFont="1" applyBorder="1" applyAlignment="1" applyProtection="1">
      <alignment vertical="center"/>
      <protection locked="0"/>
    </xf>
    <xf numFmtId="167" fontId="6" fillId="0" borderId="115" xfId="1" applyNumberFormat="1" applyFont="1" applyBorder="1" applyAlignment="1" applyProtection="1">
      <alignment vertical="center"/>
      <protection locked="0"/>
    </xf>
    <xf numFmtId="171" fontId="6" fillId="0" borderId="37" xfId="58" applyNumberFormat="1" applyFont="1" applyFill="1" applyBorder="1" applyAlignment="1" applyProtection="1">
      <alignment vertical="center"/>
      <protection locked="0"/>
    </xf>
    <xf numFmtId="171" fontId="6" fillId="0" borderId="134" xfId="58" applyNumberFormat="1" applyFont="1" applyFill="1" applyBorder="1" applyAlignment="1" applyProtection="1">
      <alignment vertical="center"/>
      <protection locked="0"/>
    </xf>
    <xf numFmtId="171" fontId="6" fillId="0" borderId="135" xfId="58" applyNumberFormat="1" applyFont="1" applyFill="1" applyBorder="1" applyAlignment="1" applyProtection="1">
      <alignment vertical="center"/>
      <protection locked="0"/>
    </xf>
    <xf numFmtId="171" fontId="6" fillId="0" borderId="34" xfId="58" applyNumberFormat="1" applyFont="1" applyFill="1" applyBorder="1" applyAlignment="1" applyProtection="1">
      <alignment vertical="center"/>
      <protection locked="0"/>
    </xf>
    <xf numFmtId="165" fontId="6" fillId="0" borderId="135" xfId="1" applyNumberFormat="1" applyFont="1" applyBorder="1" applyAlignment="1" applyProtection="1">
      <alignment horizontal="center" vertical="center"/>
      <protection locked="0"/>
    </xf>
    <xf numFmtId="165" fontId="6" fillId="0" borderId="0" xfId="27" applyNumberFormat="1" applyFont="1" applyBorder="1" applyAlignment="1">
      <alignment horizontal="center" vertical="center"/>
    </xf>
    <xf numFmtId="165" fontId="6" fillId="0" borderId="134" xfId="40" applyNumberFormat="1" applyFont="1" applyBorder="1" applyAlignment="1" applyProtection="1">
      <alignment vertical="center"/>
      <protection locked="0"/>
    </xf>
    <xf numFmtId="165" fontId="6" fillId="0" borderId="135" xfId="40" applyNumberFormat="1" applyFont="1" applyBorder="1" applyAlignment="1" applyProtection="1">
      <alignment vertical="center"/>
      <protection locked="0"/>
    </xf>
    <xf numFmtId="165" fontId="6" fillId="0" borderId="134" xfId="1" applyNumberFormat="1" applyFont="1" applyBorder="1" applyAlignment="1" applyProtection="1">
      <alignment vertical="center"/>
      <protection locked="0"/>
    </xf>
    <xf numFmtId="165" fontId="6" fillId="0" borderId="133" xfId="40" applyNumberFormat="1" applyFont="1" applyBorder="1" applyAlignment="1" applyProtection="1">
      <alignment vertical="center"/>
      <protection locked="0"/>
    </xf>
    <xf numFmtId="165" fontId="6" fillId="0" borderId="133" xfId="27" applyNumberFormat="1" applyFont="1" applyBorder="1" applyAlignment="1">
      <alignment horizontal="right" vertical="center"/>
    </xf>
    <xf numFmtId="165" fontId="6" fillId="0" borderId="139" xfId="40" applyNumberFormat="1" applyFont="1" applyBorder="1" applyAlignment="1" applyProtection="1">
      <alignment horizontal="center" vertical="center"/>
      <protection locked="0"/>
    </xf>
    <xf numFmtId="165" fontId="6" fillId="0" borderId="134" xfId="40" applyNumberFormat="1" applyFont="1" applyBorder="1" applyAlignment="1" applyProtection="1">
      <alignment horizontal="center" vertical="center"/>
      <protection locked="0"/>
    </xf>
    <xf numFmtId="165" fontId="6" fillId="0" borderId="133" xfId="40" applyNumberFormat="1" applyFont="1" applyBorder="1" applyAlignment="1" applyProtection="1">
      <alignment horizontal="center" vertical="center"/>
      <protection locked="0"/>
    </xf>
    <xf numFmtId="171" fontId="6" fillId="0" borderId="139" xfId="58" applyNumberFormat="1" applyFont="1" applyFill="1" applyBorder="1" applyAlignment="1" applyProtection="1">
      <alignment horizontal="center" vertical="center"/>
      <protection locked="0"/>
    </xf>
    <xf numFmtId="0" fontId="6" fillId="0" borderId="33"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171" fontId="6" fillId="0" borderId="133" xfId="58" applyNumberFormat="1" applyFont="1" applyFill="1" applyBorder="1" applyAlignment="1" applyProtection="1">
      <alignment vertical="center"/>
      <protection locked="0"/>
    </xf>
    <xf numFmtId="0" fontId="26" fillId="0" borderId="16" xfId="0" applyFont="1" applyBorder="1" applyAlignment="1">
      <alignment horizontal="center" vertical="center"/>
    </xf>
    <xf numFmtId="0" fontId="26" fillId="0" borderId="18" xfId="0" applyFont="1" applyBorder="1" applyAlignment="1">
      <alignment horizontal="center" vertical="center"/>
    </xf>
    <xf numFmtId="167" fontId="6" fillId="0" borderId="75" xfId="1" applyNumberFormat="1" applyFont="1" applyBorder="1" applyAlignment="1" applyProtection="1">
      <alignment vertical="center"/>
      <protection locked="0"/>
    </xf>
    <xf numFmtId="171" fontId="6" fillId="0" borderId="50" xfId="58" applyNumberFormat="1" applyFont="1" applyFill="1" applyBorder="1" applyAlignment="1" applyProtection="1">
      <alignment horizontal="center" vertical="center"/>
      <protection locked="0"/>
    </xf>
    <xf numFmtId="165" fontId="6" fillId="0" borderId="134" xfId="2" applyNumberFormat="1" applyFont="1" applyBorder="1" applyAlignment="1" applyProtection="1">
      <alignment horizontal="right" vertical="center"/>
      <protection locked="0"/>
    </xf>
    <xf numFmtId="165" fontId="8" fillId="0" borderId="135" xfId="0" applyNumberFormat="1" applyFont="1" applyBorder="1"/>
    <xf numFmtId="3" fontId="17" fillId="0" borderId="34" xfId="0" applyNumberFormat="1" applyFont="1" applyBorder="1" applyAlignment="1">
      <alignment vertical="center" wrapText="1"/>
    </xf>
    <xf numFmtId="3" fontId="6" fillId="0" borderId="34" xfId="40" applyNumberFormat="1" applyFont="1" applyBorder="1" applyAlignment="1" applyProtection="1">
      <alignment horizontal="left" vertical="center" wrapText="1" indent="1"/>
      <protection locked="0"/>
    </xf>
    <xf numFmtId="3" fontId="6" fillId="0" borderId="34" xfId="0" applyNumberFormat="1" applyFont="1" applyBorder="1" applyAlignment="1" applyProtection="1">
      <alignment horizontal="left" vertical="center" wrapText="1" indent="1"/>
      <protection locked="0"/>
    </xf>
    <xf numFmtId="3" fontId="6" fillId="0" borderId="34" xfId="0" applyNumberFormat="1" applyFont="1" applyBorder="1" applyAlignment="1">
      <alignment horizontal="left" vertical="center" wrapText="1" indent="1"/>
    </xf>
    <xf numFmtId="3" fontId="6" fillId="0" borderId="34" xfId="0" applyNumberFormat="1" applyFont="1" applyBorder="1" applyAlignment="1">
      <alignment horizontal="left" vertical="center" indent="1"/>
    </xf>
    <xf numFmtId="175" fontId="8" fillId="0" borderId="133" xfId="0" applyNumberFormat="1" applyFont="1" applyBorder="1" applyAlignment="1">
      <alignment horizontal="center" vertical="center"/>
    </xf>
    <xf numFmtId="0" fontId="18" fillId="0" borderId="6" xfId="43" applyFont="1" applyBorder="1" applyAlignment="1" applyProtection="1">
      <alignment vertical="center" wrapText="1"/>
      <protection locked="0"/>
    </xf>
    <xf numFmtId="3" fontId="6" fillId="0" borderId="0" xfId="40" applyNumberFormat="1" applyFont="1" applyAlignment="1" applyProtection="1">
      <alignment horizontal="left" vertical="center" wrapText="1" indent="1"/>
      <protection locked="0"/>
    </xf>
    <xf numFmtId="3" fontId="6" fillId="0" borderId="0" xfId="0" applyNumberFormat="1" applyFont="1" applyAlignment="1" applyProtection="1">
      <alignment horizontal="left" vertical="center" wrapText="1" indent="1"/>
      <protection locked="0"/>
    </xf>
    <xf numFmtId="3" fontId="6" fillId="0" borderId="0" xfId="0" applyNumberFormat="1" applyFont="1" applyAlignment="1">
      <alignment horizontal="left" vertical="center" wrapText="1" indent="1"/>
    </xf>
    <xf numFmtId="3" fontId="6" fillId="0" borderId="0" xfId="0" applyNumberFormat="1" applyFont="1" applyAlignment="1">
      <alignment horizontal="left" vertical="center" indent="1"/>
    </xf>
    <xf numFmtId="3" fontId="17" fillId="0" borderId="2" xfId="0" applyNumberFormat="1" applyFont="1" applyBorder="1" applyAlignment="1">
      <alignment horizontal="left" vertical="center" wrapText="1"/>
    </xf>
    <xf numFmtId="167" fontId="6" fillId="0" borderId="79" xfId="1" applyNumberFormat="1" applyFont="1" applyBorder="1" applyAlignment="1" applyProtection="1">
      <alignment vertical="center"/>
      <protection locked="0"/>
    </xf>
    <xf numFmtId="167" fontId="6" fillId="0" borderId="87" xfId="1" applyNumberFormat="1" applyFont="1" applyBorder="1" applyAlignment="1" applyProtection="1">
      <alignment vertical="center"/>
      <protection locked="0"/>
    </xf>
    <xf numFmtId="167" fontId="6" fillId="0" borderId="91" xfId="1" applyNumberFormat="1" applyFont="1" applyBorder="1" applyAlignment="1" applyProtection="1">
      <alignment vertical="center"/>
      <protection locked="0"/>
    </xf>
    <xf numFmtId="167" fontId="6" fillId="0" borderId="74" xfId="1" applyNumberFormat="1" applyFont="1" applyBorder="1" applyAlignment="1" applyProtection="1">
      <alignment vertical="center"/>
      <protection locked="0"/>
    </xf>
    <xf numFmtId="167" fontId="6" fillId="0" borderId="86" xfId="1" applyNumberFormat="1" applyFont="1" applyBorder="1" applyAlignment="1" applyProtection="1">
      <alignment vertical="center"/>
      <protection locked="0"/>
    </xf>
    <xf numFmtId="3" fontId="18" fillId="0" borderId="34" xfId="41" applyFont="1" applyBorder="1" applyAlignment="1" applyProtection="1"/>
    <xf numFmtId="3" fontId="6" fillId="0" borderId="34" xfId="41" applyFont="1" applyBorder="1" applyAlignment="1" applyProtection="1"/>
    <xf numFmtId="3" fontId="18" fillId="0" borderId="2" xfId="41" applyFont="1" applyBorder="1" applyAlignment="1" applyProtection="1"/>
    <xf numFmtId="3" fontId="18" fillId="0" borderId="0" xfId="41" applyFont="1" applyBorder="1" applyAlignment="1" applyProtection="1"/>
    <xf numFmtId="49" fontId="18" fillId="0" borderId="34" xfId="114" applyNumberFormat="1" applyFont="1" applyBorder="1" applyAlignment="1">
      <alignment horizontal="left" vertical="center"/>
    </xf>
    <xf numFmtId="49" fontId="6" fillId="0" borderId="34" xfId="114" applyNumberFormat="1" applyFont="1" applyBorder="1" applyAlignment="1">
      <alignment horizontal="left" vertical="center"/>
    </xf>
    <xf numFmtId="3" fontId="6" fillId="0" borderId="34" xfId="41" applyFont="1" applyBorder="1" applyAlignment="1" applyProtection="1">
      <alignment horizontal="left" indent="2"/>
    </xf>
    <xf numFmtId="3" fontId="6" fillId="0" borderId="153" xfId="1" applyFont="1" applyBorder="1" applyAlignment="1" applyProtection="1">
      <alignment horizontal="center" vertical="center" wrapText="1"/>
      <protection locked="0"/>
    </xf>
    <xf numFmtId="3" fontId="6" fillId="0" borderId="136" xfId="1" applyFont="1" applyBorder="1" applyAlignment="1" applyProtection="1">
      <alignment horizontal="center" vertical="center" wrapText="1"/>
      <protection locked="0"/>
    </xf>
    <xf numFmtId="3" fontId="6" fillId="0" borderId="145" xfId="1" applyFont="1" applyBorder="1" applyAlignment="1" applyProtection="1">
      <alignment horizontal="center" vertical="center" wrapText="1"/>
      <protection locked="0"/>
    </xf>
    <xf numFmtId="3" fontId="6" fillId="0" borderId="144" xfId="1" applyFont="1" applyBorder="1" applyAlignment="1" applyProtection="1">
      <alignment horizontal="center" vertical="center" wrapText="1"/>
      <protection locked="0"/>
    </xf>
    <xf numFmtId="3" fontId="6" fillId="0" borderId="165" xfId="1" applyFont="1" applyBorder="1" applyAlignment="1" applyProtection="1">
      <alignment horizontal="center" vertical="center" wrapText="1"/>
      <protection locked="0"/>
    </xf>
    <xf numFmtId="0" fontId="6" fillId="0" borderId="99" xfId="2" applyFont="1" applyBorder="1" applyAlignment="1" applyProtection="1">
      <alignment horizontal="center" vertical="center"/>
      <protection locked="0"/>
    </xf>
    <xf numFmtId="165" fontId="6" fillId="0" borderId="134" xfId="0" applyNumberFormat="1" applyFont="1" applyBorder="1" applyAlignment="1">
      <alignment horizontal="right"/>
    </xf>
    <xf numFmtId="165" fontId="6" fillId="0" borderId="133" xfId="0" applyNumberFormat="1" applyFont="1" applyBorder="1" applyAlignment="1">
      <alignment horizontal="right"/>
    </xf>
    <xf numFmtId="165" fontId="8" fillId="0" borderId="137" xfId="0" applyNumberFormat="1" applyFont="1" applyBorder="1"/>
    <xf numFmtId="165" fontId="6" fillId="0" borderId="137" xfId="0" applyNumberFormat="1" applyFont="1" applyBorder="1"/>
    <xf numFmtId="165" fontId="6" fillId="0" borderId="135" xfId="2" applyNumberFormat="1" applyFont="1" applyBorder="1" applyAlignment="1" applyProtection="1">
      <alignment horizontal="right" vertical="center"/>
      <protection locked="0"/>
    </xf>
    <xf numFmtId="165" fontId="8" fillId="0" borderId="139" xfId="0" applyNumberFormat="1" applyFont="1" applyBorder="1" applyAlignment="1">
      <alignment horizontal="right"/>
    </xf>
    <xf numFmtId="0" fontId="18" fillId="0" borderId="152" xfId="0" applyFont="1" applyBorder="1" applyAlignment="1">
      <alignment horizontal="center"/>
    </xf>
    <xf numFmtId="1" fontId="6" fillId="0" borderId="0" xfId="0" applyNumberFormat="1" applyFont="1" applyAlignment="1">
      <alignment horizontal="left" indent="1"/>
    </xf>
    <xf numFmtId="181" fontId="6" fillId="0" borderId="0" xfId="0" applyNumberFormat="1" applyFont="1" applyAlignment="1">
      <alignment horizontal="right"/>
    </xf>
    <xf numFmtId="181" fontId="22" fillId="0" borderId="0" xfId="0" applyNumberFormat="1" applyFont="1" applyAlignment="1">
      <alignment horizontal="right"/>
    </xf>
    <xf numFmtId="0" fontId="18" fillId="0" borderId="109" xfId="0" applyFont="1" applyBorder="1" applyAlignment="1">
      <alignment horizontal="center"/>
    </xf>
    <xf numFmtId="1" fontId="6" fillId="0" borderId="27" xfId="0" applyNumberFormat="1" applyFont="1" applyBorder="1" applyAlignment="1">
      <alignment horizontal="left" indent="1"/>
    </xf>
    <xf numFmtId="1" fontId="6" fillId="0" borderId="32" xfId="0" applyNumberFormat="1" applyFont="1" applyBorder="1" applyAlignment="1">
      <alignment horizontal="left" indent="1"/>
    </xf>
    <xf numFmtId="181" fontId="22" fillId="0" borderId="6" xfId="0" applyNumberFormat="1" applyFont="1" applyBorder="1" applyAlignment="1">
      <alignment horizontal="right"/>
    </xf>
    <xf numFmtId="181" fontId="22" fillId="0" borderId="35" xfId="0" applyNumberFormat="1" applyFont="1" applyBorder="1" applyAlignment="1">
      <alignment horizontal="right"/>
    </xf>
    <xf numFmtId="181" fontId="6" fillId="0" borderId="6" xfId="0" applyNumberFormat="1" applyFont="1" applyBorder="1" applyAlignment="1">
      <alignment horizontal="right"/>
    </xf>
    <xf numFmtId="181" fontId="6" fillId="0" borderId="35" xfId="0" applyNumberFormat="1" applyFont="1" applyBorder="1" applyAlignment="1">
      <alignment horizontal="right"/>
    </xf>
    <xf numFmtId="0" fontId="18" fillId="0" borderId="0" xfId="0" applyFont="1" applyAlignment="1">
      <alignment horizontal="center"/>
    </xf>
    <xf numFmtId="0" fontId="18" fillId="0" borderId="14" xfId="0" applyFont="1" applyBorder="1" applyAlignment="1">
      <alignment horizontal="center"/>
    </xf>
    <xf numFmtId="181" fontId="6" fillId="0" borderId="20" xfId="0" applyNumberFormat="1" applyFont="1" applyBorder="1" applyAlignment="1">
      <alignment horizontal="right"/>
    </xf>
    <xf numFmtId="181" fontId="6" fillId="0" borderId="134" xfId="0" applyNumberFormat="1" applyFont="1" applyBorder="1" applyAlignment="1">
      <alignment horizontal="right"/>
    </xf>
    <xf numFmtId="181" fontId="6" fillId="0" borderId="18" xfId="0" applyNumberFormat="1" applyFont="1" applyBorder="1" applyAlignment="1">
      <alignment horizontal="right"/>
    </xf>
    <xf numFmtId="181" fontId="22" fillId="0" borderId="20" xfId="0" applyNumberFormat="1" applyFont="1" applyBorder="1" applyAlignment="1">
      <alignment horizontal="right"/>
    </xf>
    <xf numFmtId="181" fontId="22" fillId="0" borderId="134" xfId="0" applyNumberFormat="1" applyFont="1" applyBorder="1" applyAlignment="1">
      <alignment horizontal="right"/>
    </xf>
    <xf numFmtId="181" fontId="22" fillId="0" borderId="18" xfId="0" applyNumberFormat="1" applyFont="1" applyBorder="1" applyAlignment="1">
      <alignment horizontal="right"/>
    </xf>
    <xf numFmtId="0" fontId="18" fillId="0" borderId="12" xfId="0" applyFont="1" applyBorder="1" applyAlignment="1">
      <alignment horizontal="center"/>
    </xf>
    <xf numFmtId="181" fontId="6" fillId="0" borderId="52" xfId="0" applyNumberFormat="1" applyFont="1" applyBorder="1" applyAlignment="1">
      <alignment horizontal="right"/>
    </xf>
    <xf numFmtId="181" fontId="6" fillId="0" borderId="133" xfId="0" applyNumberFormat="1" applyFont="1" applyBorder="1" applyAlignment="1">
      <alignment horizontal="right"/>
    </xf>
    <xf numFmtId="181" fontId="6" fillId="0" borderId="19" xfId="0" applyNumberFormat="1" applyFont="1" applyBorder="1" applyAlignment="1">
      <alignment horizontal="right"/>
    </xf>
    <xf numFmtId="181" fontId="22" fillId="0" borderId="52" xfId="0" applyNumberFormat="1" applyFont="1" applyBorder="1" applyAlignment="1">
      <alignment horizontal="right"/>
    </xf>
    <xf numFmtId="181" fontId="22" fillId="0" borderId="133" xfId="0" applyNumberFormat="1" applyFont="1" applyBorder="1" applyAlignment="1">
      <alignment horizontal="right"/>
    </xf>
    <xf numFmtId="181" fontId="22" fillId="0" borderId="19" xfId="0" applyNumberFormat="1" applyFont="1" applyBorder="1" applyAlignment="1">
      <alignment horizontal="right"/>
    </xf>
    <xf numFmtId="0" fontId="8" fillId="0" borderId="0" xfId="0" applyFont="1" applyAlignment="1">
      <alignment horizontal="left"/>
    </xf>
    <xf numFmtId="0" fontId="6" fillId="0" borderId="35" xfId="0" applyFont="1" applyBorder="1" applyAlignment="1">
      <alignment horizontal="left"/>
    </xf>
    <xf numFmtId="3" fontId="6" fillId="0" borderId="0" xfId="0" applyNumberFormat="1" applyFont="1" applyAlignment="1">
      <alignment horizontal="center" vertical="center" wrapText="1"/>
    </xf>
    <xf numFmtId="171" fontId="8" fillId="0" borderId="0" xfId="58" applyNumberFormat="1" applyFont="1" applyFill="1" applyBorder="1" applyAlignment="1">
      <alignment horizontal="center" vertical="center"/>
    </xf>
    <xf numFmtId="178" fontId="6" fillId="0" borderId="0" xfId="0" applyNumberFormat="1" applyFont="1" applyAlignment="1">
      <alignment horizontal="right" vertical="center"/>
    </xf>
    <xf numFmtId="165" fontId="6" fillId="0" borderId="0" xfId="0" applyNumberFormat="1" applyFont="1" applyAlignment="1">
      <alignment vertical="center"/>
    </xf>
    <xf numFmtId="165" fontId="6" fillId="0" borderId="0" xfId="0" applyNumberFormat="1" applyFont="1" applyAlignment="1">
      <alignment horizontal="center" vertical="center"/>
    </xf>
    <xf numFmtId="167" fontId="6" fillId="0" borderId="0" xfId="0" applyNumberFormat="1" applyFont="1" applyAlignment="1">
      <alignment horizontal="right" vertical="center"/>
    </xf>
    <xf numFmtId="170" fontId="8" fillId="0" borderId="0" xfId="0" applyNumberFormat="1" applyFont="1" applyAlignment="1">
      <alignment vertical="center"/>
    </xf>
    <xf numFmtId="178" fontId="8" fillId="0" borderId="0" xfId="0" applyNumberFormat="1" applyFont="1" applyAlignment="1">
      <alignment vertical="center"/>
    </xf>
    <xf numFmtId="0" fontId="8" fillId="0" borderId="0" xfId="0" applyFont="1" applyAlignment="1">
      <alignment horizontal="left" vertical="center" indent="1"/>
    </xf>
    <xf numFmtId="3" fontId="8" fillId="0" borderId="0" xfId="58" applyNumberFormat="1" applyFont="1" applyFill="1" applyBorder="1" applyAlignment="1">
      <alignment horizontal="right" vertical="center"/>
    </xf>
    <xf numFmtId="10" fontId="10" fillId="0" borderId="0" xfId="58" applyNumberFormat="1" applyFont="1" applyFill="1" applyBorder="1" applyAlignment="1" applyProtection="1">
      <alignment horizontal="right" vertical="center"/>
      <protection locked="0"/>
    </xf>
    <xf numFmtId="9" fontId="6" fillId="0" borderId="0" xfId="58" applyFont="1" applyFill="1" applyBorder="1" applyAlignment="1" applyProtection="1">
      <alignment vertical="center"/>
      <protection locked="0"/>
    </xf>
    <xf numFmtId="171" fontId="8" fillId="0" borderId="0" xfId="58" applyNumberFormat="1" applyFont="1" applyFill="1" applyBorder="1"/>
    <xf numFmtId="166" fontId="8" fillId="0" borderId="0" xfId="0" applyNumberFormat="1" applyFont="1"/>
    <xf numFmtId="167" fontId="6" fillId="0" borderId="0" xfId="26" applyNumberFormat="1" applyFont="1" applyAlignment="1">
      <alignment horizontal="right" vertical="center"/>
    </xf>
    <xf numFmtId="169" fontId="6" fillId="0" borderId="0" xfId="1" applyNumberFormat="1" applyFont="1" applyAlignment="1" applyProtection="1">
      <alignment vertical="center"/>
      <protection locked="0"/>
    </xf>
    <xf numFmtId="175" fontId="8" fillId="0" borderId="0" xfId="0" applyNumberFormat="1" applyFont="1"/>
    <xf numFmtId="182" fontId="8" fillId="0" borderId="0" xfId="0" applyNumberFormat="1" applyFont="1" applyAlignment="1">
      <alignment horizontal="right" vertical="center"/>
    </xf>
    <xf numFmtId="171" fontId="8" fillId="0" borderId="0" xfId="58" applyNumberFormat="1" applyFont="1" applyFill="1" applyBorder="1" applyAlignment="1">
      <alignment horizontal="right" vertical="center"/>
    </xf>
    <xf numFmtId="165" fontId="27" fillId="0" borderId="0" xfId="0" applyNumberFormat="1" applyFont="1" applyAlignment="1">
      <alignment vertical="center"/>
    </xf>
    <xf numFmtId="182" fontId="8" fillId="0" borderId="0" xfId="0" applyNumberFormat="1" applyFont="1" applyAlignment="1">
      <alignment vertical="center"/>
    </xf>
    <xf numFmtId="176" fontId="8" fillId="0" borderId="0" xfId="0" applyNumberFormat="1" applyFont="1" applyAlignment="1">
      <alignment vertical="center"/>
    </xf>
    <xf numFmtId="165" fontId="27" fillId="0" borderId="0" xfId="0" applyNumberFormat="1" applyFont="1" applyAlignment="1">
      <alignment horizontal="right" vertical="center"/>
    </xf>
    <xf numFmtId="171" fontId="6" fillId="0" borderId="0" xfId="58" applyNumberFormat="1" applyFont="1" applyFill="1" applyBorder="1" applyAlignment="1" applyProtection="1">
      <alignment horizontal="right" vertical="center"/>
      <protection locked="0"/>
    </xf>
    <xf numFmtId="0" fontId="6" fillId="0" borderId="0" xfId="2" applyFont="1" applyBorder="1" applyAlignment="1" applyProtection="1">
      <alignment horizontal="left" vertical="center" indent="1"/>
      <protection locked="0"/>
    </xf>
    <xf numFmtId="0" fontId="8" fillId="0" borderId="0" xfId="0" applyFont="1" applyAlignment="1">
      <alignment horizontal="right" vertical="center" wrapText="1"/>
    </xf>
    <xf numFmtId="165" fontId="27" fillId="0" borderId="0" xfId="0" applyNumberFormat="1" applyFont="1" applyAlignment="1">
      <alignment horizontal="center" vertical="center"/>
    </xf>
    <xf numFmtId="177" fontId="8" fillId="0" borderId="0" xfId="0" applyNumberFormat="1" applyFont="1" applyAlignment="1">
      <alignment horizontal="right" vertical="center"/>
    </xf>
    <xf numFmtId="167" fontId="6" fillId="0" borderId="0" xfId="41" applyNumberFormat="1" applyFont="1" applyBorder="1" applyAlignment="1" applyProtection="1">
      <alignment horizontal="center"/>
    </xf>
    <xf numFmtId="3" fontId="6" fillId="0" borderId="0" xfId="41" applyFont="1" applyBorder="1" applyAlignment="1" applyProtection="1">
      <alignment horizontal="left" indent="2"/>
    </xf>
    <xf numFmtId="0" fontId="33" fillId="0" borderId="0" xfId="57" applyFill="1" applyBorder="1" applyAlignment="1" applyProtection="1">
      <alignment vertical="center" wrapText="1"/>
    </xf>
    <xf numFmtId="165" fontId="51" fillId="0" borderId="0" xfId="0" applyNumberFormat="1" applyFont="1"/>
    <xf numFmtId="165" fontId="6" fillId="0" borderId="101" xfId="2" applyNumberFormat="1" applyFont="1" applyBorder="1" applyAlignment="1" applyProtection="1">
      <alignment horizontal="center" vertical="center"/>
      <protection locked="0"/>
    </xf>
    <xf numFmtId="165" fontId="6" fillId="0" borderId="0" xfId="2" applyNumberFormat="1" applyFont="1" applyBorder="1" applyAlignment="1" applyProtection="1">
      <alignment horizontal="center" vertical="center"/>
      <protection locked="0"/>
    </xf>
    <xf numFmtId="167" fontId="19" fillId="0" borderId="0" xfId="0" applyNumberFormat="1" applyFont="1" applyAlignment="1">
      <alignment vertical="center"/>
    </xf>
    <xf numFmtId="165" fontId="6" fillId="0" borderId="95" xfId="0" applyNumberFormat="1" applyFont="1" applyBorder="1" applyAlignment="1">
      <alignment vertical="center"/>
    </xf>
    <xf numFmtId="0" fontId="6" fillId="0" borderId="16" xfId="114" applyFont="1" applyBorder="1" applyAlignment="1">
      <alignment horizontal="center" vertical="center" wrapText="1"/>
    </xf>
    <xf numFmtId="0" fontId="6" fillId="0" borderId="17" xfId="114" applyFont="1" applyBorder="1" applyAlignment="1">
      <alignment horizontal="center" vertical="center" wrapText="1"/>
    </xf>
    <xf numFmtId="0" fontId="6" fillId="0" borderId="19" xfId="114" applyFont="1" applyBorder="1" applyAlignment="1">
      <alignment horizontal="center" vertical="center" wrapText="1"/>
    </xf>
    <xf numFmtId="165" fontId="8" fillId="0" borderId="1" xfId="0" applyNumberFormat="1" applyFont="1" applyBorder="1" applyAlignment="1">
      <alignment horizontal="right" vertical="center"/>
    </xf>
    <xf numFmtId="165" fontId="8" fillId="0" borderId="45" xfId="0" applyNumberFormat="1" applyFont="1" applyBorder="1" applyAlignment="1">
      <alignment horizontal="right" vertical="center"/>
    </xf>
    <xf numFmtId="165" fontId="8" fillId="0" borderId="52" xfId="0" applyNumberFormat="1" applyFont="1" applyBorder="1" applyAlignment="1">
      <alignment horizontal="right" vertical="center"/>
    </xf>
    <xf numFmtId="0" fontId="6" fillId="0" borderId="0" xfId="2" applyFont="1" applyBorder="1" applyAlignment="1" applyProtection="1">
      <alignment horizontal="left" vertical="center"/>
      <protection locked="0"/>
    </xf>
    <xf numFmtId="0" fontId="8" fillId="0" borderId="0" xfId="0" applyFont="1" applyAlignment="1">
      <alignment horizontal="left" vertical="center" wrapText="1"/>
    </xf>
    <xf numFmtId="0" fontId="6" fillId="0" borderId="0" xfId="2" applyFont="1" applyBorder="1" applyAlignment="1" applyProtection="1">
      <alignment horizontal="left" vertical="center" wrapText="1"/>
      <protection locked="0"/>
    </xf>
    <xf numFmtId="184" fontId="18" fillId="0" borderId="134" xfId="0" applyNumberFormat="1" applyFont="1" applyBorder="1" applyAlignment="1">
      <alignment horizontal="right" vertical="center"/>
    </xf>
    <xf numFmtId="184" fontId="17" fillId="0" borderId="98" xfId="0" applyNumberFormat="1" applyFont="1" applyBorder="1" applyAlignment="1">
      <alignment horizontal="right" vertical="center"/>
    </xf>
    <xf numFmtId="184" fontId="17" fillId="0" borderId="110" xfId="0" applyNumberFormat="1" applyFont="1" applyBorder="1" applyAlignment="1">
      <alignment horizontal="right" vertical="center"/>
    </xf>
    <xf numFmtId="184" fontId="17" fillId="0" borderId="109" xfId="0" applyNumberFormat="1" applyFont="1" applyBorder="1" applyAlignment="1">
      <alignment horizontal="right" vertical="center"/>
    </xf>
    <xf numFmtId="184" fontId="6" fillId="0" borderId="134" xfId="0" applyNumberFormat="1" applyFont="1" applyBorder="1" applyAlignment="1">
      <alignment horizontal="right" vertical="center"/>
    </xf>
    <xf numFmtId="184" fontId="8" fillId="0" borderId="98" xfId="0" applyNumberFormat="1" applyFont="1" applyBorder="1" applyAlignment="1">
      <alignment horizontal="right" vertical="center"/>
    </xf>
    <xf numFmtId="184" fontId="8" fillId="0" borderId="95" xfId="0" applyNumberFormat="1" applyFont="1" applyBorder="1" applyAlignment="1">
      <alignment horizontal="right" vertical="center"/>
    </xf>
    <xf numFmtId="184" fontId="8" fillId="0" borderId="109" xfId="0" applyNumberFormat="1" applyFont="1" applyBorder="1" applyAlignment="1">
      <alignment horizontal="right" vertical="center"/>
    </xf>
    <xf numFmtId="185" fontId="17" fillId="0" borderId="108" xfId="58" applyNumberFormat="1" applyFont="1" applyBorder="1" applyAlignment="1">
      <alignment horizontal="right" vertical="center"/>
    </xf>
    <xf numFmtId="185" fontId="8" fillId="0" borderId="108" xfId="58" applyNumberFormat="1" applyFont="1" applyBorder="1" applyAlignment="1">
      <alignment horizontal="right" vertical="center"/>
    </xf>
    <xf numFmtId="185" fontId="17" fillId="0" borderId="111" xfId="58" applyNumberFormat="1" applyFont="1" applyBorder="1" applyAlignment="1">
      <alignment horizontal="right" vertical="center"/>
    </xf>
    <xf numFmtId="185" fontId="8" fillId="0" borderId="96" xfId="58" applyNumberFormat="1" applyFont="1" applyBorder="1" applyAlignment="1">
      <alignment horizontal="right" vertical="center"/>
    </xf>
    <xf numFmtId="184" fontId="6" fillId="0" borderId="77" xfId="1" applyNumberFormat="1" applyFont="1" applyBorder="1" applyAlignment="1" applyProtection="1">
      <alignment vertical="center"/>
      <protection locked="0"/>
    </xf>
    <xf numFmtId="184" fontId="6" fillId="0" borderId="78" xfId="1" applyNumberFormat="1" applyFont="1" applyBorder="1" applyAlignment="1" applyProtection="1">
      <alignment vertical="center"/>
      <protection locked="0"/>
    </xf>
    <xf numFmtId="184" fontId="6" fillId="0" borderId="74" xfId="1" applyNumberFormat="1" applyFont="1" applyBorder="1" applyAlignment="1" applyProtection="1">
      <alignment vertical="center"/>
      <protection locked="0"/>
    </xf>
    <xf numFmtId="184" fontId="6" fillId="0" borderId="75" xfId="1" applyNumberFormat="1" applyFont="1" applyBorder="1" applyAlignment="1" applyProtection="1">
      <alignment vertical="center"/>
      <protection locked="0"/>
    </xf>
    <xf numFmtId="184" fontId="6" fillId="0" borderId="79" xfId="1" applyNumberFormat="1" applyFont="1" applyBorder="1" applyAlignment="1" applyProtection="1">
      <alignment vertical="center"/>
      <protection locked="0"/>
    </xf>
    <xf numFmtId="186" fontId="6" fillId="0" borderId="83" xfId="58" applyNumberFormat="1" applyFont="1" applyFill="1" applyBorder="1" applyAlignment="1" applyProtection="1">
      <alignment vertical="center"/>
      <protection locked="0"/>
    </xf>
    <xf numFmtId="186" fontId="6" fillId="0" borderId="84" xfId="58" applyNumberFormat="1" applyFont="1" applyFill="1" applyBorder="1" applyAlignment="1" applyProtection="1">
      <alignment vertical="center"/>
      <protection locked="0"/>
    </xf>
    <xf numFmtId="186" fontId="6" fillId="0" borderId="80" xfId="58" applyNumberFormat="1" applyFont="1" applyFill="1" applyBorder="1" applyAlignment="1" applyProtection="1">
      <alignment vertical="center"/>
      <protection locked="0"/>
    </xf>
    <xf numFmtId="186" fontId="6" fillId="0" borderId="81" xfId="58" applyNumberFormat="1" applyFont="1" applyFill="1" applyBorder="1" applyAlignment="1" applyProtection="1">
      <alignment vertical="center"/>
      <protection locked="0"/>
    </xf>
    <xf numFmtId="186" fontId="6" fillId="0" borderId="85" xfId="58" applyNumberFormat="1" applyFont="1" applyFill="1" applyBorder="1" applyAlignment="1" applyProtection="1">
      <alignment vertical="center"/>
      <protection locked="0"/>
    </xf>
    <xf numFmtId="186" fontId="6" fillId="0" borderId="149" xfId="58" applyNumberFormat="1" applyFont="1" applyFill="1" applyBorder="1" applyAlignment="1" applyProtection="1">
      <alignment vertical="center"/>
      <protection locked="0"/>
    </xf>
    <xf numFmtId="186" fontId="6" fillId="0" borderId="159" xfId="58" applyNumberFormat="1" applyFont="1" applyFill="1" applyBorder="1" applyAlignment="1" applyProtection="1">
      <alignment vertical="center"/>
      <protection locked="0"/>
    </xf>
    <xf numFmtId="186" fontId="6" fillId="0" borderId="161" xfId="58" applyNumberFormat="1" applyFont="1" applyFill="1" applyBorder="1" applyAlignment="1" applyProtection="1">
      <alignment vertical="center"/>
      <protection locked="0"/>
    </xf>
    <xf numFmtId="186" fontId="6" fillId="0" borderId="155" xfId="58" applyNumberFormat="1" applyFont="1" applyFill="1" applyBorder="1" applyAlignment="1" applyProtection="1">
      <alignment vertical="center"/>
      <protection locked="0"/>
    </xf>
    <xf numFmtId="186" fontId="6" fillId="0" borderId="162" xfId="58" applyNumberFormat="1" applyFont="1" applyFill="1" applyBorder="1" applyAlignment="1" applyProtection="1">
      <alignment vertical="center"/>
      <protection locked="0"/>
    </xf>
    <xf numFmtId="184" fontId="6" fillId="0" borderId="116" xfId="1" applyNumberFormat="1" applyFont="1" applyBorder="1" applyAlignment="1" applyProtection="1">
      <alignment vertical="center"/>
      <protection locked="0"/>
    </xf>
    <xf numFmtId="184" fontId="6" fillId="0" borderId="117" xfId="1" applyNumberFormat="1" applyFont="1" applyBorder="1" applyAlignment="1" applyProtection="1">
      <alignment vertical="center"/>
      <protection locked="0"/>
    </xf>
    <xf numFmtId="184" fontId="6" fillId="0" borderId="113" xfId="1" applyNumberFormat="1" applyFont="1" applyBorder="1" applyAlignment="1" applyProtection="1">
      <alignment vertical="center"/>
      <protection locked="0"/>
    </xf>
    <xf numFmtId="184" fontId="6" fillId="0" borderId="114" xfId="1" applyNumberFormat="1" applyFont="1" applyBorder="1" applyAlignment="1" applyProtection="1">
      <alignment vertical="center"/>
      <protection locked="0"/>
    </xf>
    <xf numFmtId="184" fontId="6" fillId="0" borderId="119" xfId="1" applyNumberFormat="1" applyFont="1" applyBorder="1" applyAlignment="1" applyProtection="1">
      <alignment vertical="center"/>
      <protection locked="0"/>
    </xf>
    <xf numFmtId="184" fontId="6" fillId="0" borderId="89" xfId="1" applyNumberFormat="1" applyFont="1" applyBorder="1" applyAlignment="1" applyProtection="1">
      <alignment vertical="center"/>
      <protection locked="0"/>
    </xf>
    <xf numFmtId="184" fontId="6" fillId="0" borderId="90" xfId="1" applyNumberFormat="1" applyFont="1" applyBorder="1" applyAlignment="1" applyProtection="1">
      <alignment vertical="center"/>
      <protection locked="0"/>
    </xf>
    <xf numFmtId="184" fontId="6" fillId="0" borderId="86" xfId="1" applyNumberFormat="1" applyFont="1" applyBorder="1" applyAlignment="1" applyProtection="1">
      <alignment vertical="center"/>
      <protection locked="0"/>
    </xf>
    <xf numFmtId="184" fontId="6" fillId="0" borderId="87" xfId="1" applyNumberFormat="1" applyFont="1" applyBorder="1" applyAlignment="1" applyProtection="1">
      <alignment vertical="center"/>
      <protection locked="0"/>
    </xf>
    <xf numFmtId="184" fontId="6" fillId="0" borderId="91" xfId="1" applyNumberFormat="1" applyFont="1" applyBorder="1" applyAlignment="1" applyProtection="1">
      <alignment vertical="center"/>
      <protection locked="0"/>
    </xf>
    <xf numFmtId="184" fontId="8" fillId="0" borderId="134" xfId="0" applyNumberFormat="1" applyFont="1" applyBorder="1" applyAlignment="1">
      <alignment vertical="center"/>
    </xf>
    <xf numFmtId="184" fontId="8" fillId="0" borderId="0" xfId="0" applyNumberFormat="1" applyFont="1" applyAlignment="1">
      <alignment vertical="center"/>
    </xf>
    <xf numFmtId="184" fontId="6" fillId="0" borderId="74" xfId="1" applyNumberFormat="1" applyFont="1" applyBorder="1" applyAlignment="1" applyProtection="1">
      <alignment horizontal="center" vertical="center"/>
      <protection locked="0"/>
    </xf>
    <xf numFmtId="184" fontId="6" fillId="0" borderId="102" xfId="1" applyNumberFormat="1" applyFont="1" applyBorder="1" applyAlignment="1" applyProtection="1">
      <alignment horizontal="center" vertical="center"/>
      <protection locked="0"/>
    </xf>
    <xf numFmtId="184" fontId="6" fillId="0" borderId="86" xfId="1" applyNumberFormat="1" applyFont="1" applyBorder="1" applyAlignment="1" applyProtection="1">
      <alignment horizontal="center" vertical="center"/>
      <protection locked="0"/>
    </xf>
    <xf numFmtId="184" fontId="6" fillId="0" borderId="103" xfId="1" applyNumberFormat="1" applyFont="1" applyBorder="1" applyAlignment="1" applyProtection="1">
      <alignment horizontal="center" vertical="center"/>
      <protection locked="0"/>
    </xf>
    <xf numFmtId="186" fontId="6" fillId="0" borderId="161" xfId="58" applyNumberFormat="1" applyFont="1" applyFill="1" applyBorder="1" applyAlignment="1" applyProtection="1">
      <alignment horizontal="center" vertical="center"/>
      <protection locked="0"/>
    </xf>
    <xf numFmtId="186" fontId="6" fillId="0" borderId="160" xfId="58" applyNumberFormat="1" applyFont="1" applyFill="1" applyBorder="1" applyAlignment="1" applyProtection="1">
      <alignment horizontal="center" vertical="center"/>
      <protection locked="0"/>
    </xf>
    <xf numFmtId="186" fontId="17" fillId="0" borderId="108" xfId="58" applyNumberFormat="1" applyFont="1" applyFill="1" applyBorder="1" applyAlignment="1">
      <alignment vertical="center"/>
    </xf>
    <xf numFmtId="186" fontId="8" fillId="0" borderId="108" xfId="58" applyNumberFormat="1" applyFont="1" applyFill="1" applyBorder="1" applyAlignment="1">
      <alignment vertical="center"/>
    </xf>
    <xf numFmtId="186" fontId="17" fillId="0" borderId="111" xfId="58" applyNumberFormat="1" applyFont="1" applyFill="1" applyBorder="1" applyAlignment="1">
      <alignment vertical="center"/>
    </xf>
    <xf numFmtId="186" fontId="8" fillId="0" borderId="96" xfId="58" applyNumberFormat="1" applyFont="1" applyFill="1" applyBorder="1" applyAlignment="1">
      <alignment vertical="center"/>
    </xf>
    <xf numFmtId="184" fontId="17" fillId="0" borderId="98" xfId="0" applyNumberFormat="1" applyFont="1" applyBorder="1" applyAlignment="1">
      <alignment vertical="center"/>
    </xf>
    <xf numFmtId="184" fontId="8" fillId="0" borderId="98" xfId="0" applyNumberFormat="1" applyFont="1" applyBorder="1" applyAlignment="1">
      <alignment vertical="center"/>
    </xf>
    <xf numFmtId="184" fontId="17" fillId="0" borderId="110" xfId="0" applyNumberFormat="1" applyFont="1" applyBorder="1" applyAlignment="1">
      <alignment vertical="center"/>
    </xf>
    <xf numFmtId="184" fontId="8" fillId="0" borderId="95" xfId="0" applyNumberFormat="1" applyFont="1" applyBorder="1" applyAlignment="1">
      <alignment vertical="center"/>
    </xf>
    <xf numFmtId="184" fontId="8" fillId="0" borderId="98" xfId="0" applyNumberFormat="1" applyFont="1" applyBorder="1" applyAlignment="1">
      <alignment horizontal="center" vertical="center"/>
    </xf>
    <xf numFmtId="186" fontId="8" fillId="0" borderId="108" xfId="58" applyNumberFormat="1" applyFont="1" applyFill="1" applyBorder="1" applyAlignment="1">
      <alignment horizontal="center" vertical="center"/>
    </xf>
    <xf numFmtId="184" fontId="6" fillId="0" borderId="78" xfId="1" applyNumberFormat="1" applyFont="1" applyBorder="1" applyAlignment="1" applyProtection="1">
      <alignment horizontal="center" vertical="center"/>
      <protection locked="0"/>
    </xf>
    <xf numFmtId="184" fontId="6" fillId="0" borderId="90" xfId="1" applyNumberFormat="1" applyFont="1" applyBorder="1" applyAlignment="1" applyProtection="1">
      <alignment horizontal="center" vertical="center"/>
      <protection locked="0"/>
    </xf>
    <xf numFmtId="186" fontId="6" fillId="0" borderId="159" xfId="58" applyNumberFormat="1" applyFont="1" applyFill="1" applyBorder="1" applyAlignment="1" applyProtection="1">
      <alignment horizontal="center" vertical="center"/>
      <protection locked="0"/>
    </xf>
    <xf numFmtId="184" fontId="28" fillId="0" borderId="150" xfId="0" applyNumberFormat="1" applyFont="1" applyBorder="1" applyAlignment="1">
      <alignment horizontal="right" vertical="center"/>
    </xf>
    <xf numFmtId="184" fontId="28" fillId="0" borderId="110" xfId="0" applyNumberFormat="1" applyFont="1" applyBorder="1" applyAlignment="1">
      <alignment horizontal="right" vertical="center"/>
    </xf>
    <xf numFmtId="186" fontId="17" fillId="0" borderId="148" xfId="58" applyNumberFormat="1" applyFont="1" applyFill="1" applyBorder="1" applyAlignment="1">
      <alignment vertical="center"/>
    </xf>
    <xf numFmtId="184" fontId="8" fillId="0" borderId="95" xfId="0" applyNumberFormat="1" applyFont="1" applyBorder="1" applyAlignment="1">
      <alignment horizontal="center" vertical="center"/>
    </xf>
    <xf numFmtId="165" fontId="6" fillId="0" borderId="76" xfId="1" applyNumberFormat="1" applyFont="1" applyBorder="1" applyAlignment="1" applyProtection="1">
      <alignment horizontal="right" vertical="center"/>
      <protection locked="0"/>
    </xf>
    <xf numFmtId="171" fontId="6" fillId="0" borderId="82" xfId="58" applyNumberFormat="1" applyFont="1" applyFill="1" applyBorder="1" applyAlignment="1" applyProtection="1">
      <alignment horizontal="right" vertical="center"/>
      <protection locked="0"/>
    </xf>
    <xf numFmtId="165" fontId="6" fillId="0" borderId="115" xfId="1" applyNumberFormat="1" applyFont="1" applyBorder="1" applyAlignment="1" applyProtection="1">
      <alignment horizontal="right" vertical="center"/>
      <protection locked="0"/>
    </xf>
    <xf numFmtId="171" fontId="6" fillId="0" borderId="37" xfId="58" applyNumberFormat="1" applyFont="1" applyFill="1" applyBorder="1" applyAlignment="1" applyProtection="1">
      <alignment horizontal="right" vertical="center"/>
      <protection locked="0"/>
    </xf>
    <xf numFmtId="165" fontId="6" fillId="0" borderId="88" xfId="1" applyNumberFormat="1" applyFont="1" applyBorder="1" applyAlignment="1" applyProtection="1">
      <alignment horizontal="right" vertical="center"/>
      <protection locked="0"/>
    </xf>
    <xf numFmtId="184" fontId="6" fillId="0" borderId="120" xfId="1" applyNumberFormat="1" applyFont="1" applyBorder="1" applyAlignment="1" applyProtection="1">
      <alignment vertical="center"/>
      <protection locked="0"/>
    </xf>
    <xf numFmtId="184" fontId="6" fillId="0" borderId="122" xfId="1" applyNumberFormat="1" applyFont="1" applyBorder="1" applyAlignment="1" applyProtection="1">
      <alignment vertical="center"/>
      <protection locked="0"/>
    </xf>
    <xf numFmtId="184" fontId="6" fillId="0" borderId="123" xfId="1" applyNumberFormat="1" applyFont="1" applyBorder="1" applyAlignment="1" applyProtection="1">
      <alignment vertical="center"/>
      <protection locked="0"/>
    </xf>
    <xf numFmtId="186" fontId="6" fillId="0" borderId="154" xfId="58" applyNumberFormat="1" applyFont="1" applyFill="1" applyBorder="1" applyAlignment="1" applyProtection="1">
      <alignment vertical="center"/>
      <protection locked="0"/>
    </xf>
    <xf numFmtId="186" fontId="6" fillId="0" borderId="121" xfId="58" applyNumberFormat="1" applyFont="1" applyFill="1" applyBorder="1" applyAlignment="1" applyProtection="1">
      <alignment vertical="center"/>
      <protection locked="0"/>
    </xf>
    <xf numFmtId="175" fontId="17" fillId="0" borderId="133" xfId="0" applyNumberFormat="1" applyFont="1" applyBorder="1" applyAlignment="1">
      <alignment vertical="center"/>
    </xf>
    <xf numFmtId="0" fontId="6" fillId="0" borderId="66" xfId="2" applyFont="1" applyBorder="1" applyAlignment="1" applyProtection="1">
      <alignment horizontal="center" vertical="center"/>
      <protection locked="0"/>
    </xf>
    <xf numFmtId="3" fontId="6" fillId="0" borderId="0" xfId="1" applyFont="1" applyAlignment="1" applyProtection="1">
      <alignment vertical="center" textRotation="90" wrapText="1"/>
      <protection locked="0"/>
    </xf>
    <xf numFmtId="0" fontId="6" fillId="5" borderId="0" xfId="0" applyFont="1" applyFill="1"/>
    <xf numFmtId="170" fontId="28" fillId="0" borderId="150" xfId="0" applyNumberFormat="1" applyFont="1" applyBorder="1" applyAlignment="1">
      <alignment horizontal="right" vertical="center"/>
    </xf>
    <xf numFmtId="170" fontId="8" fillId="0" borderId="98" xfId="0" applyNumberFormat="1" applyFont="1" applyBorder="1" applyAlignment="1">
      <alignment vertical="center"/>
    </xf>
    <xf numFmtId="170" fontId="17" fillId="0" borderId="110" xfId="0" applyNumberFormat="1" applyFont="1" applyBorder="1" applyAlignment="1">
      <alignment vertical="center"/>
    </xf>
    <xf numFmtId="170" fontId="8" fillId="0" borderId="95" xfId="0" applyNumberFormat="1" applyFont="1" applyBorder="1" applyAlignment="1">
      <alignment vertical="center"/>
    </xf>
    <xf numFmtId="184" fontId="6" fillId="0" borderId="76" xfId="1" applyNumberFormat="1" applyFont="1" applyBorder="1" applyAlignment="1" applyProtection="1">
      <alignment vertical="center"/>
      <protection locked="0"/>
    </xf>
    <xf numFmtId="184" fontId="6" fillId="0" borderId="115" xfId="1" applyNumberFormat="1" applyFont="1" applyBorder="1" applyAlignment="1" applyProtection="1">
      <alignment vertical="center"/>
      <protection locked="0"/>
    </xf>
    <xf numFmtId="184" fontId="6" fillId="0" borderId="88" xfId="1" applyNumberFormat="1" applyFont="1" applyBorder="1" applyAlignment="1" applyProtection="1">
      <alignment vertical="center"/>
      <protection locked="0"/>
    </xf>
    <xf numFmtId="186" fontId="6" fillId="0" borderId="82" xfId="58" applyNumberFormat="1" applyFont="1" applyFill="1" applyBorder="1" applyAlignment="1" applyProtection="1">
      <alignment vertical="center"/>
      <protection locked="0"/>
    </xf>
    <xf numFmtId="186" fontId="6" fillId="0" borderId="59" xfId="58" applyNumberFormat="1" applyFont="1" applyFill="1" applyBorder="1" applyAlignment="1" applyProtection="1">
      <alignment vertical="center"/>
      <protection locked="0"/>
    </xf>
    <xf numFmtId="186" fontId="6" fillId="0" borderId="50" xfId="58" applyNumberFormat="1" applyFont="1" applyFill="1" applyBorder="1" applyAlignment="1" applyProtection="1">
      <alignment vertical="center"/>
      <protection locked="0"/>
    </xf>
    <xf numFmtId="186" fontId="6" fillId="0" borderId="57" xfId="58" applyNumberFormat="1" applyFont="1" applyFill="1" applyBorder="1" applyAlignment="1" applyProtection="1">
      <alignment vertical="center"/>
      <protection locked="0"/>
    </xf>
    <xf numFmtId="186" fontId="6" fillId="0" borderId="37" xfId="58" applyNumberFormat="1" applyFont="1" applyFill="1" applyBorder="1" applyAlignment="1" applyProtection="1">
      <alignment vertical="center"/>
      <protection locked="0"/>
    </xf>
    <xf numFmtId="186" fontId="6" fillId="0" borderId="164" xfId="58" applyNumberFormat="1" applyFont="1" applyFill="1" applyBorder="1" applyAlignment="1" applyProtection="1">
      <alignment vertical="center"/>
      <protection locked="0"/>
    </xf>
    <xf numFmtId="3" fontId="6" fillId="0" borderId="47" xfId="1" applyFont="1" applyBorder="1" applyAlignment="1" applyProtection="1">
      <alignment horizontal="center" vertical="center" wrapText="1"/>
      <protection locked="0"/>
    </xf>
    <xf numFmtId="3" fontId="6" fillId="0" borderId="31" xfId="1" applyFont="1" applyBorder="1" applyAlignment="1" applyProtection="1">
      <alignment horizontal="center" vertical="center" wrapText="1"/>
      <protection locked="0"/>
    </xf>
    <xf numFmtId="3" fontId="6" fillId="0" borderId="14" xfId="1" applyFont="1" applyBorder="1" applyAlignment="1" applyProtection="1">
      <alignment horizontal="center" vertical="center" wrapText="1"/>
      <protection locked="0"/>
    </xf>
    <xf numFmtId="3" fontId="6" fillId="0" borderId="62" xfId="1" applyFont="1" applyBorder="1" applyAlignment="1" applyProtection="1">
      <alignment horizontal="center" vertical="center" wrapText="1"/>
      <protection locked="0"/>
    </xf>
    <xf numFmtId="3" fontId="6" fillId="0" borderId="12" xfId="1" applyFont="1" applyBorder="1" applyAlignment="1" applyProtection="1">
      <alignment horizontal="center" vertical="center" wrapText="1"/>
      <protection locked="0"/>
    </xf>
    <xf numFmtId="3" fontId="6" fillId="0" borderId="1" xfId="1" applyFont="1" applyBorder="1" applyAlignment="1" applyProtection="1">
      <alignment horizontal="center" vertical="center" wrapText="1"/>
      <protection locked="0"/>
    </xf>
    <xf numFmtId="165" fontId="6" fillId="0" borderId="2" xfId="0" applyNumberFormat="1" applyFont="1" applyBorder="1" applyAlignment="1">
      <alignment horizontal="right"/>
    </xf>
    <xf numFmtId="165" fontId="6" fillId="0" borderId="26" xfId="0" applyNumberFormat="1" applyFont="1" applyBorder="1" applyAlignment="1">
      <alignment horizontal="right"/>
    </xf>
    <xf numFmtId="165" fontId="6" fillId="0" borderId="147" xfId="0" applyNumberFormat="1" applyFont="1" applyBorder="1" applyAlignment="1">
      <alignment horizontal="right"/>
    </xf>
    <xf numFmtId="165" fontId="8" fillId="0" borderId="20" xfId="0" applyNumberFormat="1" applyFont="1" applyBorder="1"/>
    <xf numFmtId="165" fontId="6" fillId="0" borderId="20" xfId="0" applyNumberFormat="1" applyFont="1" applyBorder="1" applyAlignment="1">
      <alignment horizontal="right"/>
    </xf>
    <xf numFmtId="165" fontId="6" fillId="0" borderId="52" xfId="0" applyNumberFormat="1" applyFont="1" applyBorder="1" applyAlignment="1">
      <alignment horizontal="right"/>
    </xf>
    <xf numFmtId="165" fontId="6" fillId="0" borderId="137" xfId="0" applyNumberFormat="1" applyFont="1" applyBorder="1" applyAlignment="1">
      <alignment horizontal="right"/>
    </xf>
    <xf numFmtId="165" fontId="8" fillId="0" borderId="36" xfId="0" applyNumberFormat="1" applyFont="1" applyBorder="1"/>
    <xf numFmtId="165" fontId="8" fillId="0" borderId="32" xfId="0" applyNumberFormat="1" applyFont="1" applyBorder="1"/>
    <xf numFmtId="165" fontId="8" fillId="0" borderId="16" xfId="0" applyNumberFormat="1" applyFont="1" applyBorder="1"/>
    <xf numFmtId="165" fontId="8" fillId="0" borderId="18" xfId="0" applyNumberFormat="1" applyFont="1" applyBorder="1"/>
    <xf numFmtId="165" fontId="8" fillId="0" borderId="19" xfId="0" applyNumberFormat="1" applyFont="1" applyBorder="1"/>
    <xf numFmtId="3" fontId="6" fillId="0" borderId="18" xfId="1" applyFont="1" applyBorder="1" applyAlignment="1" applyProtection="1">
      <alignment horizontal="center" vertical="center" wrapText="1"/>
      <protection locked="0"/>
    </xf>
    <xf numFmtId="3" fontId="6" fillId="0" borderId="35" xfId="1" applyFont="1" applyBorder="1" applyAlignment="1" applyProtection="1">
      <alignment horizontal="center" vertical="center" wrapText="1"/>
      <protection locked="0"/>
    </xf>
    <xf numFmtId="3" fontId="6" fillId="0" borderId="33" xfId="1" applyFont="1" applyBorder="1" applyAlignment="1" applyProtection="1">
      <alignment horizontal="center" vertical="center" wrapText="1"/>
      <protection locked="0"/>
    </xf>
    <xf numFmtId="0" fontId="6" fillId="0" borderId="17" xfId="0" applyFont="1" applyBorder="1" applyAlignment="1">
      <alignment horizontal="center" vertical="center" wrapText="1"/>
    </xf>
    <xf numFmtId="171" fontId="6" fillId="0" borderId="133" xfId="58" applyNumberFormat="1" applyFont="1" applyFill="1" applyBorder="1" applyAlignment="1" applyProtection="1">
      <alignment horizontal="center" vertical="center"/>
      <protection locked="0"/>
    </xf>
    <xf numFmtId="165" fontId="8" fillId="0" borderId="6" xfId="0" applyNumberFormat="1" applyFont="1" applyBorder="1" applyAlignment="1">
      <alignment horizontal="right" vertical="center"/>
    </xf>
    <xf numFmtId="0" fontId="2" fillId="0" borderId="0" xfId="0" applyFont="1" applyAlignment="1">
      <alignment horizontal="left" vertical="center"/>
    </xf>
    <xf numFmtId="165" fontId="6" fillId="0" borderId="17" xfId="0" applyNumberFormat="1" applyFont="1" applyBorder="1" applyAlignment="1">
      <alignment horizontal="right" vertical="center"/>
    </xf>
    <xf numFmtId="165" fontId="6" fillId="0" borderId="52" xfId="0" applyNumberFormat="1" applyFont="1" applyBorder="1" applyAlignment="1">
      <alignment horizontal="right" vertical="center"/>
    </xf>
    <xf numFmtId="185" fontId="17" fillId="0" borderId="148" xfId="58" applyNumberFormat="1" applyFont="1" applyBorder="1" applyAlignment="1">
      <alignment horizontal="right" vertical="center"/>
    </xf>
    <xf numFmtId="184" fontId="6" fillId="0" borderId="102" xfId="1" applyNumberFormat="1" applyFont="1" applyBorder="1" applyAlignment="1" applyProtection="1">
      <alignment vertical="center"/>
      <protection locked="0"/>
    </xf>
    <xf numFmtId="186" fontId="6" fillId="0" borderId="160" xfId="58" applyNumberFormat="1" applyFont="1" applyFill="1" applyBorder="1" applyAlignment="1" applyProtection="1">
      <alignment vertical="center"/>
      <protection locked="0"/>
    </xf>
    <xf numFmtId="184" fontId="6" fillId="0" borderId="103" xfId="1" applyNumberFormat="1" applyFont="1" applyBorder="1" applyAlignment="1" applyProtection="1">
      <alignment vertical="center"/>
      <protection locked="0"/>
    </xf>
    <xf numFmtId="186" fontId="6" fillId="0" borderId="130" xfId="58" applyNumberFormat="1" applyFont="1" applyFill="1" applyBorder="1" applyAlignment="1" applyProtection="1">
      <alignment vertical="center"/>
      <protection locked="0"/>
    </xf>
    <xf numFmtId="184" fontId="6" fillId="0" borderId="131" xfId="1" applyNumberFormat="1" applyFont="1" applyBorder="1" applyAlignment="1" applyProtection="1">
      <alignment vertical="center"/>
      <protection locked="0"/>
    </xf>
    <xf numFmtId="0" fontId="18" fillId="0" borderId="35" xfId="0" applyFont="1" applyBorder="1" applyAlignment="1">
      <alignment horizontal="center"/>
    </xf>
    <xf numFmtId="0" fontId="18" fillId="0" borderId="23" xfId="0" applyFont="1" applyBorder="1" applyAlignment="1">
      <alignment horizontal="center"/>
    </xf>
    <xf numFmtId="0" fontId="18" fillId="0" borderId="166" xfId="0" applyFont="1" applyBorder="1" applyAlignment="1">
      <alignment horizontal="center"/>
    </xf>
    <xf numFmtId="0" fontId="18" fillId="0" borderId="167" xfId="0" applyFont="1" applyBorder="1" applyAlignment="1">
      <alignment horizontal="center"/>
    </xf>
    <xf numFmtId="0" fontId="18" fillId="0" borderId="66" xfId="0" applyFont="1" applyBorder="1" applyAlignment="1">
      <alignment horizontal="center"/>
    </xf>
    <xf numFmtId="165" fontId="6" fillId="0" borderId="102" xfId="1" applyNumberFormat="1" applyFont="1" applyBorder="1" applyAlignment="1" applyProtection="1">
      <alignment horizontal="right" vertical="center"/>
      <protection locked="0"/>
    </xf>
    <xf numFmtId="171" fontId="6" fillId="0" borderId="130" xfId="58" applyNumberFormat="1" applyFont="1" applyFill="1" applyBorder="1" applyAlignment="1" applyProtection="1">
      <alignment horizontal="right" vertical="center"/>
      <protection locked="0"/>
    </xf>
    <xf numFmtId="165" fontId="6" fillId="0" borderId="131" xfId="1" applyNumberFormat="1" applyFont="1" applyBorder="1" applyAlignment="1" applyProtection="1">
      <alignment horizontal="right" vertical="center"/>
      <protection locked="0"/>
    </xf>
    <xf numFmtId="171" fontId="6" fillId="0" borderId="58" xfId="58" applyNumberFormat="1" applyFont="1" applyFill="1" applyBorder="1" applyAlignment="1" applyProtection="1">
      <alignment horizontal="right" vertical="center"/>
      <protection locked="0"/>
    </xf>
    <xf numFmtId="165" fontId="6" fillId="0" borderId="103" xfId="1" applyNumberFormat="1" applyFont="1" applyBorder="1" applyAlignment="1" applyProtection="1">
      <alignment horizontal="right" vertical="center"/>
      <protection locked="0"/>
    </xf>
    <xf numFmtId="171" fontId="6" fillId="0" borderId="133" xfId="58" applyNumberFormat="1" applyFont="1" applyFill="1" applyBorder="1" applyAlignment="1" applyProtection="1">
      <alignment horizontal="right" vertical="center"/>
      <protection locked="0"/>
    </xf>
    <xf numFmtId="165" fontId="6" fillId="0" borderId="75" xfId="1" applyNumberFormat="1" applyFont="1" applyBorder="1" applyAlignment="1" applyProtection="1">
      <alignment horizontal="right" vertical="center"/>
      <protection locked="0"/>
    </xf>
    <xf numFmtId="171" fontId="6" fillId="0" borderId="81" xfId="58" applyNumberFormat="1" applyFont="1" applyFill="1" applyBorder="1" applyAlignment="1" applyProtection="1">
      <alignment horizontal="right" vertical="center"/>
      <protection locked="0"/>
    </xf>
    <xf numFmtId="165" fontId="6" fillId="0" borderId="114" xfId="1" applyNumberFormat="1" applyFont="1" applyBorder="1" applyAlignment="1" applyProtection="1">
      <alignment horizontal="right" vertical="center"/>
      <protection locked="0"/>
    </xf>
    <xf numFmtId="171" fontId="6" fillId="0" borderId="49" xfId="58" applyNumberFormat="1" applyFont="1" applyFill="1" applyBorder="1" applyAlignment="1" applyProtection="1">
      <alignment horizontal="right" vertical="center"/>
      <protection locked="0"/>
    </xf>
    <xf numFmtId="165" fontId="6" fillId="0" borderId="87" xfId="1" applyNumberFormat="1" applyFont="1" applyBorder="1" applyAlignment="1" applyProtection="1">
      <alignment horizontal="right" vertical="center"/>
      <protection locked="0"/>
    </xf>
    <xf numFmtId="171" fontId="6" fillId="0" borderId="27" xfId="58" applyNumberFormat="1" applyFont="1" applyFill="1" applyBorder="1" applyAlignment="1" applyProtection="1">
      <alignment horizontal="right" vertical="center"/>
      <protection locked="0"/>
    </xf>
    <xf numFmtId="0" fontId="6" fillId="0" borderId="142" xfId="0" applyFont="1" applyBorder="1" applyAlignment="1">
      <alignment horizontal="center"/>
    </xf>
    <xf numFmtId="0" fontId="6" fillId="0" borderId="141" xfId="0" applyFont="1" applyBorder="1" applyAlignment="1">
      <alignment horizontal="center"/>
    </xf>
    <xf numFmtId="0" fontId="6" fillId="0" borderId="145" xfId="0" applyFont="1" applyBorder="1" applyAlignment="1">
      <alignment horizontal="center"/>
    </xf>
    <xf numFmtId="0" fontId="6" fillId="0" borderId="136" xfId="0" applyFont="1" applyBorder="1" applyAlignment="1">
      <alignment horizontal="center"/>
    </xf>
    <xf numFmtId="0" fontId="6" fillId="0" borderId="165" xfId="0" applyFont="1" applyBorder="1" applyAlignment="1">
      <alignment horizontal="center"/>
    </xf>
    <xf numFmtId="165" fontId="6" fillId="0" borderId="32" xfId="1" applyNumberFormat="1" applyFont="1" applyBorder="1" applyAlignment="1" applyProtection="1">
      <alignment vertical="center"/>
      <protection locked="0"/>
    </xf>
    <xf numFmtId="3" fontId="6" fillId="0" borderId="139" xfId="58" applyNumberFormat="1" applyFont="1" applyFill="1" applyBorder="1" applyAlignment="1">
      <alignment horizontal="right" indent="1"/>
    </xf>
    <xf numFmtId="3" fontId="6" fillId="0" borderId="27" xfId="0" applyNumberFormat="1" applyFont="1" applyBorder="1" applyAlignment="1">
      <alignment horizontal="right" indent="1"/>
    </xf>
    <xf numFmtId="184" fontId="6" fillId="0" borderId="101" xfId="0" applyNumberFormat="1" applyFont="1" applyBorder="1" applyAlignment="1">
      <alignment horizontal="right" vertical="center"/>
    </xf>
    <xf numFmtId="184" fontId="6" fillId="0" borderId="73" xfId="0" applyNumberFormat="1" applyFont="1" applyBorder="1" applyAlignment="1">
      <alignment horizontal="right" vertical="center"/>
    </xf>
    <xf numFmtId="184" fontId="6" fillId="0" borderId="72" xfId="0" applyNumberFormat="1" applyFont="1" applyBorder="1" applyAlignment="1">
      <alignment horizontal="right" vertical="center"/>
    </xf>
    <xf numFmtId="187" fontId="6" fillId="0" borderId="77" xfId="1" applyNumberFormat="1" applyFont="1" applyBorder="1" applyAlignment="1" applyProtection="1">
      <alignment horizontal="center" vertical="center"/>
      <protection locked="0"/>
    </xf>
    <xf numFmtId="188" fontId="6" fillId="0" borderId="159" xfId="58" applyNumberFormat="1" applyFont="1" applyFill="1" applyBorder="1" applyAlignment="1" applyProtection="1">
      <alignment horizontal="center" vertical="center"/>
      <protection locked="0"/>
    </xf>
    <xf numFmtId="188" fontId="6" fillId="0" borderId="149" xfId="58" applyNumberFormat="1" applyFont="1" applyFill="1" applyBorder="1" applyAlignment="1" applyProtection="1">
      <alignment horizontal="center" vertical="center"/>
      <protection locked="0"/>
    </xf>
    <xf numFmtId="187" fontId="6" fillId="0" borderId="89" xfId="1" applyNumberFormat="1" applyFont="1" applyBorder="1" applyAlignment="1" applyProtection="1">
      <alignment horizontal="center" vertical="center"/>
      <protection locked="0"/>
    </xf>
    <xf numFmtId="188" fontId="6" fillId="0" borderId="84" xfId="58" applyNumberFormat="1" applyFont="1" applyFill="1" applyBorder="1" applyAlignment="1" applyProtection="1">
      <alignment horizontal="center" vertical="center"/>
      <protection locked="0"/>
    </xf>
    <xf numFmtId="188" fontId="6" fillId="0" borderId="83" xfId="58" applyNumberFormat="1" applyFont="1" applyFill="1" applyBorder="1" applyAlignment="1" applyProtection="1">
      <alignment horizontal="center" vertical="center"/>
      <protection locked="0"/>
    </xf>
    <xf numFmtId="187" fontId="6" fillId="0" borderId="26" xfId="1" applyNumberFormat="1" applyFont="1" applyBorder="1" applyAlignment="1" applyProtection="1">
      <alignment horizontal="right" vertical="center" indent="1"/>
      <protection locked="0"/>
    </xf>
    <xf numFmtId="187" fontId="6" fillId="0" borderId="20" xfId="1" applyNumberFormat="1" applyFont="1" applyBorder="1" applyAlignment="1" applyProtection="1">
      <alignment horizontal="right" vertical="center" indent="1"/>
      <protection locked="0"/>
    </xf>
    <xf numFmtId="187" fontId="6" fillId="0" borderId="52" xfId="1" applyNumberFormat="1" applyFont="1" applyBorder="1" applyAlignment="1" applyProtection="1">
      <alignment horizontal="right" vertical="center" indent="1"/>
      <protection locked="0"/>
    </xf>
    <xf numFmtId="187" fontId="6" fillId="0" borderId="27" xfId="1" applyNumberFormat="1" applyFont="1" applyBorder="1" applyAlignment="1" applyProtection="1">
      <alignment horizontal="right" vertical="center" indent="1"/>
      <protection locked="0"/>
    </xf>
    <xf numFmtId="187" fontId="6" fillId="0" borderId="101" xfId="1" applyNumberFormat="1" applyFont="1" applyBorder="1" applyAlignment="1" applyProtection="1">
      <alignment horizontal="right" vertical="center" indent="1"/>
      <protection locked="0"/>
    </xf>
    <xf numFmtId="187" fontId="6" fillId="0" borderId="73" xfId="1" applyNumberFormat="1" applyFont="1" applyBorder="1" applyAlignment="1" applyProtection="1">
      <alignment horizontal="right" vertical="center" indent="1"/>
      <protection locked="0"/>
    </xf>
    <xf numFmtId="187" fontId="6" fillId="0" borderId="137" xfId="1" applyNumberFormat="1" applyFont="1" applyBorder="1" applyAlignment="1" applyProtection="1">
      <alignment horizontal="right" vertical="center" indent="1"/>
      <protection locked="0"/>
    </xf>
    <xf numFmtId="0" fontId="0" fillId="0" borderId="4" xfId="0" applyBorder="1"/>
    <xf numFmtId="165" fontId="17" fillId="0" borderId="147" xfId="0" applyNumberFormat="1" applyFont="1" applyBorder="1" applyAlignment="1">
      <alignment vertical="center"/>
    </xf>
    <xf numFmtId="0" fontId="8" fillId="0" borderId="31" xfId="0" applyFont="1" applyBorder="1" applyAlignment="1">
      <alignment horizontal="center" vertical="center" wrapText="1"/>
    </xf>
    <xf numFmtId="165" fontId="17" fillId="0" borderId="48" xfId="0" applyNumberFormat="1" applyFont="1" applyBorder="1" applyAlignment="1">
      <alignment vertical="center"/>
    </xf>
    <xf numFmtId="165" fontId="17" fillId="0" borderId="53" xfId="0" applyNumberFormat="1" applyFont="1" applyBorder="1" applyAlignment="1">
      <alignment vertical="center"/>
    </xf>
    <xf numFmtId="184" fontId="8" fillId="0" borderId="27" xfId="0" applyNumberFormat="1" applyFont="1" applyBorder="1" applyAlignment="1">
      <alignment vertical="center"/>
    </xf>
    <xf numFmtId="184" fontId="8" fillId="0" borderId="139" xfId="0" applyNumberFormat="1" applyFont="1" applyBorder="1" applyAlignment="1">
      <alignment horizontal="right" vertical="center"/>
    </xf>
    <xf numFmtId="184" fontId="8" fillId="0" borderId="139" xfId="0" applyNumberFormat="1" applyFont="1" applyBorder="1" applyAlignment="1">
      <alignment vertical="center"/>
    </xf>
    <xf numFmtId="184" fontId="17" fillId="0" borderId="26" xfId="0" applyNumberFormat="1" applyFont="1" applyBorder="1" applyAlignment="1">
      <alignment vertical="center"/>
    </xf>
    <xf numFmtId="184" fontId="17" fillId="0" borderId="45" xfId="0" applyNumberFormat="1" applyFont="1" applyBorder="1" applyAlignment="1">
      <alignment vertical="center"/>
    </xf>
    <xf numFmtId="184" fontId="17" fillId="0" borderId="52" xfId="0" applyNumberFormat="1" applyFont="1" applyBorder="1" applyAlignment="1">
      <alignment vertical="center"/>
    </xf>
    <xf numFmtId="184" fontId="8" fillId="0" borderId="133" xfId="0" applyNumberFormat="1" applyFont="1" applyBorder="1" applyAlignment="1">
      <alignment vertical="center"/>
    </xf>
    <xf numFmtId="184" fontId="17" fillId="0" borderId="20" xfId="0" applyNumberFormat="1" applyFont="1" applyBorder="1" applyAlignment="1">
      <alignment vertical="center"/>
    </xf>
    <xf numFmtId="184" fontId="8" fillId="0" borderId="134" xfId="0" applyNumberFormat="1" applyFont="1" applyBorder="1" applyAlignment="1">
      <alignment horizontal="center" vertical="center"/>
    </xf>
    <xf numFmtId="184" fontId="8" fillId="0" borderId="134" xfId="0" applyNumberFormat="1" applyFont="1" applyBorder="1" applyAlignment="1">
      <alignment horizontal="right" vertical="center"/>
    </xf>
    <xf numFmtId="184" fontId="17" fillId="0" borderId="6" xfId="0" applyNumberFormat="1" applyFont="1" applyBorder="1" applyAlignment="1">
      <alignment vertical="center"/>
    </xf>
    <xf numFmtId="184" fontId="8" fillId="0" borderId="133" xfId="0" applyNumberFormat="1" applyFont="1" applyBorder="1" applyAlignment="1">
      <alignment horizontal="center" vertical="center"/>
    </xf>
    <xf numFmtId="184" fontId="8" fillId="0" borderId="133" xfId="0" applyNumberFormat="1" applyFont="1" applyBorder="1" applyAlignment="1">
      <alignment horizontal="right" vertical="center"/>
    </xf>
    <xf numFmtId="187" fontId="8" fillId="0" borderId="134" xfId="0" applyNumberFormat="1" applyFont="1" applyBorder="1" applyAlignment="1">
      <alignment horizontal="right" vertical="center"/>
    </xf>
    <xf numFmtId="187" fontId="17" fillId="0" borderId="20" xfId="0" applyNumberFormat="1" applyFont="1" applyBorder="1" applyAlignment="1">
      <alignment horizontal="right" vertical="center"/>
    </xf>
    <xf numFmtId="187" fontId="8" fillId="0" borderId="134" xfId="0" applyNumberFormat="1" applyFont="1" applyBorder="1" applyAlignment="1">
      <alignment horizontal="center" vertical="center"/>
    </xf>
    <xf numFmtId="187" fontId="3" fillId="0" borderId="0" xfId="0" applyNumberFormat="1" applyFont="1"/>
    <xf numFmtId="187" fontId="0" fillId="0" borderId="0" xfId="0" applyNumberFormat="1"/>
    <xf numFmtId="187" fontId="17" fillId="0" borderId="52" xfId="0" applyNumberFormat="1" applyFont="1" applyBorder="1" applyAlignment="1">
      <alignment horizontal="right" vertical="center"/>
    </xf>
    <xf numFmtId="187" fontId="8" fillId="0" borderId="133" xfId="0" applyNumberFormat="1" applyFont="1" applyBorder="1" applyAlignment="1">
      <alignment horizontal="center" vertical="center"/>
    </xf>
    <xf numFmtId="187" fontId="8" fillId="0" borderId="133" xfId="0" applyNumberFormat="1" applyFont="1" applyBorder="1" applyAlignment="1">
      <alignment horizontal="right" vertical="center"/>
    </xf>
    <xf numFmtId="187" fontId="8" fillId="0" borderId="27" xfId="0" applyNumberFormat="1" applyFont="1" applyBorder="1" applyAlignment="1">
      <alignment horizontal="right" vertical="center"/>
    </xf>
    <xf numFmtId="187" fontId="8" fillId="0" borderId="139" xfId="0" applyNumberFormat="1" applyFont="1" applyBorder="1" applyAlignment="1">
      <alignment horizontal="right" vertical="center"/>
    </xf>
    <xf numFmtId="187" fontId="8" fillId="0" borderId="139" xfId="0" applyNumberFormat="1" applyFont="1" applyBorder="1" applyAlignment="1">
      <alignment horizontal="center" vertical="center"/>
    </xf>
    <xf numFmtId="187" fontId="17" fillId="0" borderId="26" xfId="0" applyNumberFormat="1" applyFont="1" applyBorder="1" applyAlignment="1">
      <alignment horizontal="right" vertical="center"/>
    </xf>
    <xf numFmtId="187" fontId="17" fillId="0" borderId="45" xfId="0" applyNumberFormat="1" applyFont="1" applyBorder="1" applyAlignment="1">
      <alignment horizontal="right" vertical="center"/>
    </xf>
    <xf numFmtId="175" fontId="17" fillId="0" borderId="26" xfId="0" applyNumberFormat="1" applyFont="1" applyBorder="1" applyAlignment="1">
      <alignment vertical="center"/>
    </xf>
    <xf numFmtId="175" fontId="17" fillId="0" borderId="6" xfId="0" applyNumberFormat="1" applyFont="1" applyBorder="1" applyAlignment="1">
      <alignment vertical="center"/>
    </xf>
    <xf numFmtId="175" fontId="17" fillId="0" borderId="52" xfId="0" applyNumberFormat="1" applyFont="1" applyBorder="1" applyAlignment="1">
      <alignment vertical="center"/>
    </xf>
    <xf numFmtId="175" fontId="8" fillId="0" borderId="27" xfId="0" applyNumberFormat="1" applyFont="1" applyBorder="1" applyAlignment="1">
      <alignment vertical="center"/>
    </xf>
    <xf numFmtId="175" fontId="8" fillId="0" borderId="134" xfId="0" applyNumberFormat="1" applyFont="1" applyBorder="1" applyAlignment="1">
      <alignment horizontal="right" vertical="center"/>
    </xf>
    <xf numFmtId="175" fontId="8" fillId="0" borderId="134" xfId="0" applyNumberFormat="1" applyFont="1" applyBorder="1" applyAlignment="1">
      <alignment horizontal="center" vertical="center"/>
    </xf>
    <xf numFmtId="175" fontId="8" fillId="0" borderId="133" xfId="0" applyNumberFormat="1" applyFont="1" applyBorder="1" applyAlignment="1">
      <alignment horizontal="right" vertical="center"/>
    </xf>
    <xf numFmtId="175" fontId="17" fillId="0" borderId="20" xfId="0" applyNumberFormat="1" applyFont="1" applyBorder="1" applyAlignment="1">
      <alignment vertical="center"/>
    </xf>
    <xf numFmtId="175" fontId="8" fillId="0" borderId="134" xfId="0" applyNumberFormat="1" applyFont="1" applyBorder="1" applyAlignment="1">
      <alignment vertical="center"/>
    </xf>
    <xf numFmtId="184" fontId="8" fillId="0" borderId="0" xfId="0" applyNumberFormat="1" applyFont="1" applyAlignment="1">
      <alignment horizontal="center" vertical="center"/>
    </xf>
    <xf numFmtId="175" fontId="8" fillId="0" borderId="12" xfId="0" applyNumberFormat="1" applyFont="1" applyBorder="1" applyAlignment="1">
      <alignment vertical="center"/>
    </xf>
    <xf numFmtId="175" fontId="8" fillId="0" borderId="14" xfId="0" applyNumberFormat="1" applyFont="1" applyBorder="1" applyAlignment="1">
      <alignment vertical="center"/>
    </xf>
    <xf numFmtId="175" fontId="8" fillId="0" borderId="12" xfId="0" applyNumberFormat="1" applyFont="1" applyBorder="1" applyAlignment="1">
      <alignment horizontal="right" vertical="center"/>
    </xf>
    <xf numFmtId="175" fontId="8" fillId="0" borderId="12" xfId="0" applyNumberFormat="1" applyFont="1" applyBorder="1" applyAlignment="1">
      <alignment horizontal="center" vertical="center"/>
    </xf>
    <xf numFmtId="175" fontId="8" fillId="0" borderId="7" xfId="0" applyNumberFormat="1" applyFont="1" applyBorder="1" applyAlignment="1">
      <alignment horizontal="right" vertical="center"/>
    </xf>
    <xf numFmtId="165" fontId="0" fillId="0" borderId="0" xfId="0" quotePrefix="1" applyNumberFormat="1"/>
    <xf numFmtId="187" fontId="8" fillId="0" borderId="14" xfId="0" applyNumberFormat="1" applyFont="1" applyBorder="1" applyAlignment="1">
      <alignment vertical="center"/>
    </xf>
    <xf numFmtId="187" fontId="8" fillId="0" borderId="12" xfId="0" applyNumberFormat="1" applyFont="1" applyBorder="1" applyAlignment="1">
      <alignment vertical="center"/>
    </xf>
    <xf numFmtId="187" fontId="8" fillId="0" borderId="12" xfId="0" applyNumberFormat="1" applyFont="1" applyBorder="1" applyAlignment="1">
      <alignment horizontal="center" vertical="center"/>
    </xf>
    <xf numFmtId="187" fontId="8" fillId="0" borderId="134" xfId="0" applyNumberFormat="1" applyFont="1" applyBorder="1" applyAlignment="1">
      <alignment vertical="center"/>
    </xf>
    <xf numFmtId="187" fontId="8" fillId="0" borderId="133" xfId="0" applyNumberFormat="1" applyFont="1" applyBorder="1" applyAlignment="1">
      <alignment vertical="center"/>
    </xf>
    <xf numFmtId="187" fontId="8" fillId="0" borderId="14" xfId="0" applyNumberFormat="1" applyFont="1" applyBorder="1" applyAlignment="1">
      <alignment horizontal="center" vertical="center"/>
    </xf>
    <xf numFmtId="165" fontId="17" fillId="0" borderId="0" xfId="0" applyNumberFormat="1" applyFont="1"/>
    <xf numFmtId="165" fontId="17" fillId="0" borderId="27" xfId="0" applyNumberFormat="1" applyFont="1" applyBorder="1"/>
    <xf numFmtId="165" fontId="17" fillId="0" borderId="20" xfId="0" applyNumberFormat="1" applyFont="1" applyBorder="1"/>
    <xf numFmtId="187" fontId="8" fillId="0" borderId="134" xfId="0" applyNumberFormat="1" applyFont="1" applyBorder="1" applyAlignment="1">
      <alignment horizontal="center"/>
    </xf>
    <xf numFmtId="187" fontId="8" fillId="0" borderId="134" xfId="0" applyNumberFormat="1" applyFont="1" applyBorder="1"/>
    <xf numFmtId="187" fontId="8" fillId="0" borderId="133" xfId="0" applyNumberFormat="1" applyFont="1" applyBorder="1" applyAlignment="1">
      <alignment horizontal="center"/>
    </xf>
    <xf numFmtId="187" fontId="17" fillId="0" borderId="133" xfId="0" applyNumberFormat="1" applyFont="1" applyBorder="1"/>
    <xf numFmtId="187" fontId="17" fillId="0" borderId="20" xfId="0" applyNumberFormat="1" applyFont="1" applyBorder="1"/>
    <xf numFmtId="187" fontId="17" fillId="0" borderId="52" xfId="0" applyNumberFormat="1" applyFont="1" applyBorder="1"/>
    <xf numFmtId="187" fontId="8" fillId="0" borderId="133" xfId="0" applyNumberFormat="1" applyFont="1" applyBorder="1"/>
    <xf numFmtId="187" fontId="8" fillId="0" borderId="133" xfId="0" applyNumberFormat="1" applyFont="1" applyBorder="1" applyAlignment="1">
      <alignment horizontal="right"/>
    </xf>
    <xf numFmtId="187" fontId="8" fillId="0" borderId="27" xfId="0" applyNumberFormat="1" applyFont="1" applyBorder="1" applyAlignment="1">
      <alignment horizontal="right"/>
    </xf>
    <xf numFmtId="187" fontId="8" fillId="0" borderId="0" xfId="0" applyNumberFormat="1" applyFont="1" applyAlignment="1">
      <alignment horizontal="right"/>
    </xf>
    <xf numFmtId="187" fontId="8" fillId="0" borderId="134" xfId="0" applyNumberFormat="1" applyFont="1" applyBorder="1" applyAlignment="1">
      <alignment horizontal="right"/>
    </xf>
    <xf numFmtId="187" fontId="17" fillId="0" borderId="26" xfId="0" applyNumberFormat="1" applyFont="1" applyBorder="1" applyAlignment="1">
      <alignment horizontal="right"/>
    </xf>
    <xf numFmtId="187" fontId="17" fillId="0" borderId="6" xfId="0" applyNumberFormat="1" applyFont="1" applyBorder="1" applyAlignment="1">
      <alignment horizontal="right"/>
    </xf>
    <xf numFmtId="187" fontId="17" fillId="0" borderId="20" xfId="0" applyNumberFormat="1" applyFont="1" applyBorder="1" applyAlignment="1">
      <alignment horizontal="right"/>
    </xf>
    <xf numFmtId="187" fontId="17" fillId="0" borderId="52" xfId="0" applyNumberFormat="1" applyFont="1" applyBorder="1" applyAlignment="1">
      <alignment horizontal="right"/>
    </xf>
    <xf numFmtId="187" fontId="8" fillId="0" borderId="139" xfId="0" applyNumberFormat="1" applyFont="1" applyBorder="1" applyAlignment="1">
      <alignment horizontal="center"/>
    </xf>
    <xf numFmtId="187" fontId="17" fillId="0" borderId="27" xfId="0" applyNumberFormat="1" applyFont="1" applyBorder="1"/>
    <xf numFmtId="187" fontId="8" fillId="0" borderId="0" xfId="0" applyNumberFormat="1" applyFont="1"/>
    <xf numFmtId="0" fontId="8" fillId="0" borderId="42" xfId="0" applyFont="1" applyBorder="1" applyAlignment="1">
      <alignment horizontal="right" vertical="center"/>
    </xf>
    <xf numFmtId="0" fontId="8" fillId="0" borderId="23" xfId="0" applyFont="1" applyBorder="1" applyAlignment="1">
      <alignment horizontal="right" vertical="center"/>
    </xf>
    <xf numFmtId="187" fontId="8" fillId="0" borderId="0" xfId="0" applyNumberFormat="1" applyFont="1" applyAlignment="1">
      <alignment vertical="center"/>
    </xf>
    <xf numFmtId="187" fontId="8" fillId="0" borderId="133" xfId="0" applyNumberFormat="1" applyFont="1" applyBorder="1" applyAlignment="1">
      <alignment horizontal="center" vertical="center" wrapText="1"/>
    </xf>
    <xf numFmtId="187" fontId="8" fillId="0" borderId="0" xfId="0" applyNumberFormat="1" applyFont="1" applyAlignment="1">
      <alignment horizontal="center"/>
    </xf>
    <xf numFmtId="187" fontId="17" fillId="0" borderId="26" xfId="0" applyNumberFormat="1" applyFont="1" applyBorder="1" applyAlignment="1">
      <alignment vertical="center"/>
    </xf>
    <xf numFmtId="187" fontId="17" fillId="0" borderId="6" xfId="0" applyNumberFormat="1" applyFont="1" applyBorder="1" applyAlignment="1">
      <alignment vertical="center"/>
    </xf>
    <xf numFmtId="187" fontId="17" fillId="0" borderId="52" xfId="0" applyNumberFormat="1" applyFont="1" applyBorder="1" applyAlignment="1">
      <alignment vertical="center"/>
    </xf>
    <xf numFmtId="187" fontId="8" fillId="0" borderId="27" xfId="0" applyNumberFormat="1" applyFont="1" applyBorder="1" applyAlignment="1">
      <alignment vertical="center"/>
    </xf>
    <xf numFmtId="187" fontId="8" fillId="0" borderId="0" xfId="0" applyNumberFormat="1" applyFont="1" applyAlignment="1">
      <alignment horizontal="center" vertical="center"/>
    </xf>
    <xf numFmtId="187" fontId="28" fillId="0" borderId="134" xfId="0" applyNumberFormat="1" applyFont="1" applyBorder="1" applyAlignment="1">
      <alignment vertical="center"/>
    </xf>
    <xf numFmtId="187" fontId="28" fillId="0" borderId="133" xfId="0" applyNumberFormat="1" applyFont="1" applyBorder="1" applyAlignment="1">
      <alignment vertical="center"/>
    </xf>
    <xf numFmtId="187" fontId="17" fillId="0" borderId="20" xfId="0" applyNumberFormat="1" applyFont="1" applyBorder="1" applyAlignment="1">
      <alignment vertical="center"/>
    </xf>
    <xf numFmtId="187" fontId="27" fillId="0" borderId="134" xfId="0" applyNumberFormat="1" applyFont="1" applyBorder="1" applyAlignment="1">
      <alignment vertical="center"/>
    </xf>
    <xf numFmtId="187" fontId="27" fillId="0" borderId="134" xfId="0" applyNumberFormat="1" applyFont="1" applyBorder="1" applyAlignment="1">
      <alignment horizontal="center" vertical="center"/>
    </xf>
    <xf numFmtId="187" fontId="27" fillId="0" borderId="134" xfId="0" applyNumberFormat="1" applyFont="1" applyBorder="1" applyAlignment="1">
      <alignment horizontal="right" vertical="center"/>
    </xf>
    <xf numFmtId="171" fontId="17" fillId="0" borderId="6" xfId="58" applyNumberFormat="1" applyFont="1" applyFill="1" applyBorder="1" applyAlignment="1">
      <alignment vertical="center"/>
    </xf>
    <xf numFmtId="187" fontId="17" fillId="0" borderId="135" xfId="0" applyNumberFormat="1" applyFont="1" applyBorder="1" applyAlignment="1">
      <alignment vertical="center"/>
    </xf>
    <xf numFmtId="187" fontId="8" fillId="0" borderId="135" xfId="0" applyNumberFormat="1" applyFont="1" applyBorder="1" applyAlignment="1">
      <alignment vertical="center"/>
    </xf>
    <xf numFmtId="165" fontId="17" fillId="0" borderId="109" xfId="0" applyNumberFormat="1" applyFont="1" applyBorder="1" applyAlignment="1">
      <alignment vertical="center"/>
    </xf>
    <xf numFmtId="165" fontId="8" fillId="0" borderId="109" xfId="0" applyNumberFormat="1" applyFont="1" applyBorder="1" applyAlignment="1">
      <alignment vertical="center"/>
    </xf>
    <xf numFmtId="165" fontId="17" fillId="0" borderId="110" xfId="0" applyNumberFormat="1" applyFont="1" applyBorder="1" applyAlignment="1">
      <alignment vertical="center"/>
    </xf>
    <xf numFmtId="187" fontId="6" fillId="0" borderId="89" xfId="1" applyNumberFormat="1" applyFont="1" applyBorder="1" applyAlignment="1" applyProtection="1">
      <alignment vertical="center"/>
      <protection locked="0"/>
    </xf>
    <xf numFmtId="187" fontId="17" fillId="0" borderId="27" xfId="0" applyNumberFormat="1" applyFont="1" applyBorder="1" applyAlignment="1">
      <alignment vertical="center"/>
    </xf>
    <xf numFmtId="187" fontId="17" fillId="0" borderId="139" xfId="0" applyNumberFormat="1" applyFont="1" applyBorder="1" applyAlignment="1">
      <alignment horizontal="right" vertical="center"/>
    </xf>
    <xf numFmtId="187" fontId="17" fillId="0" borderId="134" xfId="0" applyNumberFormat="1" applyFont="1" applyBorder="1" applyAlignment="1">
      <alignment horizontal="right" vertical="center"/>
    </xf>
    <xf numFmtId="187" fontId="17" fillId="0" borderId="134" xfId="0" applyNumberFormat="1" applyFont="1" applyBorder="1" applyAlignment="1">
      <alignment vertical="center"/>
    </xf>
    <xf numFmtId="187" fontId="17" fillId="0" borderId="133" xfId="0" applyNumberFormat="1" applyFont="1" applyBorder="1" applyAlignment="1">
      <alignment vertical="center"/>
    </xf>
    <xf numFmtId="187" fontId="27" fillId="0" borderId="133" xfId="0" applyNumberFormat="1" applyFont="1" applyBorder="1" applyAlignment="1">
      <alignment horizontal="right" vertical="center"/>
    </xf>
    <xf numFmtId="187" fontId="27" fillId="0" borderId="139" xfId="0" applyNumberFormat="1" applyFont="1" applyBorder="1" applyAlignment="1">
      <alignment horizontal="right" vertical="center"/>
    </xf>
    <xf numFmtId="187" fontId="27" fillId="0" borderId="133" xfId="0" applyNumberFormat="1" applyFont="1" applyBorder="1" applyAlignment="1">
      <alignment horizontal="center" vertical="center"/>
    </xf>
    <xf numFmtId="187" fontId="8" fillId="0" borderId="139" xfId="0" applyNumberFormat="1" applyFont="1" applyBorder="1" applyAlignment="1">
      <alignment vertical="center"/>
    </xf>
    <xf numFmtId="187" fontId="17" fillId="0" borderId="6" xfId="0" applyNumberFormat="1" applyFont="1" applyBorder="1" applyAlignment="1">
      <alignment horizontal="right" vertical="center"/>
    </xf>
    <xf numFmtId="187" fontId="8" fillId="0" borderId="0" xfId="0" applyNumberFormat="1" applyFont="1" applyAlignment="1">
      <alignment horizontal="right" vertical="center"/>
    </xf>
    <xf numFmtId="187" fontId="27" fillId="0" borderId="139" xfId="0" applyNumberFormat="1" applyFont="1" applyBorder="1" applyAlignment="1">
      <alignment horizontal="center" vertical="center"/>
    </xf>
    <xf numFmtId="187" fontId="8" fillId="0" borderId="7" xfId="0" applyNumberFormat="1" applyFont="1" applyBorder="1" applyAlignment="1">
      <alignment horizontal="center" vertical="center"/>
    </xf>
    <xf numFmtId="187" fontId="17" fillId="0" borderId="1" xfId="0" applyNumberFormat="1" applyFont="1" applyBorder="1" applyAlignment="1">
      <alignment vertical="center"/>
    </xf>
    <xf numFmtId="187" fontId="18" fillId="0" borderId="134" xfId="0" applyNumberFormat="1" applyFont="1" applyBorder="1" applyAlignment="1">
      <alignment vertical="center"/>
    </xf>
    <xf numFmtId="187" fontId="18" fillId="0" borderId="133" xfId="0" applyNumberFormat="1" applyFont="1" applyBorder="1" applyAlignment="1">
      <alignment vertical="center"/>
    </xf>
    <xf numFmtId="187" fontId="18" fillId="0" borderId="20" xfId="0" applyNumberFormat="1" applyFont="1" applyBorder="1" applyAlignment="1">
      <alignment vertical="center"/>
    </xf>
    <xf numFmtId="187" fontId="18" fillId="0" borderId="34" xfId="0" applyNumberFormat="1" applyFont="1" applyBorder="1" applyAlignment="1">
      <alignment vertical="center"/>
    </xf>
    <xf numFmtId="187" fontId="6" fillId="0" borderId="134" xfId="0" applyNumberFormat="1" applyFont="1" applyBorder="1" applyAlignment="1">
      <alignment vertical="center"/>
    </xf>
    <xf numFmtId="187" fontId="6" fillId="0" borderId="133" xfId="0" applyNumberFormat="1" applyFont="1" applyBorder="1" applyAlignment="1">
      <alignment vertical="center"/>
    </xf>
    <xf numFmtId="187" fontId="8" fillId="0" borderId="34" xfId="0" applyNumberFormat="1" applyFont="1" applyBorder="1" applyAlignment="1">
      <alignment vertical="center"/>
    </xf>
    <xf numFmtId="187" fontId="6" fillId="0" borderId="134" xfId="27" applyNumberFormat="1" applyFont="1" applyBorder="1" applyAlignment="1">
      <alignment horizontal="center" vertical="center"/>
    </xf>
    <xf numFmtId="187" fontId="6" fillId="0" borderId="133" xfId="27" applyNumberFormat="1" applyFont="1" applyBorder="1" applyAlignment="1">
      <alignment horizontal="center" vertical="center"/>
    </xf>
    <xf numFmtId="187" fontId="6" fillId="0" borderId="134" xfId="27" applyNumberFormat="1" applyFont="1" applyBorder="1" applyAlignment="1">
      <alignment horizontal="right" vertical="center"/>
    </xf>
    <xf numFmtId="187" fontId="6" fillId="0" borderId="139" xfId="27" applyNumberFormat="1" applyFont="1" applyBorder="1" applyAlignment="1">
      <alignment horizontal="center" vertical="center"/>
    </xf>
    <xf numFmtId="187" fontId="6" fillId="0" borderId="134" xfId="0" applyNumberFormat="1" applyFont="1" applyBorder="1" applyAlignment="1">
      <alignment horizontal="center" vertical="center"/>
    </xf>
    <xf numFmtId="187" fontId="6" fillId="0" borderId="133" xfId="0" applyNumberFormat="1" applyFont="1" applyBorder="1" applyAlignment="1">
      <alignment horizontal="center" vertical="center"/>
    </xf>
    <xf numFmtId="187" fontId="8" fillId="0" borderId="7" xfId="0" applyNumberFormat="1" applyFont="1" applyBorder="1"/>
    <xf numFmtId="187" fontId="18" fillId="0" borderId="6" xfId="1" applyNumberFormat="1" applyFont="1" applyBorder="1" applyAlignment="1" applyProtection="1">
      <alignment horizontal="right" vertical="center" indent="1"/>
      <protection locked="0"/>
    </xf>
    <xf numFmtId="187" fontId="6" fillId="0" borderId="0" xfId="1" applyNumberFormat="1" applyFont="1" applyAlignment="1" applyProtection="1">
      <alignment horizontal="right" vertical="center" indent="1"/>
      <protection locked="0"/>
    </xf>
    <xf numFmtId="187" fontId="18" fillId="0" borderId="26" xfId="1" applyNumberFormat="1" applyFont="1" applyBorder="1" applyAlignment="1" applyProtection="1">
      <alignment horizontal="right" vertical="center" indent="1"/>
      <protection locked="0"/>
    </xf>
    <xf numFmtId="187" fontId="18" fillId="0" borderId="147" xfId="1" applyNumberFormat="1" applyFont="1" applyBorder="1" applyAlignment="1" applyProtection="1">
      <alignment horizontal="right" vertical="center" indent="1"/>
      <protection locked="0"/>
    </xf>
    <xf numFmtId="187" fontId="18" fillId="0" borderId="20" xfId="0" applyNumberFormat="1" applyFont="1" applyBorder="1" applyAlignment="1">
      <alignment horizontal="right" vertical="center" indent="1"/>
    </xf>
    <xf numFmtId="187" fontId="6" fillId="0" borderId="101" xfId="0" applyNumberFormat="1" applyFont="1" applyBorder="1" applyAlignment="1">
      <alignment horizontal="right" vertical="center" indent="1"/>
    </xf>
    <xf numFmtId="187" fontId="18" fillId="0" borderId="2" xfId="1" applyNumberFormat="1" applyFont="1" applyBorder="1" applyAlignment="1" applyProtection="1">
      <alignment horizontal="right" vertical="center" indent="1"/>
      <protection locked="0"/>
    </xf>
    <xf numFmtId="187" fontId="6" fillId="0" borderId="34" xfId="1" applyNumberFormat="1" applyFont="1" applyBorder="1" applyAlignment="1" applyProtection="1">
      <alignment horizontal="right" vertical="center" indent="1"/>
      <protection locked="0"/>
    </xf>
    <xf numFmtId="187" fontId="18" fillId="0" borderId="137" xfId="0" applyNumberFormat="1" applyFont="1" applyBorder="1" applyAlignment="1">
      <alignment horizontal="right" vertical="center" indent="1"/>
    </xf>
    <xf numFmtId="187" fontId="18" fillId="0" borderId="101" xfId="0" applyNumberFormat="1" applyFont="1" applyBorder="1" applyAlignment="1">
      <alignment horizontal="right" vertical="center" indent="1"/>
    </xf>
    <xf numFmtId="187" fontId="18" fillId="0" borderId="72" xfId="0" applyNumberFormat="1" applyFont="1" applyBorder="1" applyAlignment="1">
      <alignment horizontal="right" vertical="center" indent="1"/>
    </xf>
    <xf numFmtId="187" fontId="6" fillId="0" borderId="137" xfId="0" applyNumberFormat="1" applyFont="1" applyBorder="1" applyAlignment="1">
      <alignment horizontal="right" vertical="center" indent="1"/>
    </xf>
    <xf numFmtId="187" fontId="6" fillId="0" borderId="72" xfId="0" applyNumberFormat="1" applyFont="1" applyBorder="1" applyAlignment="1">
      <alignment horizontal="right" vertical="center" indent="1"/>
    </xf>
    <xf numFmtId="187" fontId="18" fillId="0" borderId="73" xfId="0" applyNumberFormat="1" applyFont="1" applyBorder="1" applyAlignment="1">
      <alignment horizontal="right" vertical="center" indent="1"/>
    </xf>
    <xf numFmtId="187" fontId="6" fillId="0" borderId="73" xfId="0" applyNumberFormat="1" applyFont="1" applyBorder="1" applyAlignment="1">
      <alignment horizontal="right" vertical="center" indent="1"/>
    </xf>
    <xf numFmtId="187" fontId="18" fillId="0" borderId="147" xfId="0" applyNumberFormat="1" applyFont="1" applyBorder="1" applyAlignment="1">
      <alignment horizontal="right" vertical="center" indent="1"/>
    </xf>
    <xf numFmtId="187" fontId="18" fillId="0" borderId="21" xfId="0" applyNumberFormat="1" applyFont="1" applyBorder="1" applyAlignment="1">
      <alignment horizontal="right" vertical="center" indent="1"/>
    </xf>
    <xf numFmtId="167" fontId="6" fillId="0" borderId="20" xfId="1" applyNumberFormat="1" applyFont="1" applyBorder="1" applyAlignment="1" applyProtection="1">
      <alignment horizontal="right" vertical="center" indent="1"/>
      <protection locked="0"/>
    </xf>
    <xf numFmtId="167" fontId="6" fillId="0" borderId="52" xfId="1" applyNumberFormat="1" applyFont="1" applyBorder="1" applyAlignment="1" applyProtection="1">
      <alignment horizontal="right" vertical="center" indent="1"/>
      <protection locked="0"/>
    </xf>
    <xf numFmtId="167" fontId="6" fillId="0" borderId="101" xfId="1" applyNumberFormat="1" applyFont="1" applyBorder="1" applyAlignment="1" applyProtection="1">
      <alignment horizontal="right" vertical="center" indent="1"/>
      <protection locked="0"/>
    </xf>
    <xf numFmtId="167" fontId="6" fillId="0" borderId="73" xfId="1" applyNumberFormat="1" applyFont="1" applyBorder="1" applyAlignment="1" applyProtection="1">
      <alignment horizontal="right" vertical="center" indent="1"/>
      <protection locked="0"/>
    </xf>
    <xf numFmtId="165" fontId="17" fillId="0" borderId="27" xfId="0" applyNumberFormat="1" applyFont="1" applyBorder="1" applyAlignment="1">
      <alignment vertical="center"/>
    </xf>
    <xf numFmtId="165" fontId="17" fillId="0" borderId="7" xfId="0" applyNumberFormat="1" applyFont="1" applyBorder="1" applyAlignment="1">
      <alignment vertical="center"/>
    </xf>
    <xf numFmtId="165" fontId="17" fillId="0" borderId="45" xfId="0" applyNumberFormat="1" applyFont="1" applyBorder="1" applyAlignment="1">
      <alignment vertical="center"/>
    </xf>
    <xf numFmtId="165" fontId="8" fillId="0" borderId="56" xfId="0" applyNumberFormat="1" applyFont="1" applyBorder="1" applyAlignment="1">
      <alignment vertical="center"/>
    </xf>
    <xf numFmtId="187" fontId="18" fillId="0" borderId="0" xfId="1" applyNumberFormat="1" applyFont="1" applyAlignment="1" applyProtection="1">
      <alignment horizontal="right" vertical="center" indent="1"/>
      <protection locked="0"/>
    </xf>
    <xf numFmtId="165" fontId="17" fillId="0" borderId="56" xfId="0" applyNumberFormat="1" applyFont="1" applyBorder="1" applyAlignment="1">
      <alignment vertical="center"/>
    </xf>
    <xf numFmtId="165" fontId="17" fillId="0" borderId="101" xfId="0" applyNumberFormat="1" applyFont="1" applyBorder="1" applyAlignment="1">
      <alignment vertical="center"/>
    </xf>
    <xf numFmtId="171" fontId="8" fillId="0" borderId="133" xfId="58" applyNumberFormat="1" applyFont="1" applyFill="1" applyBorder="1" applyAlignment="1">
      <alignment vertical="center"/>
    </xf>
    <xf numFmtId="184" fontId="18" fillId="0" borderId="0" xfId="0" applyNumberFormat="1" applyFont="1" applyAlignment="1">
      <alignment horizontal="right" vertical="center"/>
    </xf>
    <xf numFmtId="184" fontId="6" fillId="0" borderId="0" xfId="0" applyNumberFormat="1" applyFont="1" applyAlignment="1">
      <alignment horizontal="right" vertical="center"/>
    </xf>
    <xf numFmtId="171" fontId="8" fillId="0" borderId="134" xfId="58" applyNumberFormat="1" applyFont="1" applyFill="1" applyBorder="1" applyAlignment="1">
      <alignment vertical="center"/>
    </xf>
    <xf numFmtId="187" fontId="18" fillId="0" borderId="0" xfId="0" applyNumberFormat="1" applyFont="1" applyAlignment="1">
      <alignment horizontal="right" vertical="center" indent="1"/>
    </xf>
    <xf numFmtId="187" fontId="6" fillId="0" borderId="0" xfId="0" applyNumberFormat="1" applyFont="1" applyAlignment="1">
      <alignment horizontal="right" vertical="center" indent="1"/>
    </xf>
    <xf numFmtId="0" fontId="51" fillId="7" borderId="168" xfId="0" applyFont="1" applyFill="1" applyBorder="1" applyAlignment="1">
      <alignment horizontal="right" vertical="center" wrapText="1"/>
    </xf>
    <xf numFmtId="0" fontId="51" fillId="7" borderId="174" xfId="0" applyFont="1" applyFill="1" applyBorder="1" applyAlignment="1">
      <alignment horizontal="right" vertical="center" wrapText="1"/>
    </xf>
    <xf numFmtId="0" fontId="51" fillId="7" borderId="176" xfId="0" applyFont="1" applyFill="1" applyBorder="1" applyAlignment="1">
      <alignment horizontal="right" vertical="center" wrapText="1"/>
    </xf>
    <xf numFmtId="0" fontId="51" fillId="7" borderId="177" xfId="0" applyFont="1" applyFill="1" applyBorder="1" applyAlignment="1">
      <alignment horizontal="right" vertical="center" wrapText="1"/>
    </xf>
    <xf numFmtId="165" fontId="17" fillId="0" borderId="67" xfId="0" applyNumberFormat="1" applyFont="1" applyBorder="1" applyAlignment="1">
      <alignment horizontal="right" vertical="center"/>
    </xf>
    <xf numFmtId="165" fontId="17" fillId="0" borderId="139" xfId="0" applyNumberFormat="1" applyFont="1" applyBorder="1" applyAlignment="1">
      <alignment horizontal="right" vertical="center"/>
    </xf>
    <xf numFmtId="175" fontId="8" fillId="0" borderId="72" xfId="0" applyNumberFormat="1" applyFont="1" applyBorder="1" applyAlignment="1">
      <alignment horizontal="right" vertical="center"/>
    </xf>
    <xf numFmtId="165" fontId="17" fillId="0" borderId="67" xfId="0" applyNumberFormat="1" applyFont="1" applyBorder="1" applyAlignment="1">
      <alignment vertical="center"/>
    </xf>
    <xf numFmtId="187" fontId="17" fillId="0" borderId="1" xfId="0" applyNumberFormat="1" applyFont="1" applyBorder="1" applyAlignment="1">
      <alignment horizontal="right" vertical="center"/>
    </xf>
    <xf numFmtId="187" fontId="8" fillId="0" borderId="67" xfId="0" applyNumberFormat="1" applyFont="1" applyBorder="1" applyAlignment="1">
      <alignment horizontal="right" vertical="center"/>
    </xf>
    <xf numFmtId="187" fontId="8" fillId="0" borderId="67" xfId="0" applyNumberFormat="1" applyFont="1" applyBorder="1" applyAlignment="1">
      <alignment horizontal="center" vertical="center"/>
    </xf>
    <xf numFmtId="165" fontId="8" fillId="0" borderId="7" xfId="0" applyNumberFormat="1" applyFont="1" applyBorder="1" applyAlignment="1">
      <alignment horizontal="center" vertical="center"/>
    </xf>
    <xf numFmtId="165" fontId="17" fillId="0" borderId="101" xfId="0" applyNumberFormat="1" applyFont="1" applyBorder="1" applyAlignment="1">
      <alignment horizontal="right" vertical="center"/>
    </xf>
    <xf numFmtId="166" fontId="8" fillId="0" borderId="137" xfId="0" applyNumberFormat="1" applyFont="1" applyBorder="1" applyAlignment="1">
      <alignment horizontal="center" vertical="center"/>
    </xf>
    <xf numFmtId="166" fontId="8" fillId="0" borderId="137" xfId="0" applyNumberFormat="1" applyFont="1" applyBorder="1" applyAlignment="1">
      <alignment horizontal="right" vertical="center"/>
    </xf>
    <xf numFmtId="166" fontId="8" fillId="0" borderId="137" xfId="0" applyNumberFormat="1" applyFont="1" applyBorder="1" applyAlignment="1">
      <alignment vertical="center"/>
    </xf>
    <xf numFmtId="166" fontId="17" fillId="0" borderId="20" xfId="0" applyNumberFormat="1" applyFont="1" applyBorder="1" applyAlignment="1">
      <alignment vertical="center"/>
    </xf>
    <xf numFmtId="166" fontId="8" fillId="0" borderId="134" xfId="0" applyNumberFormat="1" applyFont="1" applyBorder="1" applyAlignment="1">
      <alignment horizontal="center" vertical="center"/>
    </xf>
    <xf numFmtId="166" fontId="8" fillId="0" borderId="134" xfId="0" applyNumberFormat="1" applyFont="1" applyBorder="1" applyAlignment="1">
      <alignment horizontal="right" vertical="center"/>
    </xf>
    <xf numFmtId="166" fontId="8" fillId="0" borderId="134" xfId="0" applyNumberFormat="1" applyFont="1" applyBorder="1" applyAlignment="1">
      <alignment vertical="center"/>
    </xf>
    <xf numFmtId="165" fontId="17" fillId="0" borderId="0" xfId="0" applyNumberFormat="1" applyFont="1" applyAlignment="1">
      <alignment horizontal="right" vertical="center"/>
    </xf>
    <xf numFmtId="165" fontId="17" fillId="0" borderId="147" xfId="0" applyNumberFormat="1" applyFont="1" applyBorder="1" applyAlignment="1">
      <alignment horizontal="right" vertical="center"/>
    </xf>
    <xf numFmtId="165" fontId="18" fillId="0" borderId="20" xfId="1" applyNumberFormat="1" applyFont="1" applyBorder="1" applyAlignment="1" applyProtection="1">
      <alignment horizontal="right" vertical="center"/>
      <protection locked="0"/>
    </xf>
    <xf numFmtId="165" fontId="18" fillId="0" borderId="147" xfId="1" applyNumberFormat="1" applyFont="1" applyBorder="1" applyAlignment="1" applyProtection="1">
      <alignment horizontal="right" vertical="center"/>
      <protection locked="0"/>
    </xf>
    <xf numFmtId="165" fontId="18" fillId="0" borderId="139" xfId="1" applyNumberFormat="1" applyFont="1" applyBorder="1" applyAlignment="1" applyProtection="1">
      <alignment horizontal="right" vertical="center"/>
      <protection locked="0"/>
    </xf>
    <xf numFmtId="165" fontId="18" fillId="0" borderId="67" xfId="1" applyNumberFormat="1" applyFont="1" applyBorder="1" applyAlignment="1" applyProtection="1">
      <alignment horizontal="right" vertical="center"/>
      <protection locked="0"/>
    </xf>
    <xf numFmtId="165" fontId="18" fillId="0" borderId="45" xfId="1" applyNumberFormat="1" applyFont="1" applyBorder="1" applyAlignment="1" applyProtection="1">
      <alignment horizontal="right" vertical="center"/>
      <protection locked="0"/>
    </xf>
    <xf numFmtId="166" fontId="18" fillId="0" borderId="6" xfId="1" applyNumberFormat="1" applyFont="1" applyBorder="1" applyAlignment="1" applyProtection="1">
      <alignment vertical="center"/>
      <protection locked="0"/>
    </xf>
    <xf numFmtId="166" fontId="6" fillId="0" borderId="0" xfId="1" applyNumberFormat="1" applyFont="1" applyAlignment="1" applyProtection="1">
      <alignment vertical="center"/>
      <protection locked="0"/>
    </xf>
    <xf numFmtId="166" fontId="8" fillId="0" borderId="0" xfId="0" applyNumberFormat="1" applyFont="1" applyAlignment="1">
      <alignment horizontal="right" vertical="center"/>
    </xf>
    <xf numFmtId="166" fontId="6" fillId="0" borderId="0" xfId="1" applyNumberFormat="1" applyFont="1" applyAlignment="1" applyProtection="1">
      <alignment horizontal="center" vertical="center"/>
      <protection locked="0"/>
    </xf>
    <xf numFmtId="165" fontId="6" fillId="0" borderId="2" xfId="1" applyNumberFormat="1" applyFont="1" applyBorder="1" applyAlignment="1" applyProtection="1">
      <alignment horizontal="right" vertical="center"/>
      <protection locked="0"/>
    </xf>
    <xf numFmtId="165" fontId="6" fillId="0" borderId="36" xfId="1" applyNumberFormat="1" applyFont="1" applyBorder="1" applyAlignment="1" applyProtection="1">
      <alignment horizontal="right" vertical="center"/>
      <protection locked="0"/>
    </xf>
    <xf numFmtId="165" fontId="6" fillId="0" borderId="19" xfId="1" applyNumberFormat="1" applyFont="1" applyBorder="1" applyAlignment="1" applyProtection="1">
      <alignment horizontal="right" vertical="center"/>
      <protection locked="0"/>
    </xf>
    <xf numFmtId="0" fontId="51" fillId="8" borderId="168" xfId="0" applyFont="1" applyFill="1" applyBorder="1" applyAlignment="1">
      <alignment horizontal="center" vertical="center" wrapText="1"/>
    </xf>
    <xf numFmtId="0" fontId="51" fillId="8" borderId="174" xfId="0" applyFont="1" applyFill="1" applyBorder="1" applyAlignment="1">
      <alignment horizontal="center" vertical="center" wrapText="1"/>
    </xf>
    <xf numFmtId="165" fontId="18" fillId="0" borderId="147" xfId="41" applyNumberFormat="1" applyFont="1" applyBorder="1" applyAlignment="1" applyProtection="1">
      <alignment horizontal="right" vertical="center"/>
    </xf>
    <xf numFmtId="165" fontId="18" fillId="0" borderId="20" xfId="41" applyNumberFormat="1" applyFont="1" applyBorder="1" applyAlignment="1" applyProtection="1">
      <alignment horizontal="right" vertical="center"/>
    </xf>
    <xf numFmtId="165" fontId="18" fillId="0" borderId="21" xfId="41" applyNumberFormat="1" applyFont="1" applyBorder="1" applyAlignment="1" applyProtection="1">
      <alignment horizontal="right" vertical="center"/>
    </xf>
    <xf numFmtId="165" fontId="18" fillId="0" borderId="147" xfId="36" applyNumberFormat="1" applyFont="1" applyBorder="1" applyAlignment="1" applyProtection="1">
      <alignment horizontal="right" vertical="center"/>
      <protection locked="0"/>
    </xf>
    <xf numFmtId="165" fontId="18" fillId="0" borderId="52" xfId="1" applyNumberFormat="1" applyFont="1" applyBorder="1" applyAlignment="1" applyProtection="1">
      <alignment horizontal="right" vertical="center"/>
      <protection locked="0"/>
    </xf>
    <xf numFmtId="167" fontId="22" fillId="0" borderId="0" xfId="0" applyNumberFormat="1" applyFont="1"/>
    <xf numFmtId="165" fontId="18" fillId="0" borderId="147" xfId="0" applyNumberFormat="1" applyFont="1" applyBorder="1" applyAlignment="1">
      <alignment horizontal="right" vertical="center"/>
    </xf>
    <xf numFmtId="165" fontId="18" fillId="0" borderId="45" xfId="0" applyNumberFormat="1" applyFont="1" applyBorder="1" applyAlignment="1">
      <alignment horizontal="right" vertical="center"/>
    </xf>
    <xf numFmtId="165" fontId="18" fillId="0" borderId="0" xfId="0" applyNumberFormat="1" applyFont="1" applyAlignment="1">
      <alignment horizontal="right" vertical="center"/>
    </xf>
    <xf numFmtId="165" fontId="18" fillId="0" borderId="67" xfId="0" applyNumberFormat="1" applyFont="1" applyBorder="1" applyAlignment="1">
      <alignment horizontal="right" vertical="center"/>
    </xf>
    <xf numFmtId="165" fontId="18" fillId="0" borderId="101" xfId="0" applyNumberFormat="1" applyFont="1" applyBorder="1" applyAlignment="1">
      <alignment horizontal="right" vertical="center"/>
    </xf>
    <xf numFmtId="165" fontId="18" fillId="0" borderId="72" xfId="0" applyNumberFormat="1" applyFont="1" applyBorder="1" applyAlignment="1">
      <alignment horizontal="right" vertical="center"/>
    </xf>
    <xf numFmtId="165" fontId="17" fillId="0" borderId="73" xfId="0" applyNumberFormat="1" applyFont="1" applyBorder="1" applyAlignment="1">
      <alignment horizontal="right" vertical="center"/>
    </xf>
    <xf numFmtId="165" fontId="17" fillId="0" borderId="72" xfId="0" applyNumberFormat="1" applyFont="1" applyBorder="1" applyAlignment="1">
      <alignment vertical="center"/>
    </xf>
    <xf numFmtId="175" fontId="17" fillId="0" borderId="67" xfId="0" applyNumberFormat="1" applyFont="1" applyBorder="1" applyAlignment="1">
      <alignment vertical="center"/>
    </xf>
    <xf numFmtId="175" fontId="17" fillId="0" borderId="101" xfId="0" applyNumberFormat="1" applyFont="1" applyBorder="1" applyAlignment="1">
      <alignment vertical="center"/>
    </xf>
    <xf numFmtId="175" fontId="17" fillId="0" borderId="73" xfId="0" applyNumberFormat="1" applyFont="1" applyBorder="1" applyAlignment="1">
      <alignment vertical="center"/>
    </xf>
    <xf numFmtId="175" fontId="8" fillId="0" borderId="67" xfId="0" applyNumberFormat="1" applyFont="1" applyBorder="1" applyAlignment="1">
      <alignment vertical="center"/>
    </xf>
    <xf numFmtId="175" fontId="8" fillId="0" borderId="101" xfId="0" applyNumberFormat="1" applyFont="1" applyBorder="1" applyAlignment="1">
      <alignment vertical="center"/>
    </xf>
    <xf numFmtId="175" fontId="8" fillId="0" borderId="73" xfId="0" applyNumberFormat="1" applyFont="1" applyBorder="1" applyAlignment="1">
      <alignment vertical="center"/>
    </xf>
    <xf numFmtId="175" fontId="8" fillId="0" borderId="67" xfId="0" applyNumberFormat="1" applyFont="1" applyBorder="1" applyAlignment="1">
      <alignment horizontal="center" vertical="center"/>
    </xf>
    <xf numFmtId="175" fontId="8" fillId="0" borderId="101" xfId="0" applyNumberFormat="1" applyFont="1" applyBorder="1" applyAlignment="1">
      <alignment horizontal="center" vertical="center"/>
    </xf>
    <xf numFmtId="175" fontId="8" fillId="0" borderId="73" xfId="0" applyNumberFormat="1" applyFont="1" applyBorder="1" applyAlignment="1">
      <alignment horizontal="center" vertical="center"/>
    </xf>
    <xf numFmtId="3" fontId="17" fillId="0" borderId="67" xfId="0" applyNumberFormat="1" applyFont="1" applyBorder="1" applyAlignment="1">
      <alignment horizontal="right" vertical="center" wrapText="1"/>
    </xf>
    <xf numFmtId="3" fontId="17" fillId="0" borderId="0" xfId="0" applyNumberFormat="1" applyFont="1" applyAlignment="1">
      <alignment horizontal="right" vertical="center" wrapText="1"/>
    </xf>
    <xf numFmtId="3" fontId="17" fillId="0" borderId="101" xfId="0" applyNumberFormat="1" applyFont="1" applyBorder="1" applyAlignment="1">
      <alignment horizontal="right" vertical="center" wrapText="1"/>
    </xf>
    <xf numFmtId="3" fontId="8" fillId="0" borderId="67" xfId="0" applyNumberFormat="1" applyFont="1" applyBorder="1" applyAlignment="1">
      <alignment horizontal="right" vertical="center" wrapText="1"/>
    </xf>
    <xf numFmtId="3" fontId="8" fillId="0" borderId="101" xfId="0" applyNumberFormat="1" applyFont="1" applyBorder="1" applyAlignment="1">
      <alignment horizontal="right" vertical="center" wrapText="1"/>
    </xf>
    <xf numFmtId="3" fontId="17" fillId="0" borderId="34" xfId="0" applyNumberFormat="1" applyFont="1" applyBorder="1" applyAlignment="1">
      <alignment horizontal="right" vertical="center" wrapText="1"/>
    </xf>
    <xf numFmtId="3" fontId="8" fillId="0" borderId="34" xfId="0" applyNumberFormat="1" applyFont="1" applyBorder="1" applyAlignment="1">
      <alignment horizontal="right" vertical="center" wrapText="1"/>
    </xf>
    <xf numFmtId="166" fontId="17" fillId="0" borderId="1" xfId="0" applyNumberFormat="1" applyFont="1" applyBorder="1" applyAlignment="1">
      <alignment horizontal="right" vertical="center" wrapText="1"/>
    </xf>
    <xf numFmtId="166" fontId="17" fillId="0" borderId="20" xfId="0" applyNumberFormat="1" applyFont="1" applyBorder="1" applyAlignment="1">
      <alignment horizontal="right" vertical="center" wrapText="1"/>
    </xf>
    <xf numFmtId="166" fontId="17" fillId="0" borderId="6" xfId="0" applyNumberFormat="1" applyFont="1" applyBorder="1" applyAlignment="1">
      <alignment horizontal="right" vertical="center" wrapText="1"/>
    </xf>
    <xf numFmtId="166" fontId="8" fillId="0" borderId="7" xfId="0" applyNumberFormat="1" applyFont="1" applyBorder="1" applyAlignment="1">
      <alignment horizontal="right" vertical="center" wrapText="1"/>
    </xf>
    <xf numFmtId="166" fontId="8" fillId="0" borderId="101" xfId="0" applyNumberFormat="1" applyFont="1" applyBorder="1" applyAlignment="1">
      <alignment horizontal="right" vertical="center" wrapText="1"/>
    </xf>
    <xf numFmtId="166" fontId="8" fillId="0" borderId="0" xfId="0" applyNumberFormat="1" applyFont="1" applyAlignment="1">
      <alignment horizontal="right" vertical="center" wrapText="1"/>
    </xf>
    <xf numFmtId="166" fontId="3" fillId="0" borderId="7" xfId="0" applyNumberFormat="1" applyFont="1" applyBorder="1" applyAlignment="1">
      <alignment horizontal="center" vertical="center"/>
    </xf>
    <xf numFmtId="166" fontId="3" fillId="0" borderId="101" xfId="0" applyNumberFormat="1" applyFont="1" applyBorder="1" applyAlignment="1">
      <alignment horizontal="center" vertical="center"/>
    </xf>
    <xf numFmtId="166" fontId="3" fillId="0" borderId="73" xfId="0" applyNumberFormat="1" applyFont="1" applyBorder="1" applyAlignment="1">
      <alignment horizontal="center" vertical="center"/>
    </xf>
    <xf numFmtId="165" fontId="18" fillId="0" borderId="101" xfId="1" applyNumberFormat="1" applyFont="1" applyBorder="1" applyAlignment="1" applyProtection="1">
      <alignment horizontal="right" vertical="center"/>
      <protection locked="0"/>
    </xf>
    <xf numFmtId="165" fontId="18" fillId="0" borderId="27" xfId="1" applyNumberFormat="1" applyFont="1" applyBorder="1" applyAlignment="1" applyProtection="1">
      <alignment horizontal="right" vertical="center"/>
      <protection locked="0"/>
    </xf>
    <xf numFmtId="165" fontId="18" fillId="0" borderId="67" xfId="1" applyNumberFormat="1" applyFont="1" applyBorder="1" applyAlignment="1" applyProtection="1">
      <alignment vertical="center"/>
      <protection locked="0"/>
    </xf>
    <xf numFmtId="165" fontId="18" fillId="0" borderId="139" xfId="1" applyNumberFormat="1" applyFont="1" applyBorder="1" applyAlignment="1" applyProtection="1">
      <alignment vertical="center"/>
      <protection locked="0"/>
    </xf>
    <xf numFmtId="165" fontId="18" fillId="0" borderId="20" xfId="1" applyNumberFormat="1" applyFont="1" applyBorder="1" applyAlignment="1" applyProtection="1">
      <alignment vertical="center"/>
      <protection locked="0"/>
    </xf>
    <xf numFmtId="0" fontId="51" fillId="7" borderId="171" xfId="0" applyFont="1" applyFill="1" applyBorder="1" applyAlignment="1">
      <alignment horizontal="right" vertical="center" wrapText="1"/>
    </xf>
    <xf numFmtId="0" fontId="51" fillId="7" borderId="181" xfId="0" applyFont="1" applyFill="1" applyBorder="1" applyAlignment="1">
      <alignment horizontal="right" vertical="center" wrapText="1"/>
    </xf>
    <xf numFmtId="165" fontId="17" fillId="0" borderId="27" xfId="0" applyNumberFormat="1" applyFont="1" applyBorder="1" applyAlignment="1">
      <alignment horizontal="right" vertical="center"/>
    </xf>
    <xf numFmtId="165" fontId="18" fillId="0" borderId="1" xfId="0" applyNumberFormat="1" applyFont="1" applyBorder="1" applyAlignment="1">
      <alignment horizontal="right" vertical="center"/>
    </xf>
    <xf numFmtId="165" fontId="6" fillId="0" borderId="7" xfId="0" applyNumberFormat="1" applyFont="1" applyBorder="1" applyAlignment="1">
      <alignment horizontal="right" vertical="center"/>
    </xf>
    <xf numFmtId="165" fontId="18" fillId="0" borderId="139" xfId="0" applyNumberFormat="1" applyFont="1" applyBorder="1" applyAlignment="1">
      <alignment horizontal="right" vertical="center"/>
    </xf>
    <xf numFmtId="165" fontId="18" fillId="0" borderId="21" xfId="0" applyNumberFormat="1" applyFont="1" applyBorder="1" applyAlignment="1">
      <alignment horizontal="right" vertical="center"/>
    </xf>
    <xf numFmtId="165" fontId="18" fillId="0" borderId="20" xfId="0" applyNumberFormat="1" applyFont="1" applyBorder="1" applyAlignment="1">
      <alignment horizontal="right" vertical="center"/>
    </xf>
    <xf numFmtId="165" fontId="17" fillId="0" borderId="52" xfId="0" applyNumberFormat="1" applyFont="1" applyBorder="1" applyAlignment="1">
      <alignment horizontal="right" vertical="center"/>
    </xf>
    <xf numFmtId="165" fontId="8" fillId="0" borderId="133" xfId="0" applyNumberFormat="1" applyFont="1" applyBorder="1" applyAlignment="1">
      <alignment vertical="center"/>
    </xf>
    <xf numFmtId="165" fontId="18" fillId="0" borderId="27" xfId="0" applyNumberFormat="1" applyFont="1" applyBorder="1" applyAlignment="1">
      <alignment horizontal="right" vertical="center"/>
    </xf>
    <xf numFmtId="165" fontId="18" fillId="0" borderId="52" xfId="0" applyNumberFormat="1" applyFont="1" applyBorder="1" applyAlignment="1">
      <alignment horizontal="right" vertical="center"/>
    </xf>
    <xf numFmtId="187" fontId="8" fillId="0" borderId="101" xfId="0" applyNumberFormat="1" applyFont="1" applyBorder="1" applyAlignment="1">
      <alignment horizontal="right" vertical="center"/>
    </xf>
    <xf numFmtId="187" fontId="8" fillId="0" borderId="101" xfId="0" applyNumberFormat="1" applyFont="1" applyBorder="1" applyAlignment="1">
      <alignment horizontal="center" vertical="center"/>
    </xf>
    <xf numFmtId="165" fontId="18" fillId="0" borderId="0" xfId="1" applyNumberFormat="1" applyFont="1" applyAlignment="1" applyProtection="1">
      <alignment horizontal="right" vertical="center"/>
      <protection locked="0"/>
    </xf>
    <xf numFmtId="165" fontId="6" fillId="0" borderId="73" xfId="2" applyNumberFormat="1" applyFont="1" applyBorder="1" applyAlignment="1" applyProtection="1">
      <alignment horizontal="right" vertical="center"/>
      <protection locked="0"/>
    </xf>
    <xf numFmtId="165" fontId="18" fillId="0" borderId="73" xfId="1" applyNumberFormat="1" applyFont="1" applyBorder="1" applyAlignment="1" applyProtection="1">
      <alignment horizontal="right" vertical="center"/>
      <protection locked="0"/>
    </xf>
    <xf numFmtId="165" fontId="18" fillId="0" borderId="20" xfId="2" applyNumberFormat="1" applyFont="1" applyBorder="1" applyAlignment="1" applyProtection="1">
      <alignment horizontal="right" vertical="center"/>
      <protection locked="0"/>
    </xf>
    <xf numFmtId="165" fontId="17" fillId="0" borderId="2" xfId="0" applyNumberFormat="1" applyFont="1" applyBorder="1" applyAlignment="1">
      <alignment vertical="center"/>
    </xf>
    <xf numFmtId="165" fontId="8" fillId="0" borderId="34" xfId="0" applyNumberFormat="1" applyFont="1" applyBorder="1" applyAlignment="1">
      <alignment vertical="center"/>
    </xf>
    <xf numFmtId="165" fontId="18" fillId="0" borderId="147" xfId="2" applyNumberFormat="1" applyFont="1" applyBorder="1" applyAlignment="1" applyProtection="1">
      <alignment horizontal="right" vertical="center"/>
      <protection locked="0"/>
    </xf>
    <xf numFmtId="0" fontId="3" fillId="0" borderId="0" xfId="0" applyFont="1" applyAlignment="1">
      <alignment vertical="center"/>
    </xf>
    <xf numFmtId="165" fontId="17" fillId="0" borderId="34" xfId="0" applyNumberFormat="1" applyFont="1" applyBorder="1" applyAlignment="1">
      <alignment vertical="center"/>
    </xf>
    <xf numFmtId="165" fontId="17" fillId="0" borderId="72" xfId="0" applyNumberFormat="1" applyFont="1" applyBorder="1" applyAlignment="1">
      <alignment horizontal="right" vertical="center"/>
    </xf>
    <xf numFmtId="187" fontId="17" fillId="0" borderId="147" xfId="0" applyNumberFormat="1" applyFont="1" applyBorder="1" applyAlignment="1">
      <alignment vertical="center"/>
    </xf>
    <xf numFmtId="187" fontId="17" fillId="0" borderId="21" xfId="0" applyNumberFormat="1" applyFont="1" applyBorder="1" applyAlignment="1">
      <alignment horizontal="right" vertical="center"/>
    </xf>
    <xf numFmtId="187" fontId="17" fillId="0" borderId="2" xfId="0" applyNumberFormat="1" applyFont="1" applyBorder="1" applyAlignment="1">
      <alignment horizontal="right" vertical="center"/>
    </xf>
    <xf numFmtId="187" fontId="17" fillId="0" borderId="67" xfId="0" applyNumberFormat="1" applyFont="1" applyBorder="1" applyAlignment="1">
      <alignment vertical="center"/>
    </xf>
    <xf numFmtId="187" fontId="17" fillId="0" borderId="0" xfId="0" applyNumberFormat="1" applyFont="1" applyAlignment="1">
      <alignment vertical="center"/>
    </xf>
    <xf numFmtId="187" fontId="17" fillId="0" borderId="72" xfId="0" applyNumberFormat="1" applyFont="1" applyBorder="1" applyAlignment="1">
      <alignment vertical="center"/>
    </xf>
    <xf numFmtId="187" fontId="17" fillId="0" borderId="2" xfId="0" applyNumberFormat="1" applyFont="1" applyBorder="1" applyAlignment="1">
      <alignment vertical="center"/>
    </xf>
    <xf numFmtId="187" fontId="17" fillId="0" borderId="73" xfId="0" applyNumberFormat="1" applyFont="1" applyBorder="1" applyAlignment="1">
      <alignment vertical="center"/>
    </xf>
    <xf numFmtId="187" fontId="8" fillId="0" borderId="101" xfId="0" applyNumberFormat="1" applyFont="1" applyBorder="1" applyAlignment="1">
      <alignment horizontal="right"/>
    </xf>
    <xf numFmtId="187" fontId="8" fillId="0" borderId="72" xfId="0" applyNumberFormat="1" applyFont="1" applyBorder="1" applyAlignment="1">
      <alignment horizontal="right"/>
    </xf>
    <xf numFmtId="187" fontId="8" fillId="0" borderId="101" xfId="0" applyNumberFormat="1" applyFont="1" applyBorder="1" applyAlignment="1">
      <alignment horizontal="center"/>
    </xf>
    <xf numFmtId="187" fontId="8" fillId="0" borderId="34" xfId="0" applyNumberFormat="1" applyFont="1" applyBorder="1" applyAlignment="1">
      <alignment horizontal="center" vertical="center"/>
    </xf>
    <xf numFmtId="187" fontId="8" fillId="0" borderId="101" xfId="0" applyNumberFormat="1" applyFont="1" applyBorder="1"/>
    <xf numFmtId="187" fontId="8" fillId="0" borderId="72" xfId="0" applyNumberFormat="1" applyFont="1" applyBorder="1"/>
    <xf numFmtId="187" fontId="8" fillId="0" borderId="34" xfId="0" applyNumberFormat="1" applyFont="1" applyBorder="1" applyAlignment="1">
      <alignment horizontal="right"/>
    </xf>
    <xf numFmtId="187" fontId="8" fillId="0" borderId="34" xfId="0" applyNumberFormat="1" applyFont="1" applyBorder="1" applyAlignment="1">
      <alignment horizontal="center"/>
    </xf>
    <xf numFmtId="187" fontId="8" fillId="0" borderId="34" xfId="0" applyNumberFormat="1" applyFont="1" applyBorder="1"/>
    <xf numFmtId="187" fontId="8" fillId="0" borderId="73" xfId="0" applyNumberFormat="1" applyFont="1" applyBorder="1"/>
    <xf numFmtId="187" fontId="8" fillId="0" borderId="67" xfId="0" applyNumberFormat="1" applyFont="1" applyBorder="1"/>
    <xf numFmtId="187" fontId="8" fillId="0" borderId="7" xfId="0" applyNumberFormat="1" applyFont="1" applyBorder="1" applyAlignment="1">
      <alignment horizontal="center"/>
    </xf>
    <xf numFmtId="169" fontId="18" fillId="0" borderId="101" xfId="1" applyNumberFormat="1" applyFont="1" applyBorder="1" applyAlignment="1" applyProtection="1">
      <alignment vertical="center"/>
      <protection locked="0"/>
    </xf>
    <xf numFmtId="169" fontId="6" fillId="0" borderId="101" xfId="1" applyNumberFormat="1" applyFont="1" applyBorder="1" applyAlignment="1" applyProtection="1">
      <alignment vertical="center"/>
      <protection locked="0"/>
    </xf>
    <xf numFmtId="165" fontId="18" fillId="0" borderId="147" xfId="1" applyNumberFormat="1" applyFont="1" applyBorder="1" applyAlignment="1" applyProtection="1">
      <alignment vertical="center"/>
      <protection locked="0"/>
    </xf>
    <xf numFmtId="165" fontId="18" fillId="0" borderId="101" xfId="1" applyNumberFormat="1" applyFont="1" applyBorder="1" applyAlignment="1" applyProtection="1">
      <alignment vertical="center"/>
      <protection locked="0"/>
    </xf>
    <xf numFmtId="166" fontId="18" fillId="0" borderId="139" xfId="0" applyNumberFormat="1" applyFont="1" applyBorder="1" applyAlignment="1">
      <alignment horizontal="right" vertical="center"/>
    </xf>
    <xf numFmtId="166" fontId="18" fillId="0" borderId="0" xfId="0" applyNumberFormat="1" applyFont="1" applyAlignment="1">
      <alignment horizontal="right" vertical="center"/>
    </xf>
    <xf numFmtId="166" fontId="6" fillId="0" borderId="139" xfId="0" applyNumberFormat="1" applyFont="1" applyBorder="1" applyAlignment="1">
      <alignment horizontal="center" vertical="center"/>
    </xf>
    <xf numFmtId="165" fontId="17" fillId="0" borderId="134" xfId="0" applyNumberFormat="1" applyFont="1" applyBorder="1" applyAlignment="1">
      <alignment vertical="center"/>
    </xf>
    <xf numFmtId="165" fontId="18" fillId="0" borderId="7" xfId="2" applyNumberFormat="1" applyFont="1" applyBorder="1" applyAlignment="1" applyProtection="1">
      <alignment horizontal="right" vertical="center"/>
      <protection locked="0"/>
    </xf>
    <xf numFmtId="165" fontId="6" fillId="0" borderId="7" xfId="2" applyNumberFormat="1" applyFont="1" applyBorder="1" applyAlignment="1" applyProtection="1">
      <alignment horizontal="right" vertical="center"/>
      <protection locked="0"/>
    </xf>
    <xf numFmtId="165" fontId="18" fillId="0" borderId="137" xfId="0" applyNumberFormat="1" applyFont="1" applyBorder="1" applyAlignment="1">
      <alignment horizontal="right" vertical="center"/>
    </xf>
    <xf numFmtId="165" fontId="18" fillId="0" borderId="133" xfId="0" applyNumberFormat="1" applyFont="1" applyBorder="1" applyAlignment="1">
      <alignment horizontal="right" vertical="center"/>
    </xf>
    <xf numFmtId="165" fontId="18" fillId="0" borderId="135" xfId="0" applyNumberFormat="1" applyFont="1" applyBorder="1" applyAlignment="1">
      <alignment horizontal="right" vertical="center"/>
    </xf>
    <xf numFmtId="165" fontId="18" fillId="0" borderId="134" xfId="0" applyNumberFormat="1" applyFont="1" applyBorder="1" applyAlignment="1">
      <alignment horizontal="right" vertical="center"/>
    </xf>
    <xf numFmtId="184" fontId="8" fillId="0" borderId="0" xfId="0" applyNumberFormat="1" applyFont="1" applyAlignment="1">
      <alignment horizontal="right" vertical="center"/>
    </xf>
    <xf numFmtId="184" fontId="17" fillId="0" borderId="20" xfId="0" applyNumberFormat="1" applyFont="1" applyBorder="1" applyAlignment="1">
      <alignment horizontal="right" vertical="center"/>
    </xf>
    <xf numFmtId="184" fontId="8" fillId="0" borderId="27" xfId="0" applyNumberFormat="1" applyFont="1" applyBorder="1" applyAlignment="1">
      <alignment horizontal="center" vertical="center"/>
    </xf>
    <xf numFmtId="184" fontId="8" fillId="0" borderId="139" xfId="0" applyNumberFormat="1" applyFont="1" applyBorder="1" applyAlignment="1">
      <alignment horizontal="center" vertical="center"/>
    </xf>
    <xf numFmtId="165" fontId="17" fillId="0" borderId="133" xfId="0" applyNumberFormat="1" applyFont="1" applyBorder="1" applyAlignment="1">
      <alignment vertical="center"/>
    </xf>
    <xf numFmtId="165" fontId="8" fillId="0" borderId="7" xfId="0" applyNumberFormat="1" applyFont="1" applyBorder="1" applyAlignment="1">
      <alignment vertical="center"/>
    </xf>
    <xf numFmtId="166" fontId="6" fillId="0" borderId="134" xfId="0" applyNumberFormat="1" applyFont="1" applyBorder="1" applyAlignment="1" applyProtection="1">
      <alignment horizontal="center" vertical="center"/>
      <protection locked="0"/>
    </xf>
    <xf numFmtId="166" fontId="8" fillId="0" borderId="133" xfId="0" applyNumberFormat="1" applyFont="1" applyBorder="1" applyAlignment="1">
      <alignment vertical="center"/>
    </xf>
    <xf numFmtId="166" fontId="6" fillId="0" borderId="133" xfId="0" applyNumberFormat="1" applyFont="1" applyBorder="1" applyAlignment="1" applyProtection="1">
      <alignment horizontal="center" vertical="center"/>
      <protection locked="0"/>
    </xf>
    <xf numFmtId="166" fontId="6" fillId="0" borderId="139" xfId="0" applyNumberFormat="1" applyFont="1" applyBorder="1" applyAlignment="1" applyProtection="1">
      <alignment horizontal="center" vertical="center"/>
      <protection locked="0"/>
    </xf>
    <xf numFmtId="165" fontId="17" fillId="0" borderId="137" xfId="0" applyNumberFormat="1" applyFont="1" applyBorder="1" applyAlignment="1">
      <alignment horizontal="right" vertical="center"/>
    </xf>
    <xf numFmtId="165" fontId="18" fillId="0" borderId="137" xfId="0" applyNumberFormat="1" applyFont="1" applyBorder="1" applyAlignment="1" applyProtection="1">
      <alignment horizontal="right" vertical="center"/>
      <protection locked="0"/>
    </xf>
    <xf numFmtId="165" fontId="18" fillId="0" borderId="134" xfId="0" applyNumberFormat="1" applyFont="1" applyBorder="1" applyAlignment="1" applyProtection="1">
      <alignment horizontal="right" vertical="center"/>
      <protection locked="0"/>
    </xf>
    <xf numFmtId="165" fontId="6" fillId="0" borderId="134" xfId="0" applyNumberFormat="1" applyFont="1" applyBorder="1" applyAlignment="1" applyProtection="1">
      <alignment horizontal="right" vertical="center"/>
      <protection locked="0"/>
    </xf>
    <xf numFmtId="165" fontId="17" fillId="0" borderId="133" xfId="0" applyNumberFormat="1" applyFont="1" applyBorder="1" applyAlignment="1">
      <alignment horizontal="right" vertical="center"/>
    </xf>
    <xf numFmtId="165" fontId="17" fillId="0" borderId="134" xfId="0" applyNumberFormat="1" applyFont="1" applyBorder="1" applyAlignment="1">
      <alignment horizontal="right" vertical="center"/>
    </xf>
    <xf numFmtId="165" fontId="18" fillId="0" borderId="134" xfId="0" applyNumberFormat="1" applyFont="1" applyBorder="1" applyAlignment="1" applyProtection="1">
      <alignment vertical="center"/>
      <protection locked="0"/>
    </xf>
    <xf numFmtId="165" fontId="18" fillId="0" borderId="133" xfId="0" applyNumberFormat="1" applyFont="1" applyBorder="1" applyAlignment="1" applyProtection="1">
      <alignment vertical="center"/>
      <protection locked="0"/>
    </xf>
    <xf numFmtId="165" fontId="18" fillId="0" borderId="137" xfId="0" applyNumberFormat="1" applyFont="1" applyBorder="1" applyAlignment="1" applyProtection="1">
      <alignment vertical="center"/>
      <protection locked="0"/>
    </xf>
    <xf numFmtId="165" fontId="6" fillId="0" borderId="137" xfId="0" applyNumberFormat="1" applyFont="1" applyBorder="1" applyAlignment="1" applyProtection="1">
      <alignment vertical="center"/>
      <protection locked="0"/>
    </xf>
    <xf numFmtId="165" fontId="59" fillId="0" borderId="0" xfId="0" applyNumberFormat="1" applyFont="1"/>
    <xf numFmtId="0" fontId="76" fillId="0" borderId="0" xfId="0" applyFont="1"/>
    <xf numFmtId="171" fontId="76" fillId="0" borderId="0" xfId="0" applyNumberFormat="1" applyFont="1"/>
    <xf numFmtId="165" fontId="76" fillId="0" borderId="0" xfId="0" applyNumberFormat="1" applyFont="1"/>
    <xf numFmtId="187" fontId="17" fillId="0" borderId="0" xfId="0" applyNumberFormat="1" applyFont="1"/>
    <xf numFmtId="179" fontId="17" fillId="0" borderId="26" xfId="0" applyNumberFormat="1" applyFont="1" applyBorder="1"/>
    <xf numFmtId="179" fontId="17" fillId="0" borderId="1" xfId="0" applyNumberFormat="1" applyFont="1" applyBorder="1" applyAlignment="1">
      <alignment horizontal="right"/>
    </xf>
    <xf numFmtId="179" fontId="17" fillId="0" borderId="20" xfId="0" applyNumberFormat="1" applyFont="1" applyBorder="1" applyAlignment="1">
      <alignment horizontal="right"/>
    </xf>
    <xf numFmtId="187" fontId="17" fillId="0" borderId="6" xfId="0" applyNumberFormat="1" applyFont="1" applyBorder="1"/>
    <xf numFmtId="179" fontId="8" fillId="0" borderId="27" xfId="0" applyNumberFormat="1" applyFont="1" applyBorder="1" applyAlignment="1">
      <alignment horizontal="right"/>
    </xf>
    <xf numFmtId="179" fontId="8" fillId="0" borderId="0" xfId="0" applyNumberFormat="1" applyFont="1" applyAlignment="1">
      <alignment horizontal="right"/>
    </xf>
    <xf numFmtId="179" fontId="8" fillId="0" borderId="134" xfId="0" applyNumberFormat="1" applyFont="1" applyBorder="1" applyAlignment="1">
      <alignment horizontal="right"/>
    </xf>
    <xf numFmtId="179" fontId="8" fillId="0" borderId="0" xfId="0" applyNumberFormat="1" applyFont="1" applyAlignment="1">
      <alignment horizontal="center"/>
    </xf>
    <xf numFmtId="187" fontId="6" fillId="0" borderId="27" xfId="0" applyNumberFormat="1" applyFont="1" applyBorder="1" applyAlignment="1">
      <alignment horizontal="right" vertical="center" wrapText="1"/>
    </xf>
    <xf numFmtId="0" fontId="18" fillId="0" borderId="0" xfId="43" applyFont="1" applyAlignment="1" applyProtection="1">
      <alignment vertical="center" wrapText="1"/>
      <protection locked="0"/>
    </xf>
    <xf numFmtId="179" fontId="8" fillId="0" borderId="27" xfId="0" applyNumberFormat="1" applyFont="1" applyBorder="1" applyAlignment="1">
      <alignment horizontal="center"/>
    </xf>
    <xf numFmtId="165" fontId="17" fillId="0" borderId="135" xfId="0" applyNumberFormat="1" applyFont="1" applyBorder="1" applyAlignment="1">
      <alignment horizontal="right" vertical="center"/>
    </xf>
    <xf numFmtId="166" fontId="8" fillId="0" borderId="133" xfId="0" applyNumberFormat="1" applyFont="1" applyBorder="1" applyAlignment="1">
      <alignment horizontal="center" vertical="center"/>
    </xf>
    <xf numFmtId="165" fontId="18" fillId="0" borderId="147" xfId="0" applyNumberFormat="1" applyFont="1" applyBorder="1" applyAlignment="1" applyProtection="1">
      <alignment horizontal="right" vertical="center"/>
      <protection locked="0"/>
    </xf>
    <xf numFmtId="165" fontId="18" fillId="0" borderId="20" xfId="0" applyNumberFormat="1" applyFont="1" applyBorder="1" applyAlignment="1" applyProtection="1">
      <alignment horizontal="right" vertical="center"/>
      <protection locked="0"/>
    </xf>
    <xf numFmtId="165" fontId="18" fillId="0" borderId="20" xfId="0" applyNumberFormat="1" applyFont="1" applyBorder="1" applyAlignment="1" applyProtection="1">
      <alignment vertical="center"/>
      <protection locked="0"/>
    </xf>
    <xf numFmtId="187" fontId="17" fillId="0" borderId="147" xfId="0" applyNumberFormat="1" applyFont="1" applyBorder="1" applyAlignment="1">
      <alignment horizontal="right" vertical="center"/>
    </xf>
    <xf numFmtId="187" fontId="8" fillId="0" borderId="137" xfId="0" applyNumberFormat="1" applyFont="1" applyBorder="1" applyAlignment="1">
      <alignment horizontal="right" vertical="center"/>
    </xf>
    <xf numFmtId="187" fontId="8" fillId="0" borderId="135" xfId="0" applyNumberFormat="1" applyFont="1" applyBorder="1" applyAlignment="1">
      <alignment horizontal="right" vertical="center"/>
    </xf>
    <xf numFmtId="187" fontId="6" fillId="0" borderId="134" xfId="0" applyNumberFormat="1" applyFont="1" applyBorder="1" applyAlignment="1" applyProtection="1">
      <alignment horizontal="center" vertical="center"/>
      <protection locked="0"/>
    </xf>
    <xf numFmtId="187" fontId="6" fillId="0" borderId="137" xfId="0" applyNumberFormat="1" applyFont="1" applyBorder="1" applyAlignment="1" applyProtection="1">
      <alignment horizontal="right" vertical="center"/>
      <protection locked="0"/>
    </xf>
    <xf numFmtId="187" fontId="6" fillId="0" borderId="139" xfId="0" applyNumberFormat="1" applyFont="1" applyBorder="1" applyAlignment="1" applyProtection="1">
      <alignment horizontal="right" vertical="center"/>
      <protection locked="0"/>
    </xf>
    <xf numFmtId="167" fontId="17" fillId="0" borderId="7" xfId="0" applyNumberFormat="1" applyFont="1" applyBorder="1" applyAlignment="1">
      <alignment horizontal="right" vertical="center"/>
    </xf>
    <xf numFmtId="165" fontId="17" fillId="0" borderId="45" xfId="0" applyNumberFormat="1" applyFont="1" applyBorder="1" applyAlignment="1">
      <alignment horizontal="right" vertical="center"/>
    </xf>
    <xf numFmtId="165" fontId="17" fillId="0" borderId="34" xfId="0" applyNumberFormat="1" applyFont="1" applyBorder="1" applyAlignment="1">
      <alignment horizontal="right" vertical="center"/>
    </xf>
    <xf numFmtId="3" fontId="17" fillId="0" borderId="137" xfId="0" applyNumberFormat="1" applyFont="1" applyBorder="1" applyAlignment="1">
      <alignment horizontal="right" vertical="center" wrapText="1"/>
    </xf>
    <xf numFmtId="3" fontId="17" fillId="0" borderId="133" xfId="0" applyNumberFormat="1" applyFont="1" applyBorder="1" applyAlignment="1">
      <alignment horizontal="right" vertical="center" wrapText="1"/>
    </xf>
    <xf numFmtId="3" fontId="17" fillId="0" borderId="20" xfId="0" applyNumberFormat="1" applyFont="1" applyBorder="1" applyAlignment="1">
      <alignment horizontal="right" vertical="center" wrapText="1"/>
    </xf>
    <xf numFmtId="0" fontId="8" fillId="0" borderId="137" xfId="0" applyFont="1" applyBorder="1" applyAlignment="1">
      <alignment horizontal="right" vertical="center" wrapText="1"/>
    </xf>
    <xf numFmtId="187" fontId="18" fillId="0" borderId="7" xfId="1" applyNumberFormat="1" applyFont="1" applyBorder="1" applyAlignment="1" applyProtection="1">
      <alignment horizontal="right" vertical="center"/>
      <protection locked="0"/>
    </xf>
    <xf numFmtId="187" fontId="18" fillId="0" borderId="134" xfId="1" applyNumberFormat="1" applyFont="1" applyBorder="1" applyAlignment="1" applyProtection="1">
      <alignment horizontal="right" vertical="center"/>
      <protection locked="0"/>
    </xf>
    <xf numFmtId="187" fontId="18" fillId="0" borderId="20" xfId="1" applyNumberFormat="1" applyFont="1" applyBorder="1" applyAlignment="1" applyProtection="1">
      <alignment horizontal="right" vertical="center"/>
      <protection locked="0"/>
    </xf>
    <xf numFmtId="187" fontId="18" fillId="0" borderId="0" xfId="1" applyNumberFormat="1" applyFont="1" applyAlignment="1" applyProtection="1">
      <alignment horizontal="right" vertical="center"/>
      <protection locked="0"/>
    </xf>
    <xf numFmtId="187" fontId="6" fillId="0" borderId="7" xfId="27" applyNumberFormat="1" applyFont="1" applyBorder="1" applyAlignment="1">
      <alignment horizontal="right" vertical="center"/>
    </xf>
    <xf numFmtId="187" fontId="6" fillId="0" borderId="34" xfId="27" applyNumberFormat="1" applyFont="1" applyBorder="1" applyAlignment="1">
      <alignment horizontal="center" vertical="center"/>
    </xf>
    <xf numFmtId="187" fontId="6" fillId="0" borderId="7" xfId="27" applyNumberFormat="1" applyFont="1" applyBorder="1" applyAlignment="1">
      <alignment horizontal="center" vertical="center"/>
    </xf>
    <xf numFmtId="187" fontId="6" fillId="0" borderId="0" xfId="27" applyNumberFormat="1" applyFont="1" applyBorder="1" applyAlignment="1">
      <alignment horizontal="right" vertical="center"/>
    </xf>
    <xf numFmtId="187" fontId="18" fillId="0" borderId="147" xfId="1" applyNumberFormat="1" applyFont="1" applyBorder="1" applyAlignment="1" applyProtection="1">
      <alignment vertical="center"/>
      <protection locked="0"/>
    </xf>
    <xf numFmtId="187" fontId="18" fillId="0" borderId="134" xfId="1" applyNumberFormat="1" applyFont="1" applyBorder="1" applyAlignment="1" applyProtection="1">
      <alignment vertical="center"/>
      <protection locked="0"/>
    </xf>
    <xf numFmtId="187" fontId="6" fillId="0" borderId="137" xfId="27" applyNumberFormat="1" applyFont="1" applyBorder="1" applyAlignment="1">
      <alignment vertical="center"/>
    </xf>
    <xf numFmtId="187" fontId="6" fillId="0" borderId="134" xfId="27" applyNumberFormat="1" applyFont="1" applyBorder="1" applyAlignment="1">
      <alignment vertical="center"/>
    </xf>
    <xf numFmtId="187" fontId="6" fillId="0" borderId="137" xfId="27" applyNumberFormat="1" applyFont="1" applyBorder="1" applyAlignment="1">
      <alignment horizontal="center" vertical="center"/>
    </xf>
    <xf numFmtId="187" fontId="18" fillId="0" borderId="137" xfId="1" applyNumberFormat="1" applyFont="1" applyBorder="1" applyAlignment="1" applyProtection="1">
      <alignment vertical="center"/>
      <protection locked="0"/>
    </xf>
    <xf numFmtId="187" fontId="18" fillId="0" borderId="133" xfId="1" applyNumberFormat="1" applyFont="1" applyBorder="1" applyAlignment="1" applyProtection="1">
      <alignment vertical="center"/>
      <protection locked="0"/>
    </xf>
    <xf numFmtId="187" fontId="6" fillId="0" borderId="137" xfId="1" applyNumberFormat="1" applyFont="1" applyBorder="1" applyAlignment="1" applyProtection="1">
      <alignment horizontal="right" vertical="center"/>
      <protection locked="0"/>
    </xf>
    <xf numFmtId="187" fontId="18" fillId="0" borderId="147" xfId="1" applyNumberFormat="1" applyFont="1" applyBorder="1" applyAlignment="1" applyProtection="1">
      <alignment horizontal="right" vertical="center"/>
      <protection locked="0"/>
    </xf>
    <xf numFmtId="187" fontId="18" fillId="0" borderId="34" xfId="1" applyNumberFormat="1" applyFont="1" applyBorder="1" applyAlignment="1" applyProtection="1">
      <alignment horizontal="right" vertical="center"/>
      <protection locked="0"/>
    </xf>
    <xf numFmtId="187" fontId="6" fillId="0" borderId="34" xfId="27" applyNumberFormat="1" applyFont="1" applyBorder="1" applyAlignment="1">
      <alignment horizontal="right" vertical="center"/>
    </xf>
    <xf numFmtId="187" fontId="6" fillId="0" borderId="0" xfId="27" applyNumberFormat="1" applyFont="1" applyBorder="1" applyAlignment="1">
      <alignment horizontal="center" vertical="center"/>
    </xf>
    <xf numFmtId="187" fontId="18" fillId="0" borderId="0" xfId="1" applyNumberFormat="1" applyFont="1" applyAlignment="1" applyProtection="1">
      <alignment vertical="center"/>
      <protection locked="0"/>
    </xf>
    <xf numFmtId="187" fontId="6" fillId="0" borderId="0" xfId="27" applyNumberFormat="1" applyFont="1" applyBorder="1" applyAlignment="1">
      <alignment vertical="center"/>
    </xf>
    <xf numFmtId="187" fontId="17" fillId="0" borderId="7" xfId="0" applyNumberFormat="1" applyFont="1" applyBorder="1" applyAlignment="1">
      <alignment vertical="center"/>
    </xf>
    <xf numFmtId="187" fontId="8" fillId="0" borderId="7" xfId="0" applyNumberFormat="1" applyFont="1" applyBorder="1" applyAlignment="1">
      <alignment vertical="center"/>
    </xf>
    <xf numFmtId="187" fontId="17" fillId="0" borderId="45" xfId="0" applyNumberFormat="1" applyFont="1" applyBorder="1" applyAlignment="1">
      <alignment vertical="center"/>
    </xf>
    <xf numFmtId="187" fontId="8" fillId="0" borderId="56" xfId="0" applyNumberFormat="1" applyFont="1" applyBorder="1" applyAlignment="1">
      <alignment vertical="center"/>
    </xf>
    <xf numFmtId="187" fontId="8" fillId="0" borderId="56" xfId="0" applyNumberFormat="1" applyFont="1" applyBorder="1" applyAlignment="1">
      <alignment horizontal="center" vertical="center"/>
    </xf>
    <xf numFmtId="187" fontId="8" fillId="0" borderId="6" xfId="0" applyNumberFormat="1" applyFont="1" applyBorder="1" applyAlignment="1">
      <alignment vertical="center"/>
    </xf>
    <xf numFmtId="187" fontId="8" fillId="0" borderId="7" xfId="0" applyNumberFormat="1" applyFont="1" applyBorder="1" applyAlignment="1">
      <alignment horizontal="right" vertical="center"/>
    </xf>
    <xf numFmtId="187" fontId="8" fillId="0" borderId="7" xfId="0" applyNumberFormat="1" applyFont="1" applyBorder="1" applyAlignment="1">
      <alignment horizontal="center" vertical="center" wrapText="1"/>
    </xf>
    <xf numFmtId="187" fontId="8" fillId="0" borderId="134" xfId="0" applyNumberFormat="1" applyFont="1" applyBorder="1" applyAlignment="1">
      <alignment horizontal="center" vertical="center" wrapText="1"/>
    </xf>
    <xf numFmtId="165" fontId="18" fillId="0" borderId="137" xfId="2" applyNumberFormat="1" applyFont="1" applyBorder="1" applyAlignment="1" applyProtection="1">
      <alignment horizontal="right" vertical="center"/>
      <protection locked="0"/>
    </xf>
    <xf numFmtId="165" fontId="18" fillId="0" borderId="134" xfId="2" applyNumberFormat="1" applyFont="1" applyBorder="1" applyAlignment="1" applyProtection="1">
      <alignment horizontal="right" vertical="center"/>
      <protection locked="0"/>
    </xf>
    <xf numFmtId="165" fontId="18" fillId="0" borderId="137" xfId="37" applyNumberFormat="1" applyFont="1" applyBorder="1" applyAlignment="1" applyProtection="1">
      <alignment horizontal="right" vertical="center"/>
    </xf>
    <xf numFmtId="165" fontId="18" fillId="0" borderId="139" xfId="2" applyNumberFormat="1" applyFont="1" applyBorder="1" applyAlignment="1" applyProtection="1">
      <alignment horizontal="right" vertical="center"/>
      <protection locked="0"/>
    </xf>
    <xf numFmtId="187" fontId="8" fillId="0" borderId="27" xfId="0" applyNumberFormat="1" applyFont="1" applyBorder="1" applyAlignment="1">
      <alignment horizontal="center" vertical="center"/>
    </xf>
    <xf numFmtId="187" fontId="8" fillId="0" borderId="137" xfId="0" applyNumberFormat="1" applyFont="1" applyBorder="1" applyAlignment="1">
      <alignment vertical="center"/>
    </xf>
    <xf numFmtId="187" fontId="8" fillId="0" borderId="56" xfId="0" applyNumberFormat="1" applyFont="1" applyBorder="1" applyAlignment="1">
      <alignment horizontal="right" vertical="center"/>
    </xf>
    <xf numFmtId="188" fontId="8" fillId="0" borderId="133" xfId="0" applyNumberFormat="1" applyFont="1" applyBorder="1" applyAlignment="1">
      <alignment horizontal="center" vertical="center"/>
    </xf>
    <xf numFmtId="188" fontId="8" fillId="0" borderId="134" xfId="0" applyNumberFormat="1" applyFont="1" applyBorder="1" applyAlignment="1">
      <alignment horizontal="center" vertical="center"/>
    </xf>
    <xf numFmtId="188" fontId="8" fillId="0" borderId="135" xfId="0" applyNumberFormat="1" applyFont="1" applyBorder="1" applyAlignment="1">
      <alignment horizontal="center" vertical="center"/>
    </xf>
    <xf numFmtId="187" fontId="18" fillId="0" borderId="1" xfId="27" applyNumberFormat="1" applyFont="1" applyBorder="1" applyAlignment="1">
      <alignment horizontal="right" vertical="center"/>
    </xf>
    <xf numFmtId="187" fontId="18" fillId="0" borderId="1" xfId="27" applyNumberFormat="1" applyFont="1" applyBorder="1" applyAlignment="1">
      <alignment horizontal="center" vertical="center"/>
    </xf>
    <xf numFmtId="187" fontId="18" fillId="0" borderId="6" xfId="27" applyNumberFormat="1" applyFont="1" applyBorder="1" applyAlignment="1">
      <alignment horizontal="right" vertical="center"/>
    </xf>
    <xf numFmtId="187" fontId="18" fillId="0" borderId="52" xfId="27" applyNumberFormat="1" applyFont="1" applyBorder="1" applyAlignment="1">
      <alignment horizontal="right" vertical="center"/>
    </xf>
    <xf numFmtId="187" fontId="6" fillId="0" borderId="133" xfId="27" applyNumberFormat="1" applyFont="1" applyBorder="1" applyAlignment="1">
      <alignment horizontal="right" vertical="center"/>
    </xf>
    <xf numFmtId="187" fontId="18" fillId="0" borderId="52" xfId="27" applyNumberFormat="1" applyFont="1" applyBorder="1" applyAlignment="1">
      <alignment horizontal="center" vertical="center"/>
    </xf>
    <xf numFmtId="187" fontId="18" fillId="0" borderId="20" xfId="27" applyNumberFormat="1" applyFont="1" applyBorder="1" applyAlignment="1">
      <alignment horizontal="right" vertical="center"/>
    </xf>
    <xf numFmtId="187" fontId="18" fillId="0" borderId="134" xfId="27" applyNumberFormat="1" applyFont="1" applyBorder="1" applyAlignment="1">
      <alignment horizontal="right" vertical="center"/>
    </xf>
    <xf numFmtId="187" fontId="6" fillId="0" borderId="137" xfId="41" applyNumberFormat="1" applyFont="1" applyBorder="1" applyAlignment="1" applyProtection="1">
      <alignment horizontal="center"/>
    </xf>
    <xf numFmtId="187" fontId="6" fillId="0" borderId="135" xfId="41" applyNumberFormat="1" applyFont="1" applyBorder="1" applyAlignment="1" applyProtection="1">
      <alignment horizontal="center"/>
    </xf>
    <xf numFmtId="165" fontId="8" fillId="0" borderId="27" xfId="0" applyNumberFormat="1" applyFont="1" applyBorder="1" applyAlignment="1">
      <alignment vertical="center"/>
    </xf>
    <xf numFmtId="165" fontId="17" fillId="0" borderId="135" xfId="0" applyNumberFormat="1" applyFont="1" applyBorder="1" applyAlignment="1">
      <alignment vertical="center"/>
    </xf>
    <xf numFmtId="166" fontId="17" fillId="0" borderId="147" xfId="0" applyNumberFormat="1" applyFont="1" applyBorder="1" applyAlignment="1">
      <alignment horizontal="right" vertical="center"/>
    </xf>
    <xf numFmtId="184" fontId="8" fillId="0" borderId="101" xfId="0" applyNumberFormat="1" applyFont="1" applyBorder="1" applyAlignment="1">
      <alignment horizontal="right" vertical="center"/>
    </xf>
    <xf numFmtId="184" fontId="8" fillId="0" borderId="101" xfId="0" applyNumberFormat="1" applyFont="1" applyBorder="1" applyAlignment="1">
      <alignment horizontal="center" vertical="center"/>
    </xf>
    <xf numFmtId="0" fontId="51" fillId="7" borderId="0" xfId="0" applyFont="1" applyFill="1" applyAlignment="1">
      <alignment horizontal="right" vertical="center" wrapText="1"/>
    </xf>
    <xf numFmtId="0" fontId="60" fillId="0" borderId="0" xfId="0" applyFont="1" applyAlignment="1">
      <alignment horizontal="left"/>
    </xf>
    <xf numFmtId="0" fontId="60" fillId="0" borderId="0" xfId="0" applyFont="1" applyAlignment="1">
      <alignment horizontal="left" indent="1"/>
    </xf>
    <xf numFmtId="184" fontId="6" fillId="0" borderId="77" xfId="1" applyNumberFormat="1" applyFont="1" applyBorder="1" applyAlignment="1" applyProtection="1">
      <alignment horizontal="center" vertical="center"/>
      <protection locked="0"/>
    </xf>
    <xf numFmtId="186" fontId="6" fillId="0" borderId="149" xfId="58" applyNumberFormat="1" applyFont="1" applyFill="1" applyBorder="1" applyAlignment="1" applyProtection="1">
      <alignment horizontal="center" vertical="center"/>
      <protection locked="0"/>
    </xf>
    <xf numFmtId="184" fontId="6" fillId="0" borderId="89" xfId="1" applyNumberFormat="1" applyFont="1" applyBorder="1" applyAlignment="1" applyProtection="1">
      <alignment horizontal="center" vertical="center"/>
      <protection locked="0"/>
    </xf>
    <xf numFmtId="175" fontId="8" fillId="0" borderId="7" xfId="0" applyNumberFormat="1" applyFont="1" applyBorder="1" applyAlignment="1">
      <alignment horizontal="center" vertical="center"/>
    </xf>
    <xf numFmtId="186" fontId="6" fillId="0" borderId="83" xfId="58" applyNumberFormat="1" applyFont="1" applyFill="1" applyBorder="1" applyAlignment="1" applyProtection="1">
      <alignment horizontal="center" vertical="center"/>
      <protection locked="0"/>
    </xf>
    <xf numFmtId="184" fontId="6" fillId="0" borderId="116" xfId="1" applyNumberFormat="1" applyFont="1" applyBorder="1" applyAlignment="1" applyProtection="1">
      <alignment horizontal="center" vertical="center"/>
      <protection locked="0"/>
    </xf>
    <xf numFmtId="186" fontId="6" fillId="0" borderId="59" xfId="58" applyNumberFormat="1" applyFont="1" applyFill="1" applyBorder="1" applyAlignment="1" applyProtection="1">
      <alignment horizontal="center" vertical="center"/>
      <protection locked="0"/>
    </xf>
    <xf numFmtId="186" fontId="6" fillId="0" borderId="84" xfId="58" applyNumberFormat="1" applyFont="1" applyFill="1" applyBorder="1" applyAlignment="1" applyProtection="1">
      <alignment horizontal="center" vertical="center"/>
      <protection locked="0"/>
    </xf>
    <xf numFmtId="184" fontId="6" fillId="0" borderId="117" xfId="1" applyNumberFormat="1" applyFont="1" applyBorder="1" applyAlignment="1" applyProtection="1">
      <alignment horizontal="center" vertical="center"/>
      <protection locked="0"/>
    </xf>
    <xf numFmtId="186" fontId="6" fillId="0" borderId="57" xfId="58" applyNumberFormat="1" applyFont="1" applyFill="1" applyBorder="1" applyAlignment="1" applyProtection="1">
      <alignment horizontal="center" vertical="center"/>
      <protection locked="0"/>
    </xf>
    <xf numFmtId="165" fontId="54" fillId="0" borderId="0" xfId="0" applyNumberFormat="1" applyFont="1" applyAlignment="1">
      <alignment vertical="center"/>
    </xf>
    <xf numFmtId="165" fontId="40" fillId="0" borderId="0" xfId="0" applyNumberFormat="1" applyFont="1" applyAlignment="1">
      <alignment vertical="center"/>
    </xf>
    <xf numFmtId="0" fontId="8" fillId="0" borderId="52" xfId="0" applyFont="1" applyBorder="1" applyAlignment="1">
      <alignment horizontal="center" vertical="center"/>
    </xf>
    <xf numFmtId="167" fontId="6" fillId="0" borderId="0" xfId="1" applyNumberFormat="1" applyFont="1" applyProtection="1">
      <protection locked="0"/>
    </xf>
    <xf numFmtId="3" fontId="6" fillId="0" borderId="112" xfId="1" applyFont="1" applyBorder="1" applyAlignment="1" applyProtection="1">
      <alignment horizontal="center" vertical="center" wrapText="1"/>
      <protection locked="0"/>
    </xf>
    <xf numFmtId="175" fontId="17" fillId="0" borderId="67" xfId="0" applyNumberFormat="1" applyFont="1" applyBorder="1" applyAlignment="1">
      <alignment horizontal="right" vertical="center"/>
    </xf>
    <xf numFmtId="175" fontId="17" fillId="0" borderId="139" xfId="0" applyNumberFormat="1" applyFont="1" applyBorder="1" applyAlignment="1">
      <alignment horizontal="right" vertical="center"/>
    </xf>
    <xf numFmtId="175" fontId="17" fillId="0" borderId="101" xfId="0" applyNumberFormat="1" applyFont="1" applyBorder="1" applyAlignment="1">
      <alignment horizontal="right" vertical="center"/>
    </xf>
    <xf numFmtId="175" fontId="17" fillId="0" borderId="72" xfId="0" applyNumberFormat="1" applyFont="1" applyBorder="1" applyAlignment="1">
      <alignment horizontal="right" vertical="center"/>
    </xf>
    <xf numFmtId="175" fontId="17" fillId="0" borderId="139" xfId="0" applyNumberFormat="1" applyFont="1" applyBorder="1" applyAlignment="1">
      <alignment vertical="center"/>
    </xf>
    <xf numFmtId="175" fontId="17" fillId="0" borderId="73" xfId="0" applyNumberFormat="1" applyFont="1" applyBorder="1" applyAlignment="1">
      <alignment horizontal="right" vertical="center"/>
    </xf>
    <xf numFmtId="175" fontId="8" fillId="0" borderId="67" xfId="0" applyNumberFormat="1" applyFont="1" applyBorder="1" applyAlignment="1">
      <alignment horizontal="right" vertical="center"/>
    </xf>
    <xf numFmtId="175" fontId="8" fillId="0" borderId="101" xfId="0" applyNumberFormat="1" applyFont="1" applyBorder="1" applyAlignment="1">
      <alignment horizontal="right" vertical="center"/>
    </xf>
    <xf numFmtId="175" fontId="8" fillId="0" borderId="73" xfId="0" applyNumberFormat="1" applyFont="1" applyBorder="1" applyAlignment="1">
      <alignment horizontal="right" vertical="center"/>
    </xf>
    <xf numFmtId="188" fontId="6" fillId="0" borderId="57" xfId="58" applyNumberFormat="1" applyFont="1" applyFill="1" applyBorder="1" applyAlignment="1" applyProtection="1">
      <alignment vertical="center"/>
      <protection locked="0"/>
    </xf>
    <xf numFmtId="175" fontId="6" fillId="0" borderId="78" xfId="1" applyNumberFormat="1" applyFont="1" applyBorder="1" applyAlignment="1" applyProtection="1">
      <alignment vertical="center"/>
      <protection locked="0"/>
    </xf>
    <xf numFmtId="0" fontId="8" fillId="0" borderId="133" xfId="0" applyFont="1" applyBorder="1" applyAlignment="1">
      <alignment horizontal="center" vertical="center"/>
    </xf>
    <xf numFmtId="165" fontId="6" fillId="0" borderId="101" xfId="1" applyNumberFormat="1" applyFont="1" applyBorder="1" applyAlignment="1" applyProtection="1">
      <alignment horizontal="center" vertical="center"/>
      <protection locked="0"/>
    </xf>
    <xf numFmtId="175" fontId="6" fillId="0" borderId="77" xfId="1" applyNumberFormat="1" applyFont="1" applyBorder="1" applyAlignment="1" applyProtection="1">
      <alignment vertical="center"/>
      <protection locked="0"/>
    </xf>
    <xf numFmtId="188" fontId="6" fillId="0" borderId="83" xfId="58" applyNumberFormat="1" applyFont="1" applyFill="1" applyBorder="1" applyAlignment="1" applyProtection="1">
      <alignment vertical="center"/>
      <protection locked="0"/>
    </xf>
    <xf numFmtId="188" fontId="6" fillId="0" borderId="154" xfId="58" applyNumberFormat="1" applyFont="1" applyFill="1" applyBorder="1" applyAlignment="1" applyProtection="1">
      <alignment horizontal="center" vertical="center"/>
      <protection locked="0"/>
    </xf>
    <xf numFmtId="188" fontId="6" fillId="0" borderId="121" xfId="58" applyNumberFormat="1" applyFont="1" applyFill="1" applyBorder="1" applyAlignment="1" applyProtection="1">
      <alignment horizontal="center" vertical="center"/>
      <protection locked="0"/>
    </xf>
    <xf numFmtId="184" fontId="6" fillId="0" borderId="120" xfId="1" applyNumberFormat="1" applyFont="1" applyBorder="1" applyAlignment="1" applyProtection="1">
      <alignment horizontal="center" vertical="center"/>
      <protection locked="0"/>
    </xf>
    <xf numFmtId="184" fontId="6" fillId="0" borderId="123" xfId="1" applyNumberFormat="1" applyFont="1" applyBorder="1" applyAlignment="1" applyProtection="1">
      <alignment horizontal="center" vertical="center"/>
      <protection locked="0"/>
    </xf>
    <xf numFmtId="175" fontId="6" fillId="0" borderId="76" xfId="1" applyNumberFormat="1" applyFont="1" applyBorder="1" applyAlignment="1" applyProtection="1">
      <alignment vertical="center"/>
      <protection locked="0"/>
    </xf>
    <xf numFmtId="188" fontId="6" fillId="0" borderId="130" xfId="58" applyNumberFormat="1" applyFont="1" applyFill="1" applyBorder="1" applyAlignment="1" applyProtection="1">
      <alignment vertical="center"/>
      <protection locked="0"/>
    </xf>
    <xf numFmtId="175" fontId="6" fillId="0" borderId="115" xfId="1" applyNumberFormat="1" applyFont="1" applyBorder="1" applyAlignment="1" applyProtection="1">
      <alignment vertical="center"/>
      <protection locked="0"/>
    </xf>
    <xf numFmtId="175" fontId="6" fillId="0" borderId="102" xfId="1" applyNumberFormat="1" applyFont="1" applyBorder="1" applyAlignment="1" applyProtection="1">
      <alignment vertical="center"/>
      <protection locked="0"/>
    </xf>
    <xf numFmtId="175" fontId="8" fillId="0" borderId="95" xfId="0" applyNumberFormat="1" applyFont="1" applyBorder="1" applyAlignment="1">
      <alignment horizontal="right" vertical="center"/>
    </xf>
    <xf numFmtId="188" fontId="8" fillId="0" borderId="96" xfId="58" applyNumberFormat="1" applyFont="1" applyFill="1" applyBorder="1" applyAlignment="1">
      <alignment horizontal="center" vertical="center"/>
    </xf>
    <xf numFmtId="1" fontId="18" fillId="0" borderId="137" xfId="41" applyNumberFormat="1" applyFont="1" applyBorder="1" applyAlignment="1" applyProtection="1"/>
    <xf numFmtId="1" fontId="18" fillId="0" borderId="135" xfId="41" applyNumberFormat="1" applyFont="1" applyBorder="1" applyAlignment="1" applyProtection="1"/>
    <xf numFmtId="1" fontId="18" fillId="0" borderId="133" xfId="41" applyNumberFormat="1" applyFont="1" applyBorder="1" applyAlignment="1" applyProtection="1"/>
    <xf numFmtId="1" fontId="6" fillId="0" borderId="137" xfId="41" applyNumberFormat="1" applyFont="1" applyBorder="1" applyAlignment="1" applyProtection="1"/>
    <xf numFmtId="1" fontId="6" fillId="0" borderId="135" xfId="41" applyNumberFormat="1" applyFont="1" applyBorder="1" applyAlignment="1" applyProtection="1"/>
    <xf numFmtId="1" fontId="6" fillId="0" borderId="133" xfId="41" applyNumberFormat="1" applyFont="1" applyBorder="1" applyAlignment="1" applyProtection="1"/>
    <xf numFmtId="0" fontId="8" fillId="0" borderId="16" xfId="0" applyFont="1" applyBorder="1" applyAlignment="1">
      <alignment horizontal="center" vertical="center" wrapText="1"/>
    </xf>
    <xf numFmtId="0" fontId="8" fillId="0" borderId="32" xfId="0" applyFont="1" applyBorder="1" applyAlignment="1">
      <alignment horizontal="center" vertical="center" wrapText="1"/>
    </xf>
    <xf numFmtId="0" fontId="6" fillId="0" borderId="35" xfId="0" applyFont="1" applyBorder="1" applyAlignment="1">
      <alignment horizontal="right"/>
    </xf>
    <xf numFmtId="0" fontId="2" fillId="0" borderId="0" xfId="0" applyFont="1" applyAlignment="1">
      <alignment horizontal="left" wrapText="1"/>
    </xf>
    <xf numFmtId="165" fontId="6" fillId="0" borderId="147" xfId="1" applyNumberFormat="1" applyFont="1" applyBorder="1" applyAlignment="1" applyProtection="1">
      <alignment horizontal="right" vertical="center" indent="1"/>
      <protection locked="0"/>
    </xf>
    <xf numFmtId="165" fontId="6" fillId="0" borderId="137" xfId="1" applyNumberFormat="1" applyFont="1" applyBorder="1" applyAlignment="1" applyProtection="1">
      <alignment horizontal="right" vertical="center" indent="1"/>
      <protection locked="0"/>
    </xf>
    <xf numFmtId="187" fontId="6" fillId="0" borderId="75" xfId="1" applyNumberFormat="1" applyFont="1" applyBorder="1" applyAlignment="1" applyProtection="1">
      <alignment horizontal="right" vertical="center" indent="1"/>
      <protection locked="0"/>
    </xf>
    <xf numFmtId="187" fontId="6" fillId="0" borderId="78" xfId="1" applyNumberFormat="1" applyFont="1" applyBorder="1" applyAlignment="1" applyProtection="1">
      <alignment horizontal="right" vertical="center" indent="1"/>
      <protection locked="0"/>
    </xf>
    <xf numFmtId="187" fontId="6" fillId="0" borderId="102" xfId="1" applyNumberFormat="1" applyFont="1" applyBorder="1" applyAlignment="1" applyProtection="1">
      <alignment horizontal="right" vertical="center" indent="1"/>
      <protection locked="0"/>
    </xf>
    <xf numFmtId="165" fontId="6" fillId="0" borderId="77" xfId="1" applyNumberFormat="1" applyFont="1" applyBorder="1" applyAlignment="1" applyProtection="1">
      <alignment horizontal="right" vertical="center" indent="1"/>
      <protection locked="0"/>
    </xf>
    <xf numFmtId="189" fontId="6" fillId="0" borderId="78" xfId="1" applyNumberFormat="1" applyFont="1" applyBorder="1" applyAlignment="1" applyProtection="1">
      <alignment horizontal="right" vertical="center" indent="1"/>
      <protection locked="0"/>
    </xf>
    <xf numFmtId="189" fontId="6" fillId="0" borderId="102" xfId="1" applyNumberFormat="1" applyFont="1" applyBorder="1" applyAlignment="1" applyProtection="1">
      <alignment horizontal="right" vertical="center" indent="1"/>
      <protection locked="0"/>
    </xf>
    <xf numFmtId="188" fontId="6" fillId="0" borderId="155" xfId="58" applyNumberFormat="1" applyFont="1" applyFill="1" applyBorder="1" applyAlignment="1" applyProtection="1">
      <alignment horizontal="right" vertical="center" indent="1"/>
      <protection locked="0"/>
    </xf>
    <xf numFmtId="188" fontId="6" fillId="0" borderId="159" xfId="58" applyNumberFormat="1" applyFont="1" applyFill="1" applyBorder="1" applyAlignment="1" applyProtection="1">
      <alignment horizontal="right" vertical="center" indent="1"/>
      <protection locked="0"/>
    </xf>
    <xf numFmtId="188" fontId="6" fillId="0" borderId="160" xfId="58" applyNumberFormat="1" applyFont="1" applyFill="1" applyBorder="1" applyAlignment="1" applyProtection="1">
      <alignment horizontal="right" vertical="center" indent="1"/>
      <protection locked="0"/>
    </xf>
    <xf numFmtId="188" fontId="6" fillId="0" borderId="149" xfId="58" applyNumberFormat="1" applyFont="1" applyFill="1" applyBorder="1" applyAlignment="1" applyProtection="1">
      <alignment horizontal="right" vertical="center" indent="1"/>
      <protection locked="0"/>
    </xf>
    <xf numFmtId="187" fontId="6" fillId="0" borderId="87" xfId="1" applyNumberFormat="1" applyFont="1" applyBorder="1" applyAlignment="1" applyProtection="1">
      <alignment horizontal="right" vertical="center" indent="1"/>
      <protection locked="0"/>
    </xf>
    <xf numFmtId="187" fontId="6" fillId="0" borderId="90" xfId="1" applyNumberFormat="1" applyFont="1" applyBorder="1" applyAlignment="1" applyProtection="1">
      <alignment horizontal="right" vertical="center" indent="1"/>
      <protection locked="0"/>
    </xf>
    <xf numFmtId="187" fontId="6" fillId="0" borderId="103" xfId="1" applyNumberFormat="1" applyFont="1" applyBorder="1" applyAlignment="1" applyProtection="1">
      <alignment horizontal="right" vertical="center" indent="1"/>
      <protection locked="0"/>
    </xf>
    <xf numFmtId="187" fontId="6" fillId="0" borderId="89" xfId="1" applyNumberFormat="1" applyFont="1" applyBorder="1" applyAlignment="1" applyProtection="1">
      <alignment horizontal="right" vertical="center" indent="1"/>
      <protection locked="0"/>
    </xf>
    <xf numFmtId="189" fontId="6" fillId="0" borderId="90" xfId="1" applyNumberFormat="1" applyFont="1" applyBorder="1" applyAlignment="1" applyProtection="1">
      <alignment horizontal="right" vertical="center" indent="1"/>
      <protection locked="0"/>
    </xf>
    <xf numFmtId="189" fontId="6" fillId="0" borderId="103" xfId="1" applyNumberFormat="1" applyFont="1" applyBorder="1" applyAlignment="1" applyProtection="1">
      <alignment horizontal="right" vertical="center" indent="1"/>
      <protection locked="0"/>
    </xf>
    <xf numFmtId="188" fontId="6" fillId="0" borderId="81" xfId="58" applyNumberFormat="1" applyFont="1" applyFill="1" applyBorder="1" applyAlignment="1" applyProtection="1">
      <alignment horizontal="right" vertical="center" indent="1"/>
      <protection locked="0"/>
    </xf>
    <xf numFmtId="188" fontId="6" fillId="0" borderId="84" xfId="58" applyNumberFormat="1" applyFont="1" applyFill="1" applyBorder="1" applyAlignment="1" applyProtection="1">
      <alignment horizontal="right" vertical="center" indent="1"/>
      <protection locked="0"/>
    </xf>
    <xf numFmtId="188" fontId="6" fillId="0" borderId="130" xfId="58" applyNumberFormat="1" applyFont="1" applyFill="1" applyBorder="1" applyAlignment="1" applyProtection="1">
      <alignment horizontal="right" vertical="center" indent="1"/>
      <protection locked="0"/>
    </xf>
    <xf numFmtId="188" fontId="6" fillId="0" borderId="83" xfId="58" applyNumberFormat="1" applyFont="1" applyFill="1" applyBorder="1" applyAlignment="1" applyProtection="1">
      <alignment horizontal="right" vertical="center" indent="1"/>
      <protection locked="0"/>
    </xf>
    <xf numFmtId="187" fontId="6" fillId="0" borderId="114" xfId="1" applyNumberFormat="1" applyFont="1" applyBorder="1" applyAlignment="1" applyProtection="1">
      <alignment horizontal="right" vertical="center" indent="1"/>
      <protection locked="0"/>
    </xf>
    <xf numFmtId="187" fontId="6" fillId="0" borderId="117" xfId="1" applyNumberFormat="1" applyFont="1" applyBorder="1" applyAlignment="1" applyProtection="1">
      <alignment horizontal="right" vertical="center" indent="1"/>
      <protection locked="0"/>
    </xf>
    <xf numFmtId="187" fontId="6" fillId="0" borderId="131" xfId="1" applyNumberFormat="1" applyFont="1" applyBorder="1" applyAlignment="1" applyProtection="1">
      <alignment horizontal="right" vertical="center" indent="1"/>
      <protection locked="0"/>
    </xf>
    <xf numFmtId="187" fontId="6" fillId="0" borderId="116" xfId="1" applyNumberFormat="1" applyFont="1" applyBorder="1" applyAlignment="1" applyProtection="1">
      <alignment horizontal="right" vertical="center" indent="1"/>
      <protection locked="0"/>
    </xf>
    <xf numFmtId="189" fontId="6" fillId="0" borderId="117" xfId="1" applyNumberFormat="1" applyFont="1" applyBorder="1" applyAlignment="1" applyProtection="1">
      <alignment horizontal="right" vertical="center" indent="1"/>
      <protection locked="0"/>
    </xf>
    <xf numFmtId="189" fontId="6" fillId="0" borderId="131" xfId="1" applyNumberFormat="1" applyFont="1" applyBorder="1" applyAlignment="1" applyProtection="1">
      <alignment horizontal="right" vertical="center" indent="1"/>
      <protection locked="0"/>
    </xf>
    <xf numFmtId="187" fontId="6" fillId="0" borderId="77" xfId="1" applyNumberFormat="1" applyFont="1" applyBorder="1" applyAlignment="1" applyProtection="1">
      <alignment horizontal="right" vertical="center" indent="1"/>
      <protection locked="0"/>
    </xf>
    <xf numFmtId="187" fontId="6" fillId="0" borderId="147" xfId="1" applyNumberFormat="1" applyFont="1" applyBorder="1" applyAlignment="1" applyProtection="1">
      <alignment horizontal="right" vertical="center"/>
      <protection locked="0"/>
    </xf>
    <xf numFmtId="187" fontId="6" fillId="0" borderId="20" xfId="1" applyNumberFormat="1" applyFont="1" applyBorder="1" applyAlignment="1" applyProtection="1">
      <alignment horizontal="right" vertical="center"/>
      <protection locked="0"/>
    </xf>
    <xf numFmtId="187" fontId="6" fillId="0" borderId="52" xfId="1" applyNumberFormat="1" applyFont="1" applyBorder="1" applyAlignment="1" applyProtection="1">
      <alignment horizontal="right" vertical="center"/>
      <protection locked="0"/>
    </xf>
    <xf numFmtId="167" fontId="6" fillId="0" borderId="20" xfId="1" applyNumberFormat="1" applyFont="1" applyBorder="1" applyAlignment="1" applyProtection="1">
      <alignment horizontal="right" vertical="center"/>
      <protection locked="0"/>
    </xf>
    <xf numFmtId="167" fontId="6" fillId="0" borderId="52" xfId="1" applyNumberFormat="1" applyFont="1" applyBorder="1" applyAlignment="1" applyProtection="1">
      <alignment horizontal="right" vertical="center"/>
      <protection locked="0"/>
    </xf>
    <xf numFmtId="187" fontId="6" fillId="0" borderId="101" xfId="1" applyNumberFormat="1" applyFont="1" applyBorder="1" applyAlignment="1" applyProtection="1">
      <alignment horizontal="right" vertical="center"/>
      <protection locked="0"/>
    </xf>
    <xf numFmtId="187" fontId="6" fillId="0" borderId="73" xfId="1" applyNumberFormat="1" applyFont="1" applyBorder="1" applyAlignment="1" applyProtection="1">
      <alignment horizontal="right" vertical="center"/>
      <protection locked="0"/>
    </xf>
    <xf numFmtId="167" fontId="6" fillId="0" borderId="101" xfId="1" applyNumberFormat="1" applyFont="1" applyBorder="1" applyAlignment="1" applyProtection="1">
      <alignment horizontal="right" vertical="center"/>
      <protection locked="0"/>
    </xf>
    <xf numFmtId="167" fontId="6" fillId="0" borderId="73" xfId="1" applyNumberFormat="1" applyFont="1" applyBorder="1" applyAlignment="1" applyProtection="1">
      <alignment horizontal="right" vertical="center"/>
      <protection locked="0"/>
    </xf>
    <xf numFmtId="187" fontId="6" fillId="0" borderId="77" xfId="1" applyNumberFormat="1" applyFont="1" applyBorder="1" applyAlignment="1" applyProtection="1">
      <alignment horizontal="right" vertical="center"/>
      <protection locked="0"/>
    </xf>
    <xf numFmtId="187" fontId="6" fillId="0" borderId="78" xfId="1" applyNumberFormat="1" applyFont="1" applyBorder="1" applyAlignment="1" applyProtection="1">
      <alignment horizontal="right" vertical="center"/>
      <protection locked="0"/>
    </xf>
    <xf numFmtId="187" fontId="6" fillId="0" borderId="102" xfId="1" applyNumberFormat="1" applyFont="1" applyBorder="1" applyAlignment="1" applyProtection="1">
      <alignment horizontal="right" vertical="center"/>
      <protection locked="0"/>
    </xf>
    <xf numFmtId="189" fontId="6" fillId="0" borderId="78" xfId="1" applyNumberFormat="1" applyFont="1" applyBorder="1" applyAlignment="1" applyProtection="1">
      <alignment horizontal="right" vertical="center"/>
      <protection locked="0"/>
    </xf>
    <xf numFmtId="189" fontId="6" fillId="0" borderId="102" xfId="1" applyNumberFormat="1" applyFont="1" applyBorder="1" applyAlignment="1" applyProtection="1">
      <alignment horizontal="right" vertical="center"/>
      <protection locked="0"/>
    </xf>
    <xf numFmtId="188" fontId="6" fillId="0" borderId="149" xfId="58" applyNumberFormat="1" applyFont="1" applyFill="1" applyBorder="1" applyAlignment="1" applyProtection="1">
      <alignment horizontal="right" vertical="center"/>
      <protection locked="0"/>
    </xf>
    <xf numFmtId="188" fontId="6" fillId="0" borderId="159" xfId="58" applyNumberFormat="1" applyFont="1" applyFill="1" applyBorder="1" applyAlignment="1" applyProtection="1">
      <alignment horizontal="right" vertical="center"/>
      <protection locked="0"/>
    </xf>
    <xf numFmtId="188" fontId="6" fillId="0" borderId="160" xfId="58" applyNumberFormat="1" applyFont="1" applyFill="1" applyBorder="1" applyAlignment="1" applyProtection="1">
      <alignment horizontal="right" vertical="center"/>
      <protection locked="0"/>
    </xf>
    <xf numFmtId="187" fontId="6" fillId="0" borderId="89" xfId="1" applyNumberFormat="1" applyFont="1" applyBorder="1" applyAlignment="1" applyProtection="1">
      <alignment horizontal="right" vertical="center"/>
      <protection locked="0"/>
    </xf>
    <xf numFmtId="187" fontId="6" fillId="0" borderId="90" xfId="1" applyNumberFormat="1" applyFont="1" applyBorder="1" applyAlignment="1" applyProtection="1">
      <alignment horizontal="right" vertical="center"/>
      <protection locked="0"/>
    </xf>
    <xf numFmtId="187" fontId="6" fillId="0" borderId="103" xfId="1" applyNumberFormat="1" applyFont="1" applyBorder="1" applyAlignment="1" applyProtection="1">
      <alignment horizontal="right" vertical="center"/>
      <protection locked="0"/>
    </xf>
    <xf numFmtId="188" fontId="6" fillId="0" borderId="83" xfId="58" applyNumberFormat="1" applyFont="1" applyFill="1" applyBorder="1" applyAlignment="1" applyProtection="1">
      <alignment horizontal="right" vertical="center"/>
      <protection locked="0"/>
    </xf>
    <xf numFmtId="188" fontId="6" fillId="0" borderId="84" xfId="58" applyNumberFormat="1" applyFont="1" applyFill="1" applyBorder="1" applyAlignment="1" applyProtection="1">
      <alignment horizontal="right" vertical="center"/>
      <protection locked="0"/>
    </xf>
    <xf numFmtId="188" fontId="6" fillId="0" borderId="130" xfId="58" applyNumberFormat="1" applyFont="1" applyFill="1" applyBorder="1" applyAlignment="1" applyProtection="1">
      <alignment horizontal="right" vertical="center"/>
      <protection locked="0"/>
    </xf>
    <xf numFmtId="187" fontId="6" fillId="0" borderId="116" xfId="1" applyNumberFormat="1" applyFont="1" applyBorder="1" applyAlignment="1" applyProtection="1">
      <alignment horizontal="right" vertical="center"/>
      <protection locked="0"/>
    </xf>
    <xf numFmtId="187" fontId="6" fillId="0" borderId="117" xfId="1" applyNumberFormat="1" applyFont="1" applyBorder="1" applyAlignment="1" applyProtection="1">
      <alignment horizontal="right" vertical="center"/>
      <protection locked="0"/>
    </xf>
    <xf numFmtId="187" fontId="6" fillId="0" borderId="131" xfId="1" applyNumberFormat="1" applyFont="1" applyBorder="1" applyAlignment="1" applyProtection="1">
      <alignment horizontal="right" vertical="center"/>
      <protection locked="0"/>
    </xf>
    <xf numFmtId="165" fontId="18" fillId="0" borderId="27" xfId="0" applyNumberFormat="1" applyFont="1" applyBorder="1" applyAlignment="1">
      <alignment horizontal="right" vertical="center" indent="1"/>
    </xf>
    <xf numFmtId="165" fontId="6" fillId="0" borderId="27" xfId="0" applyNumberFormat="1" applyFont="1" applyBorder="1" applyAlignment="1">
      <alignment horizontal="right" vertical="center" indent="1"/>
    </xf>
    <xf numFmtId="175" fontId="8" fillId="0" borderId="109" xfId="0" applyNumberFormat="1" applyFont="1" applyBorder="1" applyAlignment="1">
      <alignment horizontal="right" vertical="center"/>
    </xf>
    <xf numFmtId="165" fontId="18" fillId="0" borderId="73" xfId="0" applyNumberFormat="1" applyFont="1" applyBorder="1" applyAlignment="1">
      <alignment horizontal="right" vertical="center"/>
    </xf>
    <xf numFmtId="165" fontId="6" fillId="0" borderId="27" xfId="1" applyNumberFormat="1" applyFont="1" applyBorder="1" applyAlignment="1" applyProtection="1">
      <alignment horizontal="right" vertical="center" indent="1"/>
      <protection locked="0"/>
    </xf>
    <xf numFmtId="165" fontId="6" fillId="0" borderId="56" xfId="0" applyNumberFormat="1" applyFont="1" applyBorder="1" applyAlignment="1">
      <alignment horizontal="right" vertical="center" indent="1"/>
    </xf>
    <xf numFmtId="165" fontId="8" fillId="0" borderId="101" xfId="0" applyNumberFormat="1" applyFont="1" applyBorder="1" applyAlignment="1">
      <alignment horizontal="right" vertical="center" indent="1"/>
    </xf>
    <xf numFmtId="165" fontId="6" fillId="0" borderId="32" xfId="1" applyNumberFormat="1" applyFont="1" applyBorder="1" applyAlignment="1" applyProtection="1">
      <alignment horizontal="right" vertical="center" indent="1"/>
      <protection locked="0"/>
    </xf>
    <xf numFmtId="165" fontId="6" fillId="0" borderId="33" xfId="0" applyNumberFormat="1" applyFont="1" applyBorder="1" applyAlignment="1">
      <alignment horizontal="right" vertical="center" indent="1"/>
    </xf>
    <xf numFmtId="165" fontId="8" fillId="0" borderId="18" xfId="0" applyNumberFormat="1" applyFont="1" applyBorder="1" applyAlignment="1">
      <alignment horizontal="right" vertical="center" indent="1"/>
    </xf>
    <xf numFmtId="165" fontId="6" fillId="0" borderId="75" xfId="1" applyNumberFormat="1" applyFont="1" applyBorder="1" applyAlignment="1" applyProtection="1">
      <alignment horizontal="right" vertical="center" indent="1"/>
      <protection locked="0"/>
    </xf>
    <xf numFmtId="165" fontId="6" fillId="0" borderId="79" xfId="1" applyNumberFormat="1" applyFont="1" applyBorder="1" applyAlignment="1" applyProtection="1">
      <alignment horizontal="right" vertical="center" indent="1"/>
      <protection locked="0"/>
    </xf>
    <xf numFmtId="165" fontId="6" fillId="0" borderId="78" xfId="1" applyNumberFormat="1" applyFont="1" applyBorder="1" applyAlignment="1" applyProtection="1">
      <alignment horizontal="right" vertical="center" indent="1"/>
      <protection locked="0"/>
    </xf>
    <xf numFmtId="165" fontId="6" fillId="0" borderId="102" xfId="1" applyNumberFormat="1" applyFont="1" applyBorder="1" applyAlignment="1" applyProtection="1">
      <alignment horizontal="right" vertical="center" indent="1"/>
      <protection locked="0"/>
    </xf>
    <xf numFmtId="171" fontId="6" fillId="0" borderId="49" xfId="58" applyNumberFormat="1" applyFont="1" applyFill="1" applyBorder="1" applyAlignment="1" applyProtection="1">
      <alignment horizontal="right" vertical="center" indent="1"/>
      <protection locked="0"/>
    </xf>
    <xf numFmtId="171" fontId="6" fillId="0" borderId="50" xfId="58" applyNumberFormat="1" applyFont="1" applyFill="1" applyBorder="1" applyAlignment="1" applyProtection="1">
      <alignment horizontal="right" vertical="center" indent="1"/>
      <protection locked="0"/>
    </xf>
    <xf numFmtId="171" fontId="6" fillId="0" borderId="57" xfId="58" applyNumberFormat="1" applyFont="1" applyFill="1" applyBorder="1" applyAlignment="1" applyProtection="1">
      <alignment horizontal="right" vertical="center" indent="1"/>
      <protection locked="0"/>
    </xf>
    <xf numFmtId="171" fontId="6" fillId="0" borderId="58" xfId="58" applyNumberFormat="1" applyFont="1" applyFill="1" applyBorder="1" applyAlignment="1" applyProtection="1">
      <alignment horizontal="right" vertical="center" indent="1"/>
      <protection locked="0"/>
    </xf>
    <xf numFmtId="165" fontId="6" fillId="0" borderId="87" xfId="1" applyNumberFormat="1" applyFont="1" applyBorder="1" applyAlignment="1" applyProtection="1">
      <alignment horizontal="right" vertical="center" indent="1"/>
      <protection locked="0"/>
    </xf>
    <xf numFmtId="165" fontId="6" fillId="0" borderId="91" xfId="1" applyNumberFormat="1" applyFont="1" applyBorder="1" applyAlignment="1" applyProtection="1">
      <alignment horizontal="right" vertical="center" indent="1"/>
      <protection locked="0"/>
    </xf>
    <xf numFmtId="165" fontId="6" fillId="0" borderId="90" xfId="1" applyNumberFormat="1" applyFont="1" applyBorder="1" applyAlignment="1" applyProtection="1">
      <alignment horizontal="right" vertical="center" indent="1"/>
      <protection locked="0"/>
    </xf>
    <xf numFmtId="165" fontId="6" fillId="0" borderId="103" xfId="1" applyNumberFormat="1" applyFont="1" applyBorder="1" applyAlignment="1" applyProtection="1">
      <alignment horizontal="right" vertical="center" indent="1"/>
      <protection locked="0"/>
    </xf>
    <xf numFmtId="171" fontId="6" fillId="0" borderId="81" xfId="58" applyNumberFormat="1" applyFont="1" applyFill="1" applyBorder="1" applyAlignment="1" applyProtection="1">
      <alignment horizontal="right" vertical="center" indent="1"/>
      <protection locked="0"/>
    </xf>
    <xf numFmtId="171" fontId="6" fillId="0" borderId="85" xfId="58" applyNumberFormat="1" applyFont="1" applyFill="1" applyBorder="1" applyAlignment="1" applyProtection="1">
      <alignment horizontal="right" vertical="center" indent="1"/>
      <protection locked="0"/>
    </xf>
    <xf numFmtId="171" fontId="6" fillId="0" borderId="84" xfId="58" applyNumberFormat="1" applyFont="1" applyFill="1" applyBorder="1" applyAlignment="1" applyProtection="1">
      <alignment horizontal="right" vertical="center" indent="1"/>
      <protection locked="0"/>
    </xf>
    <xf numFmtId="171" fontId="6" fillId="0" borderId="130" xfId="58" applyNumberFormat="1" applyFont="1" applyFill="1" applyBorder="1" applyAlignment="1" applyProtection="1">
      <alignment horizontal="right" vertical="center" indent="1"/>
      <protection locked="0"/>
    </xf>
    <xf numFmtId="165" fontId="6" fillId="0" borderId="114" xfId="1" applyNumberFormat="1" applyFont="1" applyBorder="1" applyAlignment="1" applyProtection="1">
      <alignment horizontal="right" vertical="center" indent="1"/>
      <protection locked="0"/>
    </xf>
    <xf numFmtId="165" fontId="6" fillId="0" borderId="119" xfId="1" applyNumberFormat="1" applyFont="1" applyBorder="1" applyAlignment="1" applyProtection="1">
      <alignment horizontal="right" vertical="center" indent="1"/>
      <protection locked="0"/>
    </xf>
    <xf numFmtId="165" fontId="6" fillId="0" borderId="117" xfId="1" applyNumberFormat="1" applyFont="1" applyBorder="1" applyAlignment="1" applyProtection="1">
      <alignment horizontal="right" vertical="center" indent="1"/>
      <protection locked="0"/>
    </xf>
    <xf numFmtId="165" fontId="6" fillId="0" borderId="131" xfId="1" applyNumberFormat="1" applyFont="1" applyBorder="1" applyAlignment="1" applyProtection="1">
      <alignment horizontal="right" vertical="center" indent="1"/>
      <protection locked="0"/>
    </xf>
    <xf numFmtId="171" fontId="6" fillId="0" borderId="27" xfId="58" applyNumberFormat="1" applyFont="1" applyFill="1" applyBorder="1" applyAlignment="1" applyProtection="1">
      <alignment horizontal="right" vertical="center" indent="1"/>
      <protection locked="0"/>
    </xf>
    <xf numFmtId="171" fontId="6" fillId="0" borderId="56" xfId="58" applyNumberFormat="1" applyFont="1" applyFill="1" applyBorder="1" applyAlignment="1" applyProtection="1">
      <alignment horizontal="right" vertical="center" indent="1"/>
      <protection locked="0"/>
    </xf>
    <xf numFmtId="171" fontId="6" fillId="0" borderId="101" xfId="58" applyNumberFormat="1" applyFont="1" applyFill="1" applyBorder="1" applyAlignment="1" applyProtection="1">
      <alignment horizontal="right" vertical="center" indent="1"/>
      <protection locked="0"/>
    </xf>
    <xf numFmtId="171" fontId="6" fillId="0" borderId="73" xfId="58" applyNumberFormat="1" applyFont="1" applyFill="1" applyBorder="1" applyAlignment="1" applyProtection="1">
      <alignment horizontal="right" vertical="center" indent="1"/>
      <protection locked="0"/>
    </xf>
    <xf numFmtId="165" fontId="6" fillId="0" borderId="139" xfId="0" applyNumberFormat="1" applyFont="1" applyBorder="1" applyAlignment="1">
      <alignment horizontal="right" vertical="center" indent="1"/>
    </xf>
    <xf numFmtId="165" fontId="8" fillId="0" borderId="134" xfId="0" applyNumberFormat="1" applyFont="1" applyBorder="1" applyAlignment="1">
      <alignment horizontal="right" vertical="center" indent="1"/>
    </xf>
    <xf numFmtId="165" fontId="17" fillId="0" borderId="27" xfId="0" applyNumberFormat="1" applyFont="1" applyBorder="1" applyAlignment="1">
      <alignment horizontal="right" vertical="center" indent="1"/>
    </xf>
    <xf numFmtId="165" fontId="17" fillId="0" borderId="7" xfId="0" applyNumberFormat="1" applyFont="1" applyBorder="1" applyAlignment="1">
      <alignment horizontal="right" vertical="center" indent="1"/>
    </xf>
    <xf numFmtId="165" fontId="17" fillId="0" borderId="0" xfId="0" applyNumberFormat="1" applyFont="1" applyAlignment="1">
      <alignment horizontal="right" vertical="center" indent="1"/>
    </xf>
    <xf numFmtId="165" fontId="8" fillId="0" borderId="27" xfId="0" applyNumberFormat="1" applyFont="1" applyBorder="1" applyAlignment="1">
      <alignment horizontal="right" vertical="center" indent="1"/>
    </xf>
    <xf numFmtId="165" fontId="8" fillId="0" borderId="7" xfId="0" applyNumberFormat="1" applyFont="1" applyBorder="1" applyAlignment="1">
      <alignment horizontal="right" vertical="center" indent="1"/>
    </xf>
    <xf numFmtId="165" fontId="8" fillId="0" borderId="0" xfId="0" applyNumberFormat="1" applyFont="1" applyAlignment="1">
      <alignment horizontal="right" vertical="center" indent="1"/>
    </xf>
    <xf numFmtId="165" fontId="18" fillId="0" borderId="137" xfId="0" applyNumberFormat="1" applyFont="1" applyBorder="1" applyAlignment="1">
      <alignment horizontal="right" vertical="center" indent="1"/>
    </xf>
    <xf numFmtId="165" fontId="17" fillId="0" borderId="137" xfId="0" applyNumberFormat="1" applyFont="1" applyBorder="1" applyAlignment="1">
      <alignment horizontal="right" vertical="center" indent="1"/>
    </xf>
    <xf numFmtId="165" fontId="17" fillId="0" borderId="139" xfId="0" applyNumberFormat="1" applyFont="1" applyBorder="1" applyAlignment="1">
      <alignment horizontal="right" vertical="center" indent="1"/>
    </xf>
    <xf numFmtId="165" fontId="17" fillId="0" borderId="134" xfId="0" applyNumberFormat="1" applyFont="1" applyBorder="1" applyAlignment="1">
      <alignment horizontal="right" vertical="center" indent="1"/>
    </xf>
    <xf numFmtId="165" fontId="6" fillId="0" borderId="137" xfId="0" applyNumberFormat="1" applyFont="1" applyBorder="1" applyAlignment="1">
      <alignment horizontal="right" vertical="center" indent="1"/>
    </xf>
    <xf numFmtId="165" fontId="8" fillId="0" borderId="137" xfId="0" applyNumberFormat="1" applyFont="1" applyBorder="1" applyAlignment="1">
      <alignment horizontal="right" vertical="center" indent="1"/>
    </xf>
    <xf numFmtId="165" fontId="8" fillId="0" borderId="56" xfId="0" applyNumberFormat="1" applyFont="1" applyBorder="1" applyAlignment="1">
      <alignment horizontal="right" vertical="center" indent="1"/>
    </xf>
    <xf numFmtId="0" fontId="8" fillId="0" borderId="34" xfId="0" applyFont="1" applyBorder="1" applyAlignment="1">
      <alignment horizontal="left" wrapText="1"/>
    </xf>
    <xf numFmtId="165" fontId="8" fillId="0" borderId="101" xfId="0" applyNumberFormat="1" applyFont="1" applyBorder="1"/>
    <xf numFmtId="165" fontId="8" fillId="0" borderId="101" xfId="0" applyNumberFormat="1" applyFont="1" applyBorder="1" applyAlignment="1">
      <alignment horizontal="center"/>
    </xf>
    <xf numFmtId="165" fontId="8" fillId="0" borderId="133" xfId="0" applyNumberFormat="1" applyFont="1" applyBorder="1" applyAlignment="1">
      <alignment horizontal="center"/>
    </xf>
    <xf numFmtId="189" fontId="6" fillId="0" borderId="90" xfId="1" applyNumberFormat="1" applyFont="1" applyBorder="1" applyAlignment="1" applyProtection="1">
      <alignment horizontal="right" vertical="center"/>
      <protection locked="0"/>
    </xf>
    <xf numFmtId="189" fontId="6" fillId="0" borderId="103" xfId="1" applyNumberFormat="1" applyFont="1" applyBorder="1" applyAlignment="1" applyProtection="1">
      <alignment horizontal="right" vertical="center"/>
      <protection locked="0"/>
    </xf>
    <xf numFmtId="189" fontId="6" fillId="0" borderId="117" xfId="1" applyNumberFormat="1" applyFont="1" applyBorder="1" applyAlignment="1" applyProtection="1">
      <alignment horizontal="right" vertical="center"/>
      <protection locked="0"/>
    </xf>
    <xf numFmtId="189" fontId="6" fillId="0" borderId="131" xfId="1" applyNumberFormat="1" applyFont="1" applyBorder="1" applyAlignment="1" applyProtection="1">
      <alignment horizontal="right" vertical="center"/>
      <protection locked="0"/>
    </xf>
    <xf numFmtId="9" fontId="8" fillId="0" borderId="134" xfId="58" applyFont="1" applyFill="1" applyBorder="1" applyAlignment="1">
      <alignment vertical="center"/>
    </xf>
    <xf numFmtId="9" fontId="8" fillId="0" borderId="135" xfId="58" applyFont="1" applyFill="1" applyBorder="1" applyAlignment="1">
      <alignment vertical="center"/>
    </xf>
    <xf numFmtId="9" fontId="8" fillId="0" borderId="72" xfId="58" applyFont="1" applyFill="1" applyBorder="1" applyAlignment="1">
      <alignment vertical="center"/>
    </xf>
    <xf numFmtId="165" fontId="17" fillId="0" borderId="147" xfId="0" applyNumberFormat="1" applyFont="1" applyBorder="1" applyAlignment="1">
      <alignment horizontal="right" vertical="center" indent="1"/>
    </xf>
    <xf numFmtId="165" fontId="17" fillId="0" borderId="101" xfId="0" applyNumberFormat="1" applyFont="1" applyBorder="1" applyAlignment="1">
      <alignment horizontal="right" vertical="center" indent="1"/>
    </xf>
    <xf numFmtId="175" fontId="17" fillId="0" borderId="72" xfId="0" applyNumberFormat="1" applyFont="1" applyBorder="1" applyAlignment="1">
      <alignment horizontal="right" vertical="center" indent="1"/>
    </xf>
    <xf numFmtId="165" fontId="17" fillId="0" borderId="67" xfId="0" applyNumberFormat="1" applyFont="1" applyBorder="1" applyAlignment="1">
      <alignment horizontal="right" vertical="center" indent="1"/>
    </xf>
    <xf numFmtId="175" fontId="17" fillId="0" borderId="133" xfId="0" applyNumberFormat="1" applyFont="1" applyBorder="1" applyAlignment="1">
      <alignment horizontal="right" vertical="center" indent="1"/>
    </xf>
    <xf numFmtId="165" fontId="8" fillId="0" borderId="67" xfId="0" applyNumberFormat="1" applyFont="1" applyBorder="1" applyAlignment="1">
      <alignment horizontal="right" vertical="center" indent="1"/>
    </xf>
    <xf numFmtId="165" fontId="8" fillId="0" borderId="139" xfId="0" applyNumberFormat="1" applyFont="1" applyBorder="1" applyAlignment="1">
      <alignment horizontal="right" vertical="center" indent="1"/>
    </xf>
    <xf numFmtId="175" fontId="8" fillId="0" borderId="72" xfId="0" applyNumberFormat="1" applyFont="1" applyBorder="1" applyAlignment="1">
      <alignment horizontal="right" vertical="center" indent="1"/>
    </xf>
    <xf numFmtId="175" fontId="8" fillId="0" borderId="133" xfId="0" applyNumberFormat="1" applyFont="1" applyBorder="1" applyAlignment="1">
      <alignment horizontal="right" vertical="center" indent="1"/>
    </xf>
    <xf numFmtId="175" fontId="8" fillId="0" borderId="147" xfId="0" applyNumberFormat="1" applyFont="1" applyBorder="1" applyAlignment="1">
      <alignment horizontal="right" vertical="center" indent="1"/>
    </xf>
    <xf numFmtId="175" fontId="8" fillId="0" borderId="45" xfId="0" applyNumberFormat="1" applyFont="1" applyBorder="1" applyAlignment="1">
      <alignment horizontal="right" vertical="center" indent="1"/>
    </xf>
    <xf numFmtId="175" fontId="8" fillId="0" borderId="6" xfId="0" applyNumberFormat="1" applyFont="1" applyBorder="1" applyAlignment="1">
      <alignment horizontal="right" vertical="center" indent="1"/>
    </xf>
    <xf numFmtId="175" fontId="8" fillId="0" borderId="20" xfId="0" applyNumberFormat="1" applyFont="1" applyBorder="1" applyAlignment="1">
      <alignment horizontal="right" vertical="center" indent="1"/>
    </xf>
    <xf numFmtId="175" fontId="8" fillId="0" borderId="21" xfId="0" applyNumberFormat="1" applyFont="1" applyBorder="1" applyAlignment="1">
      <alignment horizontal="right" vertical="center" indent="1"/>
    </xf>
    <xf numFmtId="175" fontId="8" fillId="0" borderId="52" xfId="0" applyNumberFormat="1" applyFont="1" applyBorder="1" applyAlignment="1">
      <alignment horizontal="right" vertical="center" indent="1"/>
    </xf>
    <xf numFmtId="175" fontId="8" fillId="0" borderId="67" xfId="0" applyNumberFormat="1" applyFont="1" applyBorder="1" applyAlignment="1">
      <alignment horizontal="right" vertical="center" indent="1"/>
    </xf>
    <xf numFmtId="175" fontId="8" fillId="0" borderId="139" xfId="0" applyNumberFormat="1" applyFont="1" applyBorder="1" applyAlignment="1">
      <alignment horizontal="right" vertical="center" indent="1"/>
    </xf>
    <xf numFmtId="175" fontId="8" fillId="0" borderId="0" xfId="0" applyNumberFormat="1" applyFont="1" applyAlignment="1">
      <alignment horizontal="right" vertical="center" indent="1"/>
    </xf>
    <xf numFmtId="175" fontId="8" fillId="0" borderId="101" xfId="0" applyNumberFormat="1" applyFont="1" applyBorder="1" applyAlignment="1">
      <alignment horizontal="right" vertical="center" indent="1"/>
    </xf>
    <xf numFmtId="175" fontId="8" fillId="0" borderId="73" xfId="0" applyNumberFormat="1" applyFont="1" applyBorder="1" applyAlignment="1">
      <alignment horizontal="right" vertical="center" indent="1"/>
    </xf>
    <xf numFmtId="175" fontId="8" fillId="0" borderId="16" xfId="0" applyNumberFormat="1" applyFont="1" applyBorder="1" applyAlignment="1">
      <alignment horizontal="right" vertical="center" indent="1"/>
    </xf>
    <xf numFmtId="175" fontId="8" fillId="0" borderId="33" xfId="0" applyNumberFormat="1" applyFont="1" applyBorder="1" applyAlignment="1">
      <alignment horizontal="right" vertical="center" indent="1"/>
    </xf>
    <xf numFmtId="175" fontId="8" fillId="0" borderId="35" xfId="0" applyNumberFormat="1" applyFont="1" applyBorder="1" applyAlignment="1">
      <alignment horizontal="right" vertical="center" indent="1"/>
    </xf>
    <xf numFmtId="175" fontId="8" fillId="0" borderId="18" xfId="0" applyNumberFormat="1" applyFont="1" applyBorder="1" applyAlignment="1">
      <alignment horizontal="right" vertical="center" indent="1"/>
    </xf>
    <xf numFmtId="175" fontId="8" fillId="0" borderId="17" xfId="0" applyNumberFormat="1" applyFont="1" applyBorder="1" applyAlignment="1">
      <alignment horizontal="right" vertical="center" indent="1"/>
    </xf>
    <xf numFmtId="175" fontId="8" fillId="0" borderId="19" xfId="0" applyNumberFormat="1" applyFont="1" applyBorder="1" applyAlignment="1">
      <alignment horizontal="right" vertical="center" indent="1"/>
    </xf>
    <xf numFmtId="165" fontId="6" fillId="0" borderId="116" xfId="1" applyNumberFormat="1" applyFont="1" applyBorder="1" applyAlignment="1" applyProtection="1">
      <alignment horizontal="right" vertical="center" indent="1"/>
      <protection locked="0"/>
    </xf>
    <xf numFmtId="165" fontId="6" fillId="0" borderId="113" xfId="1" applyNumberFormat="1" applyFont="1" applyBorder="1" applyAlignment="1" applyProtection="1">
      <alignment horizontal="right" vertical="center" indent="1"/>
      <protection locked="0"/>
    </xf>
    <xf numFmtId="165" fontId="6" fillId="0" borderId="138" xfId="1" applyNumberFormat="1" applyFont="1" applyBorder="1" applyAlignment="1" applyProtection="1">
      <alignment horizontal="right" vertical="center" indent="1"/>
      <protection locked="0"/>
    </xf>
    <xf numFmtId="175" fontId="6" fillId="0" borderId="117" xfId="1" applyNumberFormat="1" applyFont="1" applyBorder="1" applyAlignment="1" applyProtection="1">
      <alignment horizontal="right" vertical="center" indent="1"/>
      <protection locked="0"/>
    </xf>
    <xf numFmtId="171" fontId="6" fillId="0" borderId="59" xfId="58" applyNumberFormat="1" applyFont="1" applyFill="1" applyBorder="1" applyAlignment="1" applyProtection="1">
      <alignment horizontal="right" vertical="center" indent="1"/>
      <protection locked="0"/>
    </xf>
    <xf numFmtId="171" fontId="6" fillId="0" borderId="60" xfId="58" applyNumberFormat="1" applyFont="1" applyFill="1" applyBorder="1" applyAlignment="1" applyProtection="1">
      <alignment horizontal="right" vertical="center" indent="1"/>
      <protection locked="0"/>
    </xf>
    <xf numFmtId="171" fontId="6" fillId="0" borderId="65" xfId="58" applyNumberFormat="1" applyFont="1" applyFill="1" applyBorder="1" applyAlignment="1" applyProtection="1">
      <alignment horizontal="right" vertical="center" indent="1"/>
      <protection locked="0"/>
    </xf>
    <xf numFmtId="188" fontId="6" fillId="0" borderId="57" xfId="58" applyNumberFormat="1" applyFont="1" applyFill="1" applyBorder="1" applyAlignment="1" applyProtection="1">
      <alignment horizontal="right" vertical="center" indent="1"/>
      <protection locked="0"/>
    </xf>
    <xf numFmtId="165" fontId="6" fillId="0" borderId="89" xfId="1" applyNumberFormat="1" applyFont="1" applyBorder="1" applyAlignment="1" applyProtection="1">
      <alignment horizontal="right" vertical="center" indent="1"/>
      <protection locked="0"/>
    </xf>
    <xf numFmtId="165" fontId="6" fillId="0" borderId="86" xfId="1" applyNumberFormat="1" applyFont="1" applyBorder="1" applyAlignment="1" applyProtection="1">
      <alignment horizontal="right" vertical="center" indent="1"/>
      <protection locked="0"/>
    </xf>
    <xf numFmtId="165" fontId="6" fillId="0" borderId="106" xfId="1" applyNumberFormat="1" applyFont="1" applyBorder="1" applyAlignment="1" applyProtection="1">
      <alignment horizontal="right" vertical="center" indent="1"/>
      <protection locked="0"/>
    </xf>
    <xf numFmtId="171" fontId="6" fillId="0" borderId="67" xfId="58" applyNumberFormat="1" applyFont="1" applyFill="1" applyBorder="1" applyAlignment="1" applyProtection="1">
      <alignment horizontal="right" vertical="center" indent="1"/>
      <protection locked="0"/>
    </xf>
    <xf numFmtId="171" fontId="6" fillId="0" borderId="139" xfId="58" applyNumberFormat="1" applyFont="1" applyFill="1" applyBorder="1" applyAlignment="1" applyProtection="1">
      <alignment horizontal="right" vertical="center" indent="1"/>
      <protection locked="0"/>
    </xf>
    <xf numFmtId="171" fontId="6" fillId="0" borderId="72" xfId="58" applyNumberFormat="1" applyFont="1" applyFill="1" applyBorder="1" applyAlignment="1" applyProtection="1">
      <alignment horizontal="right" vertical="center" indent="1"/>
      <protection locked="0"/>
    </xf>
    <xf numFmtId="171" fontId="6" fillId="0" borderId="7" xfId="58" applyNumberFormat="1" applyFont="1" applyFill="1" applyBorder="1" applyAlignment="1" applyProtection="1">
      <alignment horizontal="right" vertical="center" indent="1"/>
      <protection locked="0"/>
    </xf>
    <xf numFmtId="0" fontId="32" fillId="0" borderId="0" xfId="0" applyFont="1" applyAlignment="1">
      <alignment horizontal="left"/>
    </xf>
    <xf numFmtId="0" fontId="8" fillId="0" borderId="62" xfId="0" applyFont="1" applyBorder="1" applyAlignment="1">
      <alignment horizontal="center" vertical="center" wrapText="1"/>
    </xf>
    <xf numFmtId="0" fontId="6" fillId="0" borderId="80" xfId="2" applyFont="1" applyBorder="1" applyAlignment="1" applyProtection="1">
      <alignment horizontal="center" vertical="center"/>
      <protection locked="0"/>
    </xf>
    <xf numFmtId="0" fontId="6" fillId="0" borderId="60" xfId="2" applyFont="1" applyBorder="1" applyAlignment="1" applyProtection="1">
      <alignment horizontal="center" vertical="center"/>
      <protection locked="0"/>
    </xf>
    <xf numFmtId="0" fontId="6" fillId="0" borderId="72" xfId="2" applyFont="1" applyBorder="1" applyAlignment="1" applyProtection="1">
      <alignment horizontal="center" vertical="center"/>
      <protection locked="0"/>
    </xf>
    <xf numFmtId="0" fontId="6" fillId="0" borderId="161" xfId="2" applyFont="1" applyBorder="1" applyAlignment="1" applyProtection="1">
      <alignment horizontal="center" vertical="center"/>
      <protection locked="0"/>
    </xf>
    <xf numFmtId="167" fontId="17" fillId="0" borderId="1" xfId="0" applyNumberFormat="1" applyFont="1" applyBorder="1" applyAlignment="1">
      <alignment horizontal="right" vertical="center" indent="1"/>
    </xf>
    <xf numFmtId="167" fontId="17" fillId="0" borderId="52" xfId="0" applyNumberFormat="1" applyFont="1" applyBorder="1" applyAlignment="1">
      <alignment horizontal="right" vertical="center" indent="1"/>
    </xf>
    <xf numFmtId="167" fontId="8" fillId="0" borderId="7" xfId="0" applyNumberFormat="1" applyFont="1" applyBorder="1" applyAlignment="1">
      <alignment horizontal="right" vertical="center" indent="1"/>
    </xf>
    <xf numFmtId="167" fontId="8" fillId="0" borderId="73" xfId="0" applyNumberFormat="1" applyFont="1" applyBorder="1" applyAlignment="1">
      <alignment horizontal="right" vertical="center" indent="1"/>
    </xf>
    <xf numFmtId="0" fontId="6" fillId="0" borderId="42" xfId="2" applyFont="1" applyBorder="1" applyAlignment="1" applyProtection="1">
      <alignment horizontal="center" vertical="center"/>
      <protection locked="0"/>
    </xf>
    <xf numFmtId="0" fontId="6" fillId="0" borderId="24" xfId="2" applyFont="1" applyBorder="1" applyAlignment="1" applyProtection="1">
      <alignment horizontal="center" vertical="center"/>
      <protection locked="0"/>
    </xf>
    <xf numFmtId="171" fontId="8" fillId="0" borderId="134" xfId="58" applyNumberFormat="1" applyFont="1" applyFill="1" applyBorder="1" applyAlignment="1">
      <alignment horizontal="right" vertical="center" indent="1"/>
    </xf>
    <xf numFmtId="171" fontId="8" fillId="0" borderId="101" xfId="58" applyNumberFormat="1" applyFont="1" applyFill="1" applyBorder="1" applyAlignment="1">
      <alignment horizontal="right" vertical="center" indent="1"/>
    </xf>
    <xf numFmtId="171" fontId="8" fillId="0" borderId="18" xfId="58" applyNumberFormat="1" applyFont="1" applyFill="1" applyBorder="1" applyAlignment="1">
      <alignment horizontal="right" vertical="center" indent="1"/>
    </xf>
    <xf numFmtId="171" fontId="8" fillId="0" borderId="133" xfId="58" applyNumberFormat="1" applyFont="1" applyFill="1" applyBorder="1" applyAlignment="1">
      <alignment horizontal="right" vertical="center" indent="1"/>
    </xf>
    <xf numFmtId="171" fontId="8" fillId="0" borderId="73" xfId="58" applyNumberFormat="1" applyFont="1" applyFill="1" applyBorder="1" applyAlignment="1">
      <alignment horizontal="right" vertical="center" indent="1"/>
    </xf>
    <xf numFmtId="171" fontId="8" fillId="0" borderId="19" xfId="58" applyNumberFormat="1" applyFont="1" applyFill="1" applyBorder="1" applyAlignment="1">
      <alignment horizontal="right" vertical="center" indent="1"/>
    </xf>
    <xf numFmtId="171" fontId="17" fillId="0" borderId="134" xfId="58" applyNumberFormat="1" applyFont="1" applyFill="1" applyBorder="1" applyAlignment="1">
      <alignment horizontal="right" vertical="center" indent="1"/>
    </xf>
    <xf numFmtId="171" fontId="17" fillId="0" borderId="133" xfId="58" applyNumberFormat="1" applyFont="1" applyFill="1" applyBorder="1" applyAlignment="1">
      <alignment horizontal="right" vertical="center" indent="1"/>
    </xf>
    <xf numFmtId="0" fontId="8" fillId="0" borderId="63" xfId="0" applyFont="1" applyBorder="1" applyAlignment="1">
      <alignment horizontal="center" vertical="center" wrapText="1"/>
    </xf>
    <xf numFmtId="171" fontId="8" fillId="0" borderId="18" xfId="58" applyNumberFormat="1" applyFont="1" applyFill="1" applyBorder="1" applyAlignment="1">
      <alignment vertical="center"/>
    </xf>
    <xf numFmtId="171" fontId="8" fillId="0" borderId="35" xfId="58" applyNumberFormat="1" applyFont="1" applyFill="1" applyBorder="1" applyAlignment="1">
      <alignment vertical="center"/>
    </xf>
    <xf numFmtId="171" fontId="8" fillId="0" borderId="133" xfId="58" applyNumberFormat="1" applyFont="1" applyFill="1" applyBorder="1" applyAlignment="1"/>
    <xf numFmtId="171" fontId="8" fillId="0" borderId="135" xfId="58" applyNumberFormat="1" applyFont="1" applyFill="1" applyBorder="1" applyAlignment="1"/>
    <xf numFmtId="9" fontId="8" fillId="0" borderId="101" xfId="58" applyFont="1" applyFill="1" applyBorder="1" applyAlignment="1"/>
    <xf numFmtId="171" fontId="8" fillId="0" borderId="101" xfId="58" applyNumberFormat="1" applyFont="1" applyFill="1" applyBorder="1" applyAlignment="1"/>
    <xf numFmtId="9" fontId="8" fillId="0" borderId="56" xfId="58" applyFont="1" applyFill="1" applyBorder="1" applyAlignment="1">
      <alignment vertical="center"/>
    </xf>
    <xf numFmtId="9" fontId="8" fillId="0" borderId="34" xfId="58" applyFont="1" applyFill="1" applyBorder="1" applyAlignment="1">
      <alignment vertical="center"/>
    </xf>
    <xf numFmtId="171" fontId="17" fillId="0" borderId="52" xfId="58" applyNumberFormat="1" applyFont="1" applyFill="1" applyBorder="1" applyAlignment="1">
      <alignment vertical="center"/>
    </xf>
    <xf numFmtId="9" fontId="17" fillId="0" borderId="20" xfId="58" applyFont="1" applyFill="1" applyBorder="1" applyAlignment="1">
      <alignment vertical="center"/>
    </xf>
    <xf numFmtId="9" fontId="17" fillId="0" borderId="21" xfId="58" applyFont="1" applyFill="1" applyBorder="1" applyAlignment="1">
      <alignment vertical="center"/>
    </xf>
    <xf numFmtId="171" fontId="17" fillId="0" borderId="20" xfId="58" applyNumberFormat="1" applyFont="1" applyFill="1" applyBorder="1" applyAlignment="1">
      <alignment vertical="center"/>
    </xf>
    <xf numFmtId="9" fontId="8" fillId="0" borderId="133" xfId="58" applyFont="1" applyFill="1" applyBorder="1" applyAlignment="1">
      <alignment vertical="center"/>
    </xf>
    <xf numFmtId="9" fontId="8" fillId="0" borderId="36" xfId="58" applyFont="1" applyFill="1" applyBorder="1" applyAlignment="1">
      <alignment vertical="center"/>
    </xf>
    <xf numFmtId="9" fontId="8" fillId="0" borderId="52" xfId="58" applyFont="1" applyFill="1" applyBorder="1" applyAlignment="1">
      <alignment vertical="center"/>
    </xf>
    <xf numFmtId="9" fontId="8" fillId="0" borderId="2" xfId="58" applyFont="1" applyFill="1" applyBorder="1" applyAlignment="1">
      <alignment vertical="center"/>
    </xf>
    <xf numFmtId="9" fontId="8" fillId="0" borderId="45" xfId="58" applyFont="1" applyFill="1" applyBorder="1" applyAlignment="1">
      <alignment vertical="center"/>
    </xf>
    <xf numFmtId="171" fontId="8" fillId="0" borderId="45" xfId="58" applyNumberFormat="1" applyFont="1" applyFill="1" applyBorder="1" applyAlignment="1">
      <alignment vertical="center"/>
    </xf>
    <xf numFmtId="171" fontId="8" fillId="0" borderId="6" xfId="58" applyNumberFormat="1" applyFont="1" applyFill="1" applyBorder="1" applyAlignment="1">
      <alignment vertical="center"/>
    </xf>
    <xf numFmtId="171" fontId="8" fillId="0" borderId="21" xfId="58" applyNumberFormat="1" applyFont="1" applyFill="1" applyBorder="1" applyAlignment="1">
      <alignment horizontal="right" vertical="center"/>
    </xf>
    <xf numFmtId="171" fontId="8" fillId="0" borderId="72" xfId="58" applyNumberFormat="1" applyFont="1" applyFill="1" applyBorder="1" applyAlignment="1">
      <alignment horizontal="right" vertical="center"/>
    </xf>
    <xf numFmtId="171" fontId="8" fillId="0" borderId="73" xfId="58" applyNumberFormat="1" applyFont="1" applyFill="1" applyBorder="1" applyAlignment="1">
      <alignment horizontal="right" vertical="center"/>
    </xf>
    <xf numFmtId="171" fontId="8" fillId="0" borderId="52" xfId="58" applyNumberFormat="1" applyFont="1" applyFill="1" applyBorder="1" applyAlignment="1">
      <alignment horizontal="right" vertical="center"/>
    </xf>
    <xf numFmtId="171" fontId="8" fillId="0" borderId="133" xfId="58" applyNumberFormat="1" applyFont="1" applyFill="1" applyBorder="1" applyAlignment="1">
      <alignment horizontal="right" vertical="center"/>
    </xf>
    <xf numFmtId="171" fontId="8" fillId="0" borderId="19" xfId="58" applyNumberFormat="1" applyFont="1" applyFill="1" applyBorder="1" applyAlignment="1">
      <alignment horizontal="right" vertical="center"/>
    </xf>
    <xf numFmtId="171" fontId="8" fillId="0" borderId="20" xfId="58" applyNumberFormat="1" applyFont="1" applyFill="1" applyBorder="1" applyAlignment="1">
      <alignment horizontal="right" vertical="center"/>
    </xf>
    <xf numFmtId="171" fontId="8" fillId="0" borderId="134" xfId="58" applyNumberFormat="1" applyFont="1" applyFill="1" applyBorder="1" applyAlignment="1">
      <alignment horizontal="right" vertical="center"/>
    </xf>
    <xf numFmtId="171" fontId="8" fillId="0" borderId="18" xfId="58" applyNumberFormat="1" applyFont="1" applyFill="1" applyBorder="1" applyAlignment="1">
      <alignment horizontal="right" vertical="center"/>
    </xf>
    <xf numFmtId="171" fontId="8" fillId="0" borderId="17" xfId="58" applyNumberFormat="1" applyFont="1" applyFill="1" applyBorder="1" applyAlignment="1">
      <alignment horizontal="right" vertical="center"/>
    </xf>
    <xf numFmtId="171" fontId="8" fillId="0" borderId="101" xfId="58" applyNumberFormat="1" applyFont="1" applyFill="1" applyBorder="1" applyAlignment="1">
      <alignment horizontal="right" vertical="center"/>
    </xf>
    <xf numFmtId="188" fontId="17" fillId="0" borderId="21" xfId="58" applyNumberFormat="1" applyFont="1" applyFill="1" applyBorder="1" applyAlignment="1">
      <alignment horizontal="right" vertical="center"/>
    </xf>
    <xf numFmtId="188" fontId="8" fillId="0" borderId="135" xfId="58" applyNumberFormat="1" applyFont="1" applyFill="1" applyBorder="1" applyAlignment="1">
      <alignment horizontal="right" vertical="center"/>
    </xf>
    <xf numFmtId="188" fontId="8" fillId="0" borderId="135" xfId="58" applyNumberFormat="1" applyFont="1" applyFill="1" applyBorder="1" applyAlignment="1">
      <alignment horizontal="center" vertical="center"/>
    </xf>
    <xf numFmtId="188" fontId="17" fillId="0" borderId="20" xfId="58" applyNumberFormat="1" applyFont="1" applyFill="1" applyBorder="1" applyAlignment="1">
      <alignment horizontal="right" vertical="center"/>
    </xf>
    <xf numFmtId="188" fontId="8" fillId="0" borderId="134" xfId="58" applyNumberFormat="1" applyFont="1" applyFill="1" applyBorder="1" applyAlignment="1">
      <alignment horizontal="right" vertical="center"/>
    </xf>
    <xf numFmtId="188" fontId="8" fillId="0" borderId="134" xfId="58" applyNumberFormat="1" applyFont="1" applyFill="1" applyBorder="1" applyAlignment="1">
      <alignment horizontal="center" vertical="center"/>
    </xf>
    <xf numFmtId="188" fontId="17" fillId="0" borderId="52" xfId="58" applyNumberFormat="1" applyFont="1" applyFill="1" applyBorder="1" applyAlignment="1">
      <alignment horizontal="right" vertical="center"/>
    </xf>
    <xf numFmtId="188" fontId="8" fillId="0" borderId="133" xfId="58" applyNumberFormat="1" applyFont="1" applyFill="1" applyBorder="1" applyAlignment="1">
      <alignment horizontal="right" vertical="center"/>
    </xf>
    <xf numFmtId="188" fontId="8" fillId="0" borderId="133" xfId="58" applyNumberFormat="1" applyFont="1" applyFill="1" applyBorder="1" applyAlignment="1">
      <alignment horizontal="center" vertical="center"/>
    </xf>
    <xf numFmtId="171" fontId="17" fillId="0" borderId="101" xfId="58" applyNumberFormat="1" applyFont="1" applyFill="1" applyBorder="1" applyAlignment="1">
      <alignment vertical="center"/>
    </xf>
    <xf numFmtId="171" fontId="17" fillId="0" borderId="133" xfId="58" applyNumberFormat="1" applyFont="1" applyFill="1" applyBorder="1" applyAlignment="1">
      <alignment vertical="center"/>
    </xf>
    <xf numFmtId="0" fontId="8" fillId="0" borderId="0" xfId="2" applyFont="1" applyBorder="1" applyAlignment="1" applyProtection="1">
      <alignment horizontal="left" vertical="center"/>
      <protection locked="0"/>
    </xf>
    <xf numFmtId="188" fontId="6" fillId="0" borderId="0" xfId="58" applyNumberFormat="1" applyFont="1" applyFill="1" applyBorder="1" applyAlignment="1" applyProtection="1">
      <alignment horizontal="right" vertical="center" indent="1"/>
      <protection locked="0"/>
    </xf>
    <xf numFmtId="0" fontId="8" fillId="0" borderId="0" xfId="2" applyFont="1" applyBorder="1" applyAlignment="1" applyProtection="1">
      <alignment vertical="center"/>
      <protection locked="0"/>
    </xf>
    <xf numFmtId="0" fontId="8" fillId="0" borderId="0" xfId="2" applyFont="1" applyBorder="1" applyProtection="1">
      <protection locked="0"/>
    </xf>
    <xf numFmtId="171" fontId="17" fillId="0" borderId="21" xfId="58" applyNumberFormat="1" applyFont="1" applyFill="1" applyBorder="1" applyAlignment="1">
      <alignment vertical="center"/>
    </xf>
    <xf numFmtId="0" fontId="6" fillId="0" borderId="0" xfId="2" applyFont="1"/>
    <xf numFmtId="0" fontId="8" fillId="0" borderId="0" xfId="2" applyFont="1"/>
    <xf numFmtId="0" fontId="6" fillId="0" borderId="0" xfId="2" applyFont="1" applyBorder="1"/>
    <xf numFmtId="171" fontId="17" fillId="0" borderId="0" xfId="58" applyNumberFormat="1" applyFont="1" applyBorder="1" applyAlignment="1">
      <alignment vertical="center"/>
    </xf>
    <xf numFmtId="0" fontId="6" fillId="0" borderId="0" xfId="2" applyFont="1" applyAlignment="1">
      <alignment vertical="center"/>
    </xf>
    <xf numFmtId="0" fontId="6" fillId="0" borderId="0" xfId="2" applyFont="1" applyBorder="1" applyAlignment="1">
      <alignment vertical="center"/>
    </xf>
    <xf numFmtId="0" fontId="9" fillId="0" borderId="0" xfId="2" applyFont="1" applyAlignment="1">
      <alignment vertical="center"/>
    </xf>
    <xf numFmtId="0" fontId="6" fillId="0" borderId="0" xfId="2" applyFont="1" applyBorder="1" applyProtection="1">
      <protection locked="0"/>
    </xf>
    <xf numFmtId="165" fontId="6" fillId="0" borderId="0" xfId="2" applyNumberFormat="1" applyFont="1"/>
    <xf numFmtId="10" fontId="6" fillId="0" borderId="101" xfId="58" applyNumberFormat="1" applyFont="1" applyFill="1" applyBorder="1" applyAlignment="1" applyProtection="1">
      <alignment horizontal="right" vertical="center"/>
      <protection locked="0"/>
    </xf>
    <xf numFmtId="10" fontId="6" fillId="0" borderId="72" xfId="58" applyNumberFormat="1" applyFont="1" applyFill="1" applyBorder="1" applyAlignment="1" applyProtection="1">
      <alignment horizontal="right" vertical="center"/>
      <protection locked="0"/>
    </xf>
    <xf numFmtId="171" fontId="6" fillId="0" borderId="101" xfId="58" applyNumberFormat="1" applyFont="1" applyFill="1" applyBorder="1" applyAlignment="1" applyProtection="1">
      <alignment horizontal="right" vertical="center"/>
      <protection locked="0"/>
    </xf>
    <xf numFmtId="171" fontId="6" fillId="0" borderId="72" xfId="58" applyNumberFormat="1" applyFont="1" applyFill="1" applyBorder="1" applyAlignment="1" applyProtection="1">
      <alignment horizontal="right" vertical="center"/>
      <protection locked="0"/>
    </xf>
    <xf numFmtId="10" fontId="6" fillId="0" borderId="73" xfId="58" applyNumberFormat="1" applyFont="1" applyFill="1" applyBorder="1" applyAlignment="1" applyProtection="1">
      <alignment horizontal="right" vertical="center"/>
      <protection locked="0"/>
    </xf>
    <xf numFmtId="171" fontId="18" fillId="0" borderId="20" xfId="58" applyNumberFormat="1" applyFont="1" applyFill="1" applyBorder="1" applyAlignment="1" applyProtection="1">
      <alignment horizontal="right" vertical="center"/>
      <protection locked="0"/>
    </xf>
    <xf numFmtId="10" fontId="18" fillId="0" borderId="52" xfId="58" applyNumberFormat="1" applyFont="1" applyFill="1" applyBorder="1" applyAlignment="1" applyProtection="1">
      <alignment horizontal="right" vertical="center"/>
      <protection locked="0"/>
    </xf>
    <xf numFmtId="10" fontId="6" fillId="0" borderId="133" xfId="58" applyNumberFormat="1" applyFont="1" applyFill="1" applyBorder="1" applyAlignment="1" applyProtection="1">
      <alignment horizontal="right" vertical="center"/>
      <protection locked="0"/>
    </xf>
    <xf numFmtId="186" fontId="6" fillId="0" borderId="133" xfId="58" applyNumberFormat="1" applyFont="1" applyFill="1" applyBorder="1" applyAlignment="1" applyProtection="1">
      <alignment horizontal="right" vertical="center"/>
      <protection locked="0"/>
    </xf>
    <xf numFmtId="1" fontId="0" fillId="0" borderId="0" xfId="0" applyNumberFormat="1"/>
    <xf numFmtId="1" fontId="1" fillId="0" borderId="0" xfId="58" applyNumberFormat="1" applyFont="1" applyBorder="1"/>
    <xf numFmtId="167" fontId="6" fillId="0" borderId="139" xfId="0" applyNumberFormat="1" applyFont="1" applyBorder="1" applyAlignment="1">
      <alignment horizontal="right" vertical="center"/>
    </xf>
    <xf numFmtId="167" fontId="6" fillId="0" borderId="72" xfId="0" applyNumberFormat="1" applyFont="1" applyBorder="1" applyAlignment="1">
      <alignment horizontal="right" vertical="center"/>
    </xf>
    <xf numFmtId="167" fontId="6" fillId="0" borderId="52" xfId="0" applyNumberFormat="1" applyFont="1" applyBorder="1" applyAlignment="1">
      <alignment horizontal="right" vertical="center"/>
    </xf>
    <xf numFmtId="167" fontId="6" fillId="0" borderId="73" xfId="0" applyNumberFormat="1" applyFont="1" applyBorder="1" applyAlignment="1">
      <alignment horizontal="right" vertical="center"/>
    </xf>
    <xf numFmtId="0" fontId="34" fillId="0" borderId="0" xfId="0" applyFont="1"/>
    <xf numFmtId="165" fontId="34" fillId="0" borderId="0" xfId="0" applyNumberFormat="1" applyFont="1"/>
    <xf numFmtId="165" fontId="6" fillId="0" borderId="0" xfId="2" applyNumberFormat="1" applyFont="1" applyBorder="1"/>
    <xf numFmtId="167" fontId="18" fillId="0" borderId="6" xfId="1" applyNumberFormat="1" applyFont="1" applyBorder="1" applyAlignment="1" applyProtection="1">
      <alignment horizontal="right" vertical="center"/>
      <protection locked="0"/>
    </xf>
    <xf numFmtId="167" fontId="18" fillId="0" borderId="52" xfId="1" applyNumberFormat="1" applyFont="1" applyBorder="1" applyAlignment="1" applyProtection="1">
      <alignment horizontal="right" vertical="center"/>
      <protection locked="0"/>
    </xf>
    <xf numFmtId="167" fontId="8" fillId="0" borderId="133" xfId="0" applyNumberFormat="1" applyFont="1" applyBorder="1" applyAlignment="1">
      <alignment horizontal="right" vertical="center"/>
    </xf>
    <xf numFmtId="0" fontId="6" fillId="0" borderId="94" xfId="2" applyFont="1" applyBorder="1" applyAlignment="1" applyProtection="1">
      <alignment horizontal="center" vertical="center"/>
      <protection locked="0"/>
    </xf>
    <xf numFmtId="0" fontId="6" fillId="0" borderId="146" xfId="2" applyFont="1" applyBorder="1" applyAlignment="1" applyProtection="1">
      <alignment horizontal="center" vertical="center"/>
      <protection locked="0"/>
    </xf>
    <xf numFmtId="190" fontId="18" fillId="0" borderId="101" xfId="0" applyNumberFormat="1" applyFont="1" applyBorder="1" applyAlignment="1">
      <alignment horizontal="right" vertical="center"/>
    </xf>
    <xf numFmtId="190" fontId="18" fillId="0" borderId="34" xfId="0" applyNumberFormat="1" applyFont="1" applyBorder="1" applyAlignment="1">
      <alignment horizontal="right" vertical="center"/>
    </xf>
    <xf numFmtId="190" fontId="6" fillId="0" borderId="101" xfId="0" applyNumberFormat="1" applyFont="1" applyBorder="1" applyAlignment="1">
      <alignment horizontal="right" vertical="center"/>
    </xf>
    <xf numFmtId="190" fontId="6" fillId="0" borderId="34" xfId="0" applyNumberFormat="1" applyFont="1" applyBorder="1" applyAlignment="1">
      <alignment horizontal="right" vertical="center"/>
    </xf>
    <xf numFmtId="171" fontId="6" fillId="0" borderId="73" xfId="58" applyNumberFormat="1" applyFont="1" applyFill="1" applyBorder="1" applyAlignment="1" applyProtection="1">
      <alignment horizontal="right" vertical="center"/>
      <protection locked="0"/>
    </xf>
    <xf numFmtId="171" fontId="18" fillId="0" borderId="21" xfId="58" applyNumberFormat="1" applyFont="1" applyFill="1" applyBorder="1" applyAlignment="1" applyProtection="1">
      <alignment horizontal="right" vertical="center"/>
      <protection locked="0"/>
    </xf>
    <xf numFmtId="171" fontId="18" fillId="0" borderId="52" xfId="58" applyNumberFormat="1" applyFont="1" applyFill="1" applyBorder="1" applyAlignment="1" applyProtection="1">
      <alignment horizontal="right" vertical="center"/>
      <protection locked="0"/>
    </xf>
    <xf numFmtId="171" fontId="6" fillId="0" borderId="135" xfId="58" applyNumberFormat="1" applyFont="1" applyFill="1" applyBorder="1" applyAlignment="1" applyProtection="1">
      <alignment horizontal="right" vertical="center"/>
      <protection locked="0"/>
    </xf>
    <xf numFmtId="171" fontId="18" fillId="0" borderId="0" xfId="58" applyNumberFormat="1" applyFont="1" applyFill="1" applyBorder="1" applyAlignment="1" applyProtection="1">
      <alignment vertical="center"/>
      <protection locked="0"/>
    </xf>
    <xf numFmtId="0" fontId="0" fillId="0" borderId="175" xfId="0" applyBorder="1"/>
    <xf numFmtId="171" fontId="6" fillId="0" borderId="101" xfId="58" applyNumberFormat="1" applyFont="1" applyFill="1" applyBorder="1" applyAlignment="1" applyProtection="1">
      <alignment horizontal="right" vertical="center"/>
    </xf>
    <xf numFmtId="171" fontId="6" fillId="0" borderId="73" xfId="58" applyNumberFormat="1" applyFont="1" applyFill="1" applyBorder="1" applyAlignment="1" applyProtection="1">
      <alignment horizontal="right" vertical="center"/>
    </xf>
    <xf numFmtId="171" fontId="6" fillId="0" borderId="18" xfId="58" applyNumberFormat="1" applyFont="1" applyFill="1" applyBorder="1" applyAlignment="1" applyProtection="1">
      <alignment horizontal="right" vertical="center"/>
    </xf>
    <xf numFmtId="171" fontId="6" fillId="0" borderId="19" xfId="58" applyNumberFormat="1" applyFont="1" applyFill="1" applyBorder="1" applyAlignment="1" applyProtection="1">
      <alignment horizontal="right" vertical="center"/>
    </xf>
    <xf numFmtId="171" fontId="18" fillId="0" borderId="101" xfId="58" applyNumberFormat="1" applyFont="1" applyFill="1" applyBorder="1" applyAlignment="1" applyProtection="1">
      <alignment horizontal="right" vertical="center"/>
    </xf>
    <xf numFmtId="171" fontId="18" fillId="0" borderId="73" xfId="58" applyNumberFormat="1" applyFont="1" applyFill="1" applyBorder="1" applyAlignment="1" applyProtection="1">
      <alignment horizontal="right" vertical="center"/>
    </xf>
    <xf numFmtId="171" fontId="6" fillId="0" borderId="0" xfId="58" applyNumberFormat="1" applyFont="1" applyFill="1" applyBorder="1" applyAlignment="1" applyProtection="1">
      <alignment horizontal="right" vertical="center"/>
    </xf>
    <xf numFmtId="9" fontId="6" fillId="0" borderId="101" xfId="58" applyFont="1" applyFill="1" applyBorder="1" applyAlignment="1" applyProtection="1">
      <alignment horizontal="right" vertical="center"/>
      <protection locked="0"/>
    </xf>
    <xf numFmtId="9" fontId="6" fillId="0" borderId="72" xfId="58" applyFont="1" applyFill="1" applyBorder="1" applyAlignment="1" applyProtection="1">
      <alignment horizontal="right" vertical="center"/>
      <protection locked="0"/>
    </xf>
    <xf numFmtId="9" fontId="6" fillId="0" borderId="73" xfId="58" applyFont="1" applyFill="1" applyBorder="1" applyAlignment="1" applyProtection="1">
      <alignment horizontal="right" vertical="center"/>
      <protection locked="0"/>
    </xf>
    <xf numFmtId="9" fontId="6" fillId="0" borderId="19" xfId="58" applyFont="1" applyFill="1" applyBorder="1" applyAlignment="1" applyProtection="1">
      <alignment horizontal="right" vertical="center"/>
      <protection locked="0"/>
    </xf>
    <xf numFmtId="10" fontId="18" fillId="0" borderId="101" xfId="58" applyNumberFormat="1" applyFont="1" applyFill="1" applyBorder="1" applyAlignment="1" applyProtection="1">
      <alignment horizontal="right" vertical="center"/>
      <protection locked="0"/>
    </xf>
    <xf numFmtId="9" fontId="18" fillId="0" borderId="101" xfId="58" applyFont="1" applyFill="1" applyBorder="1" applyAlignment="1" applyProtection="1">
      <alignment horizontal="right" vertical="center"/>
      <protection locked="0"/>
    </xf>
    <xf numFmtId="10" fontId="18" fillId="0" borderId="20" xfId="58" applyNumberFormat="1" applyFont="1" applyFill="1" applyBorder="1" applyAlignment="1" applyProtection="1">
      <alignment horizontal="right" vertical="center"/>
      <protection locked="0"/>
    </xf>
    <xf numFmtId="9" fontId="18" fillId="0" borderId="133" xfId="58" applyFont="1" applyFill="1" applyBorder="1" applyAlignment="1" applyProtection="1">
      <alignment horizontal="right" vertical="center"/>
      <protection locked="0"/>
    </xf>
    <xf numFmtId="9" fontId="6" fillId="0" borderId="133" xfId="58" applyFont="1" applyFill="1" applyBorder="1" applyAlignment="1" applyProtection="1">
      <alignment horizontal="right" vertical="center"/>
      <protection locked="0"/>
    </xf>
    <xf numFmtId="10" fontId="6" fillId="0" borderId="0" xfId="58" applyNumberFormat="1" applyFont="1" applyFill="1" applyBorder="1" applyAlignment="1" applyProtection="1">
      <alignment horizontal="right" vertical="center"/>
      <protection locked="0"/>
    </xf>
    <xf numFmtId="9" fontId="6" fillId="0" borderId="0" xfId="58" applyFont="1" applyFill="1" applyBorder="1" applyAlignment="1" applyProtection="1">
      <alignment horizontal="right" vertical="center"/>
      <protection locked="0"/>
    </xf>
    <xf numFmtId="171" fontId="6" fillId="0" borderId="134" xfId="58" applyNumberFormat="1" applyFont="1" applyFill="1" applyBorder="1" applyAlignment="1" applyProtection="1">
      <alignment horizontal="right" vertical="center"/>
    </xf>
    <xf numFmtId="171" fontId="17" fillId="0" borderId="20" xfId="58" applyNumberFormat="1" applyFont="1" applyFill="1" applyBorder="1" applyAlignment="1">
      <alignment horizontal="right" vertical="center"/>
    </xf>
    <xf numFmtId="0" fontId="77" fillId="0" borderId="0" xfId="0" applyFont="1"/>
    <xf numFmtId="9" fontId="6" fillId="0" borderId="101" xfId="58" applyFont="1" applyFill="1" applyBorder="1" applyAlignment="1" applyProtection="1">
      <alignment horizontal="right" vertical="center"/>
    </xf>
    <xf numFmtId="9" fontId="6" fillId="0" borderId="72" xfId="58" applyFont="1" applyFill="1" applyBorder="1" applyAlignment="1" applyProtection="1">
      <alignment horizontal="right" vertical="center"/>
    </xf>
    <xf numFmtId="171" fontId="6" fillId="0" borderId="139" xfId="58" applyNumberFormat="1" applyFont="1" applyFill="1" applyBorder="1" applyAlignment="1" applyProtection="1">
      <alignment horizontal="right" vertical="center"/>
    </xf>
    <xf numFmtId="9" fontId="8" fillId="0" borderId="101" xfId="58" applyFont="1" applyFill="1" applyBorder="1" applyAlignment="1">
      <alignment horizontal="right" vertical="center"/>
    </xf>
    <xf numFmtId="9" fontId="6" fillId="0" borderId="0" xfId="58" applyFont="1" applyFill="1" applyBorder="1" applyAlignment="1" applyProtection="1">
      <alignment horizontal="right" vertical="center"/>
    </xf>
    <xf numFmtId="171" fontId="18" fillId="0" borderId="52" xfId="58" applyNumberFormat="1" applyFont="1" applyFill="1" applyBorder="1" applyAlignment="1" applyProtection="1">
      <alignment horizontal="right" vertical="center"/>
    </xf>
    <xf numFmtId="9" fontId="18" fillId="0" borderId="52" xfId="58" applyFont="1" applyFill="1" applyBorder="1" applyAlignment="1" applyProtection="1">
      <alignment horizontal="right" vertical="center"/>
    </xf>
    <xf numFmtId="9" fontId="6" fillId="0" borderId="73" xfId="58" applyFont="1" applyFill="1" applyBorder="1" applyAlignment="1" applyProtection="1">
      <alignment horizontal="right" vertical="center"/>
    </xf>
    <xf numFmtId="171" fontId="8" fillId="0" borderId="34" xfId="58" applyNumberFormat="1" applyFont="1" applyFill="1" applyBorder="1" applyAlignment="1">
      <alignment vertical="center"/>
    </xf>
    <xf numFmtId="0" fontId="78" fillId="0" borderId="34" xfId="0" applyFont="1" applyBorder="1" applyAlignment="1">
      <alignment horizontal="left" vertical="center" wrapText="1"/>
    </xf>
    <xf numFmtId="184" fontId="79" fillId="0" borderId="101" xfId="0" applyNumberFormat="1" applyFont="1" applyBorder="1" applyAlignment="1">
      <alignment horizontal="right" vertical="center"/>
    </xf>
    <xf numFmtId="184" fontId="79" fillId="0" borderId="73" xfId="0" applyNumberFormat="1" applyFont="1" applyBorder="1" applyAlignment="1">
      <alignment horizontal="right" vertical="center"/>
    </xf>
    <xf numFmtId="184" fontId="79" fillId="0" borderId="72" xfId="0" applyNumberFormat="1" applyFont="1" applyBorder="1" applyAlignment="1">
      <alignment horizontal="right" vertical="center"/>
    </xf>
    <xf numFmtId="175" fontId="78" fillId="0" borderId="109" xfId="0" applyNumberFormat="1" applyFont="1" applyBorder="1" applyAlignment="1">
      <alignment horizontal="right" vertical="center"/>
    </xf>
    <xf numFmtId="171" fontId="78" fillId="0" borderId="56" xfId="58" applyNumberFormat="1" applyFont="1" applyFill="1" applyBorder="1" applyAlignment="1">
      <alignment horizontal="right" vertical="center"/>
    </xf>
    <xf numFmtId="171" fontId="78" fillId="0" borderId="0" xfId="58" applyNumberFormat="1" applyFont="1" applyFill="1" applyBorder="1" applyAlignment="1">
      <alignment horizontal="right" vertical="center"/>
    </xf>
    <xf numFmtId="171" fontId="8" fillId="0" borderId="72" xfId="58" applyNumberFormat="1" applyFont="1" applyFill="1" applyBorder="1" applyAlignment="1">
      <alignment vertical="center"/>
    </xf>
    <xf numFmtId="10" fontId="0" fillId="0" borderId="0" xfId="0" applyNumberFormat="1"/>
    <xf numFmtId="171" fontId="8" fillId="0" borderId="33" xfId="58" applyNumberFormat="1" applyFont="1" applyFill="1" applyBorder="1" applyAlignment="1">
      <alignment vertical="center"/>
    </xf>
    <xf numFmtId="171" fontId="8" fillId="0" borderId="135" xfId="58" applyNumberFormat="1" applyFont="1" applyFill="1" applyBorder="1" applyAlignment="1">
      <alignment vertical="center"/>
    </xf>
    <xf numFmtId="9" fontId="1" fillId="0" borderId="0" xfId="58" applyFont="1" applyAlignment="1">
      <alignment vertical="center"/>
    </xf>
    <xf numFmtId="9" fontId="8" fillId="0" borderId="139" xfId="58" applyFont="1" applyFill="1" applyBorder="1" applyAlignment="1">
      <alignment vertical="center"/>
    </xf>
    <xf numFmtId="9" fontId="8" fillId="0" borderId="0" xfId="58" applyFont="1" applyFill="1" applyBorder="1" applyAlignment="1">
      <alignment vertical="center"/>
    </xf>
    <xf numFmtId="171" fontId="8" fillId="0" borderId="73" xfId="58" applyNumberFormat="1" applyFont="1" applyFill="1" applyBorder="1" applyAlignment="1">
      <alignment vertical="center"/>
    </xf>
    <xf numFmtId="178" fontId="0" fillId="0" borderId="0" xfId="0" applyNumberFormat="1"/>
    <xf numFmtId="190" fontId="18" fillId="0" borderId="72" xfId="0" applyNumberFormat="1" applyFont="1" applyBorder="1" applyAlignment="1">
      <alignment horizontal="right" vertical="center"/>
    </xf>
    <xf numFmtId="190" fontId="6" fillId="0" borderId="72" xfId="0" applyNumberFormat="1" applyFont="1" applyBorder="1" applyAlignment="1">
      <alignment horizontal="right" vertical="center"/>
    </xf>
    <xf numFmtId="3" fontId="6" fillId="0" borderId="70" xfId="1" applyFont="1" applyBorder="1" applyAlignment="1" applyProtection="1">
      <alignment horizontal="center" vertical="center" wrapText="1"/>
      <protection locked="0"/>
    </xf>
    <xf numFmtId="171" fontId="6" fillId="0" borderId="45" xfId="58" applyNumberFormat="1" applyFont="1" applyFill="1" applyBorder="1" applyAlignment="1" applyProtection="1">
      <alignment horizontal="right" vertical="center"/>
      <protection locked="0"/>
    </xf>
    <xf numFmtId="171" fontId="6" fillId="0" borderId="6" xfId="58" applyNumberFormat="1" applyFont="1" applyFill="1" applyBorder="1" applyAlignment="1" applyProtection="1">
      <alignment horizontal="right" vertical="center"/>
      <protection locked="0"/>
    </xf>
    <xf numFmtId="171" fontId="6" fillId="0" borderId="33" xfId="58" applyNumberFormat="1" applyFont="1" applyFill="1" applyBorder="1" applyAlignment="1" applyProtection="1">
      <alignment horizontal="right" vertical="center"/>
      <protection locked="0"/>
    </xf>
    <xf numFmtId="171" fontId="6" fillId="0" borderId="35" xfId="58" applyNumberFormat="1" applyFont="1" applyFill="1" applyBorder="1" applyAlignment="1" applyProtection="1">
      <alignment horizontal="right" vertical="center"/>
      <protection locked="0"/>
    </xf>
    <xf numFmtId="165" fontId="0" fillId="0" borderId="0" xfId="0" applyNumberFormat="1" applyAlignment="1">
      <alignment horizontal="right" wrapText="1"/>
    </xf>
    <xf numFmtId="171" fontId="18" fillId="0" borderId="139" xfId="58" applyNumberFormat="1" applyFont="1" applyFill="1" applyBorder="1" applyAlignment="1" applyProtection="1">
      <alignment vertical="center"/>
      <protection locked="0"/>
    </xf>
    <xf numFmtId="0" fontId="0" fillId="0" borderId="0" xfId="0" applyAlignment="1">
      <alignment horizontal="left"/>
    </xf>
    <xf numFmtId="3" fontId="6" fillId="0" borderId="140" xfId="1" applyFont="1" applyBorder="1" applyAlignment="1" applyProtection="1">
      <alignment horizontal="center" vertical="center" wrapText="1"/>
      <protection locked="0"/>
    </xf>
    <xf numFmtId="171" fontId="6" fillId="0" borderId="68" xfId="58" applyNumberFormat="1" applyFont="1" applyFill="1" applyBorder="1" applyAlignment="1" applyProtection="1">
      <alignment horizontal="right" vertical="center"/>
      <protection locked="0"/>
    </xf>
    <xf numFmtId="9" fontId="1" fillId="0" borderId="0" xfId="58" applyFont="1" applyFill="1" applyBorder="1"/>
    <xf numFmtId="171" fontId="6" fillId="0" borderId="36" xfId="58" applyNumberFormat="1" applyFont="1" applyFill="1" applyBorder="1" applyAlignment="1" applyProtection="1">
      <alignment horizontal="right" vertical="center"/>
      <protection locked="0"/>
    </xf>
    <xf numFmtId="171" fontId="18" fillId="0" borderId="20" xfId="58" applyNumberFormat="1" applyFont="1" applyFill="1" applyBorder="1" applyAlignment="1" applyProtection="1">
      <alignment vertical="center"/>
      <protection locked="0"/>
    </xf>
    <xf numFmtId="171" fontId="18" fillId="0" borderId="52" xfId="58" applyNumberFormat="1" applyFont="1" applyFill="1" applyBorder="1" applyAlignment="1" applyProtection="1">
      <alignment vertical="center"/>
      <protection locked="0"/>
    </xf>
    <xf numFmtId="9" fontId="1" fillId="0" borderId="0" xfId="58" applyFont="1"/>
    <xf numFmtId="171" fontId="1" fillId="0" borderId="0" xfId="58" applyNumberFormat="1" applyFont="1" applyAlignment="1">
      <alignment vertical="center"/>
    </xf>
    <xf numFmtId="0" fontId="6" fillId="0" borderId="0" xfId="0" applyFont="1" applyAlignment="1">
      <alignment vertical="center"/>
    </xf>
    <xf numFmtId="9" fontId="8" fillId="0" borderId="101" xfId="58" applyFont="1" applyFill="1" applyBorder="1" applyAlignment="1">
      <alignment vertical="center"/>
    </xf>
    <xf numFmtId="9" fontId="8" fillId="0" borderId="73" xfId="58" applyFont="1" applyFill="1" applyBorder="1" applyAlignment="1">
      <alignment vertical="center"/>
    </xf>
    <xf numFmtId="0" fontId="6" fillId="0" borderId="130" xfId="2" applyFont="1" applyBorder="1" applyAlignment="1" applyProtection="1">
      <alignment horizontal="center" vertical="center"/>
      <protection locked="0"/>
    </xf>
    <xf numFmtId="0" fontId="6" fillId="0" borderId="160" xfId="2" applyFont="1" applyBorder="1" applyAlignment="1" applyProtection="1">
      <alignment horizontal="center" vertical="center"/>
      <protection locked="0"/>
    </xf>
    <xf numFmtId="171" fontId="18" fillId="0" borderId="45" xfId="1" applyNumberFormat="1" applyFont="1" applyBorder="1" applyAlignment="1" applyProtection="1">
      <alignment horizontal="right" vertical="center"/>
      <protection locked="0"/>
    </xf>
    <xf numFmtId="171" fontId="18" fillId="0" borderId="20" xfId="1" applyNumberFormat="1" applyFont="1" applyBorder="1" applyAlignment="1" applyProtection="1">
      <alignment horizontal="right" vertical="center"/>
      <protection locked="0"/>
    </xf>
    <xf numFmtId="171" fontId="18" fillId="0" borderId="52" xfId="1" applyNumberFormat="1" applyFont="1" applyBorder="1" applyAlignment="1" applyProtection="1">
      <alignment horizontal="right" vertical="center"/>
      <protection locked="0"/>
    </xf>
    <xf numFmtId="171" fontId="6" fillId="0" borderId="101" xfId="1" applyNumberFormat="1" applyFont="1" applyBorder="1" applyAlignment="1" applyProtection="1">
      <alignment horizontal="right" vertical="center"/>
      <protection locked="0"/>
    </xf>
    <xf numFmtId="171" fontId="6" fillId="0" borderId="134" xfId="1" applyNumberFormat="1" applyFont="1" applyBorder="1" applyAlignment="1" applyProtection="1">
      <alignment horizontal="right" vertical="center"/>
      <protection locked="0"/>
    </xf>
    <xf numFmtId="171" fontId="6" fillId="0" borderId="133" xfId="1" applyNumberFormat="1" applyFont="1" applyBorder="1" applyAlignment="1" applyProtection="1">
      <alignment horizontal="right" vertical="center"/>
      <protection locked="0"/>
    </xf>
    <xf numFmtId="171" fontId="6" fillId="0" borderId="0" xfId="1" applyNumberFormat="1" applyFont="1" applyAlignment="1" applyProtection="1">
      <alignment horizontal="right" vertical="center"/>
      <protection locked="0"/>
    </xf>
    <xf numFmtId="171" fontId="6" fillId="0" borderId="72" xfId="58" applyNumberFormat="1" applyFont="1" applyFill="1" applyBorder="1" applyAlignment="1">
      <alignment vertical="center"/>
    </xf>
    <xf numFmtId="0" fontId="0" fillId="0" borderId="0" xfId="0" applyAlignment="1">
      <alignment vertical="center" wrapText="1"/>
    </xf>
    <xf numFmtId="184" fontId="0" fillId="0" borderId="0" xfId="0" applyNumberFormat="1"/>
    <xf numFmtId="0" fontId="0" fillId="0" borderId="0" xfId="0" applyAlignment="1">
      <alignment horizontal="left" indent="2"/>
    </xf>
    <xf numFmtId="179" fontId="0" fillId="0" borderId="0" xfId="0" applyNumberFormat="1"/>
    <xf numFmtId="0" fontId="0" fillId="0" borderId="0" xfId="0" applyAlignment="1">
      <alignment horizontal="right"/>
    </xf>
    <xf numFmtId="171" fontId="8" fillId="0" borderId="20" xfId="58" applyNumberFormat="1" applyFont="1" applyFill="1" applyBorder="1" applyAlignment="1">
      <alignment vertical="center"/>
    </xf>
    <xf numFmtId="171" fontId="8" fillId="0" borderId="52" xfId="58" applyNumberFormat="1" applyFont="1" applyFill="1" applyBorder="1" applyAlignment="1">
      <alignment vertical="center"/>
    </xf>
    <xf numFmtId="171" fontId="8" fillId="0" borderId="19" xfId="58" applyNumberFormat="1" applyFont="1" applyFill="1" applyBorder="1" applyAlignment="1">
      <alignment vertical="center"/>
    </xf>
    <xf numFmtId="171" fontId="8" fillId="0" borderId="21" xfId="58" applyNumberFormat="1" applyFont="1" applyFill="1" applyBorder="1" applyAlignment="1">
      <alignment vertical="center"/>
    </xf>
    <xf numFmtId="1" fontId="0" fillId="0" borderId="0" xfId="0" applyNumberFormat="1" applyAlignment="1">
      <alignment vertical="center"/>
    </xf>
    <xf numFmtId="0" fontId="80" fillId="0" borderId="0" xfId="0" applyFont="1"/>
    <xf numFmtId="0" fontId="80" fillId="0" borderId="0" xfId="2" applyFont="1" applyBorder="1"/>
    <xf numFmtId="165" fontId="38" fillId="0" borderId="0" xfId="0" applyNumberFormat="1" applyFont="1"/>
    <xf numFmtId="0" fontId="33" fillId="0" borderId="0" xfId="57" applyAlignment="1" applyProtection="1">
      <alignment vertical="center" wrapText="1"/>
    </xf>
    <xf numFmtId="188" fontId="17" fillId="0" borderId="21" xfId="58" applyNumberFormat="1" applyFont="1" applyFill="1" applyBorder="1" applyAlignment="1">
      <alignment vertical="center"/>
    </xf>
    <xf numFmtId="188" fontId="17" fillId="0" borderId="20" xfId="58" applyNumberFormat="1" applyFont="1" applyFill="1" applyBorder="1" applyAlignment="1">
      <alignment vertical="center"/>
    </xf>
    <xf numFmtId="188" fontId="17" fillId="0" borderId="52" xfId="58" applyNumberFormat="1" applyFont="1" applyFill="1" applyBorder="1" applyAlignment="1">
      <alignment vertical="center"/>
    </xf>
    <xf numFmtId="188" fontId="8" fillId="0" borderId="135" xfId="58" applyNumberFormat="1" applyFont="1" applyFill="1" applyBorder="1" applyAlignment="1">
      <alignment vertical="center"/>
    </xf>
    <xf numFmtId="188" fontId="8" fillId="0" borderId="134" xfId="58" applyNumberFormat="1" applyFont="1" applyFill="1" applyBorder="1" applyAlignment="1">
      <alignment vertical="center"/>
    </xf>
    <xf numFmtId="188" fontId="8" fillId="0" borderId="133" xfId="58" applyNumberFormat="1" applyFont="1" applyFill="1" applyBorder="1" applyAlignment="1">
      <alignment vertical="center"/>
    </xf>
    <xf numFmtId="188" fontId="0" fillId="0" borderId="134" xfId="0" applyNumberFormat="1" applyBorder="1" applyAlignment="1">
      <alignment horizontal="center" vertical="center" wrapText="1"/>
    </xf>
    <xf numFmtId="188" fontId="0" fillId="0" borderId="133" xfId="0" applyNumberFormat="1" applyBorder="1" applyAlignment="1">
      <alignment horizontal="center" vertical="center" wrapText="1"/>
    </xf>
    <xf numFmtId="0" fontId="0" fillId="0" borderId="0" xfId="0" applyAlignment="1">
      <alignment horizontal="center" vertical="center" wrapText="1"/>
    </xf>
    <xf numFmtId="165" fontId="6" fillId="0" borderId="7" xfId="39" applyNumberFormat="1" applyFont="1" applyBorder="1" applyAlignment="1" applyProtection="1">
      <alignment horizontal="right" vertical="center"/>
      <protection locked="0"/>
    </xf>
    <xf numFmtId="165" fontId="17" fillId="0" borderId="7" xfId="0" applyNumberFormat="1" applyFont="1" applyBorder="1" applyAlignment="1">
      <alignment horizontal="right" vertical="center"/>
    </xf>
    <xf numFmtId="0" fontId="0" fillId="0" borderId="0" xfId="0" applyAlignment="1">
      <alignment wrapText="1"/>
    </xf>
    <xf numFmtId="188" fontId="17" fillId="0" borderId="52" xfId="58" applyNumberFormat="1" applyFont="1" applyFill="1" applyBorder="1" applyAlignment="1">
      <alignment horizontal="center" vertical="center"/>
    </xf>
    <xf numFmtId="9" fontId="8" fillId="0" borderId="0" xfId="58" applyFont="1" applyFill="1" applyBorder="1" applyAlignment="1">
      <alignment horizontal="center" vertical="center"/>
    </xf>
    <xf numFmtId="4" fontId="0" fillId="0" borderId="0" xfId="0" applyNumberFormat="1"/>
    <xf numFmtId="0" fontId="6" fillId="0" borderId="135" xfId="2" applyFont="1" applyBorder="1" applyAlignment="1" applyProtection="1">
      <alignment horizontal="center" vertical="center"/>
      <protection locked="0"/>
    </xf>
    <xf numFmtId="177" fontId="0" fillId="0" borderId="0" xfId="0" applyNumberFormat="1"/>
    <xf numFmtId="165" fontId="6" fillId="0" borderId="137" xfId="41" applyNumberFormat="1" applyFont="1" applyBorder="1" applyAlignment="1" applyProtection="1"/>
    <xf numFmtId="165" fontId="6" fillId="0" borderId="135" xfId="41" applyNumberFormat="1" applyFont="1" applyBorder="1" applyAlignment="1" applyProtection="1"/>
    <xf numFmtId="165" fontId="6" fillId="0" borderId="7" xfId="1" applyNumberFormat="1" applyFont="1" applyBorder="1" applyProtection="1">
      <protection locked="0"/>
    </xf>
    <xf numFmtId="165" fontId="6" fillId="0" borderId="20" xfId="1" applyNumberFormat="1" applyFont="1" applyBorder="1" applyProtection="1">
      <protection locked="0"/>
    </xf>
    <xf numFmtId="165" fontId="6" fillId="0" borderId="139" xfId="41" applyNumberFormat="1" applyFont="1" applyBorder="1" applyAlignment="1" applyProtection="1"/>
    <xf numFmtId="165" fontId="6" fillId="0" borderId="133" xfId="41" applyNumberFormat="1" applyFont="1" applyBorder="1" applyAlignment="1" applyProtection="1"/>
    <xf numFmtId="165" fontId="6" fillId="0" borderId="134" xfId="41" applyNumberFormat="1" applyFont="1" applyBorder="1" applyAlignment="1" applyProtection="1"/>
    <xf numFmtId="165" fontId="6" fillId="0" borderId="7" xfId="41" applyNumberFormat="1" applyFont="1" applyBorder="1" applyAlignment="1" applyProtection="1"/>
    <xf numFmtId="165" fontId="6" fillId="0" borderId="20" xfId="41" applyNumberFormat="1" applyFont="1" applyBorder="1" applyAlignment="1" applyProtection="1"/>
    <xf numFmtId="165" fontId="6" fillId="0" borderId="20" xfId="41" applyNumberFormat="1" applyFont="1" applyBorder="1" applyAlignment="1" applyProtection="1">
      <alignment horizontal="right"/>
    </xf>
    <xf numFmtId="165" fontId="6" fillId="0" borderId="101" xfId="41" applyNumberFormat="1" applyFont="1" applyBorder="1" applyAlignment="1" applyProtection="1">
      <alignment horizontal="center"/>
    </xf>
    <xf numFmtId="165" fontId="6" fillId="0" borderId="34" xfId="41" applyNumberFormat="1" applyFont="1" applyBorder="1" applyAlignment="1" applyProtection="1"/>
    <xf numFmtId="165" fontId="6" fillId="0" borderId="18" xfId="41" applyNumberFormat="1" applyFont="1" applyBorder="1" applyAlignment="1" applyProtection="1"/>
    <xf numFmtId="165" fontId="6" fillId="0" borderId="33" xfId="41" applyNumberFormat="1" applyFont="1" applyBorder="1" applyAlignment="1" applyProtection="1"/>
    <xf numFmtId="165" fontId="6" fillId="0" borderId="7" xfId="1" applyNumberFormat="1" applyFont="1" applyBorder="1" applyAlignment="1" applyProtection="1">
      <alignment horizontal="right"/>
      <protection locked="0"/>
    </xf>
    <xf numFmtId="165" fontId="6" fillId="0" borderId="134" xfId="1" applyNumberFormat="1" applyFont="1" applyBorder="1" applyAlignment="1" applyProtection="1">
      <alignment horizontal="right"/>
      <protection locked="0"/>
    </xf>
    <xf numFmtId="165" fontId="6" fillId="0" borderId="34" xfId="1" applyNumberFormat="1" applyFont="1" applyBorder="1" applyAlignment="1" applyProtection="1">
      <alignment horizontal="right"/>
      <protection locked="0"/>
    </xf>
    <xf numFmtId="165" fontId="6" fillId="0" borderId="7" xfId="1" applyNumberFormat="1" applyFont="1" applyBorder="1" applyAlignment="1" applyProtection="1">
      <alignment horizontal="center"/>
      <protection locked="0"/>
    </xf>
    <xf numFmtId="165" fontId="6" fillId="0" borderId="134" xfId="1" applyNumberFormat="1" applyFont="1" applyBorder="1" applyAlignment="1" applyProtection="1">
      <alignment horizontal="center"/>
      <protection locked="0"/>
    </xf>
    <xf numFmtId="165" fontId="6" fillId="0" borderId="134" xfId="41" applyNumberFormat="1" applyFont="1" applyBorder="1" applyAlignment="1" applyProtection="1">
      <alignment horizontal="right"/>
    </xf>
    <xf numFmtId="165" fontId="6" fillId="0" borderId="17" xfId="41" applyNumberFormat="1" applyFont="1" applyBorder="1" applyAlignment="1" applyProtection="1"/>
    <xf numFmtId="165" fontId="6" fillId="0" borderId="35" xfId="41" applyNumberFormat="1" applyFont="1" applyBorder="1" applyAlignment="1" applyProtection="1">
      <alignment horizontal="right"/>
    </xf>
    <xf numFmtId="165" fontId="6" fillId="0" borderId="18" xfId="41" applyNumberFormat="1" applyFont="1" applyBorder="1" applyAlignment="1" applyProtection="1">
      <alignment horizontal="right"/>
    </xf>
    <xf numFmtId="165" fontId="6" fillId="0" borderId="19" xfId="41" applyNumberFormat="1" applyFont="1" applyBorder="1" applyAlignment="1" applyProtection="1"/>
    <xf numFmtId="165" fontId="6" fillId="0" borderId="7" xfId="41" applyNumberFormat="1" applyFont="1" applyBorder="1" applyAlignment="1" applyProtection="1">
      <alignment horizontal="right"/>
    </xf>
    <xf numFmtId="165" fontId="6" fillId="0" borderId="15" xfId="41" applyNumberFormat="1" applyFont="1" applyBorder="1" applyAlignment="1" applyProtection="1">
      <alignment horizontal="right"/>
    </xf>
    <xf numFmtId="165" fontId="6" fillId="0" borderId="147" xfId="1" applyNumberFormat="1" applyFont="1" applyBorder="1" applyAlignment="1" applyProtection="1">
      <alignment horizontal="right"/>
      <protection locked="0"/>
    </xf>
    <xf numFmtId="0" fontId="8" fillId="0" borderId="0" xfId="2" applyFont="1" applyBorder="1" applyAlignment="1">
      <alignment vertical="center"/>
    </xf>
    <xf numFmtId="165" fontId="18" fillId="0" borderId="27" xfId="41" applyNumberFormat="1" applyFont="1" applyBorder="1" applyAlignment="1" applyProtection="1"/>
    <xf numFmtId="165" fontId="18" fillId="0" borderId="137" xfId="41" applyNumberFormat="1" applyFont="1" applyBorder="1" applyAlignment="1" applyProtection="1"/>
    <xf numFmtId="165" fontId="18" fillId="0" borderId="139" xfId="41" applyNumberFormat="1" applyFont="1" applyBorder="1" applyAlignment="1" applyProtection="1"/>
    <xf numFmtId="165" fontId="18" fillId="0" borderId="34" xfId="41" applyNumberFormat="1" applyFont="1" applyBorder="1" applyAlignment="1" applyProtection="1"/>
    <xf numFmtId="165" fontId="18" fillId="0" borderId="0" xfId="41" applyNumberFormat="1" applyFont="1" applyBorder="1" applyAlignment="1" applyProtection="1"/>
    <xf numFmtId="165" fontId="18" fillId="0" borderId="7" xfId="41" applyNumberFormat="1" applyFont="1" applyBorder="1" applyAlignment="1" applyProtection="1"/>
    <xf numFmtId="165" fontId="6" fillId="0" borderId="27" xfId="41" applyNumberFormat="1" applyFont="1" applyBorder="1" applyAlignment="1" applyProtection="1"/>
    <xf numFmtId="165" fontId="6" fillId="0" borderId="137" xfId="41" applyNumberFormat="1" applyFont="1" applyBorder="1" applyAlignment="1" applyProtection="1">
      <alignment horizontal="right"/>
    </xf>
    <xf numFmtId="165" fontId="6" fillId="0" borderId="72" xfId="41" applyNumberFormat="1" applyFont="1" applyBorder="1" applyAlignment="1" applyProtection="1">
      <alignment horizontal="right"/>
    </xf>
    <xf numFmtId="165" fontId="18" fillId="0" borderId="147" xfId="41" applyNumberFormat="1" applyFont="1" applyBorder="1" applyAlignment="1" applyProtection="1"/>
    <xf numFmtId="165" fontId="18" fillId="0" borderId="21" xfId="41" applyNumberFormat="1" applyFont="1" applyBorder="1" applyAlignment="1" applyProtection="1"/>
    <xf numFmtId="165" fontId="18" fillId="0" borderId="52" xfId="41" applyNumberFormat="1" applyFont="1" applyBorder="1" applyAlignment="1" applyProtection="1"/>
    <xf numFmtId="165" fontId="18" fillId="0" borderId="20" xfId="41" applyNumberFormat="1" applyFont="1" applyBorder="1" applyAlignment="1" applyProtection="1"/>
    <xf numFmtId="165" fontId="6" fillId="0" borderId="72" xfId="41" applyNumberFormat="1" applyFont="1" applyBorder="1" applyAlignment="1" applyProtection="1"/>
    <xf numFmtId="165" fontId="18" fillId="0" borderId="147" xfId="41" applyNumberFormat="1" applyFont="1" applyBorder="1" applyAlignment="1" applyProtection="1">
      <alignment horizontal="right"/>
    </xf>
    <xf numFmtId="165" fontId="18" fillId="0" borderId="20" xfId="41" applyNumberFormat="1" applyFont="1" applyBorder="1" applyAlignment="1" applyProtection="1">
      <alignment horizontal="right"/>
    </xf>
    <xf numFmtId="165" fontId="18" fillId="0" borderId="52" xfId="41" applyNumberFormat="1" applyFont="1" applyBorder="1" applyAlignment="1" applyProtection="1">
      <alignment horizontal="right"/>
    </xf>
    <xf numFmtId="165" fontId="6" fillId="0" borderId="133" xfId="41" applyNumberFormat="1" applyFont="1" applyBorder="1" applyAlignment="1" applyProtection="1">
      <alignment horizontal="right"/>
    </xf>
    <xf numFmtId="165" fontId="6" fillId="0" borderId="139" xfId="41" applyNumberFormat="1" applyFont="1" applyBorder="1" applyAlignment="1" applyProtection="1">
      <alignment horizontal="right"/>
    </xf>
    <xf numFmtId="165" fontId="18" fillId="0" borderId="45" xfId="41" applyNumberFormat="1" applyFont="1" applyBorder="1" applyAlignment="1" applyProtection="1">
      <alignment horizontal="right"/>
    </xf>
    <xf numFmtId="165" fontId="18" fillId="0" borderId="21" xfId="41" applyNumberFormat="1" applyFont="1" applyBorder="1" applyAlignment="1" applyProtection="1">
      <alignment horizontal="right"/>
    </xf>
    <xf numFmtId="165" fontId="6" fillId="0" borderId="101" xfId="41" applyNumberFormat="1" applyFont="1" applyBorder="1" applyAlignment="1" applyProtection="1">
      <alignment horizontal="right"/>
    </xf>
    <xf numFmtId="165" fontId="18" fillId="0" borderId="45" xfId="41" applyNumberFormat="1" applyFont="1" applyBorder="1" applyAlignment="1" applyProtection="1"/>
    <xf numFmtId="165" fontId="18" fillId="0" borderId="6" xfId="41" applyNumberFormat="1" applyFont="1" applyBorder="1" applyAlignment="1" applyProtection="1"/>
    <xf numFmtId="165" fontId="6" fillId="0" borderId="135" xfId="41" applyNumberFormat="1" applyFont="1" applyBorder="1" applyAlignment="1" applyProtection="1">
      <alignment horizontal="right"/>
    </xf>
    <xf numFmtId="165" fontId="6" fillId="0" borderId="56" xfId="41" applyNumberFormat="1" applyFont="1" applyBorder="1" applyAlignment="1" applyProtection="1">
      <alignment horizontal="right"/>
    </xf>
    <xf numFmtId="165" fontId="17" fillId="0" borderId="7" xfId="0" applyNumberFormat="1" applyFont="1" applyBorder="1" applyAlignment="1">
      <alignment horizontal="right"/>
    </xf>
    <xf numFmtId="165" fontId="17" fillId="0" borderId="134" xfId="0" applyNumberFormat="1" applyFont="1" applyBorder="1" applyAlignment="1">
      <alignment horizontal="right"/>
    </xf>
    <xf numFmtId="165" fontId="17" fillId="0" borderId="0" xfId="0" applyNumberFormat="1" applyFont="1" applyAlignment="1">
      <alignment horizontal="right"/>
    </xf>
    <xf numFmtId="165" fontId="17" fillId="0" borderId="133" xfId="0" applyNumberFormat="1" applyFont="1" applyBorder="1" applyAlignment="1">
      <alignment horizontal="right"/>
    </xf>
    <xf numFmtId="165" fontId="17" fillId="0" borderId="52" xfId="0" applyNumberFormat="1" applyFont="1" applyBorder="1" applyAlignment="1">
      <alignment horizontal="right"/>
    </xf>
    <xf numFmtId="165" fontId="8" fillId="0" borderId="7" xfId="0" applyNumberFormat="1" applyFont="1" applyBorder="1" applyAlignment="1">
      <alignment horizontal="right"/>
    </xf>
    <xf numFmtId="165" fontId="8" fillId="0" borderId="133" xfId="0" applyNumberFormat="1" applyFont="1" applyBorder="1" applyAlignment="1">
      <alignment horizontal="right"/>
    </xf>
    <xf numFmtId="181" fontId="0" fillId="0" borderId="0" xfId="0" applyNumberFormat="1"/>
    <xf numFmtId="0" fontId="0" fillId="0" borderId="0" xfId="0" applyAlignment="1">
      <alignment horizontal="center"/>
    </xf>
    <xf numFmtId="165" fontId="18" fillId="0" borderId="27" xfId="41" applyNumberFormat="1" applyFont="1" applyBorder="1" applyAlignment="1" applyProtection="1">
      <alignment horizontal="right"/>
    </xf>
    <xf numFmtId="165" fontId="18" fillId="0" borderId="139" xfId="41" applyNumberFormat="1" applyFont="1" applyBorder="1" applyAlignment="1" applyProtection="1">
      <alignment horizontal="right"/>
    </xf>
    <xf numFmtId="165" fontId="18" fillId="0" borderId="137" xfId="41" applyNumberFormat="1" applyFont="1" applyBorder="1" applyAlignment="1" applyProtection="1">
      <alignment horizontal="right"/>
    </xf>
    <xf numFmtId="165" fontId="18" fillId="0" borderId="7" xfId="41" applyNumberFormat="1" applyFont="1" applyBorder="1" applyAlignment="1" applyProtection="1">
      <alignment horizontal="right"/>
    </xf>
    <xf numFmtId="165" fontId="6" fillId="0" borderId="27" xfId="41" applyNumberFormat="1" applyFont="1" applyBorder="1" applyAlignment="1" applyProtection="1">
      <alignment horizontal="right"/>
    </xf>
    <xf numFmtId="165" fontId="18" fillId="0" borderId="135" xfId="41" applyNumberFormat="1" applyFont="1" applyBorder="1" applyAlignment="1" applyProtection="1">
      <alignment horizontal="right"/>
    </xf>
    <xf numFmtId="0" fontId="6" fillId="0" borderId="100" xfId="2" applyFont="1" applyBorder="1" applyAlignment="1" applyProtection="1">
      <alignment horizontal="center" vertical="center"/>
      <protection locked="0"/>
    </xf>
    <xf numFmtId="165" fontId="18" fillId="0" borderId="134" xfId="41" applyNumberFormat="1" applyFont="1" applyBorder="1" applyAlignment="1" applyProtection="1"/>
    <xf numFmtId="165" fontId="18" fillId="0" borderId="72" xfId="41" applyNumberFormat="1" applyFont="1" applyBorder="1" applyAlignment="1" applyProtection="1"/>
    <xf numFmtId="182" fontId="18" fillId="0" borderId="147" xfId="41" applyNumberFormat="1" applyFont="1" applyBorder="1" applyAlignment="1" applyProtection="1"/>
    <xf numFmtId="182" fontId="18" fillId="0" borderId="6" xfId="41" applyNumberFormat="1" applyFont="1" applyBorder="1" applyAlignment="1" applyProtection="1"/>
    <xf numFmtId="182" fontId="18" fillId="0" borderId="20" xfId="41" applyNumberFormat="1" applyFont="1" applyBorder="1" applyAlignment="1" applyProtection="1"/>
    <xf numFmtId="182" fontId="18" fillId="0" borderId="45" xfId="41" applyNumberFormat="1" applyFont="1" applyBorder="1" applyAlignment="1" applyProtection="1"/>
    <xf numFmtId="182" fontId="6" fillId="0" borderId="137" xfId="41" applyNumberFormat="1" applyFont="1" applyBorder="1" applyAlignment="1" applyProtection="1"/>
    <xf numFmtId="182" fontId="6" fillId="0" borderId="0" xfId="41" applyNumberFormat="1" applyFont="1" applyBorder="1" applyAlignment="1" applyProtection="1"/>
    <xf numFmtId="182" fontId="6" fillId="0" borderId="134" xfId="41" applyNumberFormat="1" applyFont="1" applyBorder="1" applyAlignment="1" applyProtection="1"/>
    <xf numFmtId="182" fontId="6" fillId="0" borderId="139" xfId="41" applyNumberFormat="1" applyFont="1" applyBorder="1" applyAlignment="1" applyProtection="1"/>
    <xf numFmtId="0" fontId="6" fillId="0" borderId="0" xfId="2" applyFont="1" applyBorder="1" applyAlignment="1" applyProtection="1">
      <alignment wrapText="1"/>
      <protection locked="0"/>
    </xf>
    <xf numFmtId="165" fontId="17" fillId="0" borderId="56" xfId="0" applyNumberFormat="1" applyFont="1" applyBorder="1" applyAlignment="1">
      <alignment horizontal="right" vertical="center"/>
    </xf>
    <xf numFmtId="171" fontId="17" fillId="0" borderId="21" xfId="58" applyNumberFormat="1" applyFont="1" applyFill="1" applyBorder="1" applyAlignment="1">
      <alignment horizontal="right" vertical="center"/>
    </xf>
    <xf numFmtId="171" fontId="17" fillId="0" borderId="45" xfId="58" applyNumberFormat="1" applyFont="1" applyFill="1" applyBorder="1" applyAlignment="1">
      <alignment horizontal="right" vertical="center"/>
    </xf>
    <xf numFmtId="171" fontId="17" fillId="0" borderId="6" xfId="58" applyNumberFormat="1" applyFont="1" applyFill="1" applyBorder="1" applyAlignment="1">
      <alignment horizontal="right" vertical="center"/>
    </xf>
    <xf numFmtId="171" fontId="8" fillId="0" borderId="135" xfId="58" applyNumberFormat="1" applyFont="1" applyFill="1" applyBorder="1" applyAlignment="1">
      <alignment horizontal="right" vertical="center"/>
    </xf>
    <xf numFmtId="171" fontId="8" fillId="0" borderId="139" xfId="58" applyNumberFormat="1" applyFont="1" applyFill="1" applyBorder="1" applyAlignment="1">
      <alignment horizontal="right" vertical="center"/>
    </xf>
    <xf numFmtId="0" fontId="85" fillId="0" borderId="4" xfId="0" applyFont="1" applyBorder="1"/>
    <xf numFmtId="0" fontId="83" fillId="0" borderId="43" xfId="0" applyFont="1" applyBorder="1" applyAlignment="1">
      <alignment horizontal="center" vertical="center" wrapText="1"/>
    </xf>
    <xf numFmtId="0" fontId="83" fillId="0" borderId="22" xfId="0" applyFont="1" applyBorder="1" applyAlignment="1">
      <alignment horizontal="center" vertical="center" wrapText="1"/>
    </xf>
    <xf numFmtId="0" fontId="83" fillId="0" borderId="23" xfId="0" applyFont="1" applyBorder="1" applyAlignment="1">
      <alignment horizontal="center" vertical="center" wrapText="1"/>
    </xf>
    <xf numFmtId="0" fontId="83" fillId="0" borderId="66" xfId="0" applyFont="1" applyBorder="1" applyAlignment="1">
      <alignment horizontal="center" vertical="center" wrapText="1"/>
    </xf>
    <xf numFmtId="165" fontId="86" fillId="0" borderId="147" xfId="0" applyNumberFormat="1" applyFont="1" applyBorder="1" applyAlignment="1">
      <alignment vertical="center"/>
    </xf>
    <xf numFmtId="171" fontId="86" fillId="0" borderId="20" xfId="58" applyNumberFormat="1" applyFont="1" applyFill="1" applyBorder="1" applyAlignment="1">
      <alignment vertical="center"/>
    </xf>
    <xf numFmtId="165" fontId="86" fillId="0" borderId="20" xfId="0" applyNumberFormat="1" applyFont="1" applyBorder="1" applyAlignment="1">
      <alignment vertical="center"/>
    </xf>
    <xf numFmtId="171" fontId="86" fillId="0" borderId="52" xfId="58" applyNumberFormat="1" applyFont="1" applyFill="1" applyBorder="1" applyAlignment="1">
      <alignment vertical="center"/>
    </xf>
    <xf numFmtId="165" fontId="83" fillId="0" borderId="67" xfId="0" applyNumberFormat="1" applyFont="1" applyBorder="1" applyAlignment="1">
      <alignment vertical="center"/>
    </xf>
    <xf numFmtId="171" fontId="83" fillId="0" borderId="101" xfId="58" applyNumberFormat="1" applyFont="1" applyFill="1" applyBorder="1" applyAlignment="1">
      <alignment vertical="center"/>
    </xf>
    <xf numFmtId="165" fontId="83" fillId="0" borderId="101" xfId="0" applyNumberFormat="1" applyFont="1" applyBorder="1" applyAlignment="1">
      <alignment vertical="center"/>
    </xf>
    <xf numFmtId="171" fontId="83" fillId="0" borderId="133" xfId="58" applyNumberFormat="1" applyFont="1" applyFill="1" applyBorder="1" applyAlignment="1">
      <alignment vertical="center"/>
    </xf>
    <xf numFmtId="165" fontId="18" fillId="0" borderId="45" xfId="41" applyNumberFormat="1" applyFont="1" applyBorder="1" applyAlignment="1" applyProtection="1">
      <alignment horizontal="right" vertical="center"/>
    </xf>
    <xf numFmtId="165" fontId="18" fillId="0" borderId="2" xfId="41" applyNumberFormat="1" applyFont="1" applyBorder="1" applyAlignment="1" applyProtection="1">
      <alignment horizontal="right" vertical="center"/>
    </xf>
    <xf numFmtId="165" fontId="6" fillId="0" borderId="7" xfId="41" applyNumberFormat="1" applyFont="1" applyBorder="1" applyAlignment="1" applyProtection="1">
      <alignment horizontal="right" vertical="center"/>
    </xf>
    <xf numFmtId="165" fontId="6" fillId="0" borderId="73" xfId="26" applyNumberFormat="1" applyFont="1" applyBorder="1" applyAlignment="1">
      <alignment horizontal="right" vertical="center"/>
    </xf>
    <xf numFmtId="165" fontId="20" fillId="0" borderId="0" xfId="0" applyNumberFormat="1" applyFont="1" applyAlignment="1">
      <alignment vertical="center"/>
    </xf>
    <xf numFmtId="165" fontId="6" fillId="0" borderId="73" xfId="41" applyNumberFormat="1" applyFont="1" applyBorder="1" applyAlignment="1" applyProtection="1">
      <alignment horizontal="right" vertical="center"/>
    </xf>
    <xf numFmtId="165" fontId="18" fillId="0" borderId="139" xfId="26" applyNumberFormat="1" applyFont="1" applyBorder="1" applyAlignment="1">
      <alignment horizontal="right" vertical="center"/>
    </xf>
    <xf numFmtId="165" fontId="18" fillId="0" borderId="73" xfId="26" applyNumberFormat="1" applyFont="1" applyBorder="1" applyAlignment="1">
      <alignment horizontal="right" vertical="center"/>
    </xf>
    <xf numFmtId="165" fontId="6" fillId="0" borderId="139" xfId="26" applyNumberFormat="1" applyFont="1" applyBorder="1" applyAlignment="1">
      <alignment horizontal="right" vertical="center"/>
    </xf>
    <xf numFmtId="165" fontId="6" fillId="0" borderId="15" xfId="1" applyNumberFormat="1" applyFont="1" applyBorder="1" applyAlignment="1" applyProtection="1">
      <alignment horizontal="right"/>
      <protection locked="0"/>
    </xf>
    <xf numFmtId="165" fontId="18" fillId="0" borderId="0" xfId="1" applyNumberFormat="1" applyFont="1" applyAlignment="1" applyProtection="1">
      <alignment vertical="center"/>
      <protection locked="0"/>
    </xf>
    <xf numFmtId="165" fontId="6" fillId="0" borderId="73" xfId="41" applyNumberFormat="1" applyFont="1" applyBorder="1" applyAlignment="1" applyProtection="1">
      <alignment horizontal="right"/>
    </xf>
    <xf numFmtId="165" fontId="6" fillId="0" borderId="147" xfId="41" applyNumberFormat="1" applyFont="1" applyBorder="1" applyAlignment="1" applyProtection="1"/>
    <xf numFmtId="165" fontId="6" fillId="0" borderId="135" xfId="41" applyNumberFormat="1" applyFont="1" applyBorder="1" applyAlignment="1" applyProtection="1">
      <alignment horizontal="center"/>
    </xf>
    <xf numFmtId="0" fontId="88" fillId="0" borderId="0" xfId="0" applyFont="1" applyAlignment="1">
      <alignment horizontal="left"/>
    </xf>
    <xf numFmtId="0" fontId="89" fillId="0" borderId="0" xfId="0" applyFont="1"/>
    <xf numFmtId="0" fontId="92" fillId="0" borderId="0" xfId="0" applyFont="1"/>
    <xf numFmtId="187" fontId="6" fillId="0" borderId="102" xfId="1" applyNumberFormat="1" applyFont="1" applyBorder="1" applyAlignment="1">
      <alignment horizontal="right" vertical="center"/>
    </xf>
    <xf numFmtId="188" fontId="6" fillId="0" borderId="159" xfId="58" applyNumberFormat="1" applyFont="1" applyFill="1" applyBorder="1" applyAlignment="1" applyProtection="1">
      <alignment horizontal="right" vertical="center"/>
    </xf>
    <xf numFmtId="165" fontId="6" fillId="0" borderId="78" xfId="1" applyNumberFormat="1" applyFont="1" applyBorder="1" applyAlignment="1">
      <alignment vertical="center"/>
    </xf>
    <xf numFmtId="165" fontId="18" fillId="0" borderId="21" xfId="41" applyNumberFormat="1" applyFont="1" applyBorder="1" applyAlignment="1" applyProtection="1">
      <alignment horizontal="center"/>
    </xf>
    <xf numFmtId="189" fontId="6" fillId="0" borderId="133" xfId="41" applyNumberFormat="1" applyFont="1" applyBorder="1" applyAlignment="1" applyProtection="1">
      <alignment horizontal="right"/>
    </xf>
    <xf numFmtId="189" fontId="6" fillId="0" borderId="133" xfId="41" applyNumberFormat="1" applyFont="1" applyBorder="1" applyAlignment="1" applyProtection="1">
      <alignment horizontal="center"/>
    </xf>
    <xf numFmtId="189" fontId="6" fillId="0" borderId="0" xfId="41" applyNumberFormat="1" applyFont="1" applyBorder="1" applyAlignment="1" applyProtection="1">
      <alignment horizontal="center"/>
    </xf>
    <xf numFmtId="189" fontId="8" fillId="0" borderId="0" xfId="0" applyNumberFormat="1" applyFont="1" applyAlignment="1">
      <alignment horizontal="right"/>
    </xf>
    <xf numFmtId="189" fontId="8" fillId="0" borderId="134" xfId="0" applyNumberFormat="1" applyFont="1" applyBorder="1" applyAlignment="1">
      <alignment horizontal="right"/>
    </xf>
    <xf numFmtId="189" fontId="8" fillId="0" borderId="7" xfId="0" applyNumberFormat="1" applyFont="1" applyBorder="1" applyAlignment="1">
      <alignment horizontal="center"/>
    </xf>
    <xf numFmtId="189" fontId="8" fillId="0" borderId="134" xfId="0" applyNumberFormat="1" applyFont="1" applyBorder="1" applyAlignment="1">
      <alignment horizontal="center"/>
    </xf>
    <xf numFmtId="187" fontId="6" fillId="0" borderId="137" xfId="41" applyNumberFormat="1" applyFont="1" applyBorder="1" applyAlignment="1" applyProtection="1">
      <alignment horizontal="right"/>
    </xf>
    <xf numFmtId="187" fontId="6" fillId="0" borderId="135" xfId="41" applyNumberFormat="1" applyFont="1" applyBorder="1" applyAlignment="1" applyProtection="1">
      <alignment horizontal="right"/>
    </xf>
    <xf numFmtId="187" fontId="6" fillId="0" borderId="133" xfId="41" applyNumberFormat="1" applyFont="1" applyBorder="1" applyAlignment="1" applyProtection="1">
      <alignment horizontal="right"/>
    </xf>
    <xf numFmtId="187" fontId="6" fillId="0" borderId="21" xfId="41" applyNumberFormat="1" applyFont="1" applyBorder="1" applyAlignment="1" applyProtection="1">
      <alignment horizontal="right"/>
    </xf>
    <xf numFmtId="187" fontId="6" fillId="0" borderId="52" xfId="41" applyNumberFormat="1" applyFont="1" applyBorder="1" applyAlignment="1" applyProtection="1">
      <alignment horizontal="right"/>
    </xf>
    <xf numFmtId="187" fontId="6" fillId="0" borderId="139" xfId="1" applyNumberFormat="1" applyFont="1" applyBorder="1" applyAlignment="1" applyProtection="1">
      <alignment horizontal="right"/>
      <protection locked="0"/>
    </xf>
    <xf numFmtId="187" fontId="6" fillId="0" borderId="137" xfId="1" applyNumberFormat="1" applyFont="1" applyBorder="1" applyAlignment="1" applyProtection="1">
      <alignment horizontal="right"/>
      <protection locked="0"/>
    </xf>
    <xf numFmtId="187" fontId="6" fillId="0" borderId="34" xfId="41" applyNumberFormat="1" applyFont="1" applyBorder="1" applyAlignment="1" applyProtection="1">
      <alignment horizontal="right"/>
    </xf>
    <xf numFmtId="187" fontId="6" fillId="0" borderId="7" xfId="1" applyNumberFormat="1" applyFont="1" applyBorder="1" applyAlignment="1" applyProtection="1">
      <alignment horizontal="right"/>
      <protection locked="0"/>
    </xf>
    <xf numFmtId="187" fontId="6" fillId="0" borderId="72" xfId="41" applyNumberFormat="1" applyFont="1" applyBorder="1" applyAlignment="1" applyProtection="1">
      <alignment horizontal="right"/>
    </xf>
    <xf numFmtId="187" fontId="6" fillId="0" borderId="137" xfId="1" applyNumberFormat="1" applyFont="1" applyBorder="1" applyAlignment="1" applyProtection="1">
      <alignment horizontal="center"/>
      <protection locked="0"/>
    </xf>
    <xf numFmtId="187" fontId="6" fillId="0" borderId="139" xfId="1" applyNumberFormat="1" applyFont="1" applyBorder="1" applyAlignment="1" applyProtection="1">
      <alignment horizontal="center"/>
      <protection locked="0"/>
    </xf>
    <xf numFmtId="187" fontId="6" fillId="0" borderId="0" xfId="41" applyNumberFormat="1" applyFont="1" applyBorder="1" applyAlignment="1" applyProtection="1">
      <alignment horizontal="center"/>
    </xf>
    <xf numFmtId="189" fontId="6" fillId="0" borderId="27" xfId="41" applyNumberFormat="1" applyFont="1" applyBorder="1" applyAlignment="1" applyProtection="1">
      <alignment horizontal="center"/>
    </xf>
    <xf numFmtId="189" fontId="6" fillId="0" borderId="7" xfId="41" applyNumberFormat="1" applyFont="1" applyBorder="1" applyAlignment="1" applyProtection="1">
      <alignment horizontal="center"/>
    </xf>
    <xf numFmtId="189" fontId="6" fillId="0" borderId="137" xfId="41" applyNumberFormat="1" applyFont="1" applyBorder="1" applyAlignment="1" applyProtection="1">
      <alignment horizontal="center"/>
    </xf>
    <xf numFmtId="189" fontId="6" fillId="0" borderId="135" xfId="41" applyNumberFormat="1" applyFont="1" applyBorder="1" applyAlignment="1" applyProtection="1">
      <alignment horizontal="center"/>
    </xf>
    <xf numFmtId="189" fontId="6" fillId="0" borderId="137" xfId="27" applyNumberFormat="1" applyFont="1" applyBorder="1" applyAlignment="1">
      <alignment horizontal="center" vertical="center"/>
    </xf>
    <xf numFmtId="189" fontId="6" fillId="0" borderId="134" xfId="27" applyNumberFormat="1" applyFont="1" applyBorder="1" applyAlignment="1">
      <alignment horizontal="center" vertical="center"/>
    </xf>
    <xf numFmtId="189" fontId="6" fillId="0" borderId="0" xfId="27" applyNumberFormat="1" applyFont="1" applyBorder="1" applyAlignment="1">
      <alignment horizontal="center" vertical="center"/>
    </xf>
    <xf numFmtId="189" fontId="6" fillId="0" borderId="17" xfId="41" applyNumberFormat="1" applyFont="1" applyBorder="1" applyAlignment="1" applyProtection="1">
      <alignment horizontal="center"/>
    </xf>
    <xf numFmtId="189" fontId="6" fillId="0" borderId="74" xfId="1" applyNumberFormat="1" applyFont="1" applyBorder="1" applyAlignment="1" applyProtection="1">
      <alignment horizontal="center" vertical="center"/>
      <protection locked="0"/>
    </xf>
    <xf numFmtId="189" fontId="6" fillId="0" borderId="86" xfId="1" applyNumberFormat="1" applyFont="1" applyBorder="1" applyAlignment="1" applyProtection="1">
      <alignment horizontal="center" vertical="center"/>
      <protection locked="0"/>
    </xf>
    <xf numFmtId="189" fontId="6" fillId="0" borderId="101" xfId="41" applyNumberFormat="1" applyFont="1" applyBorder="1" applyAlignment="1" applyProtection="1">
      <alignment horizontal="center"/>
    </xf>
    <xf numFmtId="189" fontId="6" fillId="0" borderId="0" xfId="1" applyNumberFormat="1" applyFont="1" applyAlignment="1" applyProtection="1">
      <alignment horizontal="center"/>
      <protection locked="0"/>
    </xf>
    <xf numFmtId="189" fontId="6" fillId="0" borderId="74" xfId="41" applyNumberFormat="1" applyFont="1" applyBorder="1" applyAlignment="1" applyProtection="1">
      <alignment horizontal="center"/>
    </xf>
    <xf numFmtId="189" fontId="6" fillId="0" borderId="134" xfId="58" applyNumberFormat="1" applyFont="1" applyFill="1" applyBorder="1" applyAlignment="1" applyProtection="1">
      <alignment horizontal="center" vertical="center"/>
      <protection locked="0"/>
    </xf>
    <xf numFmtId="189" fontId="6" fillId="0" borderId="86" xfId="41" applyNumberFormat="1" applyFont="1" applyBorder="1" applyAlignment="1" applyProtection="1">
      <alignment horizontal="center"/>
    </xf>
    <xf numFmtId="189" fontId="6" fillId="0" borderId="60" xfId="58" applyNumberFormat="1" applyFont="1" applyFill="1" applyBorder="1" applyAlignment="1" applyProtection="1">
      <alignment horizontal="center" vertical="center"/>
      <protection locked="0"/>
    </xf>
    <xf numFmtId="189" fontId="6" fillId="0" borderId="113" xfId="41" applyNumberFormat="1" applyFont="1" applyBorder="1" applyAlignment="1" applyProtection="1">
      <alignment horizontal="center"/>
    </xf>
    <xf numFmtId="189" fontId="6" fillId="0" borderId="78" xfId="1" applyNumberFormat="1" applyFont="1" applyBorder="1" applyAlignment="1" applyProtection="1">
      <alignment vertical="center"/>
      <protection locked="0"/>
    </xf>
    <xf numFmtId="189" fontId="6" fillId="0" borderId="79" xfId="1" applyNumberFormat="1" applyFont="1" applyBorder="1" applyAlignment="1" applyProtection="1">
      <alignment horizontal="center" vertical="center"/>
      <protection locked="0"/>
    </xf>
    <xf numFmtId="189" fontId="6" fillId="0" borderId="102" xfId="1" applyNumberFormat="1" applyFont="1" applyBorder="1" applyAlignment="1" applyProtection="1">
      <alignment vertical="center"/>
      <protection locked="0"/>
    </xf>
    <xf numFmtId="189" fontId="6" fillId="0" borderId="57" xfId="58" applyNumberFormat="1" applyFont="1" applyFill="1" applyBorder="1" applyAlignment="1" applyProtection="1">
      <alignment vertical="center"/>
      <protection locked="0"/>
    </xf>
    <xf numFmtId="189" fontId="6" fillId="0" borderId="50" xfId="58" applyNumberFormat="1" applyFont="1" applyFill="1" applyBorder="1" applyAlignment="1" applyProtection="1">
      <alignment horizontal="center" vertical="center"/>
      <protection locked="0"/>
    </xf>
    <xf numFmtId="189" fontId="6" fillId="0" borderId="90" xfId="1" applyNumberFormat="1" applyFont="1" applyBorder="1" applyAlignment="1" applyProtection="1">
      <alignment vertical="center"/>
      <protection locked="0"/>
    </xf>
    <xf numFmtId="189" fontId="6" fillId="0" borderId="91" xfId="1" applyNumberFormat="1" applyFont="1" applyBorder="1" applyAlignment="1" applyProtection="1">
      <alignment horizontal="center" vertical="center"/>
      <protection locked="0"/>
    </xf>
    <xf numFmtId="189" fontId="6" fillId="0" borderId="57" xfId="58" applyNumberFormat="1" applyFont="1" applyFill="1" applyBorder="1" applyAlignment="1" applyProtection="1">
      <alignment horizontal="center" vertical="center"/>
      <protection locked="0"/>
    </xf>
    <xf numFmtId="189" fontId="6" fillId="0" borderId="91" xfId="1" applyNumberFormat="1" applyFont="1" applyBorder="1" applyAlignment="1" applyProtection="1">
      <alignment vertical="center"/>
      <protection locked="0"/>
    </xf>
    <xf numFmtId="189" fontId="6" fillId="0" borderId="101" xfId="58" applyNumberFormat="1" applyFont="1" applyFill="1" applyBorder="1" applyAlignment="1" applyProtection="1">
      <alignment vertical="center"/>
      <protection locked="0"/>
    </xf>
    <xf numFmtId="189" fontId="6" fillId="0" borderId="139" xfId="58" applyNumberFormat="1" applyFont="1" applyFill="1" applyBorder="1" applyAlignment="1" applyProtection="1">
      <alignment horizontal="center" vertical="center"/>
      <protection locked="0"/>
    </xf>
    <xf numFmtId="189" fontId="6" fillId="0" borderId="139" xfId="41" applyNumberFormat="1" applyFont="1" applyBorder="1" applyAlignment="1" applyProtection="1">
      <alignment horizontal="center"/>
    </xf>
    <xf numFmtId="189" fontId="6" fillId="0" borderId="34" xfId="41" applyNumberFormat="1" applyFont="1" applyBorder="1" applyAlignment="1" applyProtection="1">
      <alignment horizontal="center"/>
    </xf>
    <xf numFmtId="189" fontId="6" fillId="0" borderId="102" xfId="1" applyNumberFormat="1" applyFont="1" applyBorder="1" applyAlignment="1" applyProtection="1">
      <alignment horizontal="center" vertical="center"/>
      <protection locked="0"/>
    </xf>
    <xf numFmtId="189" fontId="6" fillId="0" borderId="103" xfId="1" applyNumberFormat="1" applyFont="1" applyBorder="1" applyAlignment="1" applyProtection="1">
      <alignment horizontal="center" vertical="center"/>
      <protection locked="0"/>
    </xf>
    <xf numFmtId="189" fontId="6" fillId="0" borderId="134" xfId="41" applyNumberFormat="1" applyFont="1" applyBorder="1" applyAlignment="1" applyProtection="1">
      <alignment horizontal="center"/>
    </xf>
    <xf numFmtId="189" fontId="6" fillId="0" borderId="78" xfId="1" applyNumberFormat="1" applyFont="1" applyBorder="1" applyAlignment="1" applyProtection="1">
      <alignment horizontal="center" vertical="center"/>
      <protection locked="0"/>
    </xf>
    <xf numFmtId="189" fontId="6" fillId="0" borderId="90" xfId="1" applyNumberFormat="1" applyFont="1" applyBorder="1" applyAlignment="1" applyProtection="1">
      <alignment horizontal="center" vertical="center"/>
      <protection locked="0"/>
    </xf>
    <xf numFmtId="189" fontId="6" fillId="0" borderId="133" xfId="58" applyNumberFormat="1" applyFont="1" applyFill="1" applyBorder="1" applyAlignment="1" applyProtection="1">
      <alignment horizontal="center" vertical="center"/>
      <protection locked="0"/>
    </xf>
    <xf numFmtId="189" fontId="6" fillId="0" borderId="21" xfId="1" applyNumberFormat="1" applyFont="1" applyBorder="1" applyAlignment="1" applyProtection="1">
      <alignment horizontal="center"/>
      <protection locked="0"/>
    </xf>
    <xf numFmtId="189" fontId="6" fillId="0" borderId="35" xfId="41" applyNumberFormat="1" applyFont="1" applyBorder="1" applyAlignment="1" applyProtection="1">
      <alignment horizontal="center"/>
    </xf>
    <xf numFmtId="189" fontId="6" fillId="0" borderId="16" xfId="41" applyNumberFormat="1" applyFont="1" applyBorder="1" applyAlignment="1" applyProtection="1">
      <alignment horizontal="center"/>
    </xf>
    <xf numFmtId="189" fontId="6" fillId="0" borderId="58" xfId="58" applyNumberFormat="1" applyFont="1" applyFill="1" applyBorder="1" applyAlignment="1" applyProtection="1">
      <alignment horizontal="center" vertical="center"/>
      <protection locked="0"/>
    </xf>
    <xf numFmtId="189" fontId="6" fillId="0" borderId="77" xfId="1" applyNumberFormat="1" applyFont="1" applyBorder="1" applyAlignment="1" applyProtection="1">
      <alignment horizontal="center" vertical="center"/>
      <protection locked="0"/>
    </xf>
    <xf numFmtId="189" fontId="6" fillId="0" borderId="89" xfId="1" applyNumberFormat="1" applyFont="1" applyBorder="1" applyAlignment="1" applyProtection="1">
      <alignment horizontal="center" vertical="center"/>
      <protection locked="0"/>
    </xf>
    <xf numFmtId="189" fontId="6" fillId="0" borderId="72" xfId="41" applyNumberFormat="1" applyFont="1" applyBorder="1" applyAlignment="1" applyProtection="1">
      <alignment horizontal="center"/>
    </xf>
    <xf numFmtId="0" fontId="37" fillId="0" borderId="0" xfId="0" applyFont="1" applyAlignment="1">
      <alignment horizontal="center" vertical="center" wrapText="1"/>
    </xf>
    <xf numFmtId="0" fontId="72" fillId="0" borderId="0" xfId="57" applyFont="1" applyAlignment="1" applyProtection="1">
      <alignment horizontal="left"/>
    </xf>
    <xf numFmtId="0" fontId="71" fillId="6" borderId="0" xfId="0" applyFont="1" applyFill="1" applyAlignment="1">
      <alignment horizontal="left"/>
    </xf>
    <xf numFmtId="0" fontId="72" fillId="0" borderId="0" xfId="57" applyFont="1" applyFill="1" applyAlignment="1" applyProtection="1">
      <alignment horizontal="left"/>
    </xf>
    <xf numFmtId="0" fontId="70" fillId="0" borderId="0" xfId="0" applyFont="1" applyAlignment="1">
      <alignment horizontal="left" vertical="center"/>
    </xf>
    <xf numFmtId="0" fontId="73" fillId="0" borderId="0" xfId="57" applyFont="1" applyAlignment="1" applyProtection="1">
      <alignment horizontal="right"/>
    </xf>
    <xf numFmtId="3" fontId="6" fillId="0" borderId="10" xfId="1" applyFont="1" applyBorder="1" applyAlignment="1" applyProtection="1">
      <alignment horizontal="center" vertical="center" wrapText="1"/>
      <protection locked="0"/>
    </xf>
    <xf numFmtId="0" fontId="8" fillId="0" borderId="28" xfId="0" applyFont="1" applyBorder="1" applyAlignment="1">
      <alignment horizontal="center" vertical="center" wrapText="1"/>
    </xf>
    <xf numFmtId="0" fontId="6" fillId="0" borderId="35" xfId="2" applyFont="1" applyBorder="1" applyAlignment="1" applyProtection="1">
      <alignment horizontal="center" vertical="center"/>
      <protection locked="0"/>
    </xf>
    <xf numFmtId="0" fontId="6" fillId="0" borderId="36" xfId="2" applyFont="1" applyBorder="1" applyAlignment="1" applyProtection="1">
      <alignment horizontal="center" vertical="center"/>
      <protection locked="0"/>
    </xf>
    <xf numFmtId="3" fontId="6" fillId="0" borderId="147" xfId="1" applyFont="1" applyBorder="1" applyAlignment="1" applyProtection="1">
      <alignment horizontal="center" vertical="center" wrapText="1"/>
      <protection locked="0"/>
    </xf>
    <xf numFmtId="3" fontId="6" fillId="0" borderId="137" xfId="1" applyFont="1" applyBorder="1" applyAlignment="1" applyProtection="1">
      <alignment horizontal="center" vertical="center" wrapText="1"/>
      <protection locked="0"/>
    </xf>
    <xf numFmtId="3" fontId="6" fillId="0" borderId="16" xfId="1" applyFont="1" applyBorder="1" applyAlignment="1" applyProtection="1">
      <alignment horizontal="center" vertical="center" wrapText="1"/>
      <protection locked="0"/>
    </xf>
    <xf numFmtId="0" fontId="6" fillId="0" borderId="0" xfId="2" applyFont="1" applyBorder="1" applyAlignment="1" applyProtection="1">
      <alignment horizontal="left" vertical="center" wrapText="1"/>
      <protection locked="0"/>
    </xf>
    <xf numFmtId="0" fontId="6" fillId="0" borderId="45" xfId="0" applyFont="1" applyBorder="1" applyAlignment="1">
      <alignment horizontal="center" vertical="center" wrapText="1"/>
    </xf>
    <xf numFmtId="0" fontId="6" fillId="0" borderId="139"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133" xfId="0" applyFont="1" applyBorder="1" applyAlignment="1">
      <alignment horizontal="center" vertical="center" wrapText="1"/>
    </xf>
    <xf numFmtId="0" fontId="6" fillId="0" borderId="19" xfId="0" applyFont="1" applyBorder="1" applyAlignment="1">
      <alignment horizontal="center" vertical="center" wrapText="1"/>
    </xf>
    <xf numFmtId="3" fontId="6" fillId="0" borderId="46" xfId="1" applyFont="1" applyBorder="1" applyAlignment="1" applyProtection="1">
      <alignment horizontal="center" vertical="center" wrapText="1"/>
      <protection locked="0"/>
    </xf>
    <xf numFmtId="3" fontId="6" fillId="0" borderId="51" xfId="1" applyFont="1" applyBorder="1" applyAlignment="1" applyProtection="1">
      <alignment horizontal="center" vertical="center" wrapText="1"/>
      <protection locked="0"/>
    </xf>
    <xf numFmtId="3" fontId="6" fillId="0" borderId="41" xfId="1" applyFont="1" applyBorder="1" applyAlignment="1" applyProtection="1">
      <alignment horizontal="center" vertical="center" wrapText="1"/>
      <protection locked="0"/>
    </xf>
    <xf numFmtId="0" fontId="8" fillId="0" borderId="10" xfId="0" applyFont="1" applyBorder="1" applyAlignment="1">
      <alignment horizontal="center" vertical="center" wrapText="1"/>
    </xf>
    <xf numFmtId="3" fontId="6" fillId="0" borderId="47" xfId="1" applyFont="1" applyBorder="1" applyAlignment="1" applyProtection="1">
      <alignment horizontal="center" vertical="center" wrapText="1"/>
      <protection locked="0"/>
    </xf>
    <xf numFmtId="3" fontId="6" fillId="0" borderId="53" xfId="1" applyFont="1" applyBorder="1" applyAlignment="1" applyProtection="1">
      <alignment horizontal="center" vertical="center" wrapText="1"/>
      <protection locked="0"/>
    </xf>
    <xf numFmtId="3" fontId="6" fillId="0" borderId="48" xfId="1" applyFont="1" applyBorder="1" applyAlignment="1" applyProtection="1">
      <alignment horizontal="center" vertical="center" wrapText="1"/>
      <protection locked="0"/>
    </xf>
    <xf numFmtId="3" fontId="6" fillId="0" borderId="44" xfId="1" applyFont="1" applyBorder="1" applyAlignment="1" applyProtection="1">
      <alignment horizontal="center" vertical="center" wrapText="1"/>
      <protection locked="0"/>
    </xf>
    <xf numFmtId="3" fontId="6" fillId="0" borderId="42" xfId="1" applyFont="1" applyBorder="1" applyAlignment="1" applyProtection="1">
      <alignment horizontal="center" vertical="center" wrapText="1"/>
      <protection locked="0"/>
    </xf>
    <xf numFmtId="0" fontId="6" fillId="0" borderId="45" xfId="2" applyFont="1" applyBorder="1" applyAlignment="1" applyProtection="1">
      <alignment horizontal="center" vertical="center" wrapText="1"/>
      <protection locked="0"/>
    </xf>
    <xf numFmtId="0" fontId="6" fillId="0" borderId="50" xfId="2" applyFont="1" applyBorder="1" applyAlignment="1" applyProtection="1">
      <alignment horizontal="center" vertical="center" wrapText="1"/>
      <protection locked="0"/>
    </xf>
    <xf numFmtId="0" fontId="6" fillId="0" borderId="31" xfId="2" applyFont="1" applyBorder="1" applyAlignment="1" applyProtection="1">
      <alignment horizontal="center" vertical="center" wrapText="1"/>
      <protection locked="0"/>
    </xf>
    <xf numFmtId="0" fontId="6" fillId="0" borderId="56" xfId="2" applyFont="1" applyBorder="1" applyAlignment="1" applyProtection="1">
      <alignment horizontal="center" vertical="center" wrapText="1"/>
      <protection locked="0"/>
    </xf>
    <xf numFmtId="3" fontId="6" fillId="0" borderId="6" xfId="1" applyFont="1" applyBorder="1" applyAlignment="1" applyProtection="1">
      <alignment horizontal="center" vertical="center" wrapText="1"/>
      <protection locked="0"/>
    </xf>
    <xf numFmtId="3" fontId="6" fillId="0" borderId="2" xfId="1" applyFont="1" applyBorder="1" applyAlignment="1" applyProtection="1">
      <alignment horizontal="center" vertical="center" wrapText="1"/>
      <protection locked="0"/>
    </xf>
    <xf numFmtId="3" fontId="6" fillId="0" borderId="0" xfId="1" applyFont="1" applyAlignment="1" applyProtection="1">
      <alignment horizontal="center" vertical="center" wrapText="1"/>
      <protection locked="0"/>
    </xf>
    <xf numFmtId="3" fontId="6" fillId="0" borderId="34" xfId="1" applyFont="1" applyBorder="1" applyAlignment="1" applyProtection="1">
      <alignment horizontal="center" vertical="center" wrapText="1"/>
      <protection locked="0"/>
    </xf>
    <xf numFmtId="3" fontId="6" fillId="0" borderId="35" xfId="1" applyFont="1" applyBorder="1" applyAlignment="1" applyProtection="1">
      <alignment horizontal="center" vertical="center" wrapText="1"/>
      <protection locked="0"/>
    </xf>
    <xf numFmtId="3" fontId="6" fillId="0" borderId="36" xfId="1" applyFont="1" applyBorder="1" applyAlignment="1" applyProtection="1">
      <alignment horizontal="center" vertical="center" wrapText="1"/>
      <protection locked="0"/>
    </xf>
    <xf numFmtId="0" fontId="6" fillId="0" borderId="0" xfId="2" applyFont="1" applyBorder="1" applyAlignment="1" applyProtection="1">
      <alignment horizontal="center" vertical="center"/>
      <protection locked="0"/>
    </xf>
    <xf numFmtId="0" fontId="6" fillId="0" borderId="34" xfId="2" applyFont="1" applyBorder="1" applyAlignment="1" applyProtection="1">
      <alignment horizontal="center" vertical="center"/>
      <protection locked="0"/>
    </xf>
    <xf numFmtId="0" fontId="6" fillId="0" borderId="35" xfId="0" applyFont="1" applyBorder="1" applyAlignment="1">
      <alignment horizontal="right"/>
    </xf>
    <xf numFmtId="0" fontId="8" fillId="0" borderId="1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8" xfId="0" applyFont="1" applyBorder="1" applyAlignment="1">
      <alignment horizontal="center" vertical="center"/>
    </xf>
    <xf numFmtId="0" fontId="8" fillId="0" borderId="16" xfId="0" applyFont="1" applyBorder="1" applyAlignment="1">
      <alignment horizontal="center" vertical="center"/>
    </xf>
    <xf numFmtId="0" fontId="8" fillId="0" borderId="14" xfId="0" applyFont="1" applyBorder="1" applyAlignment="1">
      <alignment horizontal="center" vertical="center"/>
    </xf>
    <xf numFmtId="0" fontId="8" fillId="0" borderId="18" xfId="0" applyFont="1" applyBorder="1" applyAlignment="1">
      <alignment horizontal="center" vertical="center"/>
    </xf>
    <xf numFmtId="0" fontId="6" fillId="0" borderId="6" xfId="2" applyFont="1" applyBorder="1" applyAlignment="1" applyProtection="1">
      <alignment horizontal="center" vertical="center"/>
      <protection locked="0"/>
    </xf>
    <xf numFmtId="0" fontId="6" fillId="0" borderId="2" xfId="2" applyFont="1" applyBorder="1" applyAlignment="1" applyProtection="1">
      <alignment horizontal="center" vertical="center"/>
      <protection locked="0"/>
    </xf>
    <xf numFmtId="0" fontId="8" fillId="0" borderId="12" xfId="0" applyFont="1" applyBorder="1" applyAlignment="1">
      <alignment horizontal="center" vertical="center" wrapText="1"/>
    </xf>
    <xf numFmtId="0" fontId="8" fillId="0" borderId="19" xfId="0" applyFont="1" applyBorder="1" applyAlignment="1">
      <alignment horizontal="center" vertical="center" wrapText="1"/>
    </xf>
    <xf numFmtId="3" fontId="6" fillId="0" borderId="14" xfId="1" applyFont="1" applyBorder="1" applyAlignment="1" applyProtection="1">
      <alignment horizontal="center" vertical="center" wrapText="1"/>
      <protection locked="0"/>
    </xf>
    <xf numFmtId="3" fontId="6" fillId="0" borderId="18" xfId="1" applyFont="1" applyBorder="1" applyAlignment="1" applyProtection="1">
      <alignment horizontal="center" vertical="center" wrapText="1"/>
      <protection locked="0"/>
    </xf>
    <xf numFmtId="3" fontId="6" fillId="0" borderId="56" xfId="1" applyFont="1" applyBorder="1" applyAlignment="1" applyProtection="1">
      <alignment horizontal="center" vertical="center" wrapText="1"/>
      <protection locked="0"/>
    </xf>
    <xf numFmtId="3" fontId="6" fillId="0" borderId="33" xfId="1" applyFont="1" applyBorder="1" applyAlignment="1" applyProtection="1">
      <alignment horizontal="center" vertical="center" wrapText="1"/>
      <protection locked="0"/>
    </xf>
    <xf numFmtId="3" fontId="6" fillId="0" borderId="26" xfId="1" applyFont="1" applyBorder="1" applyAlignment="1" applyProtection="1">
      <alignment horizontal="center" vertical="center" wrapText="1"/>
      <protection locked="0"/>
    </xf>
    <xf numFmtId="3" fontId="6" fillId="0" borderId="27" xfId="1" applyFont="1" applyBorder="1" applyAlignment="1" applyProtection="1">
      <alignment horizontal="center" vertical="center" wrapText="1"/>
      <protection locked="0"/>
    </xf>
    <xf numFmtId="3" fontId="6" fillId="0" borderId="32" xfId="1" applyFont="1" applyBorder="1" applyAlignment="1" applyProtection="1">
      <alignment horizontal="center" vertical="center" wrapText="1"/>
      <protection locked="0"/>
    </xf>
    <xf numFmtId="3" fontId="6" fillId="0" borderId="101" xfId="1" applyFont="1" applyBorder="1" applyAlignment="1" applyProtection="1">
      <alignment horizontal="center" vertical="center" wrapText="1"/>
      <protection locked="0"/>
    </xf>
    <xf numFmtId="0" fontId="6" fillId="0" borderId="56" xfId="0" applyFont="1" applyBorder="1" applyAlignment="1">
      <alignment horizontal="center" vertical="center" wrapText="1"/>
    </xf>
    <xf numFmtId="0" fontId="6" fillId="0" borderId="73" xfId="0" applyFont="1" applyBorder="1" applyAlignment="1">
      <alignment horizontal="center" vertical="center" wrapText="1"/>
    </xf>
    <xf numFmtId="3" fontId="6" fillId="0" borderId="5" xfId="1" applyFont="1" applyBorder="1" applyAlignment="1" applyProtection="1">
      <alignment horizontal="center" vertical="center" wrapText="1"/>
      <protection locked="0"/>
    </xf>
    <xf numFmtId="3" fontId="6" fillId="0" borderId="30" xfId="1" applyFont="1" applyBorder="1" applyAlignment="1" applyProtection="1">
      <alignment horizontal="center" vertical="center" wrapText="1"/>
      <protection locked="0"/>
    </xf>
    <xf numFmtId="3" fontId="6" fillId="0" borderId="13" xfId="1" applyFont="1" applyBorder="1" applyAlignment="1" applyProtection="1">
      <alignment horizontal="center" vertical="center" wrapText="1"/>
      <protection locked="0"/>
    </xf>
    <xf numFmtId="3" fontId="6" fillId="0" borderId="63" xfId="1" applyFont="1" applyBorder="1" applyAlignment="1" applyProtection="1">
      <alignment horizontal="center" vertical="center" wrapText="1"/>
      <protection locked="0"/>
    </xf>
    <xf numFmtId="3" fontId="6" fillId="0" borderId="64" xfId="1" applyFont="1" applyBorder="1" applyAlignment="1" applyProtection="1">
      <alignment horizontal="center" vertical="center" wrapText="1"/>
      <protection locked="0"/>
    </xf>
    <xf numFmtId="3" fontId="6" fillId="0" borderId="54" xfId="1" applyFont="1" applyBorder="1" applyAlignment="1" applyProtection="1">
      <alignment horizontal="center" vertical="center" wrapText="1"/>
      <protection locked="0"/>
    </xf>
    <xf numFmtId="3" fontId="6" fillId="0" borderId="61" xfId="1" applyFont="1" applyBorder="1" applyAlignment="1" applyProtection="1">
      <alignment horizontal="center" vertical="center" wrapText="1"/>
      <protection locked="0"/>
    </xf>
    <xf numFmtId="3" fontId="6" fillId="0" borderId="8" xfId="1" applyFont="1" applyBorder="1" applyAlignment="1" applyProtection="1">
      <alignment horizontal="center" vertical="center" wrapText="1"/>
      <protection locked="0"/>
    </xf>
    <xf numFmtId="3" fontId="6" fillId="0" borderId="43" xfId="1" applyFont="1" applyBorder="1" applyAlignment="1" applyProtection="1">
      <alignment horizontal="center" vertical="center" wrapText="1"/>
      <protection locked="0"/>
    </xf>
    <xf numFmtId="3" fontId="6" fillId="0" borderId="4" xfId="1" applyFont="1" applyBorder="1" applyAlignment="1" applyProtection="1">
      <alignment horizontal="center" vertical="center" wrapText="1"/>
      <protection locked="0"/>
    </xf>
    <xf numFmtId="3" fontId="6" fillId="0" borderId="29" xfId="1" applyFont="1" applyBorder="1" applyAlignment="1" applyProtection="1">
      <alignment horizontal="center" vertical="center" wrapText="1"/>
      <protection locked="0"/>
    </xf>
    <xf numFmtId="3" fontId="6" fillId="0" borderId="62" xfId="1" applyFont="1" applyBorder="1" applyAlignment="1" applyProtection="1">
      <alignment horizontal="center" vertical="center" wrapText="1"/>
      <protection locked="0"/>
    </xf>
    <xf numFmtId="3" fontId="6" fillId="0" borderId="24" xfId="1" applyFont="1" applyBorder="1" applyAlignment="1" applyProtection="1">
      <alignment horizontal="center" vertical="center" wrapText="1"/>
      <protection locked="0"/>
    </xf>
    <xf numFmtId="3" fontId="6" fillId="0" borderId="55" xfId="1" applyFont="1" applyBorder="1" applyAlignment="1" applyProtection="1">
      <alignment horizontal="center" vertical="center" wrapText="1"/>
      <protection locked="0"/>
    </xf>
    <xf numFmtId="0" fontId="8" fillId="0" borderId="11"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65" xfId="0" applyFont="1" applyBorder="1" applyAlignment="1">
      <alignment horizontal="center" vertical="center"/>
    </xf>
    <xf numFmtId="0" fontId="8" fillId="0" borderId="37" xfId="0" applyFont="1" applyBorder="1" applyAlignment="1">
      <alignment horizontal="center" vertical="center"/>
    </xf>
    <xf numFmtId="0" fontId="8" fillId="0" borderId="39" xfId="0" applyFont="1" applyBorder="1" applyAlignment="1">
      <alignment horizontal="center" vertical="center"/>
    </xf>
    <xf numFmtId="0" fontId="8" fillId="0" borderId="9" xfId="0" applyFont="1" applyBorder="1" applyAlignment="1">
      <alignment horizontal="center" vertical="center"/>
    </xf>
    <xf numFmtId="0" fontId="8" fillId="0" borderId="17" xfId="0" applyFont="1" applyBorder="1" applyAlignment="1">
      <alignment horizontal="center" vertical="center"/>
    </xf>
    <xf numFmtId="0" fontId="8" fillId="0" borderId="12" xfId="0" applyFont="1" applyBorder="1" applyAlignment="1">
      <alignment horizontal="center" vertical="center"/>
    </xf>
    <xf numFmtId="0" fontId="8" fillId="0" borderId="19" xfId="0" applyFont="1" applyBorder="1" applyAlignment="1">
      <alignment horizontal="center" vertical="center"/>
    </xf>
    <xf numFmtId="0" fontId="8" fillId="0" borderId="59" xfId="0" applyFont="1" applyBorder="1" applyAlignment="1">
      <alignment horizontal="center" vertical="center"/>
    </xf>
    <xf numFmtId="0" fontId="8" fillId="0" borderId="57" xfId="0" applyFont="1" applyBorder="1" applyAlignment="1">
      <alignment horizontal="center" vertical="center"/>
    </xf>
    <xf numFmtId="0" fontId="8" fillId="0" borderId="58" xfId="0" applyFont="1" applyBorder="1" applyAlignment="1">
      <alignment horizontal="center" vertical="center"/>
    </xf>
    <xf numFmtId="0" fontId="8" fillId="0" borderId="141" xfId="0" applyFont="1" applyBorder="1" applyAlignment="1">
      <alignment horizontal="center" vertical="center"/>
    </xf>
    <xf numFmtId="0" fontId="8" fillId="0" borderId="136"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6" fillId="0" borderId="2"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7" xfId="2" applyFont="1" applyBorder="1" applyAlignment="1" applyProtection="1">
      <alignment horizontal="center" vertical="center" wrapText="1"/>
      <protection locked="0"/>
    </xf>
    <xf numFmtId="0" fontId="6" fillId="0" borderId="48" xfId="2" applyFont="1" applyBorder="1" applyAlignment="1" applyProtection="1">
      <alignment horizontal="center" vertical="center" wrapText="1"/>
      <protection locked="0"/>
    </xf>
    <xf numFmtId="0" fontId="6" fillId="0" borderId="92" xfId="2" applyFont="1" applyBorder="1" applyAlignment="1" applyProtection="1">
      <alignment horizontal="center" vertical="center" wrapText="1"/>
      <protection locked="0"/>
    </xf>
    <xf numFmtId="0" fontId="6" fillId="0" borderId="107" xfId="2" applyFont="1" applyBorder="1" applyAlignment="1" applyProtection="1">
      <alignment horizontal="center" vertical="center" wrapText="1"/>
      <protection locked="0"/>
    </xf>
    <xf numFmtId="0" fontId="6" fillId="0" borderId="53" xfId="2" applyFont="1" applyBorder="1" applyAlignment="1" applyProtection="1">
      <alignment horizontal="center" vertical="center" wrapText="1"/>
      <protection locked="0"/>
    </xf>
    <xf numFmtId="0" fontId="8" fillId="0" borderId="29"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62"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147"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37" xfId="0" applyFont="1" applyBorder="1" applyAlignment="1">
      <alignment horizontal="center" vertical="center" wrapText="1"/>
    </xf>
    <xf numFmtId="0" fontId="8" fillId="0" borderId="135"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0" fillId="0" borderId="4" xfId="0" applyBorder="1"/>
    <xf numFmtId="0" fontId="9" fillId="0" borderId="8"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5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0" fontId="9" fillId="0" borderId="40"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50" xfId="0" applyFont="1" applyBorder="1" applyAlignment="1">
      <alignment horizontal="center" vertical="center" wrapText="1"/>
    </xf>
    <xf numFmtId="0" fontId="8" fillId="0" borderId="13" xfId="0" applyFont="1" applyBorder="1" applyAlignment="1">
      <alignment horizontal="center" vertical="center" wrapText="1"/>
    </xf>
    <xf numFmtId="0" fontId="6" fillId="0" borderId="139" xfId="2" applyFont="1" applyBorder="1" applyAlignment="1" applyProtection="1">
      <alignment horizontal="center" vertical="center" wrapText="1"/>
      <protection locked="0"/>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3" fontId="6" fillId="0" borderId="65" xfId="1" applyFont="1" applyBorder="1" applyAlignment="1" applyProtection="1">
      <alignment horizontal="center" vertical="center" wrapText="1"/>
      <protection locked="0"/>
    </xf>
    <xf numFmtId="3" fontId="6" fillId="0" borderId="39" xfId="1" applyFont="1" applyBorder="1" applyAlignment="1" applyProtection="1">
      <alignment horizontal="center" vertical="center" wrapText="1"/>
      <protection locked="0"/>
    </xf>
    <xf numFmtId="3" fontId="6" fillId="0" borderId="7" xfId="1" applyFont="1" applyBorder="1" applyAlignment="1" applyProtection="1">
      <alignment horizontal="center" vertical="center" wrapText="1"/>
      <protection locked="0"/>
    </xf>
    <xf numFmtId="3" fontId="6" fillId="0" borderId="15" xfId="1" applyFont="1" applyBorder="1" applyAlignment="1" applyProtection="1">
      <alignment horizontal="center" vertical="center" wrapText="1"/>
      <protection locked="0"/>
    </xf>
    <xf numFmtId="3" fontId="6" fillId="0" borderId="9" xfId="1" applyFont="1" applyBorder="1" applyAlignment="1" applyProtection="1">
      <alignment horizontal="center" vertical="center" wrapText="1"/>
      <protection locked="0"/>
    </xf>
    <xf numFmtId="3" fontId="6" fillId="0" borderId="72" xfId="1" applyFont="1" applyBorder="1" applyAlignment="1" applyProtection="1">
      <alignment horizontal="center" vertical="center" wrapText="1"/>
      <protection locked="0"/>
    </xf>
    <xf numFmtId="3" fontId="6" fillId="0" borderId="17" xfId="1" applyFont="1" applyBorder="1" applyAlignment="1" applyProtection="1">
      <alignment horizontal="center" vertical="center" wrapText="1"/>
      <protection locked="0"/>
    </xf>
    <xf numFmtId="0" fontId="8" fillId="0" borderId="42"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6"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34"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30" xfId="0" applyFont="1" applyBorder="1" applyAlignment="1">
      <alignment horizontal="center" vertical="center" wrapText="1"/>
    </xf>
    <xf numFmtId="0" fontId="8" fillId="0" borderId="133" xfId="0" applyFont="1" applyBorder="1" applyAlignment="1">
      <alignment horizontal="center" vertical="center" wrapText="1"/>
    </xf>
    <xf numFmtId="0" fontId="8" fillId="0" borderId="139" xfId="0" applyFont="1" applyBorder="1" applyAlignment="1">
      <alignment horizontal="center" vertical="center" wrapText="1"/>
    </xf>
    <xf numFmtId="0" fontId="8" fillId="0" borderId="0" xfId="2" applyFont="1" applyBorder="1" applyAlignment="1" applyProtection="1">
      <alignment horizontal="left" vertical="center" wrapText="1"/>
      <protection locked="0"/>
    </xf>
    <xf numFmtId="0" fontId="9" fillId="0" borderId="37" xfId="0" applyFont="1" applyBorder="1" applyAlignment="1">
      <alignment horizontal="center" vertical="center" wrapText="1"/>
    </xf>
    <xf numFmtId="3" fontId="6" fillId="0" borderId="3" xfId="1" applyFont="1" applyBorder="1" applyAlignment="1" applyProtection="1">
      <alignment horizontal="center" vertical="center" wrapText="1"/>
      <protection locked="0"/>
    </xf>
    <xf numFmtId="3" fontId="6" fillId="0" borderId="59" xfId="1" applyFont="1" applyBorder="1" applyAlignment="1" applyProtection="1">
      <alignment horizontal="center" vertical="center" wrapText="1"/>
      <protection locked="0"/>
    </xf>
    <xf numFmtId="3" fontId="6" fillId="0" borderId="57" xfId="1" applyFont="1" applyBorder="1" applyAlignment="1" applyProtection="1">
      <alignment horizontal="center" vertical="center" wrapText="1"/>
      <protection locked="0"/>
    </xf>
    <xf numFmtId="3" fontId="6" fillId="0" borderId="14" xfId="1" quotePrefix="1" applyFont="1" applyBorder="1" applyAlignment="1" applyProtection="1">
      <alignment horizontal="center" vertical="center" wrapText="1"/>
      <protection locked="0"/>
    </xf>
    <xf numFmtId="3" fontId="6" fillId="0" borderId="60" xfId="1" applyFont="1" applyBorder="1" applyAlignment="1" applyProtection="1">
      <alignment horizontal="center" vertical="center" wrapText="1"/>
      <protection locked="0"/>
    </xf>
    <xf numFmtId="0" fontId="8" fillId="0" borderId="47" xfId="0" applyFont="1" applyBorder="1" applyAlignment="1">
      <alignment horizontal="center" vertical="center"/>
    </xf>
    <xf numFmtId="0" fontId="8" fillId="0" borderId="53" xfId="0" applyFont="1" applyBorder="1" applyAlignment="1">
      <alignment horizontal="center" vertical="center"/>
    </xf>
    <xf numFmtId="0" fontId="8" fillId="0" borderId="48" xfId="0" applyFont="1" applyBorder="1" applyAlignment="1">
      <alignment horizontal="center" vertical="center"/>
    </xf>
    <xf numFmtId="0" fontId="8" fillId="0" borderId="31" xfId="0" applyFont="1" applyBorder="1" applyAlignment="1">
      <alignment horizontal="center" vertical="center"/>
    </xf>
    <xf numFmtId="0" fontId="8" fillId="0" borderId="50" xfId="0" applyFont="1" applyBorder="1" applyAlignment="1">
      <alignment horizontal="center" vertical="center"/>
    </xf>
    <xf numFmtId="3" fontId="6" fillId="0" borderId="11" xfId="1" applyFont="1" applyBorder="1" applyAlignment="1" applyProtection="1">
      <alignment horizontal="center" vertical="center" wrapText="1"/>
      <protection locked="0"/>
    </xf>
    <xf numFmtId="3" fontId="6" fillId="0" borderId="45" xfId="1" applyFont="1" applyBorder="1" applyAlignment="1" applyProtection="1">
      <alignment horizontal="center" vertical="center" wrapText="1"/>
      <protection locked="0"/>
    </xf>
    <xf numFmtId="3" fontId="6" fillId="0" borderId="139" xfId="1" applyFont="1" applyBorder="1" applyAlignment="1" applyProtection="1">
      <alignment horizontal="center" vertical="center" wrapText="1"/>
      <protection locked="0"/>
    </xf>
    <xf numFmtId="0" fontId="8" fillId="0" borderId="64" xfId="0" applyFont="1" applyBorder="1" applyAlignment="1">
      <alignment horizontal="center" vertical="center"/>
    </xf>
    <xf numFmtId="3" fontId="6" fillId="0" borderId="28" xfId="1" quotePrefix="1" applyFont="1" applyBorder="1" applyAlignment="1" applyProtection="1">
      <alignment horizontal="center" vertical="center" wrapText="1"/>
      <protection locked="0"/>
    </xf>
    <xf numFmtId="3" fontId="6" fillId="0" borderId="29" xfId="1" quotePrefix="1" applyFont="1" applyBorder="1" applyAlignment="1" applyProtection="1">
      <alignment horizontal="center" vertical="center" wrapText="1"/>
      <protection locked="0"/>
    </xf>
    <xf numFmtId="3" fontId="6" fillId="0" borderId="30" xfId="1" quotePrefix="1" applyFont="1" applyBorder="1" applyAlignment="1" applyProtection="1">
      <alignment horizontal="center" vertical="center" wrapText="1"/>
      <protection locked="0"/>
    </xf>
    <xf numFmtId="3" fontId="6" fillId="0" borderId="28" xfId="1" applyFont="1" applyBorder="1" applyAlignment="1" applyProtection="1">
      <alignment horizontal="center" vertical="center" wrapText="1"/>
      <protection locked="0"/>
    </xf>
    <xf numFmtId="3" fontId="6" fillId="0" borderId="12" xfId="1" applyFont="1" applyBorder="1" applyAlignment="1" applyProtection="1">
      <alignment horizontal="center" vertical="center" wrapText="1"/>
      <protection locked="0"/>
    </xf>
    <xf numFmtId="3" fontId="6" fillId="0" borderId="19" xfId="1" applyFont="1" applyBorder="1" applyAlignment="1" applyProtection="1">
      <alignment horizontal="center" vertical="center" wrapText="1"/>
      <protection locked="0"/>
    </xf>
    <xf numFmtId="3" fontId="6" fillId="0" borderId="67" xfId="1" applyFont="1" applyBorder="1" applyAlignment="1" applyProtection="1">
      <alignment horizontal="center" vertical="center" wrapText="1"/>
      <protection locked="0"/>
    </xf>
    <xf numFmtId="3" fontId="6" fillId="0" borderId="23" xfId="1" applyFont="1" applyBorder="1" applyAlignment="1" applyProtection="1">
      <alignment horizontal="center" vertical="center" wrapText="1"/>
      <protection locked="0"/>
    </xf>
    <xf numFmtId="3" fontId="6" fillId="0" borderId="66" xfId="1" applyFont="1" applyBorder="1" applyAlignment="1" applyProtection="1">
      <alignment horizontal="center" vertical="center" wrapText="1"/>
      <protection locked="0"/>
    </xf>
    <xf numFmtId="3" fontId="6" fillId="0" borderId="1" xfId="1" applyFont="1" applyBorder="1" applyAlignment="1" applyProtection="1">
      <alignment horizontal="center" vertical="center" wrapText="1"/>
      <protection locked="0"/>
    </xf>
    <xf numFmtId="3" fontId="6" fillId="0" borderId="31" xfId="1" applyFont="1" applyBorder="1" applyAlignment="1" applyProtection="1">
      <alignment horizontal="center" vertical="center" wrapText="1"/>
      <protection locked="0"/>
    </xf>
    <xf numFmtId="3" fontId="6" fillId="0" borderId="58" xfId="1" applyFont="1" applyBorder="1" applyAlignment="1" applyProtection="1">
      <alignment horizontal="center" vertical="center" wrapText="1"/>
      <protection locked="0"/>
    </xf>
    <xf numFmtId="3" fontId="6" fillId="0" borderId="50" xfId="1" applyFont="1" applyBorder="1" applyAlignment="1" applyProtection="1">
      <alignment horizontal="center" vertical="center" wrapText="1"/>
      <protection locked="0"/>
    </xf>
    <xf numFmtId="3" fontId="8" fillId="0" borderId="12" xfId="0" applyNumberFormat="1" applyFont="1" applyBorder="1" applyAlignment="1">
      <alignment horizontal="center" vertical="center" wrapText="1"/>
    </xf>
    <xf numFmtId="3" fontId="8" fillId="0" borderId="62" xfId="0" applyNumberFormat="1" applyFont="1" applyBorder="1" applyAlignment="1">
      <alignment horizontal="center" vertical="center" wrapText="1"/>
    </xf>
    <xf numFmtId="3" fontId="8" fillId="0" borderId="58" xfId="0" applyNumberFormat="1" applyFont="1" applyBorder="1" applyAlignment="1">
      <alignment horizontal="center" vertical="center" wrapText="1"/>
    </xf>
    <xf numFmtId="3" fontId="8" fillId="0" borderId="37" xfId="0" applyNumberFormat="1" applyFont="1" applyBorder="1" applyAlignment="1">
      <alignment horizontal="center" vertical="center" wrapText="1"/>
    </xf>
    <xf numFmtId="3" fontId="6" fillId="0" borderId="38" xfId="1" applyFont="1" applyBorder="1" applyAlignment="1" applyProtection="1">
      <alignment horizontal="center" vertical="center" wrapText="1"/>
      <protection locked="0"/>
    </xf>
    <xf numFmtId="3" fontId="6" fillId="0" borderId="112" xfId="1" applyFont="1" applyBorder="1" applyAlignment="1" applyProtection="1">
      <alignment horizontal="center" vertical="center" wrapText="1"/>
      <protection locked="0"/>
    </xf>
    <xf numFmtId="0" fontId="8" fillId="0" borderId="147" xfId="0" applyFont="1" applyBorder="1" applyAlignment="1">
      <alignment horizontal="center" vertical="center"/>
    </xf>
    <xf numFmtId="0" fontId="8" fillId="0" borderId="20" xfId="0" applyFont="1" applyBorder="1" applyAlignment="1">
      <alignment horizontal="center" vertical="center"/>
    </xf>
    <xf numFmtId="0" fontId="8" fillId="0" borderId="52" xfId="0" applyFont="1" applyBorder="1" applyAlignment="1">
      <alignment horizontal="center" vertical="center"/>
    </xf>
    <xf numFmtId="0" fontId="8" fillId="0" borderId="20" xfId="0" applyFont="1" applyBorder="1" applyAlignment="1">
      <alignment horizontal="center" vertical="center" wrapText="1"/>
    </xf>
    <xf numFmtId="0" fontId="6" fillId="0" borderId="147"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8" fillId="0" borderId="24" xfId="0" applyFont="1" applyBorder="1" applyAlignment="1">
      <alignment horizontal="center" vertical="center" wrapText="1"/>
    </xf>
    <xf numFmtId="3" fontId="6" fillId="0" borderId="49" xfId="1" applyFont="1" applyBorder="1" applyAlignment="1" applyProtection="1">
      <alignment horizontal="center" vertical="center" wrapText="1"/>
      <protection locked="0"/>
    </xf>
    <xf numFmtId="3" fontId="6" fillId="0" borderId="40" xfId="1" applyFont="1" applyBorder="1" applyAlignment="1" applyProtection="1">
      <alignment horizontal="center" vertical="center" wrapText="1"/>
      <protection locked="0"/>
    </xf>
    <xf numFmtId="3" fontId="6" fillId="0" borderId="37" xfId="1" applyFont="1" applyBorder="1" applyAlignment="1" applyProtection="1">
      <alignment horizontal="center" vertical="center" wrapText="1"/>
      <protection locked="0"/>
    </xf>
    <xf numFmtId="0" fontId="51" fillId="8" borderId="172" xfId="0" applyFont="1" applyFill="1" applyBorder="1" applyAlignment="1">
      <alignment horizontal="center" vertical="center" wrapText="1"/>
    </xf>
    <xf numFmtId="0" fontId="51" fillId="8" borderId="173" xfId="0" applyFont="1" applyFill="1" applyBorder="1" applyAlignment="1">
      <alignment horizontal="center" vertical="center" wrapText="1"/>
    </xf>
    <xf numFmtId="0" fontId="51" fillId="8" borderId="178" xfId="0" applyFont="1" applyFill="1" applyBorder="1" applyAlignment="1">
      <alignment horizontal="center" vertical="center" wrapText="1"/>
    </xf>
    <xf numFmtId="0" fontId="51" fillId="8" borderId="169" xfId="0" applyFont="1" applyFill="1" applyBorder="1" applyAlignment="1">
      <alignment horizontal="center" vertical="center" wrapText="1"/>
    </xf>
    <xf numFmtId="0" fontId="51" fillId="8" borderId="170" xfId="0" applyFont="1" applyFill="1" applyBorder="1" applyAlignment="1">
      <alignment horizontal="center" vertical="center" wrapText="1"/>
    </xf>
    <xf numFmtId="0" fontId="51" fillId="8" borderId="179" xfId="0" applyFont="1" applyFill="1" applyBorder="1" applyAlignment="1">
      <alignment horizontal="center" vertical="center" wrapText="1"/>
    </xf>
    <xf numFmtId="0" fontId="51" fillId="8" borderId="180" xfId="0" applyFont="1" applyFill="1" applyBorder="1" applyAlignment="1">
      <alignment horizontal="center" vertical="center" wrapText="1"/>
    </xf>
    <xf numFmtId="0" fontId="8" fillId="0" borderId="33"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32" xfId="0" applyFont="1" applyBorder="1" applyAlignment="1">
      <alignment horizontal="center" vertical="center" wrapText="1"/>
    </xf>
    <xf numFmtId="3" fontId="6" fillId="0" borderId="73" xfId="1" applyFont="1" applyBorder="1" applyAlignment="1" applyProtection="1">
      <alignment horizontal="center" vertical="center" wrapText="1"/>
      <protection locked="0"/>
    </xf>
    <xf numFmtId="0" fontId="8" fillId="0" borderId="46" xfId="0" applyFont="1" applyBorder="1" applyAlignment="1">
      <alignment horizontal="center" vertical="center" wrapText="1"/>
    </xf>
    <xf numFmtId="0" fontId="8" fillId="0" borderId="51" xfId="0" applyFont="1" applyBorder="1" applyAlignment="1">
      <alignment horizontal="center" vertical="center" wrapText="1"/>
    </xf>
    <xf numFmtId="0" fontId="83" fillId="0" borderId="14" xfId="0" applyFont="1" applyBorder="1" applyAlignment="1">
      <alignment horizontal="center" vertical="center" wrapText="1"/>
    </xf>
    <xf numFmtId="0" fontId="83" fillId="0" borderId="12" xfId="0" applyFont="1" applyBorder="1" applyAlignment="1">
      <alignment horizontal="center" vertical="center" wrapText="1"/>
    </xf>
    <xf numFmtId="0" fontId="83" fillId="0" borderId="57" xfId="0" applyFont="1" applyBorder="1" applyAlignment="1">
      <alignment horizontal="center" vertical="center" wrapText="1"/>
    </xf>
    <xf numFmtId="0" fontId="83" fillId="0" borderId="58" xfId="0" applyFont="1" applyBorder="1" applyAlignment="1">
      <alignment horizontal="center" vertical="center" wrapText="1"/>
    </xf>
    <xf numFmtId="0" fontId="83" fillId="0" borderId="64" xfId="0" applyFont="1" applyBorder="1" applyAlignment="1">
      <alignment horizontal="center" vertical="center" wrapText="1"/>
    </xf>
    <xf numFmtId="0" fontId="83" fillId="0" borderId="54" xfId="0" applyFont="1" applyBorder="1" applyAlignment="1">
      <alignment horizontal="center" vertical="center" wrapText="1"/>
    </xf>
    <xf numFmtId="0" fontId="83" fillId="0" borderId="61" xfId="0" applyFont="1" applyBorder="1" applyAlignment="1">
      <alignment horizontal="center" vertical="center" wrapText="1"/>
    </xf>
    <xf numFmtId="0" fontId="83" fillId="0" borderId="11" xfId="0" applyFont="1" applyBorder="1" applyAlignment="1">
      <alignment horizontal="center" vertical="center" wrapText="1"/>
    </xf>
    <xf numFmtId="0" fontId="83" fillId="0" borderId="147" xfId="0" applyFont="1" applyBorder="1" applyAlignment="1">
      <alignment horizontal="center" vertical="center" wrapText="1"/>
    </xf>
    <xf numFmtId="0" fontId="83" fillId="0" borderId="20" xfId="0" applyFont="1" applyBorder="1" applyAlignment="1">
      <alignment horizontal="center" vertical="center" wrapText="1"/>
    </xf>
    <xf numFmtId="0" fontId="83" fillId="0" borderId="67" xfId="0" applyFont="1" applyBorder="1" applyAlignment="1">
      <alignment horizontal="center" vertical="center" wrapText="1"/>
    </xf>
    <xf numFmtId="0" fontId="83" fillId="0" borderId="101" xfId="0" applyFont="1" applyBorder="1" applyAlignment="1">
      <alignment horizontal="center" vertical="center" wrapText="1"/>
    </xf>
    <xf numFmtId="0" fontId="83" fillId="0" borderId="59" xfId="0" applyFont="1" applyBorder="1" applyAlignment="1">
      <alignment horizontal="center" vertical="center" wrapText="1"/>
    </xf>
    <xf numFmtId="0" fontId="83" fillId="0" borderId="53" xfId="0" applyFont="1" applyBorder="1" applyAlignment="1">
      <alignment horizontal="center" vertical="center" wrapText="1"/>
    </xf>
    <xf numFmtId="0" fontId="83" fillId="0" borderId="48" xfId="0" applyFont="1" applyBorder="1" applyAlignment="1">
      <alignment horizontal="center" vertical="center" wrapText="1"/>
    </xf>
    <xf numFmtId="0" fontId="83" fillId="0" borderId="10" xfId="0" applyFont="1" applyBorder="1" applyAlignment="1">
      <alignment horizontal="center" vertical="center" wrapText="1"/>
    </xf>
    <xf numFmtId="0" fontId="83" fillId="0" borderId="8" xfId="0" applyFont="1" applyBorder="1" applyAlignment="1">
      <alignment horizontal="center" vertical="center" wrapText="1"/>
    </xf>
    <xf numFmtId="3" fontId="6" fillId="0" borderId="52" xfId="1" applyFont="1" applyBorder="1" applyAlignment="1" applyProtection="1">
      <alignment horizontal="center" vertical="center" wrapText="1"/>
      <protection locked="0"/>
    </xf>
    <xf numFmtId="0" fontId="8" fillId="0" borderId="61" xfId="0" applyFont="1" applyBorder="1" applyAlignment="1">
      <alignment horizontal="center" vertical="center"/>
    </xf>
    <xf numFmtId="0" fontId="8" fillId="0" borderId="43" xfId="0" applyFont="1" applyBorder="1" applyAlignment="1">
      <alignment horizontal="center" vertical="center"/>
    </xf>
    <xf numFmtId="0" fontId="8" fillId="0" borderId="10" xfId="0" applyFont="1" applyBorder="1" applyAlignment="1">
      <alignment horizontal="center" vertical="center"/>
    </xf>
    <xf numFmtId="0" fontId="8" fillId="0" borderId="101" xfId="0" applyFont="1" applyBorder="1" applyAlignment="1">
      <alignment horizontal="center" vertical="center" wrapText="1"/>
    </xf>
    <xf numFmtId="0" fontId="8" fillId="0" borderId="13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0" xfId="0" applyFont="1" applyBorder="1" applyAlignment="1">
      <alignment horizontal="center" vertical="center" wrapText="1"/>
    </xf>
    <xf numFmtId="0" fontId="8" fillId="0" borderId="72"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6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6" xfId="0" applyFont="1" applyBorder="1" applyAlignment="1">
      <alignment horizontal="center" vertical="center" wrapText="1"/>
    </xf>
    <xf numFmtId="3" fontId="8" fillId="0" borderId="13" xfId="0" applyNumberFormat="1" applyFont="1" applyBorder="1" applyAlignment="1">
      <alignment horizontal="center" vertical="center" wrapText="1"/>
    </xf>
    <xf numFmtId="3" fontId="8" fillId="0" borderId="34" xfId="0" applyNumberFormat="1" applyFont="1" applyBorder="1" applyAlignment="1">
      <alignment horizontal="center" vertical="center" wrapText="1"/>
    </xf>
    <xf numFmtId="3" fontId="8" fillId="0" borderId="36" xfId="0" applyNumberFormat="1" applyFont="1" applyBorder="1" applyAlignment="1">
      <alignment horizontal="center" vertical="center" wrapText="1"/>
    </xf>
    <xf numFmtId="3" fontId="8" fillId="0" borderId="39" xfId="0" applyNumberFormat="1" applyFont="1" applyBorder="1" applyAlignment="1">
      <alignment horizontal="center" vertical="center" wrapText="1"/>
    </xf>
    <xf numFmtId="3" fontId="8" fillId="0" borderId="9" xfId="0" applyNumberFormat="1" applyFont="1" applyBorder="1" applyAlignment="1">
      <alignment horizontal="center" vertical="center" wrapText="1"/>
    </xf>
    <xf numFmtId="3" fontId="8" fillId="0" borderId="72" xfId="0" applyNumberFormat="1" applyFont="1" applyBorder="1" applyAlignment="1">
      <alignment horizontal="center" vertical="center" wrapText="1"/>
    </xf>
    <xf numFmtId="3" fontId="8" fillId="0" borderId="17" xfId="0" applyNumberFormat="1" applyFont="1" applyBorder="1" applyAlignment="1">
      <alignment horizontal="center" vertical="center" wrapText="1"/>
    </xf>
    <xf numFmtId="3" fontId="8" fillId="0" borderId="73" xfId="0" applyNumberFormat="1" applyFont="1" applyBorder="1" applyAlignment="1">
      <alignment horizontal="center" vertical="center" wrapText="1"/>
    </xf>
    <xf numFmtId="3" fontId="8" fillId="0" borderId="19" xfId="0" applyNumberFormat="1" applyFont="1" applyBorder="1" applyAlignment="1">
      <alignment horizontal="center" vertical="center" wrapText="1"/>
    </xf>
    <xf numFmtId="0" fontId="8" fillId="0" borderId="16" xfId="0" applyFont="1" applyBorder="1" applyAlignment="1">
      <alignment horizontal="center" vertical="center" wrapText="1"/>
    </xf>
    <xf numFmtId="3" fontId="8" fillId="0" borderId="28" xfId="0" applyNumberFormat="1" applyFont="1" applyBorder="1" applyAlignment="1">
      <alignment horizontal="center" vertical="center" wrapText="1"/>
    </xf>
    <xf numFmtId="3" fontId="8" fillId="0" borderId="30" xfId="0" applyNumberFormat="1" applyFont="1" applyBorder="1" applyAlignment="1">
      <alignment horizontal="center" vertical="center" wrapText="1"/>
    </xf>
    <xf numFmtId="3" fontId="8" fillId="0" borderId="14" xfId="0" applyNumberFormat="1" applyFont="1" applyBorder="1" applyAlignment="1">
      <alignment horizontal="center" vertical="center" wrapText="1"/>
    </xf>
    <xf numFmtId="3" fontId="8" fillId="0" borderId="18" xfId="0" applyNumberFormat="1" applyFont="1" applyBorder="1" applyAlignment="1">
      <alignment horizontal="center" vertical="center" wrapText="1"/>
    </xf>
    <xf numFmtId="0" fontId="8" fillId="0" borderId="54" xfId="0" applyFont="1" applyBorder="1" applyAlignment="1">
      <alignment horizontal="center" vertical="center"/>
    </xf>
    <xf numFmtId="0" fontId="2" fillId="0" borderId="0" xfId="0" applyFont="1" applyAlignment="1">
      <alignment horizontal="left"/>
    </xf>
    <xf numFmtId="0" fontId="6" fillId="0" borderId="0" xfId="2" applyFont="1" applyBorder="1" applyAlignment="1" applyProtection="1">
      <alignment horizontal="center" vertical="center" wrapText="1"/>
      <protection locked="0"/>
    </xf>
    <xf numFmtId="0" fontId="8" fillId="0" borderId="62" xfId="0" applyFont="1" applyBorder="1" applyAlignment="1">
      <alignment horizontal="center" vertical="center"/>
    </xf>
    <xf numFmtId="0" fontId="8" fillId="0" borderId="139" xfId="0" applyFont="1" applyBorder="1" applyAlignment="1">
      <alignment horizontal="center" vertical="center"/>
    </xf>
    <xf numFmtId="0" fontId="6" fillId="0" borderId="34" xfId="0" applyFont="1" applyBorder="1" applyAlignment="1">
      <alignment horizontal="center" vertical="center" wrapText="1"/>
    </xf>
    <xf numFmtId="0" fontId="6" fillId="0" borderId="39"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73" xfId="0" applyFont="1" applyBorder="1" applyAlignment="1">
      <alignment horizontal="center" vertical="center" wrapText="1"/>
    </xf>
    <xf numFmtId="0" fontId="8" fillId="0" borderId="1" xfId="0" applyFont="1" applyBorder="1" applyAlignment="1">
      <alignment horizontal="center" vertical="center"/>
    </xf>
    <xf numFmtId="0" fontId="8" fillId="0" borderId="7" xfId="0" applyFont="1" applyBorder="1" applyAlignment="1">
      <alignment horizontal="center" vertical="center"/>
    </xf>
    <xf numFmtId="3" fontId="8" fillId="0" borderId="133" xfId="0" applyNumberFormat="1" applyFont="1" applyBorder="1" applyAlignment="1">
      <alignment horizontal="center" vertical="center" wrapText="1"/>
    </xf>
    <xf numFmtId="0" fontId="2" fillId="0" borderId="0" xfId="0" applyFont="1" applyAlignment="1">
      <alignment horizontal="left" vertical="center" wrapText="1"/>
    </xf>
    <xf numFmtId="0" fontId="8" fillId="0" borderId="0" xfId="0" applyFont="1" applyAlignment="1">
      <alignment horizontal="left" vertical="center" wrapText="1"/>
    </xf>
    <xf numFmtId="0" fontId="6" fillId="0" borderId="0" xfId="2" applyFont="1" applyAlignment="1">
      <alignment horizontal="left" vertical="center" wrapText="1"/>
    </xf>
    <xf numFmtId="3" fontId="6" fillId="0" borderId="22" xfId="1" applyFont="1" applyBorder="1" applyAlignment="1" applyProtection="1">
      <alignment horizontal="center" vertical="center" wrapText="1"/>
      <protection locked="0"/>
    </xf>
    <xf numFmtId="3" fontId="8" fillId="0" borderId="47" xfId="0" applyNumberFormat="1" applyFont="1" applyBorder="1" applyAlignment="1">
      <alignment horizontal="center" vertical="center" wrapText="1"/>
    </xf>
    <xf numFmtId="3" fontId="8" fillId="0" borderId="53" xfId="0" applyNumberFormat="1" applyFont="1" applyBorder="1" applyAlignment="1">
      <alignment horizontal="center" vertical="center" wrapText="1"/>
    </xf>
    <xf numFmtId="3" fontId="8" fillId="0" borderId="48" xfId="0" applyNumberFormat="1" applyFont="1" applyBorder="1" applyAlignment="1">
      <alignment horizontal="center" vertical="center" wrapText="1"/>
    </xf>
    <xf numFmtId="3" fontId="8" fillId="0" borderId="64" xfId="0" applyNumberFormat="1" applyFont="1" applyBorder="1" applyAlignment="1">
      <alignment horizontal="center" vertical="center" wrapText="1"/>
    </xf>
    <xf numFmtId="0" fontId="6" fillId="0" borderId="4" xfId="0" applyFont="1" applyBorder="1" applyAlignment="1">
      <alignment horizontal="center" vertical="center"/>
    </xf>
    <xf numFmtId="0" fontId="6" fillId="0" borderId="28"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9"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137" xfId="0" applyFont="1" applyBorder="1" applyAlignment="1">
      <alignment horizontal="center" vertical="center"/>
    </xf>
    <xf numFmtId="0" fontId="6" fillId="0" borderId="16"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32" xfId="0" applyFont="1" applyBorder="1" applyAlignment="1">
      <alignment horizontal="center" vertical="center"/>
    </xf>
    <xf numFmtId="0" fontId="18" fillId="0" borderId="0" xfId="43" applyFont="1" applyAlignment="1" applyProtection="1">
      <alignment horizontal="left" vertical="center" wrapText="1"/>
      <protection locked="0"/>
    </xf>
    <xf numFmtId="0" fontId="6" fillId="0" borderId="2" xfId="43" applyFont="1" applyBorder="1" applyAlignment="1">
      <alignment horizontal="center" vertical="center" wrapText="1"/>
    </xf>
    <xf numFmtId="0" fontId="6" fillId="0" borderId="36" xfId="43"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27" fillId="0" borderId="14" xfId="0" applyFont="1" applyBorder="1" applyAlignment="1">
      <alignment horizontal="center" vertical="center"/>
    </xf>
    <xf numFmtId="0" fontId="27" fillId="0" borderId="12" xfId="0" applyFont="1" applyBorder="1" applyAlignment="1">
      <alignment horizontal="center" vertical="center"/>
    </xf>
    <xf numFmtId="0" fontId="27" fillId="0" borderId="147" xfId="0" applyFont="1" applyBorder="1" applyAlignment="1">
      <alignment horizontal="center" vertical="center"/>
    </xf>
    <xf numFmtId="0" fontId="27" fillId="0" borderId="6" xfId="0" applyFont="1" applyBorder="1" applyAlignment="1">
      <alignment horizontal="center" vertical="center"/>
    </xf>
    <xf numFmtId="0" fontId="27" fillId="0" borderId="21" xfId="0" applyFont="1" applyBorder="1" applyAlignment="1">
      <alignment horizontal="center" vertical="center"/>
    </xf>
    <xf numFmtId="0" fontId="27" fillId="0" borderId="59" xfId="0" applyFont="1" applyBorder="1" applyAlignment="1">
      <alignment horizontal="center" vertical="center"/>
    </xf>
    <xf numFmtId="0" fontId="27" fillId="0" borderId="37" xfId="0" applyFont="1" applyBorder="1" applyAlignment="1">
      <alignment horizontal="center" vertical="center"/>
    </xf>
    <xf numFmtId="0" fontId="27" fillId="0" borderId="60" xfId="0" applyFont="1" applyBorder="1" applyAlignment="1">
      <alignment horizontal="center" vertical="center"/>
    </xf>
    <xf numFmtId="0" fontId="27" fillId="0" borderId="52" xfId="0" applyFont="1" applyBorder="1" applyAlignment="1">
      <alignment horizontal="center" vertical="center"/>
    </xf>
    <xf numFmtId="0" fontId="27" fillId="0" borderId="58" xfId="0" applyFont="1" applyBorder="1" applyAlignment="1">
      <alignment horizontal="center" vertical="center"/>
    </xf>
    <xf numFmtId="0" fontId="27" fillId="0" borderId="9" xfId="0" applyFont="1" applyBorder="1" applyAlignment="1">
      <alignment horizontal="center" vertical="center"/>
    </xf>
    <xf numFmtId="0" fontId="27" fillId="0" borderId="8" xfId="0" applyFont="1" applyBorder="1" applyAlignment="1">
      <alignment horizontal="center" vertical="center"/>
    </xf>
    <xf numFmtId="0" fontId="27" fillId="0" borderId="16" xfId="0" applyFont="1" applyBorder="1" applyAlignment="1">
      <alignment horizontal="center" vertical="center"/>
    </xf>
    <xf numFmtId="0" fontId="27" fillId="0" borderId="1" xfId="0" applyFont="1" applyBorder="1" applyAlignment="1">
      <alignment horizontal="center" vertical="center"/>
    </xf>
    <xf numFmtId="0" fontId="27" fillId="0" borderId="65" xfId="0" applyFont="1" applyBorder="1" applyAlignment="1">
      <alignment horizontal="center" vertical="center"/>
    </xf>
    <xf numFmtId="0" fontId="6" fillId="0" borderId="34" xfId="43"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2" xfId="0" applyFont="1" applyBorder="1" applyAlignment="1">
      <alignment horizontal="center" vertical="center" wrapText="1"/>
    </xf>
    <xf numFmtId="0" fontId="8" fillId="0" borderId="45" xfId="0" applyFont="1" applyBorder="1" applyAlignment="1">
      <alignment horizontal="center" vertical="center"/>
    </xf>
    <xf numFmtId="0" fontId="6" fillId="0" borderId="3" xfId="2" applyFont="1" applyBorder="1" applyAlignment="1" applyProtection="1">
      <alignment horizontal="center" vertical="center" wrapText="1"/>
      <protection locked="0"/>
    </xf>
    <xf numFmtId="0" fontId="6" fillId="0" borderId="4" xfId="2" applyFont="1" applyBorder="1" applyAlignment="1" applyProtection="1">
      <alignment horizontal="center" vertical="center" wrapText="1"/>
      <protection locked="0"/>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32" xfId="0" applyFont="1" applyBorder="1" applyAlignment="1">
      <alignment horizontal="center" vertical="center"/>
    </xf>
    <xf numFmtId="0" fontId="8" fillId="0" borderId="137" xfId="0" applyFont="1" applyBorder="1" applyAlignment="1">
      <alignment horizontal="center" vertical="center"/>
    </xf>
    <xf numFmtId="0" fontId="6" fillId="0" borderId="5" xfId="43" applyFont="1" applyBorder="1" applyAlignment="1">
      <alignment horizontal="center" vertical="center" wrapText="1"/>
    </xf>
    <xf numFmtId="0" fontId="6" fillId="0" borderId="63" xfId="43" applyFont="1" applyBorder="1" applyAlignment="1">
      <alignment horizontal="center" vertical="center"/>
    </xf>
    <xf numFmtId="0" fontId="6" fillId="0" borderId="64" xfId="2" applyFont="1" applyBorder="1" applyAlignment="1" applyProtection="1">
      <alignment horizontal="center" vertical="center" wrapText="1"/>
      <protection locked="0"/>
    </xf>
    <xf numFmtId="0" fontId="8" fillId="0" borderId="6" xfId="0" applyFont="1" applyBorder="1" applyAlignment="1">
      <alignment horizontal="right" vertical="center"/>
    </xf>
    <xf numFmtId="0" fontId="8" fillId="0" borderId="45" xfId="0" applyFont="1" applyBorder="1" applyAlignment="1">
      <alignment horizontal="right" vertical="center"/>
    </xf>
    <xf numFmtId="0" fontId="8" fillId="0" borderId="37" xfId="0" applyFont="1" applyBorder="1" applyAlignment="1">
      <alignment horizontal="right" vertical="center"/>
    </xf>
    <xf numFmtId="0" fontId="8" fillId="0" borderId="50" xfId="0" applyFont="1" applyBorder="1" applyAlignment="1">
      <alignment horizontal="right" vertical="center"/>
    </xf>
    <xf numFmtId="3" fontId="8" fillId="0" borderId="14" xfId="0" applyNumberFormat="1" applyFont="1" applyBorder="1" applyAlignment="1">
      <alignment horizontal="center" vertical="center"/>
    </xf>
    <xf numFmtId="3" fontId="8" fillId="0" borderId="18" xfId="0" applyNumberFormat="1" applyFont="1" applyBorder="1" applyAlignment="1">
      <alignment horizontal="center" vertical="center"/>
    </xf>
    <xf numFmtId="3" fontId="8" fillId="0" borderId="9" xfId="0" applyNumberFormat="1" applyFont="1" applyBorder="1" applyAlignment="1">
      <alignment horizontal="center" vertical="center"/>
    </xf>
    <xf numFmtId="3" fontId="8" fillId="0" borderId="17" xfId="0" applyNumberFormat="1" applyFont="1" applyBorder="1" applyAlignment="1">
      <alignment horizontal="center" vertical="center"/>
    </xf>
    <xf numFmtId="3" fontId="8" fillId="0" borderId="61" xfId="0" applyNumberFormat="1" applyFont="1" applyBorder="1" applyAlignment="1">
      <alignment horizontal="center" vertical="center" wrapText="1"/>
    </xf>
    <xf numFmtId="3" fontId="8" fillId="0" borderId="43" xfId="0" applyNumberFormat="1" applyFont="1" applyBorder="1" applyAlignment="1">
      <alignment horizontal="center" vertical="center" wrapText="1"/>
    </xf>
    <xf numFmtId="3" fontId="8" fillId="0" borderId="10" xfId="0" applyNumberFormat="1" applyFont="1" applyBorder="1" applyAlignment="1">
      <alignment horizontal="center" vertical="center" wrapText="1"/>
    </xf>
    <xf numFmtId="3" fontId="8" fillId="0" borderId="10" xfId="0" applyNumberFormat="1" applyFont="1" applyBorder="1" applyAlignment="1">
      <alignment horizontal="center" vertical="center"/>
    </xf>
    <xf numFmtId="3" fontId="8" fillId="0" borderId="28" xfId="0" applyNumberFormat="1" applyFont="1" applyBorder="1" applyAlignment="1">
      <alignment horizontal="center" vertical="center"/>
    </xf>
    <xf numFmtId="0" fontId="8" fillId="0" borderId="28" xfId="0" applyFont="1" applyBorder="1" applyAlignment="1">
      <alignment horizontal="center" vertical="center"/>
    </xf>
    <xf numFmtId="0" fontId="8" fillId="0" borderId="143" xfId="0" applyFont="1" applyBorder="1" applyAlignment="1">
      <alignment horizontal="center" vertical="center"/>
    </xf>
    <xf numFmtId="0" fontId="8" fillId="0" borderId="144" xfId="0" applyFont="1" applyBorder="1" applyAlignment="1">
      <alignment horizontal="center" vertical="center"/>
    </xf>
    <xf numFmtId="0" fontId="8" fillId="0" borderId="145" xfId="0" applyFont="1" applyBorder="1" applyAlignment="1">
      <alignment horizontal="center" vertical="center"/>
    </xf>
    <xf numFmtId="0" fontId="8" fillId="0" borderId="165" xfId="0" applyFont="1" applyBorder="1" applyAlignment="1">
      <alignment horizontal="center" vertical="center"/>
    </xf>
    <xf numFmtId="3" fontId="8" fillId="0" borderId="65" xfId="0" applyNumberFormat="1" applyFont="1" applyBorder="1" applyAlignment="1">
      <alignment horizontal="center" vertical="center" wrapText="1"/>
    </xf>
    <xf numFmtId="3" fontId="8" fillId="0" borderId="38" xfId="0" applyNumberFormat="1" applyFont="1" applyBorder="1" applyAlignment="1">
      <alignment horizontal="center" vertical="center" wrapText="1"/>
    </xf>
    <xf numFmtId="3" fontId="8" fillId="0" borderId="112" xfId="0" applyNumberFormat="1" applyFont="1" applyBorder="1" applyAlignment="1">
      <alignment horizontal="center" vertical="center" wrapText="1"/>
    </xf>
    <xf numFmtId="3" fontId="8" fillId="0" borderId="54" xfId="0" applyNumberFormat="1" applyFont="1" applyBorder="1" applyAlignment="1">
      <alignment horizontal="center" vertical="center" wrapText="1"/>
    </xf>
    <xf numFmtId="3" fontId="8" fillId="0" borderId="61" xfId="0" applyNumberFormat="1" applyFont="1" applyBorder="1" applyAlignment="1">
      <alignment horizontal="center" vertical="center"/>
    </xf>
    <xf numFmtId="3" fontId="8" fillId="0" borderId="11" xfId="0" applyNumberFormat="1" applyFont="1" applyBorder="1" applyAlignment="1">
      <alignment horizontal="center" vertical="center"/>
    </xf>
    <xf numFmtId="3" fontId="8" fillId="0" borderId="44" xfId="0" applyNumberFormat="1" applyFont="1" applyBorder="1" applyAlignment="1">
      <alignment horizontal="center" vertical="center" wrapText="1"/>
    </xf>
    <xf numFmtId="3" fontId="8" fillId="0" borderId="59" xfId="0" applyNumberFormat="1" applyFont="1" applyBorder="1" applyAlignment="1">
      <alignment horizontal="center" vertical="center" wrapText="1"/>
    </xf>
    <xf numFmtId="3" fontId="8" fillId="0" borderId="57" xfId="0" applyNumberFormat="1" applyFont="1" applyBorder="1" applyAlignment="1">
      <alignment horizontal="center" vertical="center" wrapText="1"/>
    </xf>
    <xf numFmtId="3" fontId="8" fillId="0" borderId="60" xfId="0" applyNumberFormat="1" applyFont="1" applyBorder="1" applyAlignment="1">
      <alignment horizontal="center" vertical="center" wrapText="1"/>
    </xf>
    <xf numFmtId="0" fontId="27" fillId="0" borderId="14" xfId="0" applyFont="1" applyBorder="1" applyAlignment="1">
      <alignment horizontal="center" vertical="center" wrapText="1"/>
    </xf>
    <xf numFmtId="0" fontId="27" fillId="0" borderId="134"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0" xfId="0" applyFont="1" applyBorder="1" applyAlignment="1">
      <alignment horizontal="center" vertical="center"/>
    </xf>
    <xf numFmtId="0" fontId="27" fillId="0" borderId="28" xfId="0" applyFont="1" applyBorder="1" applyAlignment="1">
      <alignment horizontal="center" vertical="center"/>
    </xf>
    <xf numFmtId="0" fontId="27" fillId="0" borderId="18"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5" xfId="0" applyFont="1" applyBorder="1" applyAlignment="1">
      <alignment horizontal="center" vertical="center"/>
    </xf>
    <xf numFmtId="0" fontId="27" fillId="0" borderId="11" xfId="0" applyFont="1" applyBorder="1" applyAlignment="1">
      <alignment horizontal="center" vertical="center"/>
    </xf>
    <xf numFmtId="3" fontId="8" fillId="0" borderId="11" xfId="0" applyNumberFormat="1" applyFont="1" applyBorder="1" applyAlignment="1">
      <alignment horizontal="center" vertical="center" wrapText="1"/>
    </xf>
    <xf numFmtId="0" fontId="27" fillId="0" borderId="61"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2" xfId="0" applyFont="1" applyBorder="1" applyAlignment="1">
      <alignment horizontal="center" vertical="center"/>
    </xf>
    <xf numFmtId="0" fontId="8" fillId="0" borderId="15" xfId="0" applyFont="1" applyBorder="1" applyAlignment="1">
      <alignment horizontal="center" vertical="center" wrapText="1"/>
    </xf>
    <xf numFmtId="3" fontId="8" fillId="0" borderId="12" xfId="0" applyNumberFormat="1" applyFont="1" applyBorder="1" applyAlignment="1">
      <alignment horizontal="center" vertical="center"/>
    </xf>
    <xf numFmtId="3" fontId="8" fillId="0" borderId="19" xfId="0" applyNumberFormat="1" applyFont="1" applyBorder="1" applyAlignment="1">
      <alignment horizontal="center" vertical="center"/>
    </xf>
    <xf numFmtId="3" fontId="6" fillId="0" borderId="10" xfId="0" applyNumberFormat="1" applyFont="1" applyBorder="1" applyAlignment="1">
      <alignment horizontal="center" vertical="center" wrapText="1"/>
    </xf>
    <xf numFmtId="3" fontId="6" fillId="0" borderId="23" xfId="0" applyNumberFormat="1" applyFont="1" applyBorder="1" applyAlignment="1">
      <alignment horizontal="center" vertical="center" wrapText="1"/>
    </xf>
    <xf numFmtId="0" fontId="8" fillId="0" borderId="11" xfId="0" applyFont="1" applyBorder="1" applyAlignment="1">
      <alignment horizontal="center" vertical="center"/>
    </xf>
    <xf numFmtId="0" fontId="8" fillId="0" borderId="22" xfId="0" applyFont="1" applyBorder="1" applyAlignment="1">
      <alignment horizontal="center" vertical="center"/>
    </xf>
    <xf numFmtId="3" fontId="8" fillId="0" borderId="134" xfId="0" applyNumberFormat="1" applyFont="1" applyBorder="1" applyAlignment="1">
      <alignment horizontal="center" vertical="center" wrapText="1"/>
    </xf>
    <xf numFmtId="0" fontId="6" fillId="0" borderId="6" xfId="43" applyFont="1" applyBorder="1" applyAlignment="1" applyProtection="1">
      <alignment horizontal="center" vertical="center" wrapText="1"/>
      <protection locked="0"/>
    </xf>
    <xf numFmtId="0" fontId="6" fillId="0" borderId="2" xfId="43" applyFont="1" applyBorder="1" applyAlignment="1" applyProtection="1">
      <alignment horizontal="center" vertical="center" wrapText="1"/>
      <protection locked="0"/>
    </xf>
    <xf numFmtId="0" fontId="6" fillId="0" borderId="0" xfId="43" applyFont="1" applyAlignment="1" applyProtection="1">
      <alignment horizontal="center" vertical="center" wrapText="1"/>
      <protection locked="0"/>
    </xf>
    <xf numFmtId="0" fontId="6" fillId="0" borderId="34" xfId="43" applyFont="1" applyBorder="1" applyAlignment="1" applyProtection="1">
      <alignment horizontal="center" vertical="center" wrapText="1"/>
      <protection locked="0"/>
    </xf>
    <xf numFmtId="0" fontId="6" fillId="0" borderId="0" xfId="2" applyFont="1" applyBorder="1" applyAlignment="1" applyProtection="1">
      <alignment horizontal="left" vertical="center" indent="1"/>
      <protection locked="0"/>
    </xf>
    <xf numFmtId="0" fontId="6" fillId="0" borderId="34" xfId="2" applyFont="1" applyBorder="1" applyAlignment="1" applyProtection="1">
      <alignment horizontal="left" vertical="center" indent="1"/>
      <protection locked="0"/>
    </xf>
    <xf numFmtId="0" fontId="18" fillId="0" borderId="6" xfId="43" applyFont="1" applyBorder="1" applyAlignment="1" applyProtection="1">
      <alignment horizontal="left" vertical="center" wrapText="1"/>
      <protection locked="0"/>
    </xf>
    <xf numFmtId="0" fontId="18" fillId="0" borderId="2" xfId="43" applyFont="1" applyBorder="1" applyAlignment="1" applyProtection="1">
      <alignment horizontal="left" vertical="center" wrapText="1"/>
      <protection locked="0"/>
    </xf>
    <xf numFmtId="0" fontId="6" fillId="0" borderId="35" xfId="43" applyFont="1" applyBorder="1" applyAlignment="1" applyProtection="1">
      <alignment horizontal="center" vertical="center" wrapText="1"/>
      <protection locked="0"/>
    </xf>
    <xf numFmtId="0" fontId="6" fillId="0" borderId="36" xfId="43" applyFont="1" applyBorder="1" applyAlignment="1" applyProtection="1">
      <alignment horizontal="center" vertical="center" wrapText="1"/>
      <protection locked="0"/>
    </xf>
    <xf numFmtId="0" fontId="8" fillId="0" borderId="29" xfId="0" applyFont="1" applyBorder="1" applyAlignment="1">
      <alignment horizontal="center" vertical="center"/>
    </xf>
    <xf numFmtId="0" fontId="8" fillId="0" borderId="30" xfId="0" applyFont="1" applyBorder="1" applyAlignment="1">
      <alignment horizontal="center" vertical="center"/>
    </xf>
    <xf numFmtId="3" fontId="6" fillId="0" borderId="133" xfId="1" applyFont="1" applyBorder="1" applyAlignment="1" applyProtection="1">
      <alignment horizontal="center" vertical="center" wrapText="1"/>
      <protection locked="0"/>
    </xf>
    <xf numFmtId="0" fontId="8" fillId="0" borderId="54" xfId="0" applyFont="1" applyBorder="1" applyAlignment="1">
      <alignment vertical="center"/>
    </xf>
    <xf numFmtId="0" fontId="8" fillId="0" borderId="22" xfId="0" applyFont="1" applyBorder="1" applyAlignment="1">
      <alignment vertical="center"/>
    </xf>
    <xf numFmtId="3" fontId="8" fillId="0" borderId="20" xfId="0" applyNumberFormat="1" applyFont="1" applyBorder="1" applyAlignment="1">
      <alignment horizontal="center" vertical="center"/>
    </xf>
    <xf numFmtId="3" fontId="6" fillId="0" borderId="5" xfId="43" applyNumberFormat="1" applyFont="1" applyBorder="1" applyAlignment="1">
      <alignment horizontal="center" vertical="center"/>
    </xf>
    <xf numFmtId="3" fontId="6" fillId="0" borderId="63" xfId="43" applyNumberFormat="1" applyFont="1" applyBorder="1" applyAlignment="1">
      <alignment horizontal="center" vertical="center"/>
    </xf>
    <xf numFmtId="3" fontId="8" fillId="0" borderId="45" xfId="0" applyNumberFormat="1" applyFont="1" applyBorder="1" applyAlignment="1">
      <alignment horizontal="center" vertical="center"/>
    </xf>
    <xf numFmtId="3" fontId="8" fillId="0" borderId="33" xfId="0" applyNumberFormat="1" applyFont="1" applyBorder="1" applyAlignment="1">
      <alignment horizontal="center" vertical="center"/>
    </xf>
    <xf numFmtId="3" fontId="6" fillId="0" borderId="4" xfId="43" applyNumberFormat="1" applyFont="1" applyBorder="1" applyAlignment="1">
      <alignment horizontal="center" vertical="center"/>
    </xf>
    <xf numFmtId="3" fontId="6" fillId="0" borderId="24" xfId="43" applyNumberFormat="1" applyFont="1" applyBorder="1" applyAlignment="1">
      <alignment horizontal="center" vertical="center"/>
    </xf>
    <xf numFmtId="3" fontId="6" fillId="0" borderId="2" xfId="43" applyNumberFormat="1" applyFont="1" applyBorder="1" applyAlignment="1">
      <alignment horizontal="center" vertical="center"/>
    </xf>
    <xf numFmtId="3" fontId="6" fillId="0" borderId="36" xfId="43" applyNumberFormat="1" applyFont="1" applyBorder="1" applyAlignment="1">
      <alignment horizontal="center" vertical="center"/>
    </xf>
    <xf numFmtId="0" fontId="6" fillId="0" borderId="6" xfId="43" applyFont="1" applyBorder="1" applyAlignment="1">
      <alignment horizontal="center" vertical="center" wrapText="1"/>
    </xf>
    <xf numFmtId="0" fontId="6" fillId="0" borderId="35" xfId="43" applyFont="1" applyBorder="1" applyAlignment="1">
      <alignment horizontal="center" vertical="center" wrapText="1"/>
    </xf>
    <xf numFmtId="0" fontId="81" fillId="0" borderId="0" xfId="114" applyFont="1" applyAlignment="1">
      <alignment horizontal="left" vertical="top" wrapText="1"/>
    </xf>
    <xf numFmtId="0" fontId="8" fillId="0" borderId="10" xfId="0" applyFont="1" applyBorder="1" applyAlignment="1">
      <alignment horizontal="center"/>
    </xf>
    <xf numFmtId="0" fontId="8" fillId="0" borderId="11" xfId="0" applyFont="1" applyBorder="1" applyAlignment="1">
      <alignment horizontal="center"/>
    </xf>
    <xf numFmtId="3" fontId="6" fillId="0" borderId="29" xfId="1" applyFont="1" applyBorder="1" applyAlignment="1" applyProtection="1">
      <alignment horizontal="center" vertical="center" textRotation="90" wrapText="1"/>
      <protection locked="0"/>
    </xf>
    <xf numFmtId="3" fontId="6" fillId="0" borderId="24" xfId="1" applyFont="1" applyBorder="1" applyAlignment="1" applyProtection="1">
      <alignment horizontal="center" vertical="center" textRotation="90" wrapText="1"/>
      <protection locked="0"/>
    </xf>
    <xf numFmtId="3" fontId="6" fillId="0" borderId="10" xfId="1" applyFont="1" applyBorder="1" applyAlignment="1" applyProtection="1">
      <alignment horizontal="center" vertical="center" textRotation="90" wrapText="1"/>
      <protection locked="0"/>
    </xf>
    <xf numFmtId="3" fontId="6" fillId="0" borderId="23" xfId="1" applyFont="1" applyBorder="1" applyAlignment="1" applyProtection="1">
      <alignment horizontal="center" vertical="center" textRotation="90" wrapText="1"/>
      <protection locked="0"/>
    </xf>
    <xf numFmtId="3" fontId="6" fillId="0" borderId="44" xfId="1" applyFont="1" applyBorder="1" applyAlignment="1" applyProtection="1">
      <alignment horizontal="center" vertical="center" textRotation="90" wrapText="1"/>
      <protection locked="0"/>
    </xf>
    <xf numFmtId="3" fontId="6" fillId="0" borderId="42" xfId="1" applyFont="1" applyBorder="1" applyAlignment="1" applyProtection="1">
      <alignment horizontal="center" vertical="center" textRotation="90" wrapText="1"/>
      <protection locked="0"/>
    </xf>
    <xf numFmtId="3" fontId="6" fillId="0" borderId="28" xfId="1" applyFont="1" applyBorder="1" applyAlignment="1" applyProtection="1">
      <alignment horizontal="center" vertical="center" textRotation="90" wrapText="1"/>
      <protection locked="0"/>
    </xf>
    <xf numFmtId="3" fontId="6" fillId="0" borderId="66" xfId="1" applyFont="1" applyBorder="1" applyAlignment="1" applyProtection="1">
      <alignment horizontal="center" vertical="center" textRotation="90" wrapText="1"/>
      <protection locked="0"/>
    </xf>
    <xf numFmtId="3" fontId="6" fillId="0" borderId="38" xfId="1" applyFont="1" applyBorder="1" applyAlignment="1" applyProtection="1">
      <alignment horizontal="center" vertical="center" textRotation="90" wrapText="1"/>
      <protection locked="0"/>
    </xf>
    <xf numFmtId="3" fontId="6" fillId="0" borderId="112" xfId="1" applyFont="1" applyBorder="1" applyAlignment="1" applyProtection="1">
      <alignment horizontal="center" vertical="center" textRotation="90" wrapText="1"/>
      <protection locked="0"/>
    </xf>
    <xf numFmtId="3" fontId="6" fillId="0" borderId="8" xfId="1" applyFont="1" applyBorder="1" applyAlignment="1" applyProtection="1">
      <alignment horizontal="center" vertical="center" textRotation="90" wrapText="1"/>
      <protection locked="0"/>
    </xf>
    <xf numFmtId="3" fontId="6" fillId="0" borderId="67" xfId="1" applyFont="1" applyBorder="1" applyAlignment="1" applyProtection="1">
      <alignment horizontal="center" vertical="center" textRotation="90" wrapText="1"/>
      <protection locked="0"/>
    </xf>
    <xf numFmtId="3" fontId="6" fillId="0" borderId="16" xfId="1" applyFont="1" applyBorder="1" applyAlignment="1" applyProtection="1">
      <alignment horizontal="center" vertical="center" textRotation="90" wrapText="1"/>
      <protection locked="0"/>
    </xf>
    <xf numFmtId="3" fontId="6" fillId="0" borderId="14" xfId="1" applyFont="1" applyBorder="1" applyAlignment="1" applyProtection="1">
      <alignment horizontal="center" vertical="center" textRotation="90" wrapText="1"/>
      <protection locked="0"/>
    </xf>
    <xf numFmtId="3" fontId="6" fillId="0" borderId="134" xfId="1" applyFont="1" applyBorder="1" applyAlignment="1" applyProtection="1">
      <alignment horizontal="center" vertical="center" textRotation="90" wrapText="1"/>
      <protection locked="0"/>
    </xf>
    <xf numFmtId="3" fontId="6" fillId="0" borderId="18" xfId="1" applyFont="1" applyBorder="1" applyAlignment="1" applyProtection="1">
      <alignment horizontal="center" vertical="center" textRotation="90" wrapText="1"/>
      <protection locked="0"/>
    </xf>
    <xf numFmtId="3" fontId="6" fillId="0" borderId="62" xfId="1" applyFont="1" applyBorder="1" applyAlignment="1" applyProtection="1">
      <alignment horizontal="center" vertical="center" textRotation="90" wrapText="1"/>
      <protection locked="0"/>
    </xf>
    <xf numFmtId="3" fontId="6" fillId="0" borderId="0" xfId="1" applyFont="1" applyAlignment="1" applyProtection="1">
      <alignment horizontal="center" vertical="center" textRotation="90" wrapText="1"/>
      <protection locked="0"/>
    </xf>
    <xf numFmtId="3" fontId="6" fillId="0" borderId="35" xfId="1" applyFont="1" applyBorder="1" applyAlignment="1" applyProtection="1">
      <alignment horizontal="center" vertical="center" textRotation="90" wrapText="1"/>
      <protection locked="0"/>
    </xf>
    <xf numFmtId="0" fontId="6" fillId="0" borderId="61" xfId="114" applyFont="1" applyBorder="1" applyAlignment="1">
      <alignment horizontal="center" vertical="center" wrapText="1"/>
    </xf>
    <xf numFmtId="0" fontId="6" fillId="0" borderId="43" xfId="114" applyFont="1" applyBorder="1" applyAlignment="1">
      <alignment horizontal="center" vertical="center" wrapText="1"/>
    </xf>
    <xf numFmtId="0" fontId="6" fillId="0" borderId="11" xfId="114" applyFont="1" applyBorder="1" applyAlignment="1">
      <alignment horizontal="center" vertical="center" wrapText="1"/>
    </xf>
    <xf numFmtId="0" fontId="6" fillId="0" borderId="22" xfId="114" applyFont="1" applyBorder="1" applyAlignment="1">
      <alignment horizontal="center" vertical="center" wrapText="1"/>
    </xf>
    <xf numFmtId="0" fontId="6" fillId="0" borderId="59" xfId="114" applyFont="1" applyBorder="1" applyAlignment="1">
      <alignment horizontal="center" vertical="center" wrapText="1"/>
    </xf>
    <xf numFmtId="0" fontId="6" fillId="0" borderId="64" xfId="114" applyFont="1" applyBorder="1" applyAlignment="1">
      <alignment horizontal="center" vertical="center"/>
    </xf>
    <xf numFmtId="0" fontId="6" fillId="0" borderId="54" xfId="114" applyFont="1" applyBorder="1" applyAlignment="1">
      <alignment horizontal="center" vertical="center"/>
    </xf>
    <xf numFmtId="0" fontId="6" fillId="0" borderId="60" xfId="114" applyFont="1" applyBorder="1" applyAlignment="1">
      <alignment horizontal="center" vertical="center" wrapText="1"/>
    </xf>
    <xf numFmtId="0" fontId="6" fillId="0" borderId="53" xfId="114" applyFont="1" applyBorder="1" applyAlignment="1">
      <alignment horizontal="center" vertical="center"/>
    </xf>
    <xf numFmtId="0" fontId="6" fillId="0" borderId="48" xfId="114" applyFont="1" applyBorder="1" applyAlignment="1">
      <alignment horizontal="center" vertical="center"/>
    </xf>
    <xf numFmtId="0" fontId="6" fillId="0" borderId="38" xfId="114" applyFont="1" applyBorder="1" applyAlignment="1">
      <alignment horizontal="center" vertical="center" wrapText="1"/>
    </xf>
    <xf numFmtId="0" fontId="6" fillId="0" borderId="30" xfId="114" applyFont="1" applyBorder="1" applyAlignment="1">
      <alignment horizontal="center" vertical="center" wrapText="1"/>
    </xf>
    <xf numFmtId="0" fontId="6" fillId="0" borderId="29" xfId="114" applyFont="1" applyBorder="1" applyAlignment="1">
      <alignment horizontal="center" vertical="center" wrapText="1"/>
    </xf>
    <xf numFmtId="49" fontId="6" fillId="0" borderId="0" xfId="114" applyNumberFormat="1" applyFont="1" applyAlignment="1">
      <alignment horizontal="left" vertical="center" wrapText="1"/>
    </xf>
    <xf numFmtId="0" fontId="6" fillId="0" borderId="0" xfId="0" applyFont="1" applyAlignment="1">
      <alignment horizontal="left" vertical="center" wrapText="1"/>
    </xf>
    <xf numFmtId="0" fontId="6" fillId="0" borderId="6" xfId="113" applyFont="1" applyBorder="1" applyAlignment="1">
      <alignment horizontal="center" vertical="center" wrapText="1"/>
    </xf>
    <xf numFmtId="0" fontId="6" fillId="0" borderId="0" xfId="113" applyFont="1" applyAlignment="1">
      <alignment horizontal="center" vertical="center" wrapText="1"/>
    </xf>
    <xf numFmtId="0" fontId="18" fillId="0" borderId="26" xfId="113" applyFont="1" applyBorder="1" applyAlignment="1">
      <alignment horizontal="center" vertical="center" wrapText="1"/>
    </xf>
    <xf numFmtId="0" fontId="18" fillId="0" borderId="27" xfId="113" applyFont="1" applyBorder="1" applyAlignment="1">
      <alignment horizontal="center" vertical="center" wrapText="1"/>
    </xf>
    <xf numFmtId="171" fontId="18" fillId="0" borderId="4" xfId="0" applyNumberFormat="1" applyFont="1" applyBorder="1" applyAlignment="1">
      <alignment horizontal="center" vertical="center"/>
    </xf>
    <xf numFmtId="0" fontId="6" fillId="0" borderId="35" xfId="113" applyFont="1" applyBorder="1" applyAlignment="1">
      <alignment horizontal="center" vertical="center" wrapText="1"/>
    </xf>
    <xf numFmtId="0" fontId="18" fillId="0" borderId="32" xfId="113" applyFont="1" applyBorder="1" applyAlignment="1">
      <alignment horizontal="center" vertical="center" wrapText="1"/>
    </xf>
    <xf numFmtId="0" fontId="6" fillId="0" borderId="0" xfId="0" applyFont="1" applyAlignment="1">
      <alignment horizontal="center" vertical="center" wrapText="1"/>
    </xf>
    <xf numFmtId="0" fontId="6" fillId="0" borderId="35" xfId="0" applyFont="1" applyBorder="1" applyAlignment="1">
      <alignment horizontal="center" vertical="center" wrapText="1"/>
    </xf>
    <xf numFmtId="171" fontId="18" fillId="0" borderId="4" xfId="0" applyNumberFormat="1" applyFont="1" applyBorder="1" applyAlignment="1">
      <alignment horizontal="center"/>
    </xf>
    <xf numFmtId="3" fontId="6" fillId="0" borderId="136" xfId="1" applyFont="1" applyBorder="1" applyAlignment="1" applyProtection="1">
      <alignment horizontal="center" vertical="center" wrapText="1"/>
      <protection locked="0"/>
    </xf>
    <xf numFmtId="3" fontId="6" fillId="0" borderId="142" xfId="1" applyFont="1" applyBorder="1" applyAlignment="1" applyProtection="1">
      <alignment horizontal="center" vertical="center" wrapText="1"/>
      <protection locked="0"/>
    </xf>
    <xf numFmtId="0" fontId="6" fillId="0" borderId="157" xfId="2" applyFont="1" applyBorder="1" applyAlignment="1" applyProtection="1">
      <alignment horizontal="center" vertical="center" wrapText="1"/>
      <protection locked="0"/>
    </xf>
    <xf numFmtId="0" fontId="6" fillId="0" borderId="158" xfId="2" applyFont="1" applyBorder="1" applyAlignment="1" applyProtection="1">
      <alignment horizontal="center" vertical="center" wrapText="1"/>
      <protection locked="0"/>
    </xf>
    <xf numFmtId="0" fontId="6" fillId="0" borderId="156" xfId="2" applyFont="1" applyBorder="1" applyAlignment="1" applyProtection="1">
      <alignment horizontal="center" vertical="center" wrapText="1"/>
      <protection locked="0"/>
    </xf>
    <xf numFmtId="0" fontId="6" fillId="0" borderId="29"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54" xfId="0" applyFont="1" applyBorder="1" applyAlignment="1">
      <alignment horizontal="center" vertical="center" wrapText="1"/>
    </xf>
    <xf numFmtId="0" fontId="0" fillId="0" borderId="18" xfId="0" applyBorder="1"/>
    <xf numFmtId="3" fontId="6" fillId="0" borderId="2" xfId="0" applyNumberFormat="1" applyFont="1" applyBorder="1" applyAlignment="1">
      <alignment horizontal="center" vertical="center" wrapText="1"/>
    </xf>
    <xf numFmtId="3" fontId="6" fillId="0" borderId="34" xfId="0" applyNumberFormat="1" applyFont="1" applyBorder="1" applyAlignment="1">
      <alignment horizontal="center" vertical="center" wrapText="1"/>
    </xf>
    <xf numFmtId="3" fontId="6" fillId="0" borderId="36" xfId="0" applyNumberFormat="1" applyFont="1" applyBorder="1" applyAlignment="1">
      <alignment horizontal="center" vertical="center" wrapText="1"/>
    </xf>
    <xf numFmtId="3" fontId="6" fillId="0" borderId="26" xfId="0" applyNumberFormat="1" applyFont="1" applyBorder="1" applyAlignment="1">
      <alignment horizontal="center" vertical="center" wrapText="1"/>
    </xf>
    <xf numFmtId="3" fontId="6" fillId="0" borderId="27" xfId="0" applyNumberFormat="1" applyFont="1" applyBorder="1" applyAlignment="1">
      <alignment horizontal="center" vertical="center" wrapText="1"/>
    </xf>
    <xf numFmtId="3" fontId="6" fillId="0" borderId="32" xfId="0" applyNumberFormat="1" applyFont="1" applyBorder="1" applyAlignment="1">
      <alignment horizontal="center" vertical="center" wrapText="1"/>
    </xf>
    <xf numFmtId="3" fontId="6" fillId="0" borderId="61" xfId="0" applyNumberFormat="1" applyFont="1" applyBorder="1" applyAlignment="1">
      <alignment horizontal="center" vertical="center" wrapText="1"/>
    </xf>
    <xf numFmtId="3" fontId="6" fillId="0" borderId="43" xfId="0" applyNumberFormat="1" applyFont="1" applyBorder="1" applyAlignment="1">
      <alignment horizontal="center" vertical="center" wrapText="1"/>
    </xf>
    <xf numFmtId="3" fontId="6" fillId="0" borderId="11" xfId="0" applyNumberFormat="1" applyFont="1" applyBorder="1" applyAlignment="1">
      <alignment horizontal="center" vertical="center" wrapText="1"/>
    </xf>
    <xf numFmtId="3" fontId="6" fillId="0" borderId="22" xfId="0" applyNumberFormat="1" applyFont="1" applyBorder="1" applyAlignment="1">
      <alignment horizontal="center" vertical="center" wrapText="1"/>
    </xf>
    <xf numFmtId="3" fontId="6" fillId="0" borderId="44" xfId="0" applyNumberFormat="1" applyFont="1" applyBorder="1" applyAlignment="1">
      <alignment horizontal="center" vertical="center" wrapText="1"/>
    </xf>
    <xf numFmtId="3" fontId="6" fillId="0" borderId="42" xfId="0" applyNumberFormat="1" applyFont="1" applyBorder="1" applyAlignment="1">
      <alignment horizontal="center" vertical="center" wrapText="1"/>
    </xf>
    <xf numFmtId="3" fontId="6" fillId="0" borderId="28" xfId="0" applyNumberFormat="1" applyFont="1" applyBorder="1" applyAlignment="1">
      <alignment horizontal="center" vertical="center" wrapText="1"/>
    </xf>
    <xf numFmtId="3" fontId="6" fillId="0" borderId="66" xfId="0" applyNumberFormat="1" applyFont="1" applyBorder="1" applyAlignment="1">
      <alignment horizontal="center" vertical="center" wrapText="1"/>
    </xf>
    <xf numFmtId="0" fontId="8" fillId="0" borderId="141" xfId="0" applyFont="1" applyBorder="1" applyAlignment="1">
      <alignment horizontal="center" vertical="center" wrapText="1"/>
    </xf>
    <xf numFmtId="0" fontId="8" fillId="0" borderId="136" xfId="0" applyFont="1" applyBorder="1" applyAlignment="1">
      <alignment horizontal="center" vertical="center" wrapText="1"/>
    </xf>
    <xf numFmtId="0" fontId="3" fillId="0" borderId="0" xfId="0" applyFont="1" applyAlignment="1">
      <alignment horizontal="left" wrapText="1"/>
    </xf>
  </cellXfs>
  <cellStyles count="126">
    <cellStyle name="% procenta" xfId="3" xr:uid="{00000000-0005-0000-0000-000000000000}"/>
    <cellStyle name="bin" xfId="92" xr:uid="{00000000-0005-0000-0000-000001000000}"/>
    <cellStyle name="Celkem 2" xfId="4" xr:uid="{00000000-0005-0000-0000-000002000000}"/>
    <cellStyle name="cell" xfId="93" xr:uid="{00000000-0005-0000-0000-000003000000}"/>
    <cellStyle name="column" xfId="94" xr:uid="{00000000-0005-0000-0000-000004000000}"/>
    <cellStyle name="Comma0" xfId="5" xr:uid="{00000000-0005-0000-0000-000005000000}"/>
    <cellStyle name="Currency0" xfId="6" xr:uid="{00000000-0005-0000-0000-000006000000}"/>
    <cellStyle name="Currency0 2" xfId="7" xr:uid="{00000000-0005-0000-0000-000007000000}"/>
    <cellStyle name="Currency0 2 2" xfId="60" xr:uid="{00000000-0005-0000-0000-000008000000}"/>
    <cellStyle name="Currency0 2 2 2" xfId="74" xr:uid="{00000000-0005-0000-0000-000009000000}"/>
    <cellStyle name="Currency0 2 3" xfId="69" xr:uid="{00000000-0005-0000-0000-00000A000000}"/>
    <cellStyle name="Čárka 2" xfId="8" xr:uid="{00000000-0005-0000-0000-00000B000000}"/>
    <cellStyle name="Čárka 2 2" xfId="9" xr:uid="{00000000-0005-0000-0000-00000C000000}"/>
    <cellStyle name="Čárka 2 2 2" xfId="61" xr:uid="{00000000-0005-0000-0000-00000D000000}"/>
    <cellStyle name="Čárka 2 2 2 2" xfId="75" xr:uid="{00000000-0005-0000-0000-00000E000000}"/>
    <cellStyle name="Čárka 2 2 3" xfId="70" xr:uid="{00000000-0005-0000-0000-00000F000000}"/>
    <cellStyle name="Číslo" xfId="95" xr:uid="{00000000-0005-0000-0000-000010000000}"/>
    <cellStyle name="Date" xfId="10" xr:uid="{00000000-0005-0000-0000-000011000000}"/>
    <cellStyle name="Datum" xfId="11" xr:uid="{00000000-0005-0000-0000-000012000000}"/>
    <cellStyle name="Datum 2" xfId="12" xr:uid="{00000000-0005-0000-0000-000013000000}"/>
    <cellStyle name="Finanční" xfId="13" xr:uid="{00000000-0005-0000-0000-000014000000}"/>
    <cellStyle name="Finanční0" xfId="14" xr:uid="{00000000-0005-0000-0000-000015000000}"/>
    <cellStyle name="Finanční0 2" xfId="15" xr:uid="{00000000-0005-0000-0000-000016000000}"/>
    <cellStyle name="Fixed" xfId="16" xr:uid="{00000000-0005-0000-0000-000017000000}"/>
    <cellStyle name="formula" xfId="96" xr:uid="{00000000-0005-0000-0000-000018000000}"/>
    <cellStyle name="gap" xfId="97" xr:uid="{00000000-0005-0000-0000-000019000000}"/>
    <cellStyle name="Heading 1" xfId="17" xr:uid="{00000000-0005-0000-0000-00001A000000}"/>
    <cellStyle name="Heading 2" xfId="18" xr:uid="{00000000-0005-0000-0000-00001B000000}"/>
    <cellStyle name="Hypertextový odkaz" xfId="57" builtinId="8"/>
    <cellStyle name="Hypertextový odkaz 2" xfId="81" xr:uid="{00000000-0005-0000-0000-00001D000000}"/>
    <cellStyle name="Hypertextový odkaz 3" xfId="79" xr:uid="{00000000-0005-0000-0000-00001E000000}"/>
    <cellStyle name="Měna" xfId="19" xr:uid="{00000000-0005-0000-0000-00001F000000}"/>
    <cellStyle name="Měna 2" xfId="20" xr:uid="{00000000-0005-0000-0000-000020000000}"/>
    <cellStyle name="Měna 2 2" xfId="62" xr:uid="{00000000-0005-0000-0000-000021000000}"/>
    <cellStyle name="Měna 2 2 2" xfId="76" xr:uid="{00000000-0005-0000-0000-000022000000}"/>
    <cellStyle name="Měna 2 3" xfId="71" xr:uid="{00000000-0005-0000-0000-000023000000}"/>
    <cellStyle name="Měna 3" xfId="80" xr:uid="{00000000-0005-0000-0000-000024000000}"/>
    <cellStyle name="Měna 4" xfId="82" xr:uid="{00000000-0005-0000-0000-000025000000}"/>
    <cellStyle name="Měna 5" xfId="83" xr:uid="{00000000-0005-0000-0000-000026000000}"/>
    <cellStyle name="Měna 6" xfId="86" xr:uid="{00000000-0005-0000-0000-000027000000}"/>
    <cellStyle name="Měna 7" xfId="87" xr:uid="{00000000-0005-0000-0000-000028000000}"/>
    <cellStyle name="Měna0" xfId="21" xr:uid="{00000000-0005-0000-0000-000029000000}"/>
    <cellStyle name="Měna0 2" xfId="22" xr:uid="{00000000-0005-0000-0000-00002A000000}"/>
    <cellStyle name="Měna0 2 2" xfId="23" xr:uid="{00000000-0005-0000-0000-00002B000000}"/>
    <cellStyle name="Měna0 2 2 2" xfId="63" xr:uid="{00000000-0005-0000-0000-00002C000000}"/>
    <cellStyle name="Měna0 2 2 2 2" xfId="77" xr:uid="{00000000-0005-0000-0000-00002D000000}"/>
    <cellStyle name="Měna0 2 2 3" xfId="72" xr:uid="{00000000-0005-0000-0000-00002E000000}"/>
    <cellStyle name="Měna0 3" xfId="24" xr:uid="{00000000-0005-0000-0000-00002F000000}"/>
    <cellStyle name="Měna0 3 2" xfId="64" xr:uid="{00000000-0005-0000-0000-000030000000}"/>
    <cellStyle name="Měna0 3 2 2" xfId="78" xr:uid="{00000000-0005-0000-0000-000031000000}"/>
    <cellStyle name="Měna0 3 3" xfId="73" xr:uid="{00000000-0005-0000-0000-000032000000}"/>
    <cellStyle name="Normal_ENRL1_1" xfId="98" xr:uid="{00000000-0005-0000-0000-000033000000}"/>
    <cellStyle name="Normální" xfId="0" builtinId="0"/>
    <cellStyle name="normální 10" xfId="25" xr:uid="{00000000-0005-0000-0000-000035000000}"/>
    <cellStyle name="normální 11" xfId="26" xr:uid="{00000000-0005-0000-0000-000036000000}"/>
    <cellStyle name="normální 12" xfId="27" xr:uid="{00000000-0005-0000-0000-000037000000}"/>
    <cellStyle name="normální 12 2" xfId="28" xr:uid="{00000000-0005-0000-0000-000038000000}"/>
    <cellStyle name="normální 13" xfId="29" xr:uid="{00000000-0005-0000-0000-000039000000}"/>
    <cellStyle name="normální 14" xfId="30" xr:uid="{00000000-0005-0000-0000-00003A000000}"/>
    <cellStyle name="normální 15" xfId="31" xr:uid="{00000000-0005-0000-0000-00003B000000}"/>
    <cellStyle name="normální 16" xfId="32" xr:uid="{00000000-0005-0000-0000-00003C000000}"/>
    <cellStyle name="normální 16 2" xfId="33" xr:uid="{00000000-0005-0000-0000-00003D000000}"/>
    <cellStyle name="normální 17" xfId="34" xr:uid="{00000000-0005-0000-0000-00003E000000}"/>
    <cellStyle name="normální 17 2" xfId="35" xr:uid="{00000000-0005-0000-0000-00003F000000}"/>
    <cellStyle name="normální 18" xfId="66" xr:uid="{00000000-0005-0000-0000-000040000000}"/>
    <cellStyle name="Normální 19" xfId="84" xr:uid="{00000000-0005-0000-0000-000041000000}"/>
    <cellStyle name="normální 2" xfId="1" xr:uid="{00000000-0005-0000-0000-000042000000}"/>
    <cellStyle name="Normální 2 10" xfId="119" xr:uid="{00000000-0005-0000-0000-000043000000}"/>
    <cellStyle name="Normální 2 2" xfId="36" xr:uid="{00000000-0005-0000-0000-000044000000}"/>
    <cellStyle name="Normální 2 2 2" xfId="102" xr:uid="{00000000-0005-0000-0000-000045000000}"/>
    <cellStyle name="normální 2 2 3" xfId="115" xr:uid="{00000000-0005-0000-0000-000046000000}"/>
    <cellStyle name="Normální 2 3" xfId="37" xr:uid="{00000000-0005-0000-0000-000047000000}"/>
    <cellStyle name="Normální 2 4" xfId="38" xr:uid="{00000000-0005-0000-0000-000048000000}"/>
    <cellStyle name="Normální 2 5" xfId="39" xr:uid="{00000000-0005-0000-0000-000049000000}"/>
    <cellStyle name="Normální 2 6" xfId="68" xr:uid="{00000000-0005-0000-0000-00004A000000}"/>
    <cellStyle name="Normální 2 7" xfId="99" xr:uid="{00000000-0005-0000-0000-00004B000000}"/>
    <cellStyle name="Normální 2 8" xfId="109" xr:uid="{00000000-0005-0000-0000-00004C000000}"/>
    <cellStyle name="Normální 2 9" xfId="114" xr:uid="{00000000-0005-0000-0000-00004D000000}"/>
    <cellStyle name="Normální 20" xfId="85" xr:uid="{00000000-0005-0000-0000-00004E000000}"/>
    <cellStyle name="Normální 21" xfId="91" xr:uid="{00000000-0005-0000-0000-00004F000000}"/>
    <cellStyle name="Normální 22" xfId="103" xr:uid="{00000000-0005-0000-0000-000050000000}"/>
    <cellStyle name="Normální 23" xfId="104" xr:uid="{00000000-0005-0000-0000-000051000000}"/>
    <cellStyle name="Normální 24" xfId="105" xr:uid="{00000000-0005-0000-0000-000052000000}"/>
    <cellStyle name="Normální 25" xfId="107" xr:uid="{00000000-0005-0000-0000-000053000000}"/>
    <cellStyle name="Normální 26" xfId="108" xr:uid="{00000000-0005-0000-0000-000054000000}"/>
    <cellStyle name="Normální 27" xfId="110" xr:uid="{00000000-0005-0000-0000-000055000000}"/>
    <cellStyle name="Normální 28" xfId="106" xr:uid="{00000000-0005-0000-0000-000056000000}"/>
    <cellStyle name="Normální 29" xfId="111" xr:uid="{00000000-0005-0000-0000-000057000000}"/>
    <cellStyle name="normální 3" xfId="40" xr:uid="{00000000-0005-0000-0000-000058000000}"/>
    <cellStyle name="normální 3 2" xfId="65" xr:uid="{00000000-0005-0000-0000-000059000000}"/>
    <cellStyle name="normální 3 3" xfId="59" xr:uid="{00000000-0005-0000-0000-00005A000000}"/>
    <cellStyle name="Normální 3 4" xfId="88" xr:uid="{00000000-0005-0000-0000-00005B000000}"/>
    <cellStyle name="Normální 3 5" xfId="89" xr:uid="{00000000-0005-0000-0000-00005C000000}"/>
    <cellStyle name="Normální 3 6" xfId="90" xr:uid="{00000000-0005-0000-0000-00005D000000}"/>
    <cellStyle name="Normální 3 7" xfId="120" xr:uid="{00000000-0005-0000-0000-00005E000000}"/>
    <cellStyle name="Normální 3 8" xfId="125" xr:uid="{00000000-0005-0000-0000-00005F000000}"/>
    <cellStyle name="Normální 3 9" xfId="124" xr:uid="{00000000-0005-0000-0000-000060000000}"/>
    <cellStyle name="Normální 30" xfId="112" xr:uid="{00000000-0005-0000-0000-000061000000}"/>
    <cellStyle name="Normální 31" xfId="116" xr:uid="{00000000-0005-0000-0000-000062000000}"/>
    <cellStyle name="Normální 32" xfId="117" xr:uid="{00000000-0005-0000-0000-000063000000}"/>
    <cellStyle name="Normální 33" xfId="123" xr:uid="{00000000-0005-0000-0000-000064000000}"/>
    <cellStyle name="normální 4" xfId="41" xr:uid="{00000000-0005-0000-0000-000065000000}"/>
    <cellStyle name="Normální 4 2" xfId="121" xr:uid="{00000000-0005-0000-0000-000066000000}"/>
    <cellStyle name="normální 5" xfId="42" xr:uid="{00000000-0005-0000-0000-000067000000}"/>
    <cellStyle name="Normální 5 2" xfId="122" xr:uid="{00000000-0005-0000-0000-000068000000}"/>
    <cellStyle name="normální 6" xfId="43" xr:uid="{00000000-0005-0000-0000-000069000000}"/>
    <cellStyle name="normální 6 2" xfId="44" xr:uid="{00000000-0005-0000-0000-00006A000000}"/>
    <cellStyle name="normální 7" xfId="2" xr:uid="{00000000-0005-0000-0000-00006B000000}"/>
    <cellStyle name="normální 7 2" xfId="45" xr:uid="{00000000-0005-0000-0000-00006C000000}"/>
    <cellStyle name="normální 8" xfId="46" xr:uid="{00000000-0005-0000-0000-00006D000000}"/>
    <cellStyle name="normální 8 2" xfId="47" xr:uid="{00000000-0005-0000-0000-00006E000000}"/>
    <cellStyle name="normální 9" xfId="48" xr:uid="{00000000-0005-0000-0000-00006F000000}"/>
    <cellStyle name="normální_Vystup pro Misu" xfId="113" xr:uid="{00000000-0005-0000-0000-000070000000}"/>
    <cellStyle name="ods9" xfId="100" xr:uid="{00000000-0005-0000-0000-000071000000}"/>
    <cellStyle name="Pevný" xfId="49" xr:uid="{00000000-0005-0000-0000-000072000000}"/>
    <cellStyle name="Pevný 2" xfId="50" xr:uid="{00000000-0005-0000-0000-000073000000}"/>
    <cellStyle name="procent 2" xfId="67" xr:uid="{00000000-0005-0000-0000-000074000000}"/>
    <cellStyle name="Procenta" xfId="58" builtinId="5"/>
    <cellStyle name="Procenta 2" xfId="51" xr:uid="{00000000-0005-0000-0000-000076000000}"/>
    <cellStyle name="Procenta 3" xfId="118" xr:uid="{00000000-0005-0000-0000-000077000000}"/>
    <cellStyle name="row" xfId="101" xr:uid="{00000000-0005-0000-0000-000078000000}"/>
    <cellStyle name="Total" xfId="52" xr:uid="{00000000-0005-0000-0000-000079000000}"/>
    <cellStyle name="Záhlaví 1" xfId="53" xr:uid="{00000000-0005-0000-0000-00007A000000}"/>
    <cellStyle name="Záhlaví 1 2" xfId="54" xr:uid="{00000000-0005-0000-0000-00007B000000}"/>
    <cellStyle name="Záhlaví 2" xfId="55" xr:uid="{00000000-0005-0000-0000-00007C000000}"/>
    <cellStyle name="Záhlaví 2 2" xfId="56" xr:uid="{00000000-0005-0000-0000-00007D00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6D78A"/>
      <color rgb="FF98700C"/>
      <color rgb="FFFCEFD0"/>
      <color rgb="FFFBECC5"/>
      <color rgb="FFCC9610"/>
      <color rgb="FFAE800E"/>
      <color rgb="FFF7DC97"/>
      <color rgb="FFF3CA63"/>
      <color rgb="FFF2DCDB"/>
      <color rgb="FFD0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calcChain" Target="calcChain.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theme" Target="theme/theme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styles" Target="styles.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sharedStrings" Target="sharedStrings.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smt.gov.cz/" TargetMode="External"/><Relationship Id="rId1" Type="http://schemas.openxmlformats.org/officeDocument/2006/relationships/hyperlink" Target="https://statis.msmt.cz/rocenka/rocenka.as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2" Type="http://schemas.openxmlformats.org/officeDocument/2006/relationships/printerSettings" Target="../printerSettings/printerSettings188.bin"/><Relationship Id="rId1" Type="http://schemas.openxmlformats.org/officeDocument/2006/relationships/hyperlink" Target="http://www.msmt.cz/file/13234_1_1/" TargetMode="External"/></Relationships>
</file>

<file path=xl/worksheets/_rels/sheet189.xml.rels><?xml version="1.0" encoding="UTF-8" standalone="yes"?>
<Relationships xmlns="http://schemas.openxmlformats.org/package/2006/relationships"><Relationship Id="rId2" Type="http://schemas.openxmlformats.org/officeDocument/2006/relationships/printerSettings" Target="../printerSettings/printerSettings189.bin"/><Relationship Id="rId1" Type="http://schemas.openxmlformats.org/officeDocument/2006/relationships/hyperlink" Target="http://www.msmt.cz/file/13234_1_1/"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2" Type="http://schemas.openxmlformats.org/officeDocument/2006/relationships/printerSettings" Target="../printerSettings/printerSettings196.bin"/><Relationship Id="rId1" Type="http://schemas.openxmlformats.org/officeDocument/2006/relationships/hyperlink" Target="http://www.msmt.cz/file/13234_1_1/" TargetMode="External"/></Relationships>
</file>

<file path=xl/worksheets/_rels/sheet197.xml.rels><?xml version="1.0" encoding="UTF-8" standalone="yes"?>
<Relationships xmlns="http://schemas.openxmlformats.org/package/2006/relationships"><Relationship Id="rId2" Type="http://schemas.openxmlformats.org/officeDocument/2006/relationships/printerSettings" Target="../printerSettings/printerSettings197.bin"/><Relationship Id="rId1" Type="http://schemas.openxmlformats.org/officeDocument/2006/relationships/hyperlink" Target="http://www.msmt.cz/file/13234_1_1/" TargetMode="External"/></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2" Type="http://schemas.openxmlformats.org/officeDocument/2006/relationships/printerSettings" Target="../printerSettings/printerSettings201.bin"/><Relationship Id="rId1" Type="http://schemas.openxmlformats.org/officeDocument/2006/relationships/hyperlink" Target="http://www.msmt.cz/file/13234_1_1/" TargetMode="External"/></Relationships>
</file>

<file path=xl/worksheets/_rels/sheet202.xml.rels><?xml version="1.0" encoding="UTF-8" standalone="yes"?>
<Relationships xmlns="http://schemas.openxmlformats.org/package/2006/relationships"><Relationship Id="rId2" Type="http://schemas.openxmlformats.org/officeDocument/2006/relationships/printerSettings" Target="../printerSettings/printerSettings202.bin"/><Relationship Id="rId1" Type="http://schemas.openxmlformats.org/officeDocument/2006/relationships/hyperlink" Target="http://www.msmt.cz/file/13234_1_1/" TargetMode="External"/></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I279"/>
  <sheetViews>
    <sheetView showGridLines="0" tabSelected="1" zoomScaleNormal="100" workbookViewId="0">
      <selection sqref="A1:B1"/>
    </sheetView>
  </sheetViews>
  <sheetFormatPr defaultRowHeight="15"/>
  <cols>
    <col min="1" max="1" width="12" style="8" customWidth="1"/>
    <col min="2" max="2" width="141.28515625" customWidth="1"/>
  </cols>
  <sheetData>
    <row r="1" spans="1:9" s="2" customFormat="1" ht="29.25" customHeight="1">
      <c r="A1" s="2003" t="s">
        <v>1523</v>
      </c>
      <c r="B1" s="2003"/>
    </row>
    <row r="2" spans="1:9" s="2" customFormat="1" ht="15" customHeight="1">
      <c r="A2" s="2004" t="s">
        <v>444</v>
      </c>
      <c r="B2" s="2004"/>
    </row>
    <row r="3" spans="1:9" s="2" customFormat="1" ht="15" customHeight="1">
      <c r="A3" s="2001" t="s">
        <v>402</v>
      </c>
      <c r="B3" s="2001"/>
    </row>
    <row r="4" spans="1:9" s="2" customFormat="1" ht="15" customHeight="1">
      <c r="A4" s="2000" t="s">
        <v>401</v>
      </c>
      <c r="B4" s="2000"/>
    </row>
    <row r="5" spans="1:9" s="155" customFormat="1" ht="15" customHeight="1">
      <c r="A5" s="223" t="s">
        <v>754</v>
      </c>
      <c r="B5" s="151" t="s">
        <v>1387</v>
      </c>
    </row>
    <row r="6" spans="1:9" s="151" customFormat="1" ht="15" customHeight="1">
      <c r="A6" s="223" t="s">
        <v>755</v>
      </c>
      <c r="B6" s="151" t="s">
        <v>1388</v>
      </c>
    </row>
    <row r="7" spans="1:9" s="151" customFormat="1" ht="15" customHeight="1">
      <c r="A7" s="223" t="s">
        <v>756</v>
      </c>
      <c r="B7" s="151" t="s">
        <v>1317</v>
      </c>
    </row>
    <row r="8" spans="1:9" s="151" customFormat="1" ht="15" customHeight="1">
      <c r="A8" s="223" t="s">
        <v>757</v>
      </c>
      <c r="B8" s="151" t="s">
        <v>1318</v>
      </c>
    </row>
    <row r="9" spans="1:9" s="151" customFormat="1" ht="15" customHeight="1">
      <c r="A9" s="223" t="s">
        <v>758</v>
      </c>
      <c r="B9" s="151" t="s">
        <v>1389</v>
      </c>
      <c r="C9" s="238"/>
      <c r="D9" s="238"/>
    </row>
    <row r="10" spans="1:9" s="151" customFormat="1" ht="15" customHeight="1">
      <c r="A10" s="223" t="s">
        <v>759</v>
      </c>
      <c r="B10" s="151" t="s">
        <v>1390</v>
      </c>
      <c r="C10" s="1"/>
      <c r="G10" s="1999"/>
      <c r="H10" s="1999"/>
      <c r="I10" s="1999"/>
    </row>
    <row r="11" spans="1:9" s="151" customFormat="1" ht="15" customHeight="1">
      <c r="A11" s="223" t="s">
        <v>760</v>
      </c>
      <c r="B11" s="151" t="s">
        <v>1391</v>
      </c>
      <c r="C11" s="1"/>
      <c r="G11" s="1999"/>
      <c r="H11" s="1999"/>
      <c r="I11" s="1999"/>
    </row>
    <row r="12" spans="1:9" s="151" customFormat="1" ht="15" customHeight="1">
      <c r="A12" s="319" t="s">
        <v>375</v>
      </c>
      <c r="C12" s="1"/>
      <c r="G12" s="1999"/>
      <c r="H12" s="1999"/>
      <c r="I12" s="1999"/>
    </row>
    <row r="13" spans="1:9" s="151" customFormat="1" ht="15" customHeight="1">
      <c r="A13" s="223" t="s">
        <v>761</v>
      </c>
      <c r="B13" s="151" t="s">
        <v>1392</v>
      </c>
      <c r="C13" s="1"/>
      <c r="G13" s="1999"/>
      <c r="H13" s="1999"/>
      <c r="I13" s="1999"/>
    </row>
    <row r="14" spans="1:9" s="151" customFormat="1" ht="15" customHeight="1">
      <c r="A14" s="223" t="s">
        <v>762</v>
      </c>
      <c r="B14" s="151" t="s">
        <v>1319</v>
      </c>
      <c r="C14" s="1"/>
      <c r="G14" s="1999"/>
      <c r="H14" s="1999"/>
      <c r="I14" s="1999"/>
    </row>
    <row r="15" spans="1:9" s="151" customFormat="1" ht="15" customHeight="1">
      <c r="A15" s="223" t="s">
        <v>763</v>
      </c>
      <c r="B15" s="151" t="s">
        <v>1320</v>
      </c>
    </row>
    <row r="16" spans="1:9" s="151" customFormat="1" ht="15" customHeight="1">
      <c r="A16" s="223" t="s">
        <v>764</v>
      </c>
      <c r="B16" s="151" t="s">
        <v>1321</v>
      </c>
    </row>
    <row r="17" spans="1:2" s="151" customFormat="1" ht="15" customHeight="1">
      <c r="A17" s="223" t="s">
        <v>765</v>
      </c>
      <c r="B17" s="151" t="s">
        <v>1393</v>
      </c>
    </row>
    <row r="18" spans="1:2" s="151" customFormat="1" ht="15" customHeight="1">
      <c r="A18" s="223" t="s">
        <v>766</v>
      </c>
      <c r="B18" s="151" t="s">
        <v>1394</v>
      </c>
    </row>
    <row r="19" spans="1:2" s="151" customFormat="1" ht="15" customHeight="1">
      <c r="A19" s="319" t="s">
        <v>376</v>
      </c>
    </row>
    <row r="20" spans="1:2" s="151" customFormat="1" ht="15" customHeight="1">
      <c r="A20" s="223" t="s">
        <v>767</v>
      </c>
      <c r="B20" s="151" t="s">
        <v>1395</v>
      </c>
    </row>
    <row r="21" spans="1:2" s="151" customFormat="1" ht="15" customHeight="1">
      <c r="A21" s="223" t="s">
        <v>768</v>
      </c>
      <c r="B21" s="151" t="s">
        <v>1322</v>
      </c>
    </row>
    <row r="22" spans="1:2" s="151" customFormat="1" ht="15" customHeight="1">
      <c r="A22" s="223" t="s">
        <v>769</v>
      </c>
      <c r="B22" s="151" t="s">
        <v>1396</v>
      </c>
    </row>
    <row r="23" spans="1:2" s="151" customFormat="1" ht="15" customHeight="1">
      <c r="A23" s="319" t="s">
        <v>377</v>
      </c>
    </row>
    <row r="24" spans="1:2" s="151" customFormat="1" ht="15" customHeight="1">
      <c r="A24" s="223" t="s">
        <v>770</v>
      </c>
      <c r="B24" s="151" t="s">
        <v>1397</v>
      </c>
    </row>
    <row r="25" spans="1:2" s="151" customFormat="1" ht="15" customHeight="1">
      <c r="A25" s="223" t="s">
        <v>771</v>
      </c>
      <c r="B25" s="151" t="s">
        <v>1323</v>
      </c>
    </row>
    <row r="26" spans="1:2" s="151" customFormat="1" ht="15" customHeight="1">
      <c r="A26" s="223" t="s">
        <v>772</v>
      </c>
      <c r="B26" s="151" t="s">
        <v>1398</v>
      </c>
    </row>
    <row r="27" spans="1:2" s="151" customFormat="1" ht="15" customHeight="1">
      <c r="A27" s="223" t="s">
        <v>773</v>
      </c>
      <c r="B27" s="151" t="s">
        <v>1324</v>
      </c>
    </row>
    <row r="28" spans="1:2" s="151" customFormat="1" ht="15" customHeight="1">
      <c r="A28" s="223" t="s">
        <v>774</v>
      </c>
      <c r="B28" s="151" t="s">
        <v>1399</v>
      </c>
    </row>
    <row r="29" spans="1:2" s="151" customFormat="1" ht="15" customHeight="1">
      <c r="A29" s="223" t="s">
        <v>971</v>
      </c>
      <c r="B29" s="151" t="s">
        <v>1325</v>
      </c>
    </row>
    <row r="30" spans="1:2" s="151" customFormat="1" ht="15" customHeight="1">
      <c r="A30" s="223" t="s">
        <v>972</v>
      </c>
      <c r="B30" s="151" t="s">
        <v>1400</v>
      </c>
    </row>
    <row r="31" spans="1:2" s="151" customFormat="1" ht="15" customHeight="1">
      <c r="A31" s="223"/>
    </row>
    <row r="32" spans="1:2" s="2" customFormat="1" ht="15" customHeight="1">
      <c r="A32" s="2002" t="s">
        <v>1781</v>
      </c>
      <c r="B32" s="2002"/>
    </row>
    <row r="33" spans="1:2" s="151" customFormat="1" ht="15" customHeight="1">
      <c r="A33" s="247" t="s">
        <v>775</v>
      </c>
      <c r="B33" s="2" t="s">
        <v>1782</v>
      </c>
    </row>
    <row r="34" spans="1:2" s="151" customFormat="1" ht="15" customHeight="1">
      <c r="A34" s="247" t="s">
        <v>776</v>
      </c>
      <c r="B34" s="151" t="s">
        <v>1783</v>
      </c>
    </row>
    <row r="35" spans="1:2" s="151" customFormat="1" ht="15" customHeight="1">
      <c r="A35" s="247" t="s">
        <v>777</v>
      </c>
      <c r="B35" s="151" t="s">
        <v>1784</v>
      </c>
    </row>
    <row r="36" spans="1:2" s="151" customFormat="1" ht="15" customHeight="1">
      <c r="A36" s="319" t="s">
        <v>375</v>
      </c>
    </row>
    <row r="37" spans="1:2" s="151" customFormat="1" ht="15" customHeight="1">
      <c r="A37" s="247" t="s">
        <v>778</v>
      </c>
      <c r="B37" s="151" t="s">
        <v>1785</v>
      </c>
    </row>
    <row r="38" spans="1:2" s="151" customFormat="1" ht="15" customHeight="1">
      <c r="A38" s="247" t="s">
        <v>779</v>
      </c>
      <c r="B38" s="151" t="s">
        <v>1786</v>
      </c>
    </row>
    <row r="39" spans="1:2" s="2" customFormat="1" ht="15" customHeight="1">
      <c r="A39" s="247" t="s">
        <v>780</v>
      </c>
      <c r="B39" s="151" t="s">
        <v>1787</v>
      </c>
    </row>
    <row r="40" spans="1:2" s="2" customFormat="1" ht="15" customHeight="1">
      <c r="A40" s="319" t="s">
        <v>376</v>
      </c>
    </row>
    <row r="41" spans="1:2" s="2" customFormat="1" ht="15" customHeight="1">
      <c r="A41" s="247" t="s">
        <v>781</v>
      </c>
      <c r="B41" s="2" t="s">
        <v>1788</v>
      </c>
    </row>
    <row r="42" spans="1:2" s="2" customFormat="1" ht="15" customHeight="1">
      <c r="A42" s="247" t="s">
        <v>782</v>
      </c>
      <c r="B42" s="2" t="s">
        <v>1789</v>
      </c>
    </row>
    <row r="43" spans="1:2" s="2" customFormat="1" ht="15" customHeight="1">
      <c r="A43" s="319" t="s">
        <v>377</v>
      </c>
    </row>
    <row r="44" spans="1:2" s="2" customFormat="1" ht="15" customHeight="1">
      <c r="A44" s="223" t="s">
        <v>783</v>
      </c>
      <c r="B44" s="2" t="s">
        <v>1804</v>
      </c>
    </row>
    <row r="45" spans="1:2" s="2" customFormat="1" ht="15" customHeight="1">
      <c r="A45" s="223" t="s">
        <v>784</v>
      </c>
      <c r="B45" s="2" t="s">
        <v>1805</v>
      </c>
    </row>
    <row r="46" spans="1:2" s="2" customFormat="1" ht="15" customHeight="1">
      <c r="A46" s="1"/>
    </row>
    <row r="47" spans="1:2" s="2" customFormat="1" ht="15" customHeight="1">
      <c r="A47" s="2001" t="s">
        <v>389</v>
      </c>
      <c r="B47" s="2001"/>
    </row>
    <row r="48" spans="1:2" s="2" customFormat="1" ht="15" customHeight="1">
      <c r="A48" s="2000" t="s">
        <v>378</v>
      </c>
      <c r="B48" s="2000"/>
    </row>
    <row r="49" spans="1:2" s="151" customFormat="1" ht="15" customHeight="1">
      <c r="A49" s="223" t="s">
        <v>785</v>
      </c>
      <c r="B49" s="2" t="s">
        <v>1401</v>
      </c>
    </row>
    <row r="50" spans="1:2" s="151" customFormat="1" ht="15" customHeight="1">
      <c r="A50" s="223" t="s">
        <v>786</v>
      </c>
      <c r="B50" s="151" t="s">
        <v>1326</v>
      </c>
    </row>
    <row r="51" spans="1:2" s="151" customFormat="1" ht="15" customHeight="1">
      <c r="A51" s="223" t="s">
        <v>787</v>
      </c>
      <c r="B51" s="151" t="s">
        <v>1402</v>
      </c>
    </row>
    <row r="52" spans="1:2" s="151" customFormat="1" ht="15" customHeight="1">
      <c r="A52" s="223" t="s">
        <v>788</v>
      </c>
      <c r="B52" s="151" t="s">
        <v>1327</v>
      </c>
    </row>
    <row r="53" spans="1:2" s="2" customFormat="1" ht="15" customHeight="1">
      <c r="A53" s="117"/>
      <c r="B53" s="151"/>
    </row>
    <row r="54" spans="1:2" s="2" customFormat="1" ht="15" customHeight="1">
      <c r="A54" s="2000" t="s">
        <v>397</v>
      </c>
      <c r="B54" s="2000"/>
    </row>
    <row r="55" spans="1:2" s="151" customFormat="1" ht="15" customHeight="1">
      <c r="A55" s="223" t="s">
        <v>789</v>
      </c>
      <c r="B55" s="2" t="s">
        <v>1403</v>
      </c>
    </row>
    <row r="56" spans="1:2" s="151" customFormat="1" ht="15" customHeight="1">
      <c r="A56" s="223" t="s">
        <v>790</v>
      </c>
      <c r="B56" s="151" t="s">
        <v>1404</v>
      </c>
    </row>
    <row r="57" spans="1:2" s="151" customFormat="1" ht="15" customHeight="1">
      <c r="A57" s="223" t="s">
        <v>791</v>
      </c>
      <c r="B57" s="151" t="s">
        <v>1328</v>
      </c>
    </row>
    <row r="58" spans="1:2" s="151" customFormat="1" ht="15" customHeight="1">
      <c r="A58" s="223" t="s">
        <v>792</v>
      </c>
      <c r="B58" s="151" t="s">
        <v>1329</v>
      </c>
    </row>
    <row r="59" spans="1:2" s="151" customFormat="1" ht="15" customHeight="1">
      <c r="A59" s="223" t="s">
        <v>793</v>
      </c>
      <c r="B59" s="151" t="s">
        <v>1330</v>
      </c>
    </row>
    <row r="60" spans="1:2" s="151" customFormat="1" ht="7.5" customHeight="1"/>
    <row r="61" spans="1:2" s="151" customFormat="1" ht="15" customHeight="1">
      <c r="A61" s="223" t="s">
        <v>794</v>
      </c>
      <c r="B61" s="151" t="s">
        <v>1405</v>
      </c>
    </row>
    <row r="62" spans="1:2" s="151" customFormat="1" ht="15" customHeight="1">
      <c r="A62" s="223" t="s">
        <v>795</v>
      </c>
      <c r="B62" s="151" t="s">
        <v>1406</v>
      </c>
    </row>
    <row r="63" spans="1:2" s="151" customFormat="1" ht="15" customHeight="1">
      <c r="A63" s="223" t="s">
        <v>796</v>
      </c>
      <c r="B63" s="151" t="s">
        <v>1407</v>
      </c>
    </row>
    <row r="64" spans="1:2" s="151" customFormat="1" ht="6.75" customHeight="1"/>
    <row r="65" spans="1:2" s="151" customFormat="1" ht="15" customHeight="1">
      <c r="A65" s="223" t="s">
        <v>797</v>
      </c>
      <c r="B65" s="151" t="s">
        <v>1408</v>
      </c>
    </row>
    <row r="66" spans="1:2" s="151" customFormat="1" ht="15" customHeight="1">
      <c r="A66" s="223" t="s">
        <v>798</v>
      </c>
      <c r="B66" s="151" t="s">
        <v>1331</v>
      </c>
    </row>
    <row r="67" spans="1:2" s="151" customFormat="1" ht="15" customHeight="1">
      <c r="A67" s="223" t="s">
        <v>799</v>
      </c>
      <c r="B67" s="151" t="s">
        <v>1409</v>
      </c>
    </row>
    <row r="68" spans="1:2" s="151" customFormat="1" ht="15" customHeight="1">
      <c r="A68" s="223" t="s">
        <v>800</v>
      </c>
      <c r="B68" s="151" t="s">
        <v>1332</v>
      </c>
    </row>
    <row r="69" spans="1:2" s="151" customFormat="1" ht="15" customHeight="1">
      <c r="A69" s="223" t="s">
        <v>801</v>
      </c>
      <c r="B69" s="151" t="s">
        <v>1410</v>
      </c>
    </row>
    <row r="70" spans="1:2" s="151" customFormat="1" ht="15" customHeight="1">
      <c r="A70" s="223" t="s">
        <v>802</v>
      </c>
      <c r="B70" s="151" t="s">
        <v>1333</v>
      </c>
    </row>
    <row r="71" spans="1:2" s="151" customFormat="1" ht="15" customHeight="1">
      <c r="A71" s="319" t="s">
        <v>379</v>
      </c>
    </row>
    <row r="72" spans="1:2" s="151" customFormat="1" ht="15" customHeight="1">
      <c r="A72" s="223" t="s">
        <v>803</v>
      </c>
      <c r="B72" s="151" t="s">
        <v>1411</v>
      </c>
    </row>
    <row r="73" spans="1:2" s="151" customFormat="1" ht="15" customHeight="1">
      <c r="A73" s="223" t="s">
        <v>804</v>
      </c>
      <c r="B73" s="151" t="s">
        <v>1334</v>
      </c>
    </row>
    <row r="74" spans="1:2" s="151" customFormat="1" ht="15" customHeight="1">
      <c r="A74" s="223" t="s">
        <v>805</v>
      </c>
      <c r="B74" s="151" t="s">
        <v>1412</v>
      </c>
    </row>
    <row r="75" spans="1:2" s="151" customFormat="1" ht="15" customHeight="1">
      <c r="A75" s="223" t="s">
        <v>806</v>
      </c>
      <c r="B75" s="151" t="s">
        <v>1413</v>
      </c>
    </row>
    <row r="76" spans="1:2" s="151" customFormat="1" ht="15" customHeight="1">
      <c r="A76" s="319" t="s">
        <v>380</v>
      </c>
    </row>
    <row r="77" spans="1:2" s="151" customFormat="1" ht="15" customHeight="1">
      <c r="A77" s="223" t="s">
        <v>807</v>
      </c>
      <c r="B77" s="151" t="s">
        <v>1414</v>
      </c>
    </row>
    <row r="78" spans="1:2" s="151" customFormat="1" ht="15" customHeight="1">
      <c r="A78" s="223" t="s">
        <v>808</v>
      </c>
      <c r="B78" s="151" t="s">
        <v>1335</v>
      </c>
    </row>
    <row r="79" spans="1:2" s="151" customFormat="1" ht="15" customHeight="1">
      <c r="A79" s="319" t="s">
        <v>381</v>
      </c>
    </row>
    <row r="80" spans="1:2" s="151" customFormat="1" ht="15" customHeight="1">
      <c r="A80" s="223" t="s">
        <v>809</v>
      </c>
      <c r="B80" s="151" t="s">
        <v>1506</v>
      </c>
    </row>
    <row r="81" spans="1:2" s="151" customFormat="1" ht="15" customHeight="1">
      <c r="A81" s="223" t="s">
        <v>810</v>
      </c>
      <c r="B81" s="151" t="s">
        <v>1495</v>
      </c>
    </row>
    <row r="82" spans="1:2" s="151" customFormat="1" ht="15" customHeight="1">
      <c r="A82" s="319" t="s">
        <v>382</v>
      </c>
    </row>
    <row r="83" spans="1:2" s="151" customFormat="1" ht="15" customHeight="1">
      <c r="A83" s="223" t="s">
        <v>811</v>
      </c>
      <c r="B83" s="151" t="s">
        <v>1507</v>
      </c>
    </row>
    <row r="84" spans="1:2" s="151" customFormat="1" ht="15" customHeight="1">
      <c r="A84" s="223" t="s">
        <v>812</v>
      </c>
      <c r="B84" s="151" t="s">
        <v>1496</v>
      </c>
    </row>
    <row r="85" spans="1:2" s="151" customFormat="1" ht="15" customHeight="1">
      <c r="A85" s="319" t="s">
        <v>383</v>
      </c>
    </row>
    <row r="86" spans="1:2" s="151" customFormat="1" ht="15" customHeight="1">
      <c r="A86" s="247" t="s">
        <v>813</v>
      </c>
      <c r="B86" s="151" t="s">
        <v>1415</v>
      </c>
    </row>
    <row r="87" spans="1:2" s="151" customFormat="1" ht="15" customHeight="1">
      <c r="A87" s="223" t="s">
        <v>814</v>
      </c>
      <c r="B87" s="151" t="s">
        <v>1336</v>
      </c>
    </row>
    <row r="88" spans="1:2" s="151" customFormat="1" ht="15" customHeight="1">
      <c r="A88" s="223" t="s">
        <v>815</v>
      </c>
      <c r="B88" s="151" t="s">
        <v>1416</v>
      </c>
    </row>
    <row r="89" spans="1:2" s="151" customFormat="1" ht="15" customHeight="1">
      <c r="A89" s="319" t="s">
        <v>384</v>
      </c>
    </row>
    <row r="90" spans="1:2" s="151" customFormat="1" ht="15" customHeight="1">
      <c r="A90" s="223" t="s">
        <v>816</v>
      </c>
      <c r="B90" s="151" t="s">
        <v>1417</v>
      </c>
    </row>
    <row r="91" spans="1:2" s="151" customFormat="1" ht="15" customHeight="1">
      <c r="A91" s="223" t="s">
        <v>817</v>
      </c>
      <c r="B91" s="151" t="s">
        <v>1337</v>
      </c>
    </row>
    <row r="92" spans="1:2" s="151" customFormat="1" ht="15" customHeight="1">
      <c r="A92" s="319" t="s">
        <v>995</v>
      </c>
    </row>
    <row r="93" spans="1:2" s="151" customFormat="1" ht="15" customHeight="1">
      <c r="A93" s="223" t="s">
        <v>818</v>
      </c>
      <c r="B93" s="151" t="s">
        <v>1418</v>
      </c>
    </row>
    <row r="94" spans="1:2" s="151" customFormat="1" ht="15" customHeight="1">
      <c r="A94" s="223" t="s">
        <v>819</v>
      </c>
      <c r="B94" s="151" t="s">
        <v>1338</v>
      </c>
    </row>
    <row r="95" spans="1:2" s="151" customFormat="1" ht="15" customHeight="1">
      <c r="A95" s="319" t="s">
        <v>345</v>
      </c>
    </row>
    <row r="96" spans="1:2" s="151" customFormat="1" ht="15" customHeight="1">
      <c r="A96" s="223" t="s">
        <v>820</v>
      </c>
      <c r="B96" s="151" t="s">
        <v>1419</v>
      </c>
    </row>
    <row r="97" spans="1:2" s="151" customFormat="1" ht="15" customHeight="1">
      <c r="A97" s="223" t="s">
        <v>821</v>
      </c>
      <c r="B97" s="151" t="s">
        <v>1420</v>
      </c>
    </row>
    <row r="98" spans="1:2" s="151" customFormat="1" ht="15" customHeight="1">
      <c r="A98" s="223" t="s">
        <v>822</v>
      </c>
      <c r="B98" s="151" t="s">
        <v>1421</v>
      </c>
    </row>
    <row r="99" spans="1:2" s="151" customFormat="1" ht="15" customHeight="1">
      <c r="A99" s="223" t="s">
        <v>823</v>
      </c>
      <c r="B99" s="151" t="s">
        <v>1339</v>
      </c>
    </row>
    <row r="100" spans="1:2" s="151" customFormat="1" ht="15" customHeight="1">
      <c r="A100" s="223" t="s">
        <v>824</v>
      </c>
      <c r="B100" s="151" t="s">
        <v>1340</v>
      </c>
    </row>
    <row r="101" spans="1:2" s="151" customFormat="1" ht="15" customHeight="1">
      <c r="A101" s="223" t="s">
        <v>825</v>
      </c>
      <c r="B101" s="151" t="s">
        <v>1341</v>
      </c>
    </row>
    <row r="102" spans="1:2" s="151" customFormat="1" ht="15" customHeight="1">
      <c r="A102" s="223" t="s">
        <v>826</v>
      </c>
      <c r="B102" s="151" t="s">
        <v>1422</v>
      </c>
    </row>
    <row r="103" spans="1:2" s="2" customFormat="1" ht="15" customHeight="1">
      <c r="B103" s="151"/>
    </row>
    <row r="104" spans="1:2" s="2" customFormat="1" ht="15" customHeight="1">
      <c r="A104" s="2001" t="s">
        <v>390</v>
      </c>
      <c r="B104" s="2001"/>
    </row>
    <row r="105" spans="1:2" s="2" customFormat="1" ht="15" customHeight="1">
      <c r="A105" s="2000" t="s">
        <v>385</v>
      </c>
      <c r="B105" s="2000"/>
    </row>
    <row r="106" spans="1:2" s="151" customFormat="1" ht="15" customHeight="1">
      <c r="A106" s="223" t="s">
        <v>827</v>
      </c>
      <c r="B106" s="2" t="s">
        <v>1423</v>
      </c>
    </row>
    <row r="107" spans="1:2" s="151" customFormat="1" ht="15" customHeight="1">
      <c r="A107" s="223" t="s">
        <v>828</v>
      </c>
      <c r="B107" s="151" t="s">
        <v>1424</v>
      </c>
    </row>
    <row r="108" spans="1:2" s="151" customFormat="1" ht="15" customHeight="1">
      <c r="A108" s="223" t="s">
        <v>829</v>
      </c>
      <c r="B108" s="151" t="s">
        <v>1342</v>
      </c>
    </row>
    <row r="109" spans="1:2" s="151" customFormat="1" ht="15" customHeight="1">
      <c r="A109" s="247" t="s">
        <v>830</v>
      </c>
      <c r="B109" s="151" t="s">
        <v>1343</v>
      </c>
    </row>
    <row r="110" spans="1:2" s="151" customFormat="1" ht="15" customHeight="1">
      <c r="A110" s="223"/>
    </row>
    <row r="111" spans="1:2" s="151" customFormat="1" ht="15" customHeight="1">
      <c r="A111" s="223" t="s">
        <v>831</v>
      </c>
      <c r="B111" s="151" t="s">
        <v>1425</v>
      </c>
    </row>
    <row r="112" spans="1:2" s="151" customFormat="1" ht="15" customHeight="1">
      <c r="A112" s="223" t="s">
        <v>832</v>
      </c>
      <c r="B112" s="151" t="s">
        <v>1426</v>
      </c>
    </row>
    <row r="113" spans="1:2" s="151" customFormat="1" ht="15" customHeight="1">
      <c r="A113" s="223" t="s">
        <v>833</v>
      </c>
      <c r="B113" s="151" t="s">
        <v>1427</v>
      </c>
    </row>
    <row r="114" spans="1:2" s="151" customFormat="1" ht="15" customHeight="1">
      <c r="A114" s="223" t="s">
        <v>834</v>
      </c>
      <c r="B114" s="151" t="s">
        <v>1508</v>
      </c>
    </row>
    <row r="115" spans="1:2" s="151" customFormat="1" ht="15" customHeight="1">
      <c r="A115" s="223" t="s">
        <v>835</v>
      </c>
      <c r="B115" s="151" t="s">
        <v>1428</v>
      </c>
    </row>
    <row r="116" spans="1:2" s="151" customFormat="1" ht="15" customHeight="1"/>
    <row r="117" spans="1:2" s="151" customFormat="1" ht="15" customHeight="1">
      <c r="A117" s="223" t="s">
        <v>836</v>
      </c>
      <c r="B117" s="151" t="s">
        <v>1429</v>
      </c>
    </row>
    <row r="118" spans="1:2" s="151" customFormat="1" ht="15" customHeight="1">
      <c r="A118" s="223" t="s">
        <v>837</v>
      </c>
      <c r="B118" s="151" t="s">
        <v>1344</v>
      </c>
    </row>
    <row r="119" spans="1:2" s="151" customFormat="1" ht="15" customHeight="1">
      <c r="A119" s="223" t="s">
        <v>838</v>
      </c>
      <c r="B119" s="151" t="s">
        <v>1430</v>
      </c>
    </row>
    <row r="120" spans="1:2" s="151" customFormat="1" ht="15" customHeight="1">
      <c r="A120" s="223" t="s">
        <v>839</v>
      </c>
      <c r="B120" s="151" t="s">
        <v>1345</v>
      </c>
    </row>
    <row r="121" spans="1:2" s="151" customFormat="1" ht="15" customHeight="1">
      <c r="A121" s="223" t="s">
        <v>840</v>
      </c>
      <c r="B121" s="151" t="s">
        <v>1346</v>
      </c>
    </row>
    <row r="122" spans="1:2" s="151" customFormat="1" ht="15" customHeight="1">
      <c r="A122" s="223" t="s">
        <v>841</v>
      </c>
      <c r="B122" s="151" t="s">
        <v>1347</v>
      </c>
    </row>
    <row r="123" spans="1:2" s="151" customFormat="1" ht="15" customHeight="1">
      <c r="A123" s="319" t="s">
        <v>383</v>
      </c>
    </row>
    <row r="124" spans="1:2" s="151" customFormat="1" ht="15" customHeight="1">
      <c r="A124" s="223" t="s">
        <v>842</v>
      </c>
      <c r="B124" s="151" t="s">
        <v>1431</v>
      </c>
    </row>
    <row r="125" spans="1:2" s="151" customFormat="1" ht="15" customHeight="1">
      <c r="A125" s="223" t="s">
        <v>843</v>
      </c>
      <c r="B125" s="151" t="s">
        <v>1348</v>
      </c>
    </row>
    <row r="126" spans="1:2" s="151" customFormat="1" ht="15" customHeight="1">
      <c r="A126" s="223" t="s">
        <v>844</v>
      </c>
      <c r="B126" s="151" t="s">
        <v>1432</v>
      </c>
    </row>
    <row r="127" spans="1:2" s="151" customFormat="1" ht="15" customHeight="1">
      <c r="A127" s="319" t="s">
        <v>393</v>
      </c>
    </row>
    <row r="128" spans="1:2" s="151" customFormat="1" ht="15" customHeight="1">
      <c r="A128" s="223" t="s">
        <v>845</v>
      </c>
      <c r="B128" s="151" t="s">
        <v>1433</v>
      </c>
    </row>
    <row r="129" spans="1:2" s="151" customFormat="1" ht="15" customHeight="1">
      <c r="A129" s="223" t="s">
        <v>846</v>
      </c>
      <c r="B129" s="151" t="s">
        <v>1349</v>
      </c>
    </row>
    <row r="130" spans="1:2" s="151" customFormat="1" ht="15" customHeight="1">
      <c r="A130" s="319" t="s">
        <v>345</v>
      </c>
    </row>
    <row r="131" spans="1:2" s="151" customFormat="1" ht="15" customHeight="1">
      <c r="A131" s="223" t="s">
        <v>847</v>
      </c>
      <c r="B131" s="151" t="s">
        <v>1434</v>
      </c>
    </row>
    <row r="132" spans="1:2" s="151" customFormat="1" ht="15" customHeight="1">
      <c r="A132" s="223" t="s">
        <v>848</v>
      </c>
      <c r="B132" s="151" t="s">
        <v>1435</v>
      </c>
    </row>
    <row r="133" spans="1:2" s="151" customFormat="1" ht="15" customHeight="1">
      <c r="A133" s="223" t="s">
        <v>849</v>
      </c>
      <c r="B133" s="151" t="s">
        <v>1436</v>
      </c>
    </row>
    <row r="134" spans="1:2" s="151" customFormat="1" ht="15" customHeight="1">
      <c r="A134" s="223" t="s">
        <v>850</v>
      </c>
      <c r="B134" s="151" t="s">
        <v>1350</v>
      </c>
    </row>
    <row r="135" spans="1:2" s="151" customFormat="1" ht="15" customHeight="1">
      <c r="A135" s="223" t="s">
        <v>851</v>
      </c>
      <c r="B135" s="151" t="s">
        <v>1351</v>
      </c>
    </row>
    <row r="136" spans="1:2" s="151" customFormat="1" ht="15" customHeight="1">
      <c r="A136" s="223" t="s">
        <v>852</v>
      </c>
      <c r="B136" s="151" t="s">
        <v>1352</v>
      </c>
    </row>
    <row r="137" spans="1:2" s="151" customFormat="1" ht="15" customHeight="1">
      <c r="A137" s="223" t="s">
        <v>853</v>
      </c>
      <c r="B137" s="151" t="s">
        <v>1437</v>
      </c>
    </row>
    <row r="138" spans="1:2" s="151" customFormat="1" ht="15" customHeight="1">
      <c r="A138" s="319" t="s">
        <v>975</v>
      </c>
    </row>
    <row r="139" spans="1:2" s="151" customFormat="1" ht="15" customHeight="1">
      <c r="A139" s="223" t="s">
        <v>854</v>
      </c>
      <c r="B139" s="151" t="s">
        <v>1438</v>
      </c>
    </row>
    <row r="140" spans="1:2" s="151" customFormat="1" ht="15" customHeight="1">
      <c r="A140" s="223" t="s">
        <v>855</v>
      </c>
      <c r="B140" s="151" t="s">
        <v>1439</v>
      </c>
    </row>
    <row r="141" spans="1:2" s="151" customFormat="1" ht="15" customHeight="1">
      <c r="A141" s="223" t="s">
        <v>856</v>
      </c>
      <c r="B141" s="151" t="s">
        <v>1440</v>
      </c>
    </row>
    <row r="142" spans="1:2" s="151" customFormat="1" ht="15" customHeight="1">
      <c r="A142" s="223" t="s">
        <v>976</v>
      </c>
      <c r="B142" s="151" t="s">
        <v>1509</v>
      </c>
    </row>
    <row r="143" spans="1:2" s="151" customFormat="1" ht="15" customHeight="1">
      <c r="A143" s="223" t="s">
        <v>977</v>
      </c>
      <c r="B143" s="151" t="s">
        <v>1353</v>
      </c>
    </row>
    <row r="144" spans="1:2" s="2" customFormat="1" ht="15" customHeight="1">
      <c r="A144" s="104"/>
      <c r="B144" s="151"/>
    </row>
    <row r="145" spans="1:2" s="2" customFormat="1" ht="15" customHeight="1">
      <c r="A145" s="2000" t="s">
        <v>386</v>
      </c>
      <c r="B145" s="2000"/>
    </row>
    <row r="146" spans="1:2" s="2" customFormat="1" ht="15" customHeight="1">
      <c r="A146" s="247" t="s">
        <v>857</v>
      </c>
      <c r="B146" s="2" t="s">
        <v>1797</v>
      </c>
    </row>
    <row r="147" spans="1:2" s="151" customFormat="1" ht="15" customHeight="1">
      <c r="A147" s="223" t="s">
        <v>858</v>
      </c>
      <c r="B147" s="2" t="s">
        <v>1441</v>
      </c>
    </row>
    <row r="148" spans="1:2" s="151" customFormat="1" ht="15" customHeight="1">
      <c r="A148" s="223" t="s">
        <v>859</v>
      </c>
      <c r="B148" s="151" t="s">
        <v>1442</v>
      </c>
    </row>
    <row r="149" spans="1:2" s="151" customFormat="1" ht="15" customHeight="1">
      <c r="A149" s="223" t="s">
        <v>860</v>
      </c>
      <c r="B149" s="151" t="s">
        <v>1443</v>
      </c>
    </row>
    <row r="150" spans="1:2" s="151" customFormat="1" ht="15" customHeight="1">
      <c r="A150" s="223" t="s">
        <v>861</v>
      </c>
      <c r="B150" s="151" t="s">
        <v>1510</v>
      </c>
    </row>
    <row r="151" spans="1:2" s="151" customFormat="1" ht="15" customHeight="1">
      <c r="A151" s="319" t="s">
        <v>691</v>
      </c>
    </row>
    <row r="152" spans="1:2" s="151" customFormat="1" ht="15" customHeight="1">
      <c r="A152" s="223" t="s">
        <v>862</v>
      </c>
      <c r="B152" s="151" t="s">
        <v>1796</v>
      </c>
    </row>
    <row r="153" spans="1:2" s="151" customFormat="1" ht="15" customHeight="1">
      <c r="A153" s="247" t="s">
        <v>863</v>
      </c>
      <c r="B153" s="151" t="s">
        <v>1354</v>
      </c>
    </row>
    <row r="154" spans="1:2" s="151" customFormat="1" ht="15" customHeight="1">
      <c r="A154" s="247" t="s">
        <v>864</v>
      </c>
      <c r="B154" s="151" t="s">
        <v>1795</v>
      </c>
    </row>
    <row r="155" spans="1:2" s="151" customFormat="1" ht="15" customHeight="1">
      <c r="A155" s="319" t="s">
        <v>394</v>
      </c>
    </row>
    <row r="156" spans="1:2" s="151" customFormat="1" ht="15" customHeight="1">
      <c r="A156" s="247" t="s">
        <v>865</v>
      </c>
      <c r="B156" s="151" t="s">
        <v>1444</v>
      </c>
    </row>
    <row r="157" spans="1:2" s="151" customFormat="1" ht="15" customHeight="1">
      <c r="A157" s="247" t="s">
        <v>866</v>
      </c>
      <c r="B157" s="151" t="s">
        <v>1445</v>
      </c>
    </row>
    <row r="158" spans="1:2" s="151" customFormat="1" ht="15" customHeight="1">
      <c r="A158" s="247" t="s">
        <v>867</v>
      </c>
      <c r="B158" s="151" t="s">
        <v>1446</v>
      </c>
    </row>
    <row r="159" spans="1:2" s="151" customFormat="1" ht="15" customHeight="1">
      <c r="A159" s="247" t="s">
        <v>868</v>
      </c>
      <c r="B159" s="151" t="s">
        <v>1355</v>
      </c>
    </row>
    <row r="160" spans="1:2" s="151" customFormat="1" ht="15" customHeight="1">
      <c r="A160" s="247" t="s">
        <v>869</v>
      </c>
      <c r="B160" s="151" t="s">
        <v>1356</v>
      </c>
    </row>
    <row r="161" spans="1:2" s="151" customFormat="1" ht="15" customHeight="1">
      <c r="A161" s="324" t="s">
        <v>870</v>
      </c>
      <c r="B161" s="151" t="s">
        <v>1511</v>
      </c>
    </row>
    <row r="162" spans="1:2" s="151" customFormat="1" ht="15" customHeight="1">
      <c r="A162" s="324" t="s">
        <v>871</v>
      </c>
      <c r="B162" s="151" t="s">
        <v>1497</v>
      </c>
    </row>
    <row r="163" spans="1:2" s="151" customFormat="1" ht="15" customHeight="1">
      <c r="A163" s="324" t="s">
        <v>872</v>
      </c>
      <c r="B163" s="151" t="s">
        <v>1498</v>
      </c>
    </row>
    <row r="164" spans="1:2" s="151" customFormat="1" ht="15" customHeight="1">
      <c r="A164" s="324" t="s">
        <v>873</v>
      </c>
      <c r="B164" s="151" t="s">
        <v>1357</v>
      </c>
    </row>
    <row r="165" spans="1:2" s="151" customFormat="1" ht="15" customHeight="1">
      <c r="A165" s="319" t="s">
        <v>395</v>
      </c>
    </row>
    <row r="166" spans="1:2" s="151" customFormat="1" ht="15" customHeight="1">
      <c r="A166" s="324" t="s">
        <v>874</v>
      </c>
      <c r="B166" s="151" t="s">
        <v>1447</v>
      </c>
    </row>
    <row r="167" spans="1:2" s="151" customFormat="1" ht="15" customHeight="1">
      <c r="A167" s="324" t="s">
        <v>875</v>
      </c>
      <c r="B167" s="151" t="s">
        <v>1448</v>
      </c>
    </row>
    <row r="168" spans="1:2" s="151" customFormat="1" ht="15" customHeight="1">
      <c r="A168" s="324" t="s">
        <v>876</v>
      </c>
      <c r="B168" s="151" t="s">
        <v>1449</v>
      </c>
    </row>
    <row r="169" spans="1:2" s="151" customFormat="1" ht="15" customHeight="1">
      <c r="A169" s="324" t="s">
        <v>877</v>
      </c>
      <c r="B169" s="151" t="s">
        <v>1358</v>
      </c>
    </row>
    <row r="170" spans="1:2" s="151" customFormat="1" ht="15" customHeight="1">
      <c r="A170" s="324" t="s">
        <v>878</v>
      </c>
      <c r="B170" s="151" t="s">
        <v>1359</v>
      </c>
    </row>
    <row r="171" spans="1:2" s="151" customFormat="1" ht="15" customHeight="1">
      <c r="A171" s="324" t="s">
        <v>879</v>
      </c>
      <c r="B171" s="151" t="s">
        <v>1512</v>
      </c>
    </row>
    <row r="172" spans="1:2" s="151" customFormat="1" ht="15" customHeight="1">
      <c r="A172" s="324" t="s">
        <v>880</v>
      </c>
      <c r="B172" s="151" t="s">
        <v>1499</v>
      </c>
    </row>
    <row r="173" spans="1:2" s="151" customFormat="1" ht="15" customHeight="1">
      <c r="A173" s="324" t="s">
        <v>966</v>
      </c>
      <c r="B173" s="151" t="s">
        <v>1500</v>
      </c>
    </row>
    <row r="174" spans="1:2" s="151" customFormat="1" ht="15" customHeight="1">
      <c r="A174" s="324" t="s">
        <v>967</v>
      </c>
      <c r="B174" s="151" t="s">
        <v>1360</v>
      </c>
    </row>
    <row r="175" spans="1:2" s="2" customFormat="1" ht="15" customHeight="1">
      <c r="A175" s="320"/>
      <c r="B175" s="151"/>
    </row>
    <row r="176" spans="1:2" s="2" customFormat="1" ht="15" customHeight="1">
      <c r="A176" s="2000" t="s">
        <v>387</v>
      </c>
      <c r="B176" s="2000"/>
    </row>
    <row r="177" spans="1:2" s="151" customFormat="1" ht="15" customHeight="1">
      <c r="A177" s="247" t="s">
        <v>881</v>
      </c>
      <c r="B177" s="2" t="s">
        <v>1450</v>
      </c>
    </row>
    <row r="178" spans="1:2" s="151" customFormat="1" ht="15" customHeight="1">
      <c r="A178" s="247" t="s">
        <v>882</v>
      </c>
      <c r="B178" s="151" t="s">
        <v>1451</v>
      </c>
    </row>
    <row r="179" spans="1:2" s="151" customFormat="1" ht="15" customHeight="1">
      <c r="A179" s="247" t="s">
        <v>883</v>
      </c>
      <c r="B179" s="151" t="s">
        <v>1452</v>
      </c>
    </row>
    <row r="180" spans="1:2" s="151" customFormat="1" ht="15" customHeight="1">
      <c r="A180" s="247" t="s">
        <v>884</v>
      </c>
      <c r="B180" s="151" t="s">
        <v>1513</v>
      </c>
    </row>
    <row r="181" spans="1:2" s="151" customFormat="1" ht="15" customHeight="1">
      <c r="A181" s="247" t="s">
        <v>885</v>
      </c>
      <c r="B181" s="151" t="s">
        <v>1453</v>
      </c>
    </row>
    <row r="182" spans="1:2" s="151" customFormat="1" ht="15" customHeight="1">
      <c r="A182" s="319" t="s">
        <v>396</v>
      </c>
    </row>
    <row r="183" spans="1:2" s="151" customFormat="1" ht="15" customHeight="1">
      <c r="A183" s="247" t="s">
        <v>886</v>
      </c>
      <c r="B183" s="151" t="s">
        <v>1361</v>
      </c>
    </row>
    <row r="184" spans="1:2" s="151" customFormat="1" ht="15" customHeight="1">
      <c r="A184" s="247" t="s">
        <v>887</v>
      </c>
      <c r="B184" s="151" t="s">
        <v>1501</v>
      </c>
    </row>
    <row r="185" spans="1:2" s="151" customFormat="1" ht="15" customHeight="1">
      <c r="A185" s="247" t="s">
        <v>888</v>
      </c>
      <c r="B185" s="151" t="s">
        <v>1454</v>
      </c>
    </row>
    <row r="186" spans="1:2" s="151" customFormat="1" ht="15" customHeight="1">
      <c r="A186" s="247" t="s">
        <v>889</v>
      </c>
      <c r="B186" s="151" t="s">
        <v>1455</v>
      </c>
    </row>
    <row r="187" spans="1:2" s="151" customFormat="1" ht="15" customHeight="1">
      <c r="A187" s="247" t="s">
        <v>890</v>
      </c>
      <c r="B187" s="151" t="s">
        <v>1456</v>
      </c>
    </row>
    <row r="188" spans="1:2" s="151" customFormat="1" ht="15" customHeight="1">
      <c r="A188" s="247" t="s">
        <v>891</v>
      </c>
      <c r="B188" s="151" t="s">
        <v>1457</v>
      </c>
    </row>
    <row r="189" spans="1:2" s="151" customFormat="1" ht="15" customHeight="1">
      <c r="A189" s="247" t="s">
        <v>892</v>
      </c>
      <c r="B189" s="151" t="s">
        <v>1458</v>
      </c>
    </row>
    <row r="190" spans="1:2" s="151" customFormat="1" ht="15" customHeight="1">
      <c r="A190" s="247" t="s">
        <v>893</v>
      </c>
      <c r="B190" s="151" t="s">
        <v>1459</v>
      </c>
    </row>
    <row r="191" spans="1:2" s="151" customFormat="1" ht="15" customHeight="1">
      <c r="A191" s="247" t="s">
        <v>894</v>
      </c>
      <c r="B191" s="151" t="s">
        <v>1460</v>
      </c>
    </row>
    <row r="192" spans="1:2" s="151" customFormat="1" ht="15" customHeight="1">
      <c r="A192" s="247" t="s">
        <v>895</v>
      </c>
      <c r="B192" s="151" t="s">
        <v>1461</v>
      </c>
    </row>
    <row r="193" spans="1:2" s="151" customFormat="1" ht="15" customHeight="1">
      <c r="A193" s="247" t="s">
        <v>896</v>
      </c>
      <c r="B193" s="151" t="s">
        <v>1462</v>
      </c>
    </row>
    <row r="194" spans="1:2" s="151" customFormat="1" ht="15" customHeight="1">
      <c r="A194" s="247" t="s">
        <v>897</v>
      </c>
      <c r="B194" s="151" t="s">
        <v>1463</v>
      </c>
    </row>
    <row r="195" spans="1:2" s="151" customFormat="1" ht="15" customHeight="1">
      <c r="A195" s="247" t="s">
        <v>898</v>
      </c>
      <c r="B195" s="151" t="s">
        <v>1464</v>
      </c>
    </row>
    <row r="196" spans="1:2" s="151" customFormat="1" ht="15" customHeight="1">
      <c r="A196" s="247" t="s">
        <v>899</v>
      </c>
      <c r="B196" s="151" t="s">
        <v>1465</v>
      </c>
    </row>
    <row r="197" spans="1:2" s="151" customFormat="1" ht="15" customHeight="1">
      <c r="A197" s="247" t="s">
        <v>900</v>
      </c>
      <c r="B197" s="151" t="s">
        <v>1466</v>
      </c>
    </row>
    <row r="198" spans="1:2" s="151" customFormat="1" ht="15" customHeight="1">
      <c r="A198" s="247" t="s">
        <v>901</v>
      </c>
      <c r="B198" s="151" t="s">
        <v>1514</v>
      </c>
    </row>
    <row r="199" spans="1:2" s="151" customFormat="1" ht="15" customHeight="1">
      <c r="A199" s="247" t="s">
        <v>902</v>
      </c>
      <c r="B199" s="151" t="s">
        <v>1515</v>
      </c>
    </row>
    <row r="200" spans="1:2" s="151" customFormat="1" ht="15" customHeight="1">
      <c r="A200" s="247" t="s">
        <v>903</v>
      </c>
      <c r="B200" s="151" t="s">
        <v>1516</v>
      </c>
    </row>
    <row r="201" spans="1:2" s="151" customFormat="1" ht="15" customHeight="1">
      <c r="A201" s="247" t="s">
        <v>904</v>
      </c>
      <c r="B201" s="151" t="s">
        <v>1517</v>
      </c>
    </row>
    <row r="202" spans="1:2" s="2" customFormat="1" ht="15" customHeight="1">
      <c r="B202" s="151"/>
    </row>
    <row r="203" spans="1:2" s="2" customFormat="1" ht="15" customHeight="1">
      <c r="A203" s="2000" t="s">
        <v>388</v>
      </c>
      <c r="B203" s="2000"/>
    </row>
    <row r="204" spans="1:2" s="151" customFormat="1" ht="15" customHeight="1">
      <c r="A204" s="247" t="s">
        <v>905</v>
      </c>
      <c r="B204" s="2" t="s">
        <v>1467</v>
      </c>
    </row>
    <row r="205" spans="1:2" s="151" customFormat="1" ht="15" customHeight="1">
      <c r="A205" s="247" t="s">
        <v>906</v>
      </c>
      <c r="B205" s="151" t="s">
        <v>1362</v>
      </c>
    </row>
    <row r="206" spans="1:2" s="151" customFormat="1" ht="15" customHeight="1">
      <c r="A206" s="247" t="s">
        <v>907</v>
      </c>
      <c r="B206" s="151" t="s">
        <v>1468</v>
      </c>
    </row>
    <row r="207" spans="1:2" s="151" customFormat="1" ht="15" customHeight="1">
      <c r="A207" s="247" t="s">
        <v>908</v>
      </c>
      <c r="B207" s="151" t="s">
        <v>1363</v>
      </c>
    </row>
    <row r="208" spans="1:2" s="151" customFormat="1" ht="15" customHeight="1">
      <c r="A208" s="247" t="s">
        <v>909</v>
      </c>
      <c r="B208" s="151" t="s">
        <v>1364</v>
      </c>
    </row>
    <row r="209" spans="1:2" s="151" customFormat="1" ht="15" customHeight="1">
      <c r="A209" s="324" t="s">
        <v>910</v>
      </c>
      <c r="B209" s="151" t="s">
        <v>1469</v>
      </c>
    </row>
    <row r="210" spans="1:2" s="151" customFormat="1" ht="15" customHeight="1">
      <c r="A210" s="324" t="s">
        <v>911</v>
      </c>
      <c r="B210" s="151" t="s">
        <v>1502</v>
      </c>
    </row>
    <row r="211" spans="1:2" s="151" customFormat="1" ht="15" customHeight="1">
      <c r="A211" s="324" t="s">
        <v>965</v>
      </c>
      <c r="B211" s="151" t="s">
        <v>1503</v>
      </c>
    </row>
    <row r="212" spans="1:2" s="2" customFormat="1" ht="15" customHeight="1">
      <c r="B212" s="151"/>
    </row>
    <row r="213" spans="1:2" s="2" customFormat="1" ht="15" customHeight="1">
      <c r="A213" s="2001" t="s">
        <v>391</v>
      </c>
      <c r="B213" s="2001"/>
    </row>
    <row r="214" spans="1:2" s="151" customFormat="1" ht="15" customHeight="1">
      <c r="A214" s="247" t="s">
        <v>912</v>
      </c>
      <c r="B214" s="2" t="s">
        <v>1470</v>
      </c>
    </row>
    <row r="215" spans="1:2" s="151" customFormat="1" ht="15" customHeight="1">
      <c r="A215" s="247" t="s">
        <v>913</v>
      </c>
      <c r="B215" s="151" t="s">
        <v>1365</v>
      </c>
    </row>
    <row r="216" spans="1:2" s="151" customFormat="1" ht="15" customHeight="1">
      <c r="A216" s="247" t="s">
        <v>914</v>
      </c>
      <c r="B216" s="151" t="s">
        <v>1471</v>
      </c>
    </row>
    <row r="217" spans="1:2" s="151" customFormat="1" ht="15" customHeight="1">
      <c r="A217" s="247" t="s">
        <v>915</v>
      </c>
      <c r="B217" s="151" t="s">
        <v>1472</v>
      </c>
    </row>
    <row r="218" spans="1:2" s="151" customFormat="1" ht="15" customHeight="1">
      <c r="A218" s="247" t="s">
        <v>916</v>
      </c>
      <c r="B218" s="151" t="s">
        <v>1518</v>
      </c>
    </row>
    <row r="219" spans="1:2" s="2" customFormat="1" ht="15" customHeight="1">
      <c r="A219" s="247" t="s">
        <v>917</v>
      </c>
      <c r="B219" s="151" t="s">
        <v>1366</v>
      </c>
    </row>
    <row r="220" spans="1:2" s="2" customFormat="1" ht="15" customHeight="1">
      <c r="A220" s="247" t="s">
        <v>918</v>
      </c>
      <c r="B220" s="2" t="s">
        <v>1367</v>
      </c>
    </row>
    <row r="221" spans="1:2" s="2" customFormat="1" ht="15" customHeight="1">
      <c r="A221" s="238"/>
    </row>
    <row r="222" spans="1:2" s="2" customFormat="1" ht="15" customHeight="1">
      <c r="A222" s="2001" t="s">
        <v>392</v>
      </c>
      <c r="B222" s="2001"/>
    </row>
    <row r="223" spans="1:2" s="151" customFormat="1" ht="15" customHeight="1">
      <c r="A223" s="247" t="s">
        <v>919</v>
      </c>
      <c r="B223" s="2" t="s">
        <v>1473</v>
      </c>
    </row>
    <row r="224" spans="1:2" s="151" customFormat="1" ht="15" customHeight="1">
      <c r="A224" s="247" t="s">
        <v>920</v>
      </c>
      <c r="B224" s="151" t="s">
        <v>1368</v>
      </c>
    </row>
    <row r="225" spans="1:2" s="151" customFormat="1" ht="15" customHeight="1">
      <c r="A225" s="247" t="s">
        <v>921</v>
      </c>
      <c r="B225" s="151" t="s">
        <v>1474</v>
      </c>
    </row>
    <row r="226" spans="1:2" s="151" customFormat="1" ht="15" customHeight="1">
      <c r="A226" s="247" t="s">
        <v>922</v>
      </c>
      <c r="B226" s="151" t="s">
        <v>1369</v>
      </c>
    </row>
    <row r="227" spans="1:2" s="151" customFormat="1" ht="15" customHeight="1">
      <c r="A227" s="247" t="s">
        <v>923</v>
      </c>
      <c r="B227" s="151" t="s">
        <v>1520</v>
      </c>
    </row>
    <row r="228" spans="1:2" s="151" customFormat="1" ht="15" customHeight="1">
      <c r="A228" s="247" t="s">
        <v>924</v>
      </c>
      <c r="B228" s="151" t="s">
        <v>1519</v>
      </c>
    </row>
    <row r="229" spans="1:2" s="151" customFormat="1" ht="15" customHeight="1">
      <c r="A229" s="247" t="s">
        <v>925</v>
      </c>
      <c r="B229" s="151" t="s">
        <v>1504</v>
      </c>
    </row>
    <row r="230" spans="1:2" s="151" customFormat="1" ht="15" customHeight="1">
      <c r="A230" s="247" t="s">
        <v>926</v>
      </c>
      <c r="B230" s="151" t="s">
        <v>1505</v>
      </c>
    </row>
    <row r="231" spans="1:2" s="2" customFormat="1" ht="15" customHeight="1">
      <c r="A231" s="247" t="s">
        <v>927</v>
      </c>
      <c r="B231" s="151" t="s">
        <v>1370</v>
      </c>
    </row>
    <row r="232" spans="1:2" s="2" customFormat="1" ht="15" customHeight="1">
      <c r="A232" s="247" t="s">
        <v>968</v>
      </c>
      <c r="B232" s="2" t="s">
        <v>1371</v>
      </c>
    </row>
    <row r="233" spans="1:2" s="2" customFormat="1" ht="15" customHeight="1">
      <c r="A233" s="1"/>
    </row>
    <row r="234" spans="1:2" s="2" customFormat="1" ht="15" customHeight="1">
      <c r="A234" s="2001" t="s">
        <v>534</v>
      </c>
      <c r="B234" s="2001"/>
    </row>
    <row r="235" spans="1:2" s="2" customFormat="1" ht="15" customHeight="1">
      <c r="A235" s="2000" t="s">
        <v>680</v>
      </c>
      <c r="B235" s="2000"/>
    </row>
    <row r="236" spans="1:2" s="2" customFormat="1" ht="15" customHeight="1">
      <c r="A236" s="321" t="s">
        <v>719</v>
      </c>
    </row>
    <row r="237" spans="1:2" s="2" customFormat="1" ht="15" customHeight="1">
      <c r="A237" s="247" t="s">
        <v>928</v>
      </c>
      <c r="B237" s="2" t="s">
        <v>1475</v>
      </c>
    </row>
    <row r="238" spans="1:2" s="2" customFormat="1" ht="15" customHeight="1">
      <c r="A238" s="247" t="s">
        <v>929</v>
      </c>
      <c r="B238" s="2" t="s">
        <v>1476</v>
      </c>
    </row>
    <row r="239" spans="1:2" s="2" customFormat="1" ht="15" customHeight="1">
      <c r="A239" s="247" t="s">
        <v>930</v>
      </c>
      <c r="B239" s="2" t="s">
        <v>1477</v>
      </c>
    </row>
    <row r="240" spans="1:2" s="2" customFormat="1" ht="15" customHeight="1">
      <c r="A240" s="247" t="s">
        <v>931</v>
      </c>
      <c r="B240" s="2" t="s">
        <v>1478</v>
      </c>
    </row>
    <row r="241" spans="1:2" s="2" customFormat="1" ht="15" customHeight="1">
      <c r="A241" s="247" t="s">
        <v>932</v>
      </c>
      <c r="B241" s="2" t="s">
        <v>1479</v>
      </c>
    </row>
    <row r="242" spans="1:2" s="2" customFormat="1" ht="15" customHeight="1">
      <c r="A242" s="247" t="s">
        <v>933</v>
      </c>
      <c r="B242" s="2" t="s">
        <v>1480</v>
      </c>
    </row>
    <row r="243" spans="1:2" s="2" customFormat="1" ht="15" customHeight="1">
      <c r="A243" s="247" t="s">
        <v>934</v>
      </c>
      <c r="B243" s="2" t="s">
        <v>1481</v>
      </c>
    </row>
    <row r="244" spans="1:2" s="2" customFormat="1" ht="15" customHeight="1">
      <c r="A244" s="247" t="s">
        <v>935</v>
      </c>
      <c r="B244" s="2" t="s">
        <v>1482</v>
      </c>
    </row>
    <row r="245" spans="1:2" s="2" customFormat="1" ht="15" customHeight="1">
      <c r="A245" s="247" t="s">
        <v>936</v>
      </c>
      <c r="B245" s="2" t="s">
        <v>1483</v>
      </c>
    </row>
    <row r="246" spans="1:2" s="2" customFormat="1" ht="15" customHeight="1">
      <c r="A246" s="247" t="s">
        <v>937</v>
      </c>
      <c r="B246" s="2" t="s">
        <v>1484</v>
      </c>
    </row>
    <row r="247" spans="1:2" s="2" customFormat="1" ht="15" customHeight="1">
      <c r="A247" s="247" t="s">
        <v>938</v>
      </c>
      <c r="B247" s="2" t="s">
        <v>1485</v>
      </c>
    </row>
    <row r="248" spans="1:2" s="2" customFormat="1" ht="15" customHeight="1">
      <c r="A248" s="247" t="s">
        <v>939</v>
      </c>
      <c r="B248" s="2" t="s">
        <v>1486</v>
      </c>
    </row>
    <row r="249" spans="1:2" s="2" customFormat="1" ht="15" customHeight="1">
      <c r="A249" s="247" t="s">
        <v>940</v>
      </c>
      <c r="B249" s="2" t="s">
        <v>1487</v>
      </c>
    </row>
    <row r="250" spans="1:2" s="2" customFormat="1" ht="15" customHeight="1">
      <c r="A250" s="321" t="s">
        <v>721</v>
      </c>
    </row>
    <row r="251" spans="1:2" s="2" customFormat="1" ht="15" customHeight="1">
      <c r="A251" s="247" t="s">
        <v>941</v>
      </c>
      <c r="B251" s="2" t="s">
        <v>1372</v>
      </c>
    </row>
    <row r="252" spans="1:2" s="2" customFormat="1" ht="15" customHeight="1">
      <c r="A252" s="247" t="s">
        <v>942</v>
      </c>
      <c r="B252" s="2" t="s">
        <v>1373</v>
      </c>
    </row>
    <row r="253" spans="1:2" s="2" customFormat="1" ht="15" customHeight="1">
      <c r="A253" s="247" t="s">
        <v>943</v>
      </c>
      <c r="B253" s="2" t="s">
        <v>1374</v>
      </c>
    </row>
    <row r="254" spans="1:2" s="2" customFormat="1" ht="15" customHeight="1">
      <c r="A254" s="247" t="s">
        <v>944</v>
      </c>
      <c r="B254" s="2" t="s">
        <v>1375</v>
      </c>
    </row>
    <row r="255" spans="1:2" s="2" customFormat="1" ht="15" customHeight="1">
      <c r="A255" s="247" t="s">
        <v>945</v>
      </c>
      <c r="B255" s="2" t="s">
        <v>1376</v>
      </c>
    </row>
    <row r="256" spans="1:2" s="2" customFormat="1" ht="15" customHeight="1">
      <c r="A256" s="247" t="s">
        <v>946</v>
      </c>
      <c r="B256" s="2" t="s">
        <v>1377</v>
      </c>
    </row>
    <row r="257" spans="1:2" s="2" customFormat="1" ht="15" customHeight="1">
      <c r="A257" s="321" t="s">
        <v>720</v>
      </c>
    </row>
    <row r="258" spans="1:2" s="2" customFormat="1" ht="15" customHeight="1">
      <c r="A258" s="247" t="s">
        <v>947</v>
      </c>
      <c r="B258" s="2" t="s">
        <v>1378</v>
      </c>
    </row>
    <row r="259" spans="1:2" s="2" customFormat="1" ht="15" customHeight="1">
      <c r="A259" s="247" t="s">
        <v>948</v>
      </c>
      <c r="B259" s="2" t="s">
        <v>1521</v>
      </c>
    </row>
    <row r="260" spans="1:2" s="2" customFormat="1" ht="15" customHeight="1">
      <c r="A260" s="247" t="s">
        <v>949</v>
      </c>
      <c r="B260" s="2" t="s">
        <v>1522</v>
      </c>
    </row>
    <row r="261" spans="1:2" s="2" customFormat="1" ht="15" customHeight="1">
      <c r="A261" s="2000" t="s">
        <v>536</v>
      </c>
      <c r="B261" s="2000"/>
    </row>
    <row r="262" spans="1:2" s="2" customFormat="1" ht="15" customHeight="1">
      <c r="A262" s="247" t="s">
        <v>950</v>
      </c>
      <c r="B262" s="2" t="s">
        <v>1488</v>
      </c>
    </row>
    <row r="263" spans="1:2" s="2" customFormat="1" ht="15" customHeight="1">
      <c r="A263" s="247" t="s">
        <v>951</v>
      </c>
      <c r="B263" s="2" t="s">
        <v>1379</v>
      </c>
    </row>
    <row r="264" spans="1:2" s="2" customFormat="1" ht="15" customHeight="1">
      <c r="A264" s="247" t="s">
        <v>952</v>
      </c>
      <c r="B264" s="2" t="s">
        <v>1380</v>
      </c>
    </row>
    <row r="265" spans="1:2" s="2" customFormat="1" ht="15" customHeight="1">
      <c r="A265" s="247" t="s">
        <v>953</v>
      </c>
      <c r="B265" s="2" t="s">
        <v>1381</v>
      </c>
    </row>
    <row r="266" spans="1:2" s="2" customFormat="1" ht="15" customHeight="1">
      <c r="A266" s="247" t="s">
        <v>954</v>
      </c>
      <c r="B266" s="2" t="s">
        <v>1382</v>
      </c>
    </row>
    <row r="267" spans="1:2" s="2" customFormat="1" ht="15" customHeight="1">
      <c r="A267" s="247" t="s">
        <v>955</v>
      </c>
      <c r="B267" s="2" t="s">
        <v>1383</v>
      </c>
    </row>
    <row r="268" spans="1:2" s="2" customFormat="1" ht="15" customHeight="1">
      <c r="A268" s="247" t="s">
        <v>956</v>
      </c>
      <c r="B268" s="2" t="s">
        <v>1384</v>
      </c>
    </row>
    <row r="269" spans="1:2" s="2" customFormat="1" ht="15" customHeight="1">
      <c r="A269" s="247" t="s">
        <v>957</v>
      </c>
      <c r="B269" s="2" t="s">
        <v>1489</v>
      </c>
    </row>
    <row r="270" spans="1:2" s="2" customFormat="1" ht="15" customHeight="1">
      <c r="A270" s="247" t="s">
        <v>958</v>
      </c>
      <c r="B270" s="2" t="s">
        <v>1490</v>
      </c>
    </row>
    <row r="271" spans="1:2" s="2" customFormat="1" ht="15" customHeight="1">
      <c r="A271" s="1"/>
    </row>
    <row r="272" spans="1:2" s="2" customFormat="1" ht="15" customHeight="1">
      <c r="A272" s="2001" t="s">
        <v>430</v>
      </c>
      <c r="B272" s="2001"/>
    </row>
    <row r="273" spans="1:2" s="151" customFormat="1" ht="15" customHeight="1">
      <c r="A273" s="247" t="s">
        <v>959</v>
      </c>
      <c r="B273" s="2" t="s">
        <v>1491</v>
      </c>
    </row>
    <row r="274" spans="1:2" s="151" customFormat="1" ht="15" customHeight="1">
      <c r="A274" s="247" t="s">
        <v>960</v>
      </c>
      <c r="B274" s="151" t="s">
        <v>1385</v>
      </c>
    </row>
    <row r="275" spans="1:2" s="151" customFormat="1" ht="15" customHeight="1">
      <c r="A275" s="247" t="s">
        <v>961</v>
      </c>
      <c r="B275" s="151" t="s">
        <v>1492</v>
      </c>
    </row>
    <row r="276" spans="1:2" s="151" customFormat="1" ht="15" customHeight="1">
      <c r="A276" s="247" t="s">
        <v>962</v>
      </c>
      <c r="B276" s="151" t="s">
        <v>1386</v>
      </c>
    </row>
    <row r="277" spans="1:2" s="151" customFormat="1" ht="15" customHeight="1">
      <c r="A277" s="247" t="s">
        <v>963</v>
      </c>
      <c r="B277" s="151" t="s">
        <v>1493</v>
      </c>
    </row>
    <row r="278" spans="1:2" s="151" customFormat="1" ht="15" customHeight="1">
      <c r="A278" s="247" t="s">
        <v>964</v>
      </c>
      <c r="B278" s="151" t="s">
        <v>1494</v>
      </c>
    </row>
    <row r="279" spans="1:2">
      <c r="A279" s="2"/>
      <c r="B279" s="151"/>
    </row>
  </sheetData>
  <mergeCells count="21">
    <mergeCell ref="A272:B272"/>
    <mergeCell ref="A32:B32"/>
    <mergeCell ref="A48:B48"/>
    <mergeCell ref="A54:B54"/>
    <mergeCell ref="A1:B1"/>
    <mergeCell ref="A2:B2"/>
    <mergeCell ref="A3:B3"/>
    <mergeCell ref="A4:B4"/>
    <mergeCell ref="A47:B47"/>
    <mergeCell ref="A104:B104"/>
    <mergeCell ref="A213:B213"/>
    <mergeCell ref="A105:B105"/>
    <mergeCell ref="A145:B145"/>
    <mergeCell ref="A176:B176"/>
    <mergeCell ref="A203:B203"/>
    <mergeCell ref="G10:I12"/>
    <mergeCell ref="G13:I14"/>
    <mergeCell ref="A235:B235"/>
    <mergeCell ref="A261:B261"/>
    <mergeCell ref="A222:B222"/>
    <mergeCell ref="A234:B234"/>
  </mergeCells>
  <hyperlinks>
    <hyperlink ref="A5" location="'1.1.1'!Oblast_tisku" tooltip="T1" display="Tab. 1.1.1: Mateřské školy celkem – školy, třídy, děti a učitelé, v časové řadě 2010/11–2020/21" xr:uid="{00000000-0004-0000-0000-000000000000}"/>
    <hyperlink ref="A6" location="'1.1.2'!A1" tooltip="T2" display="Tab. 1.1.2: Mateřské školy podle zřizovatele – školy, třídy, děti a učitelé, v časové řadě 2009/10–2019/20" xr:uid="{00000000-0004-0000-0000-000001000000}"/>
    <hyperlink ref="A7" location="'1.1.3'!A1" tooltip="T3" display="Tab. 1.1.3: Mateřské školy v krajském srovnání – školy, třídy, děti a učitelé, ve školním roce 2019/20" xr:uid="{00000000-0004-0000-0000-000002000000}"/>
    <hyperlink ref="A8" location="'1.1.4'!A1" tooltip="T4" display="Tab. 1.1.4: Mateřské školy podle zřizovatele v krajském srovnání – školy, třídy a děti, ve školním roce 2019/20" xr:uid="{00000000-0004-0000-0000-000003000000}"/>
    <hyperlink ref="A9" location="'1.1.5'!A1" tooltip="T5" display="Tab. 1.1.5: Mateřské školy v krajském srovnání – počet tříd, v časové řadě 2009/10–2019/20" xr:uid="{00000000-0004-0000-0000-000004000000}"/>
    <hyperlink ref="A10" location="'1.1.6'!A1" tooltip="T6" display="Tab. 1.1.6: Mateřské školy v krajském srovnání – počet dětí, v časové řadě 2009/10–2019/20" xr:uid="{00000000-0004-0000-0000-000005000000}"/>
    <hyperlink ref="A11" location="'1.1.7'!A1" tooltip="T7" display="Tab. 1.1.7: Mateřské školy v krajském srovnání – počet učitelů, v časové řadě 2009/10–2019/20" xr:uid="{00000000-0004-0000-0000-000006000000}"/>
    <hyperlink ref="A13" location="'1.1.8'!A1" tooltip="T8" display="Tab. 1.1.8: Mateřské školy celkem – děti podle věku, v časové řadě 2009/10–2019/20" xr:uid="{00000000-0004-0000-0000-000007000000}"/>
    <hyperlink ref="A14" location="'1.1.9'!A1" tooltip="T9" display="Tab. 1.1.9: Mateřské školy v krajském srovnání – děti podle věku, ve školním roce 2019/20" xr:uid="{00000000-0004-0000-0000-000008000000}"/>
    <hyperlink ref="A15" location="'1.1.10'!A1" tooltip="T10" display="Tab. 1.1.10: Mateřské školy v krajském srovnání – dívky podle věku, ve školním roce 2019/20" xr:uid="{00000000-0004-0000-0000-000009000000}"/>
    <hyperlink ref="A16" location="'1.1.11'!A1" tooltip="T11" display="Tab. 1.1.11: Mateřské školy v krajském srovnání – chlapci podle věku, ve školním roce 2019/20" xr:uid="{00000000-0004-0000-0000-00000A000000}"/>
    <hyperlink ref="A17" location="'1.1.12'!A1" tooltip="T12" display="Tab. 1.1.12: Mateřské školy v krajském srovnání – počet dětí mladších 3 let, v časové řadě 2009/10–2019/20" xr:uid="{00000000-0004-0000-0000-00000B000000}"/>
    <hyperlink ref="A20" location="'1.1.14'!A1" tooltip="T13" display="Tab. 1.1.14: Mateřské školy celkem – děti s jiným než českým státním občanstvím, v časové řadě 2014/15–2024/25" xr:uid="{00000000-0004-0000-0000-00000C000000}"/>
    <hyperlink ref="A22" location="'1.1.16'!A1" tooltip="T14" display="Tab. 1.1.16" xr:uid="{00000000-0004-0000-0000-00000D000000}"/>
    <hyperlink ref="A24" location="'1.1.17'!A1" tooltip="T15" display="Tab. 1.1.17: Mateřské školy celkem – děti se zdravotním postižením podle druhu postižení, v časové řadě 2014/15–2024/25" xr:uid="{00000000-0004-0000-0000-00000E000000}"/>
    <hyperlink ref="A26" location="'1.1.19'!A1" tooltip="T16" display="Tab. 1.1.19" xr:uid="{00000000-0004-0000-0000-00000F000000}"/>
    <hyperlink ref="A33" location="'1.2.1'!A1" tooltip="T20" display="Tab. 1.2.1: Přípravné třídy základních škol a přípravný stupeň základních škol speciálních – školy, třídy, děti a učitelé, v časové řadě 2009/10–2019/20" xr:uid="{00000000-0004-0000-0000-000010000000}"/>
    <hyperlink ref="A34" location="'1.2.2'!A1" tooltip="T21" display="Tab. 1.2.2: Přípravné třídy základních škol a přípravný stupeň základních škol speciálních v krajském srovnání – školy, třídy, děti a učitelé, ve školním roce 2019/20" xr:uid="{00000000-0004-0000-0000-000011000000}"/>
    <hyperlink ref="A49" location="'2.1.1'!A1" tooltip="T22" display="Tab. 2.1.1: Základní vzdělávání celkem – žáci v základním vzdělávání podle navštěvovaného stupně a typu školy, v časové řadě 2009/10–2019/20" xr:uid="{00000000-0004-0000-0000-000012000000}"/>
    <hyperlink ref="A50" location="'2.1.2'!A1" tooltip="T23" display="Tab. 2.1.2: Základní vzdělávání v krajském srovnání – žáci v základním vzdělávání podle navštěvovaného stupně a typu školy, ve školním roce 2019/20" xr:uid="{00000000-0004-0000-0000-000013000000}"/>
    <hyperlink ref="A51" location="'2.1.3'!A1" tooltip="T24" display="Tab. 2.1.3: Základní vzdělávání celkem – děti zapsané do 1. ročníku základního vzdělávání a s žádostí o odklad školní docházky, v časové řadě 2009/10–2019/20" xr:uid="{00000000-0004-0000-0000-000014000000}"/>
    <hyperlink ref="A52" location="'2.1.4'!A1" tooltip="T25" display="Tab. 2.1.4: Základní vzdělávání v krajském srovnání – děti zapsané do 1. ročníku základního vzdělávání a s žádostí o odklad školní docházky, ve školním roce 2019/20" xr:uid="{00000000-0004-0000-0000-000015000000}"/>
    <hyperlink ref="A55" location="'2.2.1'!A1" tooltip="T26" display="Tab. 2.2.1: Základní školy celkem – školy, třídy, žáci a učitelé, v časové řadě 2009/10–2019/20" xr:uid="{00000000-0004-0000-0000-000016000000}"/>
    <hyperlink ref="A56" location="'2.2.2'!A1" tooltip="T27" display="Tab. 2.2.2: Základní školy podle zřizovatele – školy, třídy, žáci a učitelé, v časové řadě 2009/10–2019/20" xr:uid="{00000000-0004-0000-0000-000017000000}"/>
    <hyperlink ref="A57" location="'2.2.3'!A1" tooltip="T28" display="Tab. 2.2.3: Základní školy v krajském srovnání – školy, třídy, žáci a učitelé, ve školním roce 2019/20" xr:uid="{00000000-0004-0000-0000-000018000000}"/>
    <hyperlink ref="A58" location="'2.2.4'!A1" tooltip="T29" display="Tab. 2.2.4: Základní školy podle zřizovatele v krajském srovnání – školy, třídy a žáci, ve školním roce 2019/20" xr:uid="{00000000-0004-0000-0000-000019000000}"/>
    <hyperlink ref="A61" location="'2.2.6'!A1" tooltip="T30" display="Tab. 2.2.6: Základní školy v krajském srovnání – počet tříd, v časové řadě 2011/12–2021/22" xr:uid="{00000000-0004-0000-0000-00001A000000}"/>
    <hyperlink ref="A62" location="'2.2.7'!A1" tooltip="T31" display="Tab. 2.2.7: Základní školy v krajském srovnání – počet žáků, v časové řadě 2011/12–2021/22" xr:uid="{00000000-0004-0000-0000-00001B000000}"/>
    <hyperlink ref="A63" location="'2.2.8'!A1" tooltip="T32" display="Tab. 2.2.8: Základní školy v krajském srovnání – počet učitelů, v časové řadě 2011/12–2021/22" xr:uid="{00000000-0004-0000-0000-00001C000000}"/>
    <hyperlink ref="A65" location="'2.2.9'!A1" tooltip="T33" display="Tab. 2.2.9: Základní školy celkem – žáci podle typu a zřizovatele škol, v časové řadě 2011/12–2021/22" xr:uid="{00000000-0004-0000-0000-00001D000000}"/>
    <hyperlink ref="A66" location="'2.2.10'!A1" tooltip="T34" display="Tab. 2.2.10: Základní školy v krajském srovnání – žáci podle typu a zřizovatele škol, ve školním roce 2021/22" xr:uid="{00000000-0004-0000-0000-00001E000000}"/>
    <hyperlink ref="A67" location="'2.2.11'!A1" tooltip="T35" display="Tab. 2.2.11: Základní školy celkem – žáci podle pohlaví, občanství a údaje, zda jsou zdravotně postižení, v časové řadě 2011/12–2021/22" xr:uid="{00000000-0004-0000-0000-00001F000000}"/>
    <hyperlink ref="A68" location="'2.2.12'!A1" tooltip="T36" display="Tab. 2.2.12: Základní školy v krajském srovnání – žáci podle pohlaví, občanství a údaje, zda jsou zdravotně postižení, ve školním roce 2021/22" xr:uid="{00000000-0004-0000-0000-000020000000}"/>
    <hyperlink ref="A69" location="'2.2.13'!A1" tooltip="T37" display="Tab. 2.2.13: Základní školy celkem – žáci podle navštěvovaného ročníku, v časové řadě 2011/12–2021/22" xr:uid="{00000000-0004-0000-0000-000021000000}"/>
    <hyperlink ref="A70" location="'2.2.14'!A1" tooltip="T38" display="Tab. 2.2.14: Základní školy v krajském srovnání – žáci podle navštěvovaného ročníku, ve školním roce 2021/22" xr:uid="{00000000-0004-0000-0000-000022000000}"/>
    <hyperlink ref="A72" location="'2.2.15'!A1" tooltip="T39" display="Tab. 2.2.15: Základní školy celkem – žáci nově přijatí do 1. ročníku podle pohlaví a věku, v časové řadě 2011/12–2021/22" xr:uid="{00000000-0004-0000-0000-000023000000}"/>
    <hyperlink ref="A73" location="'2.2.16'!A1" tooltip="T40" display="Tab. 2.2.16: Základní školy v krajském srovnání – žáci nově přijatí do 1. ročníku podle pohlaví a věku, ve školním roce 2021/22" xr:uid="{00000000-0004-0000-0000-000024000000}"/>
    <hyperlink ref="A74" location="'2.2.17'!A1" tooltip="T41" display="Tab. 2.2.17: Základní školy v krajském srovnání – počet žáků nově přijatých do 1. ročníku celkem, v časové řadě 2011/12–2021/22" xr:uid="{00000000-0004-0000-0000-000025000000}"/>
    <hyperlink ref="A75" location="'2.2.18'!A1" tooltip="T42" display="Tab. 2.2.18: Základní školy v krajském srovnání – počet žáků 7letých a starších nově přijatých do 1. ročníku, v časové řadě 2011/12–2021/22" xr:uid="{00000000-0004-0000-0000-000026000000}"/>
    <hyperlink ref="A77" location="'2.2.19'!A1" tooltip="T43" display="Tab. 2.2.19: Základní školy celkem – žáci opakující ročník, v časové řadě 2011/12–2021/22" xr:uid="{00000000-0004-0000-0000-000027000000}"/>
    <hyperlink ref="A78" location="'2.2.20'!A1" tooltip="T44" display="Tab. 2.2.20: Základní školy v krajském srovnání – žáci opakující ročník, ve školním roce 2021/22" xr:uid="{00000000-0004-0000-0000-000028000000}"/>
    <hyperlink ref="A80" location="'2.2.21'!A1" tooltip="T45" display="Tab. 2.2.21: Základní školy celkem – žáci, kteří ukončili povinnou školní docházku, v časové řadě 2010/11–2020/21" xr:uid="{00000000-0004-0000-0000-000029000000}"/>
    <hyperlink ref="A81" location="'2.2.22'!A1" tooltip="T46" display="Tab. 2.2.22: Základní školy v krajském srovnání – žáci, kteří ukončili povinnou školní docházku, ve školním roce 2020/21" xr:uid="{00000000-0004-0000-0000-00002A000000}"/>
    <hyperlink ref="A83" location="'2.2.23'!A1" tooltip="T47" display="Tab. 2.2.23: Základní školy celkem – žáci, kteří přestoupili na víceletá gymnázia nebo osmileté konzervatoře, v časové řadě 2010/11–2020/21" xr:uid="{00000000-0004-0000-0000-00002B000000}"/>
    <hyperlink ref="A84" location="'2.2.24'!A1" tooltip="T48" display="Tab. 2.2.24: Základní školy v krajském srovnání – žáci, kteří přestoupili na víceletá gymnázia nebo osmileté konzervatoře, ve školním roce 2020/21" xr:uid="{00000000-0004-0000-0000-00002C000000}"/>
    <hyperlink ref="A86" location="'2.2.25'!A1" tooltip="T49" display="Tab. 2.2.25: Základní školy celkem – žáci s jiným než českým státním občanstvím, v časové řadě 2011/12–2021/22" xr:uid="{00000000-0004-0000-0000-00002D000000}"/>
    <hyperlink ref="A87" location="'2.2.26'!A1" tooltip="T50" display="Tab. 2.2.26: Základní školy v krajském srovnání – žáci s jiným než českým státním občanstvím, ve školním roce 2021/22" xr:uid="{00000000-0004-0000-0000-00002E000000}"/>
    <hyperlink ref="A88" location="'2.2.27'!A1" tooltip="T51" display="Tab. 2.2.27: Základní školy v krajském srovnání – počet žáků s jiným než českým státním občanstvím, v časové řadě 2011/12–2021/21" xr:uid="{00000000-0004-0000-0000-00002F000000}"/>
    <hyperlink ref="A90" location="'2.2.28'!A1" tooltip="T52" display="Tab. 2.2.28: Základní školy celkem – žáci učící se cizí jazyky, v časové řadě 2011/12–2021/22" xr:uid="{00000000-0004-0000-0000-000030000000}"/>
    <hyperlink ref="A91" location="'2.2.29'!A1" tooltip="T53" display="Tab. 2.2.29: Základní školy v krajském srovnání – žáci učící se cizí jazyky, ve školním roce 2021/22" xr:uid="{00000000-0004-0000-0000-000031000000}"/>
    <hyperlink ref="A93" location="'2.2.30'!A1" tooltip="T54" display="Tab. 2.2.30: Základní školy celkem – speciální vzdělávání – školy, třídy a žáci, v časové řadě 2011/12–2021/22" xr:uid="{00000000-0004-0000-0000-000032000000}"/>
    <hyperlink ref="A94" location="'2.2.31'!A1" tooltip="T55" display="Tab. 2.2.31: Základní školy v krajském srovnání – speciální vzdělávání – školy, třídy a žáci, ve školním roce 2021/22" xr:uid="{00000000-0004-0000-0000-000033000000}"/>
    <hyperlink ref="A96" location="'2.2.32'!A1" tooltip="T56" display="Tab. 2.2.32: Základní školy celkem – žáci se zdravotním postižením podle druhu postižení, v časové řadě 2011/12–2021/22" xr:uid="{00000000-0004-0000-0000-000034000000}"/>
    <hyperlink ref="A97" location="'2.2.33'!A1" tooltip="T57" display="Tab. 2.2.33: Základní školy celkem – dívky se zdravotním postižením podle druhu postižení, v časové řadě 2011/12–2021/22" xr:uid="{00000000-0004-0000-0000-000035000000}"/>
    <hyperlink ref="A98" location="'2.2.34'!A1" tooltip="T58" display="Tab. 2.2.34: Základní školy celkem – chlapci se zdravotním postižením podle druhu postižení, v časové řadě 2011/12–2021/22" xr:uid="{00000000-0004-0000-0000-000036000000}"/>
    <hyperlink ref="A99" location="'2.2.35'!A1" tooltip="T59" display="Tab. 2.2.35: Základní školy v krajském srovnání – žáci se zdravotním postižením podle druhu postižení, ve školním roce 2021/22" xr:uid="{00000000-0004-0000-0000-000037000000}"/>
    <hyperlink ref="A102" location="'2.2.38'!A1" tooltip="T60" display="Tab. 2.2.38: Základní školy v krajském srovnání – počet žáků se zdravotním postižením, v časové řadě 2012/13–2022/23" xr:uid="{00000000-0004-0000-0000-000038000000}"/>
    <hyperlink ref="A106" location="'3.1.1'!A1" tooltip="T61" display="Tab. 3.1.1: Střední školy celkem – školy, třídy, žáci, nově přijatí, absolventi a učitelé, v časové řadě 2009/10–2019/20" xr:uid="{00000000-0004-0000-0000-000039000000}"/>
    <hyperlink ref="A107" location="'3.1.2'!A1" tooltip="T62" display="Tab. 3.1.2: Střední školy podle zřizovatele – školy, třídy, žáci, nově přijatí, absolventi a učitelé, v časové řadě 2009/10–2019/20" xr:uid="{00000000-0004-0000-0000-00003A000000}"/>
    <hyperlink ref="A108" location="'3.1.3'!A1" tooltip="T63" display="Tab. 3.1.3: Střední školy v krajském srovnání – školy, třídy, žáci, nově přijatí, absolventi a učitelé, ve školním roce 2019/20" xr:uid="{00000000-0004-0000-0000-00003B000000}"/>
    <hyperlink ref="A111" location="'3.1.5'!A1" tooltip="T64" display="Tab. 3.1.5: Střední školy v krajském srovnání – počet tříd, v časové řadě 2011/12–2021/22" xr:uid="{00000000-0004-0000-0000-00003C000000}"/>
    <hyperlink ref="A112" location="'3.1.6'!A1" tooltip="T65" display="Tab. 3.1.6: Střední školy v krajském srovnání – počet žáků, v časové řadě 2011/12–2021/22" xr:uid="{00000000-0004-0000-0000-00003D000000}"/>
    <hyperlink ref="A113" location="'3.1.7'!A1" tooltip="T66" display="Tab. 3.1.7: Střední školy v krajském srovnání – počet žáků přijatých do 1. ročníku, v časové řadě 2011/12–2021/22" xr:uid="{00000000-0004-0000-0000-00003E000000}"/>
    <hyperlink ref="A114" location="'3.1.8'!A1" tooltip="T67" display="Tab. 3.1.8: Střední školy v krajském srovnání – počet absolventů, v časové řadě 2010/11–2020/21" xr:uid="{00000000-0004-0000-0000-00003F000000}"/>
    <hyperlink ref="A115" location="'3.1.9'!A1" tooltip="T68" display="Tab. 3.1.9: Střední školy v krajském srovnání – počet učitelů, v časové řadě 2011/12–2021/22" xr:uid="{00000000-0004-0000-0000-000040000000}"/>
    <hyperlink ref="A117" location="'3.1.10'!A1" tooltip="T69" display="Tab. 3.1.10: Střední školy celkem – žáci podle typu navštěvovaných škol a formy vzdělávání, v časové řadě 2011/12–2021/22" xr:uid="{00000000-0004-0000-0000-000041000000}"/>
    <hyperlink ref="A119" location="'3.1.12'!A1" tooltip="T70" display="Tab. 3.1.12: Střední školy celkem – žáci podle pohlaví, občanství a údaje, zda jsou zdravotně postižení, v časové řadě 2011/12–2021/22" xr:uid="{00000000-0004-0000-0000-000042000000}"/>
    <hyperlink ref="A120" location="'3.1.13'!A1" tooltip="T72" display="Tab. 3.1.13: Střední školy v krajském srovnání – žáci podle pohlaví, občanství a údaje, zda jsou zdravotně postižení, ve školním roce 2021/22" xr:uid="{00000000-0004-0000-0000-000043000000}"/>
    <hyperlink ref="A121" location="'3.1.14'!A1" tooltip="T73" display="Tab. 3.1.14: Střední školy v krajském srovnání – denní forma vzdělávání – věková struktura žáků, ve školním roce 2021/22" xr:uid="{00000000-0004-0000-0000-000044000000}"/>
    <hyperlink ref="A122" location="'3.1.15'!A1" tooltip="T74" display="Tab. 3.1.15: Střední školy v krajském srovnání – ostatní formy vzdělávání – věková struktura žáků, ve školním roce 2021/22" xr:uid="{00000000-0004-0000-0000-000045000000}"/>
    <hyperlink ref="A124" location="'3.1.16'!A1" tooltip="T75" display="Tab. 3.1.16: Střední školy celkem – žáci s jiným než českým státním občanstvím, v časové řadě 2011/12–2021/22" xr:uid="{00000000-0004-0000-0000-000046000000}"/>
    <hyperlink ref="A125" location="'3.1.17'!A1" tooltip="T76" display="Tab. 3.1.17: Střední školy v krajském srovnání – žáci s jiným než českým státním občanstvím, ve školním roce 2021/22" xr:uid="{00000000-0004-0000-0000-000047000000}"/>
    <hyperlink ref="A126" location="'3.1.18'!A1" tooltip="T77" display="Tab. 3.1.18: Střední školy v krajském srovnání – počet žáků s jiným než českým státním občanstvím, v časové řadě 2011/12–2021/22" xr:uid="{00000000-0004-0000-0000-000048000000}"/>
    <hyperlink ref="A128" location="'3.1.19'!A1" tooltip="T78" display="Tab. 3.1.19: Střední školy celkem – speciální vzdělávání – školy, třídy a žáci, v časové řadě 2011/12–2021/22" xr:uid="{00000000-0004-0000-0000-000049000000}"/>
    <hyperlink ref="A129" location="'3.1.20'!A1" tooltip="T79" display="Tab. 3.1.20: Střední školy v krajském srovnání – speciální vzdělávání – školy, třídy a žáci, ve školním roce 2021/22" xr:uid="{00000000-0004-0000-0000-00004A000000}"/>
    <hyperlink ref="A131" location="'3.1.21'!A1" tooltip="T80" display="Tab. 3.1.21: Střední školy celkem – žáci se zdravotním postižením podle druhu postižení, v časové řadě 2011/12–2021/22" xr:uid="{00000000-0004-0000-0000-00004B000000}"/>
    <hyperlink ref="A132" location="'3.1.22'!A1" tooltip="T81" display="Tab. 3.1.22: Střední školy celkem – dívky se zdravotním postižením podle druhu postižení, v časové řadě 2011/12–2021/22" xr:uid="{00000000-0004-0000-0000-00004C000000}"/>
    <hyperlink ref="A133" location="'3.1.23'!A1" tooltip="T82" display="Tab. 3.1.23" xr:uid="{00000000-0004-0000-0000-00004D000000}"/>
    <hyperlink ref="A134" location="'3.1.24'!A1" tooltip="T83" display="Tab. 3.1.24: Střední školy v krajském srovnání – žáci se zdravotním postižením podle druhu postižení, ve školním roce 2021/22" xr:uid="{00000000-0004-0000-0000-00004E000000}"/>
    <hyperlink ref="A137" location="'3.1.27'!A1" tooltip="T84" display="Tab. 3.1.27" xr:uid="{00000000-0004-0000-0000-00004F000000}"/>
    <hyperlink ref="A139" location="'3.1.28'!A1" tooltip="T85" display="Tab. 3.1.28" xr:uid="{00000000-0004-0000-0000-000050000000}"/>
    <hyperlink ref="A140" location="'3.1.29'!A1" tooltip="T86" display="Tab. 3.1.29" xr:uid="{00000000-0004-0000-0000-000051000000}"/>
    <hyperlink ref="A141" location="'3.1.30'!A1" tooltip="T87" display="Tab. 3.1.30" xr:uid="{00000000-0004-0000-0000-000052000000}"/>
    <hyperlink ref="A142" location="'3.1.31'!A1" tooltip="T88" display="Tab. 3.1.31" xr:uid="{00000000-0004-0000-0000-000053000000}"/>
    <hyperlink ref="A143" location="'3.1.32'!A1" tooltip="T89" display="Tab. 3.1.32" xr:uid="{00000000-0004-0000-0000-000054000000}"/>
    <hyperlink ref="A147" location="'3.2.2'!A1" tooltip="T91" display="Tab. 3.2.2: Střední školy poskytující odborné vzdělání v krajském srovnání – počet škol, v časové řadě 2009/10–2019/20" xr:uid="{00000000-0004-0000-0000-000055000000}"/>
    <hyperlink ref="A148" location="'3.2.3'!A1" tooltip="T92" display="Tab. 3.2.3: Střední školy poskytující odborné vzdělání v krajském srovnání – počet žáků, v časové řadě 2009/10–2019/20" xr:uid="{00000000-0004-0000-0000-000056000000}"/>
    <hyperlink ref="A149" location="'3.2.4'!A1" tooltip="T93" display="Tab. 3.2.4: Střední školy poskytující odborné vzdělání v krajském srovnání – počet nově přijatých žáků do 1. ročníku, v časové řadě 2009/10–2019/20" xr:uid="{00000000-0004-0000-0000-000057000000}"/>
    <hyperlink ref="A150" location="'3.2.5'!A1" tooltip="T94" display="Tab. 3.2.5: Střední školy poskytující odborné vzdělání v krajském srovnání – počet absolventů, v časové řadě 2008/09–2018/19" xr:uid="{00000000-0004-0000-0000-000058000000}"/>
    <hyperlink ref="A156" location="'3.2.9'!A1" tooltip="T95" display="Tab. 3.2.9: Střední odborné vzdělávání s výučním listem – školy, třídy, žáci, nově přijatí a absolventi, v časové řadě 2013/14–2023/24" xr:uid="{00000000-0004-0000-0000-000059000000}"/>
    <hyperlink ref="A157" location="'3.2.10'!A1" tooltip="T96" display="Tab. 3.2.10: Střední odborné vzdělávání s výučním listem podle zřizovatele školy – školy a žáci, v časové řadě 2013/14–2023/24" xr:uid="{00000000-0004-0000-0000-00005A000000}"/>
    <hyperlink ref="A158" location="'3.2.11'!A1" tooltip="T97" display="Tab. 3.2.11: Střední odborné vzdělávání s výučním listem – žáci podle skupin oborů vzdělávání, v časové řadě 2013/14–2023/24" xr:uid="{00000000-0004-0000-0000-00005B000000}"/>
    <hyperlink ref="A174" location="'3.2.26'!A1" tooltip="T102" display="Tab. 3.2.26" xr:uid="{00000000-0004-0000-0000-00005C000000}"/>
    <hyperlink ref="A177" location="'3.3.1'!A1" tooltip="T103" display="Tab. 3.3.1: Gymnázia celkem – školy, třídy a žáci, v časové řadě 2010/11–2020/21" xr:uid="{00000000-0004-0000-0000-00005D000000}"/>
    <hyperlink ref="A178" location="'3.3.2'!A1" tooltip="T104" display="Tab. 3.3.2: Gymnázia celkem – žáci v denním vzdělávání podle typu a ročníku gymnázia, v časové řadě 2009/10–2019/20" xr:uid="{00000000-0004-0000-0000-00005E000000}"/>
    <hyperlink ref="A180" location="'3.3.4'!A1" tooltip="T106" display="Tab. 3.3.4: Gymnázia celkem – absolventi, v časové řadě 2008/09–2018/19" xr:uid="{00000000-0004-0000-0000-00005F000000}"/>
    <hyperlink ref="A181" location="'3.3.5'!A1" tooltip="T107" display="Tab. 3.3.5: Gymnázia podle zřizovatele školy – školy, třídy a žáci, v časové řadě 2009/10–2019/20" xr:uid="{00000000-0004-0000-0000-000060000000}"/>
    <hyperlink ref="A183" location="'3.3.6'!A1" tooltip="T108" display="Tab. 3.3.6: Gymnázia v krajském srovnání – školy, třídy a žáci, ve školním roce 2019/20" xr:uid="{00000000-0004-0000-0000-000061000000}"/>
    <hyperlink ref="A184" location="'3.3.7'!A1" tooltip="T109" display="Tab. 3.3.7: Gymnázia v krajském srovnání – nově přijatí žáci do 1. ročníku, ve školním roce 2019/20 a absolventi, za školní rok 2018/19" xr:uid="{00000000-0004-0000-0000-000062000000}"/>
    <hyperlink ref="A185" location="'3.3.8'!A1" tooltip="T110" display="Tab. 3.3.8: Gymnázia v krajském srovnání – počet škol, v časové řadě 2009/10–2019/20" xr:uid="{00000000-0004-0000-0000-000063000000}"/>
    <hyperlink ref="A190" location="'3.3.13'!A1" tooltip="T111" display="Tab. 3.3.13: Gymnázia v krajském srovnání – počet žáků, v časové řadě 2011/12–2021/22" xr:uid="{00000000-0004-0000-0000-000064000000}"/>
    <hyperlink ref="A194" location="'3.3.17'!A1" tooltip="T112" display="Tab. 3.3.17: Gymnázia v krajském srovnání – počet nově přijatých žáků do 1. ročníku celkem, v časové řadě 2011/12–2021/22" xr:uid="{00000000-0004-0000-0000-000065000000}"/>
    <hyperlink ref="A195" location="'3.3.18'!A1" tooltip="T113" display="Tab. 3.3.18: Gymnázia v krajském srovnání – počet nově přijatých žáků do 1. ročníku gymnázií s čtyřletým vzděláváním, v časové řadě 2011/12–2021/22" xr:uid="{00000000-0004-0000-0000-000066000000}"/>
    <hyperlink ref="A198" location="'3.3.21'!A1" tooltip="T115" display="Tab. 3.3.21: Gymnázia v krajském srovnání – počet absolventů, v časové řadě 2010/11–2020/21" xr:uid="{00000000-0004-0000-0000-000067000000}"/>
    <hyperlink ref="A204" location="'3.4.1'!A1" tooltip="T116" display="Tab. 3.4.1: Střední vzdělávání – nástavbové studium – školy, třídy, žáci, nově přijatí, absolventi, v časové řadě 2009/10–2019/20" xr:uid="{00000000-0004-0000-0000-000068000000}"/>
    <hyperlink ref="A205" location="'3.4.2'!A1" tooltip="T117" display="Tab. 3.4.2: Střední vzdělávání – nástavbové studium v krajském srovnání – školy, třídy, žáci, nově přijatí, absolventi, ve školním roce 2019/20" xr:uid="{00000000-0004-0000-0000-000069000000}"/>
    <hyperlink ref="A206" location="'3.4.3'!A1" tooltip="T118" display="Tab. 3.4.3: Střední vzdělávání – nástavbové studium – žáci podle skupin oborů vzdělávání, v časové řadě 2009/10–2019/20" xr:uid="{00000000-0004-0000-0000-00006A000000}"/>
    <hyperlink ref="A214" location="'4.1'!A1" tooltip="T119" display="Tab. 4.1: Konzervatoře – školy, žáci, nově přijatí, absolventi, učitelé, v časové řadě 2009/10–2019/20" xr:uid="{00000000-0004-0000-0000-00006B000000}"/>
    <hyperlink ref="A215" location="'4.2'!A1" tooltip="T120" display="Tab. 4.2: Konzervatoře v krajském srovnání – školy, žáci, nově přijatí, absolventi, učitelé, ve školním roce 2019/20" xr:uid="{00000000-0004-0000-0000-00006C000000}"/>
    <hyperlink ref="A216" location="'4.3'!A1" tooltip="T121" display="Tab. 4.3: Konzervatoře – žáci, nově přijatí, absolventi podle skupin oborů vzdělávání, v časové řadě 2009/10–2019/20" xr:uid="{00000000-0004-0000-0000-00006D000000}"/>
    <hyperlink ref="A223" location="'5.1'!A1" tooltip="T122" display="Tab. 5.1: Vyšší odborné  školy – školy, studenti, nově přijatí, absolventi, učitelé, v časové řadě 2009/10–2019/20" xr:uid="{00000000-0004-0000-0000-00006E000000}"/>
    <hyperlink ref="A224" location="'5.2'!A1" tooltip="T123" display="Tab. 5.2: Vyšší odborné školy v krajském srovnání – školy, studenti, nově přijatí, absolventi, učitelé, ve školním roce 2019/20" xr:uid="{00000000-0004-0000-0000-00006F000000}"/>
    <hyperlink ref="A225" location="'5.3'!A1" tooltip="T124" display="Tab. 5.3: Vyšší odborné školy – studenti podle skupin oborů vzdělávání, v časové řadě 2009/10–2019/20" xr:uid="{00000000-0004-0000-0000-000070000000}"/>
    <hyperlink ref="A273" location="'7.1'!A1" tooltip="T133" display="Tab. 7.1: Základní umělecké školy – školy, pobočky, žáci, v časové řadě 2010/11–2020/21" xr:uid="{00000000-0004-0000-0000-000071000000}"/>
    <hyperlink ref="A274" location="'7.2'!A1" tooltip="T134" display="Tab. 7.2: Základní umělecké školy v krajském srovnání – školy, pobočky, žáci, ve školním roce 2020/21" xr:uid="{00000000-0004-0000-0000-000072000000}"/>
    <hyperlink ref="A275" location="'7.3'!A1" tooltip="T135" display="Tab. 7.3: Školní družiny – družiny, oddělení, žáci, pracovníci, v časové řadě 2010/11–2020/21" xr:uid="{00000000-0004-0000-0000-000073000000}"/>
    <hyperlink ref="A276" location="'7.4'!A1" tooltip="T136" display="Tab. 7.4: Školní družiny v krajském srovnání – družiny, oddělení, žáci, pracovníci, ve školním roce 2020/21" xr:uid="{00000000-0004-0000-0000-000074000000}"/>
    <hyperlink ref="A277" location="'7.5'!A1" tooltip="T137" display="Tab. 7.5: Zařízení pro výkon ústavní a ochranné výchovy, v časové řadě 2010/11–2020/21" xr:uid="{00000000-0004-0000-0000-000075000000}"/>
    <hyperlink ref="A278" location="'7.6'!A1" tooltip="T138" display="Tab. 7.6: Dětské domovy včetně dětských domovů se školou, v časové řadě 2010/11–2020/21" xr:uid="{00000000-0004-0000-0000-000076000000}"/>
    <hyperlink ref="A118" location="'3.1.11'!A1" tooltip="T71" display="Tab. 3.1.11: Střední školy v krajském srovnání – žáci podle typu navštěvovaných škol a formy vzdělávání, ve školním roce 2021/22" xr:uid="{00000000-0004-0000-0000-000077000000}"/>
    <hyperlink ref="A21" location="' 1.1.15'!A1" display="Tab. 1.1.15: Mateřské školy v krajském srovnání – děti s jiným než českým státním občanstvím, ve školním roce 2024/25" xr:uid="{00000000-0004-0000-0000-000078000000}"/>
    <hyperlink ref="A146" location="'3.2.1'!A1" display="Tab. 3.2.1: Střední školy poskytující odborné vzdělávání – školy, třídy, žáci, nově přijatí a absolventi podle genderu a formy vzdělání, v časové řadě 2010/11–2020/21" xr:uid="{00000000-0004-0000-0000-000079000000}"/>
    <hyperlink ref="A152" location="'3.2.6'!A1" display="Tab. 3.2.6: Střední vzdělávání (bez výučního listu a bez maturitní zkoušky) – školy, třídy, žáci, nově přijatí a absolventi, v časové řadě 2010/11–2020/21" xr:uid="{00000000-0004-0000-0000-00007A000000}"/>
    <hyperlink ref="A179" location="'3.3.3'!A1" tooltip="T105" display="Tab. 3.3.3: Gymnázia celkem – nově přijatí žáci do 1. ročníku, v časové řadě 2009/10–2019/20" xr:uid="{00000000-0004-0000-0000-00007B000000}"/>
    <hyperlink ref="A191" location="'3.3.14'!A1" display="Tab. 3.3.14: Gymnázia v krajském srovnání – počet žáků s čtyřletým vzděláváním, v časové řadě 2011/12–2021/22" xr:uid="{00000000-0004-0000-0000-00007C000000}"/>
    <hyperlink ref="A199" location="'3.3.22'!A1" display="Tab. 3.3.22: Gymnázia v krajském srovnání – počet absolventů gymnázií s čtyřletým vzděláváním, v časové řadě 2010/11–2020/21" xr:uid="{00000000-0004-0000-0000-00007D000000}"/>
    <hyperlink ref="A219" location="'4.6'!A1" display="Tab. 4.6: Konzervatoře v krajském srovnání – žáci s jiným než českým státním občanstvím, ve školním roce 2023/24" xr:uid="{00000000-0004-0000-0000-00007E000000}"/>
    <hyperlink ref="A220" location="'4.7'!A1" display="Tab. 4.7: Konzervatoře v krajském srovnání – žáci se zdravotním postižením podle druhu postižení, ve školním roce 2023/24" xr:uid="{00000000-0004-0000-0000-00007F000000}"/>
    <hyperlink ref="A231" location="'5.9'!A1" display="Tab. 5.9" xr:uid="{00000000-0004-0000-0000-000080000000}"/>
    <hyperlink ref="A232" location="'5.10'!A1" display="Tab. 5.10" xr:uid="{00000000-0004-0000-0000-000081000000}"/>
    <hyperlink ref="A186" location="'3.3.9'!A1" display="Tab. 3.3.9: Gymnázia v krajském srovnání – počet škol zajišťujících 4leté denní vzdělávání, v časové řadě 2011/12–2021/22" xr:uid="{00000000-0004-0000-0000-000082000000}"/>
    <hyperlink ref="A187" location="'3.3.10'!A1" display="Tab. 3.3.10: Gymnázia v krajském srovnání – počet škol zajišťujících 6leté denní vzdělávání, v časové řadě 2011/12–2021/22" xr:uid="{00000000-0004-0000-0000-000083000000}"/>
    <hyperlink ref="A188" location="'3.3.11'!A1" display="Tab. 3.3.11: Gymnázia v krajském srovnání – počet škol zajišťujících 8leté denní vzdělávání, v časové řadě 2011/12–2021/22" xr:uid="{00000000-0004-0000-0000-000084000000}"/>
    <hyperlink ref="A192" location="'3.3.15'!A1" display="Tab. 3.3.15: Gymnázia v krajském srovnání – počet žáků s šestiletým vzděláváním, v časové řadě 2011/12–2021/22" xr:uid="{00000000-0004-0000-0000-000085000000}"/>
    <hyperlink ref="A193" location="'3.3.16'!A1" display="Tab. 3.3.16: Gymnázia v krajském srovnání – počet žáků s osmiletým vzděláváním, v časové řadě 2011/12–2021/22" xr:uid="{00000000-0004-0000-0000-000086000000}"/>
    <hyperlink ref="A196" location="'3.3.19'!A1" display="Tab. 3.3.19: Gymnázia v krajském srovnání – počet nově přijatých žáků do 1. ročníku gymnázií s šestiletým vzděláváním, v časové řadě 2011/12–2021/22" xr:uid="{00000000-0004-0000-0000-000087000000}"/>
    <hyperlink ref="A197" location="'3.3.20'!A1" display="Tab. 3.3.20: Gymnázia v krajském srovnání – počet nově přijatých žáků do 1. ročníku gymnázií s osmiletým vzděláváním, v časové řadě 2011/12–2021/22" xr:uid="{00000000-0004-0000-0000-000088000000}"/>
    <hyperlink ref="A200" location="'3.3.23'!A1" display="Tab. 3.3.23: Gymnázia v krajském srovnání – počet absolventů gymnázií s šestiletým vzděláváním, v časové řadě 2010/11-2020/21" xr:uid="{00000000-0004-0000-0000-000089000000}"/>
    <hyperlink ref="A201" location="'3.3.24'!A1" display="Tab. 3.3.24: Gymnázia v krajském srovnání – počet absolventů gymnázií s osmiletým vzděláváním, v časové řadě 2010/11-2020/21" xr:uid="{00000000-0004-0000-0000-00008A000000}"/>
    <hyperlink ref="A189" location="'3.3.12'!A1" display="Tab. 3.3.12: Gymnázia v krajském srovnání – počet tříd v denní formě vzdělávání, v časové řadě 2011/12–2021/22" xr:uid="{00000000-0004-0000-0000-00008B000000}"/>
    <hyperlink ref="A59" location="'2.2.5'!A1" display="Tab. 2.2.5: Základní školy podle zřizovatele v krajském srovnání – žáci podle pohlaví a stupně vzdělávání, ve školním roce 2021/22" xr:uid="{00000000-0004-0000-0000-00008C000000}"/>
    <hyperlink ref="A109" location="'3.1.4'!A1" tooltip="T29" display="Tab. 3.1.4: Střední školy podle zřizovatele v krajském srovnání – školy, třídy a žáci, ve školním roce 2021/22" xr:uid="{00000000-0004-0000-0000-00008D000000}"/>
    <hyperlink ref="A237" location="'6.1.1'!A1" display="Tab. 6.1.1: Mateřské až vyšší odborné školy – učitelé celkem dle úrovně vzdělávání v časové řadě 2013/14–2023/24" xr:uid="{00000000-0004-0000-0000-00008E000000}"/>
    <hyperlink ref="A238" location="'6.1.2'!A1" display="Tab. 6.1.2: Mateřské až základní školy – učitelé dle pohlaví a úrovně vzdělávání v časové řadě 2013/14–2023/24" xr:uid="{00000000-0004-0000-0000-00008F000000}"/>
    <hyperlink ref="A240" location="'6.1.3'!A1" display="Tab. 6.1.4: Mateřské až základní školy – učitelé dle kvalifikace a úrovně vzdělávání v časové řadě 2013/14–2023/24" xr:uid="{00000000-0004-0000-0000-000090000000}"/>
    <hyperlink ref="A242" location="'6.1.6'!A1" display="Tab. 6.1.6: Mateřské až základní školy – učitelé celkem dle zřizovatele a úrovně vzdělávání v časové řadě 2013/14–2023/24" xr:uid="{00000000-0004-0000-0000-000091000000}"/>
    <hyperlink ref="A244" location="'6.1.8'!A1" display="Tab. 6.1.8: Mateřské až základní školy – učitelky ženy dle zřizovatele a úrovně vzdělávání v časové řadě 2013/14–2023/24" xr:uid="{00000000-0004-0000-0000-000092000000}"/>
    <hyperlink ref="A246" location="'6.1.10'!A1" display="Tab. 6.1.10: Mateřské až vzákladní školy – učitelé muži dle zřizovatele a úrovně vzdělávání v časové řadě 2013/14–2023/24" xr:uid="{00000000-0004-0000-0000-000093000000}"/>
    <hyperlink ref="A248" location="'6.1.12'!A1" display="Tab. 6.1.12: Mateřské až základní školy – učitelé bez kvalifikace dle zřizovatele a úrovně vzdělávání v časové řadě 2013/14–2023/24" xr:uid="{00000000-0004-0000-0000-000094000000}"/>
    <hyperlink ref="A251" location="'6.1.14'!A1" display="Tab. 6.1.14: Mateřské až vyšší odborné školy v krajském srovnání – učitelé celkem dle úrovně vzdělávání ve školním roce 2023/24" xr:uid="{00000000-0004-0000-0000-000095000000}"/>
    <hyperlink ref="A252" location="'6.1.15'!A1" display="Tab. 6.1.15: Mateřské až základní školy v krajském srovnání – učitelé dle pohlaví a úrovně vzdělávání ve školním roce 2023/24" xr:uid="{00000000-0004-0000-0000-000096000000}"/>
    <hyperlink ref="A254" location="'6.1.17'!A1" display="Tab. 6.1.17: Mateřské až základní školy v krajském srovnání – učitelé dle kvalifikace a úrovně vzdělávání ve školním roce 2023/24" xr:uid="{00000000-0004-0000-0000-000097000000}"/>
    <hyperlink ref="A100" location="'2.2.36'!A1" tooltip="T59" display="Tab. 2.2.36: Základní školy v krajském srovnání – dívky se zdravotním postižením podle druhu postižení, ve školním roce 2022/23" xr:uid="{00000000-0004-0000-0000-000098000000}"/>
    <hyperlink ref="A101" location="'2.2.37'!A1" tooltip="T59" display="Tab. 2.2.37: Základní školy v krajském srovnání – chlapci se zdravotním postižením podle druhu postižení, ve školním roce 2022/23" xr:uid="{00000000-0004-0000-0000-000099000000}"/>
    <hyperlink ref="A2" r:id="rId1" xr:uid="{00000000-0004-0000-0000-00009A000000}"/>
    <hyperlink ref="A38" location="'1.2.5'!A1" display="Tab. 1.2.5: Přípravné třídy základních škol a přípravný stupeň základních škol speciálních v krajském srovnání – děti podle věku, ve školním roce 2024/25" xr:uid="{00000000-0004-0000-0000-00009B000000}"/>
    <hyperlink ref="A44" location="'1.2.9'!A1" display="Tab. 1.2.9: Přípravné třídy v krajském srovnání  – děti se speciálními vzdělávacími potřebami, ve školním roce 2024/25" xr:uid="{00000000-0004-0000-0000-00009C000000}"/>
    <hyperlink ref="A42" location="'1.2.8'!A1" display="Tab. 1.2.8: Přípravné třídy základních škol a přípravný stupeň základních škol speciálních v krajském srovnání – děti s jiným než českým státním občanstvím, ve školním roce 2024/25" xr:uid="{00000000-0004-0000-0000-00009D000000}"/>
    <hyperlink ref="A259" location="'6.1.21'!A1" display="Tab. 6.1.21: Mateřské až vyšší odborné školy veřejného zřizovatele – učitelé dle věku (2013-2023)" xr:uid="{00000000-0004-0000-0000-00009E000000}"/>
    <hyperlink ref="A262" location="'6.2.1'!A1" display="Tab. 6.2.1: Asistenti pedagoga v regionálním školství – dle kraje, 2013/14 - 2023/24" xr:uid="{00000000-0004-0000-0000-00009F000000}"/>
    <hyperlink ref="A263" location="'6.2.2'!A1" display="Tab. 6.2.2: Mateřské až vyšší odborné školy – asistenti pedagoga celkem v časové řadě 2016/17–2023/24" xr:uid="{00000000-0004-0000-0000-0000A0000000}"/>
    <hyperlink ref="A264" location="'6.2.3'!A1" display="Tab. 6.2.3: Mateřské až vyšší odborné školy – asistenti pedagoga dle pohlaví v časové řadě 2016/17–2023/24" xr:uid="{00000000-0004-0000-0000-0000A1000000}"/>
    <hyperlink ref="A159" location="'3.2.12'!A1" display="Tab. 3.2.12: Střední odborné vzdělávání s výučním listem – žáci podle skupin oborů vzdělávání, druhu a formy vzdělávání a pohlaví, 2023/24" xr:uid="{00000000-0004-0000-0000-0000A2000000}"/>
    <hyperlink ref="A160" location="'3.2.13'!A1" display="Tab. 3.2.13: Střední odborné vzdělávání s výučním listem – žáci podle oborů vzdělávání, druhu a formy vzdělávání a pohlaví, 2023/24" xr:uid="{00000000-0004-0000-0000-0000A3000000}"/>
    <hyperlink ref="A173" location="'3.2.25'!A1" display="Tab. 3.2.25" xr:uid="{00000000-0004-0000-0000-0000A4000000}"/>
    <hyperlink ref="A207" location="'3.4.4'!A1" display="Tab. 3.4.4: Střední vzdělávání – nástavbové studium – žáci podle skupin oborů vzdělávání, druhu a formy vzdělávání a pohlaví, 2023/24" xr:uid="{00000000-0004-0000-0000-0000A5000000}"/>
    <hyperlink ref="A208" location="'3.4.5'!A1" display="Tab. 3.4.5: Střední vzdělávání – nástavbové studium – žáci podle oborů vzdělávání, druhu a formy vzdělávání a pohlaví, 2023/24" xr:uid="{00000000-0004-0000-0000-0000A6000000}"/>
    <hyperlink ref="A210" location="'3.4.7'!A1" display="Tab. 3.4.7" xr:uid="{00000000-0004-0000-0000-0000A7000000}"/>
    <hyperlink ref="A211" location="'3.4.8'!A1" display="Tab. 3.4.8" xr:uid="{00000000-0004-0000-0000-0000A8000000}"/>
    <hyperlink ref="A217" location="'4.4'!A1" display="Tab. 4.4: Konzervatoře – žáci podle oborů vzdělání a pohlaví, v časové řadě 2013/14–2023/24" xr:uid="{00000000-0004-0000-0000-0000A9000000}"/>
    <hyperlink ref="A218" location="'4.5'!A1" display="Tab. 4.5: Konzervatoře – absolventi podle oborů vzdělání a pohlaví, v časové řadě 2012/13–2022/23" xr:uid="{00000000-0004-0000-0000-0000AA000000}"/>
    <hyperlink ref="A226" location="'5.4'!A1" display="Tab. 5.4: Vyšší odborné školy – studenti podle skupin oborů vzdělávání, druhu a formy vzdělávání a pohlaví, 2023/24" xr:uid="{00000000-0004-0000-0000-0000AB000000}"/>
    <hyperlink ref="A227" location="'5.5'!A1" display="Tab. 5.5: Vyšší odborné školy – studenti podle oborů vzdělávání, druhu a formy vzdělávání a pohlaví, 2023/25" xr:uid="{00000000-0004-0000-0000-0000AC000000}"/>
    <hyperlink ref="A229" location="'5.7'!A1" display="Tab. 5.7" xr:uid="{00000000-0004-0000-0000-0000AD000000}"/>
    <hyperlink ref="A230" location="'5.8'!A1" display="Tab. 5.8" xr:uid="{00000000-0004-0000-0000-0000AE000000}"/>
    <hyperlink ref="A265" location="'6.2.4'!A1" display="Tab. 6.2.4: Mateřské až vyšší odborné školy v krajském srovnání – asistenti pedagoga celkem ve školním roce 2023/24" xr:uid="{00000000-0004-0000-0000-0000AF000000}"/>
    <hyperlink ref="A266" location="'6.2.5'!A1" display="Tab. 6.2.5: Mateřské až vyšší odborné školy v krajském srovnání – asistenti pedagoga dle pohlaví ve školním roce 2023/24" xr:uid="{00000000-0004-0000-0000-0000B0000000}"/>
    <hyperlink ref="A267" location="'6.2.6'!A1" display="Tab. 6.2.6: Mateřské školy - asistenti pedagoga dle kraje, v časové řadě 2016/17 - 2023/24" xr:uid="{00000000-0004-0000-0000-0000B1000000}"/>
    <hyperlink ref="A268" location="'6.2.7'!A1" display="Tab. 6.2.7: Mateřské školy - asistenti pedagoga dle kraje, v časové řadě 2016/17 - 2023/24" xr:uid="{00000000-0004-0000-0000-0000B2000000}"/>
    <hyperlink ref="A269" location="'6.2.8'!A1" display="Tab. 6.2.8: Psychologové v regionálním školství – dle kraje, v časové řadě 2013/14 - 2023/24" xr:uid="{00000000-0004-0000-0000-0000B3000000}"/>
    <hyperlink ref="A270" location="'6.2.9'!A1" display="Tab. 6.2.9: Speciální pedagogové v regionálním školství – dle kraje, v časové řadě 2013/14 - 2023/24" xr:uid="{00000000-0004-0000-0000-0000B4000000}"/>
    <hyperlink ref="A153" location="'3.2.7'!A1" display="Tab. 3.2.7: Střední vzdělávání bez výučního listu a bez maturity – žáci podle skupin oborů a oborů vzdělávání, druhu a formy vzdělávání a pohlaví, 2023/24" xr:uid="{00000000-0004-0000-0000-0000B5000000}"/>
    <hyperlink ref="A154" location="'3.2.8'!A1" display="Tab. 3.2.8: Střední vzdělávání bez výučního listu a bez maturity – absolventi podle skupin oborů a oborů vzdělávání, druhu a formy vzdělávání a pohlaví, 2023/24" xr:uid="{00000000-0004-0000-0000-0000B6000000}"/>
    <hyperlink ref="A258" location="'6.1.20'!A1" display="Tab. 6.1.20: Mateřské až vyšší odborné školy – učitelé v prvním roce adaptačního období, 2017/18 - 2023/24" xr:uid="{00000000-0004-0000-0000-0000B7000000}"/>
    <hyperlink ref="A260" location="'6.1.22'!A1" display="Tab. 6.1.22: Mateřské až vyšší odborné školy veřejného zřizovatele – řídící pracovníci dle věku (2013-2023)" xr:uid="{00000000-0004-0000-0000-0000B8000000}"/>
    <hyperlink ref="A241" location="'6.1.5'!A1" display="Tab. 6.1.5: Střední až vyšší odborné školy – učitelé dle kvalifikace a úrovně vzdělávání v časové řadě 2013/14–2023/24" xr:uid="{00000000-0004-0000-0000-0000B9000000}"/>
    <hyperlink ref="A243" location="'6.1.7'!A1" display="Tab. 6.1.7: Střední až vyšší odborné školy – učitelé celkem dle zřizovatele a úrovně vzdělávání v časové řadě 2013/14–2023/24" xr:uid="{00000000-0004-0000-0000-0000BA000000}"/>
    <hyperlink ref="A245" location="'6.1.9'!A1" display="Tab. 6.1.9: Střední až vyšší odborné školy – učitelky ženy dle zřizovatele a úrovně vzdělávání v časové řadě 2013/14–2023/24" xr:uid="{00000000-0004-0000-0000-0000BB000000}"/>
    <hyperlink ref="A247" location="'6.1.11'!A1" display="Tab. 6.1.11: Střední až vyšší odborné školy – učitelé muži dle zřizovatele a úrovně vzdělávání v časové řadě 2013/14–2023/24" xr:uid="{00000000-0004-0000-0000-0000BC000000}"/>
    <hyperlink ref="A253" location="'6.1.16'!A1" display="Tab. 6.1.16: Střední až vyšší odborné školy v krajském srovnání – učitelé dle pohlaví a úrovně vzdělávání ve školním roce 2023/24" xr:uid="{00000000-0004-0000-0000-0000BD000000}"/>
    <hyperlink ref="A249" location="'6.1.13'!A1" display="Tab. 6.1.13:Střední až vyšší odborné školy – učitelé bez kvalifikace dle zřizovatele a úrovně vzdělávání v časové řadě 2013/14–2023/24" xr:uid="{00000000-0004-0000-0000-0000BE000000}"/>
    <hyperlink ref="A255" location="'6.1.18'!A1" display="Tab. 6.1.18: Střední až vyšší odborné školy v krajském srovnání – učitelé dle kvalifikace a úrovně vzdělávání ve školním roce 2023/24" xr:uid="{00000000-0004-0000-0000-0000BF000000}"/>
    <hyperlink ref="A256" location="'6.1.19'!A1" display="Tab. 6.1.19: Mateřské až vyšší odborné školy v krajském srovnání – vedoucí pracovníci ve fyzických osobách ve školním roce 2023/24" xr:uid="{00000000-0004-0000-0000-0000C0000000}"/>
    <hyperlink ref="A239" location="'6.1.3'!A1" display="Tab. 6.1.3: Střední až vyšší odborné školy – učitelé dle pohlaví a úrovně vzdělávání v časové řadě 2013/14–2023/24" xr:uid="{00000000-0004-0000-0000-0000C1000000}"/>
    <hyperlink ref="A18" location="'6.1.13'!A1" display="Tab. 1.1.13: Mateřské školy v krajském srovnání – počet dětí 6letých a starších, v časové řadě 2014/15–2024/25" xr:uid="{00000000-0004-0000-0000-0000C2000000}"/>
    <hyperlink ref="A39" location="'1.2.6'!A1" display="Tab. 1.2.6: Přípravné třídy základních škol a přípravný stupeň základních škol speciálních v krajském srovnání – počet dětí mladších 6 let celkem, v časové řadě 2014/15–2024/25" xr:uid="{00000000-0004-0000-0000-0000C3000000}"/>
    <hyperlink ref="A37" location="'1.2.4'!A1" display="Tab. 1.2.4: Přípravné třídy základních škol a přípravný stupeň základních škol speciálních – děti podle věku,  v časové řadě 2014/15–2024/25" xr:uid="{00000000-0004-0000-0000-0000C4000000}"/>
    <hyperlink ref="A41" location="'1.2.7'!A1" display="Tab. 1.2.7: Přípravné třídy základních škol a přípravný stupeň základních škol speciálních – děti s jiným než českým státním občanstvím, v časové řadě 2014/15–2024/25" xr:uid="{00000000-0004-0000-0000-0000C5000000}"/>
    <hyperlink ref="A45" location="'1.2.10'!A1" display="Tab. 1.2.10: Přípravný stupeň v krajském srovnání  – děti se zdravotním postižením, ve školním roce 2024/25" xr:uid="{00000000-0004-0000-0000-0000C6000000}"/>
    <hyperlink ref="A35" location="'1.2.3'!A1" display="Tab. 1.2.3: Přípravné třídy základních škol a přípravný stupeň základních škol speciálních v krajském srovnání – počet dětí celkem, v časové řadě 2014/15–2024/25" xr:uid="{00000000-0004-0000-0000-0000C7000000}"/>
    <hyperlink ref="A209" location="'3.4.6'!A1" display="Tab. 3.4.6" xr:uid="{00000000-0004-0000-0000-0000C8000000}"/>
    <hyperlink ref="A163" location="'3.2.16'!A1" tooltip="T98" display="Tab. 3.2.16" xr:uid="{00000000-0004-0000-0000-0000C9000000}"/>
    <hyperlink ref="A161" location="'3.2.14'!A1" display="Tab. 3.2.14" xr:uid="{00000000-0004-0000-0000-0000CA000000}"/>
    <hyperlink ref="A162" location="'3.2.15'!A1" display="Tab. 3.2.15" xr:uid="{00000000-0004-0000-0000-0000CB000000}"/>
    <hyperlink ref="A164" location="'3.2.17'!A1" tooltip="T99" display="Tab. 3.2.17" xr:uid="{00000000-0004-0000-0000-0000CC000000}"/>
    <hyperlink ref="A166" location="'3.2.18'!A1" tooltip="T103" display="Tab. 3.2.18" xr:uid="{00000000-0004-0000-0000-0000CD000000}"/>
    <hyperlink ref="A167" location="'3.2.19'!A1" tooltip="T104" display="Tab. 3.2.19" xr:uid="{00000000-0004-0000-0000-0000CE000000}"/>
    <hyperlink ref="A168" location="'3.2.20'!A1" display="Tab. 3.2.20" xr:uid="{00000000-0004-0000-0000-0000CF000000}"/>
    <hyperlink ref="A169" location="'3.2.21'!A1" display="Tab. 3.2.21" xr:uid="{00000000-0004-0000-0000-0000D0000000}"/>
    <hyperlink ref="A170" location="'3.2.22'!A1" display="Tab. 3.2.22" xr:uid="{00000000-0004-0000-0000-0000D1000000}"/>
    <hyperlink ref="A172" location="'3.2.24'!A1" tooltip="T102" display="Tab. 3.2.24" xr:uid="{00000000-0004-0000-0000-0000D2000000}"/>
    <hyperlink ref="A171" location="'3.2.23'!A1" display="Tab. 3.2.23" xr:uid="{00000000-0004-0000-0000-0000D3000000}"/>
    <hyperlink ref="A228" location="'5.6'!A1" display="Tab. 5.6" xr:uid="{00000000-0004-0000-0000-0000D4000000}"/>
    <hyperlink ref="A25" location="'1.1.18'!A1" tooltip="T16" display="Tab. 1.1.18: Mateřské školy celkem – dívky se zdravotním postižením podle druhu postižení, v časové řadě 2014/15–2024/25" xr:uid="{00000000-0004-0000-0000-0000D5000000}"/>
    <hyperlink ref="A27" location="'1.1.20'!A1" tooltip="T15" display="Tab. 1.1.20" xr:uid="{00000000-0004-0000-0000-0000D6000000}"/>
    <hyperlink ref="A30" location="'1.1.23'!A1" tooltip="T16" display="Tab. 1.1.23" xr:uid="{00000000-0004-0000-0000-0000D7000000}"/>
    <hyperlink ref="A29" location="'1.1.22'!A1" tooltip="T16" display="Tab. 1.1.22" xr:uid="{00000000-0004-0000-0000-0000D8000000}"/>
    <hyperlink ref="A28" location="'1.1.21'!A1" tooltip="T16" display="Tab. 1.1.21" xr:uid="{00000000-0004-0000-0000-0000D9000000}"/>
    <hyperlink ref="A135" location="'3.1.25'!A1" tooltip="T80" display="Tab. 3.1.25" xr:uid="{00000000-0004-0000-0000-0000DA000000}"/>
    <hyperlink ref="A136" location="'3.1.26'!A1" tooltip="T81" display="Tab. 3.1.26" xr:uid="{00000000-0004-0000-0000-0000DB000000}"/>
    <hyperlink ref="A2:B2" r:id="rId2" display="Zdroj dat: Ministerstvo školství, mládeže a tělovýchovy" xr:uid="{00000000-0004-0000-0000-0000DC000000}"/>
  </hyperlinks>
  <pageMargins left="0.70866141732283472" right="0.70866141732283472" top="0.78740157480314965" bottom="0.78740157480314965" header="0.31496062992125984" footer="0.31496062992125984"/>
  <pageSetup paperSize="9" scale="85"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9"/>
  <dimension ref="A1:P31"/>
  <sheetViews>
    <sheetView showGridLines="0" zoomScaleNormal="100" workbookViewId="0"/>
  </sheetViews>
  <sheetFormatPr defaultColWidth="9.140625" defaultRowHeight="15"/>
  <cols>
    <col min="1" max="1" width="12.85546875" customWidth="1"/>
    <col min="2" max="2" width="5.7109375" customWidth="1"/>
    <col min="3" max="4" width="10" customWidth="1"/>
    <col min="5" max="5" width="9.28515625" customWidth="1"/>
    <col min="6" max="6" width="10" customWidth="1"/>
    <col min="7" max="7" width="9.28515625" customWidth="1"/>
    <col min="8" max="8" width="10" customWidth="1"/>
    <col min="9" max="9" width="9.28515625" customWidth="1"/>
    <col min="10" max="10" width="10" customWidth="1"/>
    <col min="11" max="11" width="9.28515625" customWidth="1"/>
    <col min="12" max="12" width="10" customWidth="1"/>
    <col min="13" max="13" width="9.28515625" customWidth="1"/>
  </cols>
  <sheetData>
    <row r="1" spans="1:16" ht="22.5" customHeight="1">
      <c r="A1" s="1" t="s">
        <v>1144</v>
      </c>
      <c r="B1" s="1"/>
      <c r="C1" s="2"/>
      <c r="D1" s="2"/>
      <c r="E1" s="2"/>
      <c r="F1" s="2"/>
      <c r="G1" s="2"/>
      <c r="H1" s="2"/>
      <c r="I1" s="2"/>
      <c r="J1" s="2"/>
      <c r="K1" s="2"/>
      <c r="M1" s="152"/>
    </row>
    <row r="2" spans="1:16" ht="18.75" customHeight="1" thickBot="1">
      <c r="A2" s="322" t="s">
        <v>1547</v>
      </c>
      <c r="B2" s="3"/>
      <c r="C2" s="3"/>
      <c r="D2" s="3"/>
      <c r="E2" s="3"/>
      <c r="F2" s="3"/>
      <c r="G2" s="3"/>
      <c r="H2" s="3"/>
      <c r="I2" s="3"/>
      <c r="J2" s="3"/>
      <c r="K2" s="3"/>
      <c r="L2" s="3"/>
      <c r="M2" s="1440" t="s">
        <v>1548</v>
      </c>
      <c r="N2" s="3"/>
      <c r="O2" s="106" t="s">
        <v>986</v>
      </c>
    </row>
    <row r="3" spans="1:16" ht="18.75" customHeight="1">
      <c r="A3" s="2032" t="s">
        <v>170</v>
      </c>
      <c r="B3" s="2033"/>
      <c r="C3" s="2061" t="s">
        <v>63</v>
      </c>
      <c r="D3" s="2076" t="s">
        <v>160</v>
      </c>
      <c r="E3" s="2076"/>
      <c r="F3" s="2076"/>
      <c r="G3" s="2076"/>
      <c r="H3" s="2076"/>
      <c r="I3" s="2076"/>
      <c r="J3" s="2076"/>
      <c r="K3" s="2076"/>
      <c r="L3" s="2076"/>
      <c r="M3" s="2076"/>
    </row>
    <row r="4" spans="1:16" ht="18.75" customHeight="1">
      <c r="A4" s="2034"/>
      <c r="B4" s="2035"/>
      <c r="C4" s="2062"/>
      <c r="D4" s="2108" t="s">
        <v>34</v>
      </c>
      <c r="E4" s="2108"/>
      <c r="F4" s="2006" t="s">
        <v>290</v>
      </c>
      <c r="G4" s="2108"/>
      <c r="H4" s="2006" t="s">
        <v>281</v>
      </c>
      <c r="I4" s="2108"/>
      <c r="J4" s="2006" t="s">
        <v>291</v>
      </c>
      <c r="K4" s="2108"/>
      <c r="L4" s="2006" t="s">
        <v>292</v>
      </c>
      <c r="M4" s="2108"/>
    </row>
    <row r="5" spans="1:16" ht="18.75" customHeight="1" thickBot="1">
      <c r="A5" s="2036"/>
      <c r="B5" s="2037"/>
      <c r="C5" s="2063"/>
      <c r="D5" s="452" t="s">
        <v>134</v>
      </c>
      <c r="E5" s="452" t="s">
        <v>135</v>
      </c>
      <c r="F5" s="449" t="s">
        <v>134</v>
      </c>
      <c r="G5" s="449" t="s">
        <v>135</v>
      </c>
      <c r="H5" s="452" t="s">
        <v>134</v>
      </c>
      <c r="I5" s="452" t="s">
        <v>135</v>
      </c>
      <c r="J5" s="449" t="s">
        <v>134</v>
      </c>
      <c r="K5" s="449" t="s">
        <v>135</v>
      </c>
      <c r="L5" s="449" t="s">
        <v>134</v>
      </c>
      <c r="M5" s="477" t="s">
        <v>135</v>
      </c>
    </row>
    <row r="6" spans="1:16" ht="18.75" customHeight="1">
      <c r="A6" s="2038" t="s">
        <v>11</v>
      </c>
      <c r="B6" s="2039"/>
      <c r="C6" s="1501">
        <v>367361</v>
      </c>
      <c r="D6" s="1531">
        <v>42321</v>
      </c>
      <c r="E6" s="1610">
        <v>0.11520275696113633</v>
      </c>
      <c r="F6" s="1532">
        <v>90640</v>
      </c>
      <c r="G6" s="1610">
        <v>0.24673277783978156</v>
      </c>
      <c r="H6" s="1532">
        <v>103501</v>
      </c>
      <c r="I6" s="1610">
        <v>0.28174193776693768</v>
      </c>
      <c r="J6" s="1532">
        <v>109981</v>
      </c>
      <c r="K6" s="1610">
        <v>0.29938126257278264</v>
      </c>
      <c r="L6" s="1532">
        <v>20918</v>
      </c>
      <c r="M6" s="1613">
        <v>5.6941264859361775E-2</v>
      </c>
      <c r="O6" s="100"/>
    </row>
    <row r="7" spans="1:16" ht="18.75" customHeight="1">
      <c r="A7" s="2038" t="s">
        <v>12</v>
      </c>
      <c r="B7" s="2039"/>
      <c r="C7" s="1501">
        <v>362653</v>
      </c>
      <c r="D7" s="1502">
        <v>44729</v>
      </c>
      <c r="E7" s="1611">
        <v>0.12333828756414535</v>
      </c>
      <c r="F7" s="1503">
        <v>91390</v>
      </c>
      <c r="G7" s="1611">
        <v>0.25200398176769528</v>
      </c>
      <c r="H7" s="1503">
        <v>100118</v>
      </c>
      <c r="I7" s="1611">
        <v>0.27607106517800761</v>
      </c>
      <c r="J7" s="1503">
        <v>105869</v>
      </c>
      <c r="K7" s="1611">
        <v>0.29192919953785024</v>
      </c>
      <c r="L7" s="1503">
        <v>20547</v>
      </c>
      <c r="M7" s="1614">
        <v>5.6657465952301513E-2</v>
      </c>
      <c r="O7" s="100"/>
    </row>
    <row r="8" spans="1:16" ht="18.75" customHeight="1">
      <c r="A8" s="2038" t="s">
        <v>127</v>
      </c>
      <c r="B8" s="2039"/>
      <c r="C8" s="1501">
        <v>362756</v>
      </c>
      <c r="D8" s="1502">
        <v>45471</v>
      </c>
      <c r="E8" s="1611">
        <v>0.12534871924930255</v>
      </c>
      <c r="F8" s="1503">
        <v>91758</v>
      </c>
      <c r="G8" s="1611">
        <v>0.25294688440714969</v>
      </c>
      <c r="H8" s="1503">
        <v>99914</v>
      </c>
      <c r="I8" s="1611">
        <v>0.27543031679696545</v>
      </c>
      <c r="J8" s="1503">
        <v>104901</v>
      </c>
      <c r="K8" s="1611">
        <v>0.2891778495738182</v>
      </c>
      <c r="L8" s="1503">
        <v>20712</v>
      </c>
      <c r="M8" s="1614">
        <v>5.7096229972764062E-2</v>
      </c>
      <c r="O8" s="100"/>
    </row>
    <row r="9" spans="1:16" ht="18.75" customHeight="1">
      <c r="A9" s="2038" t="s">
        <v>162</v>
      </c>
      <c r="B9" s="2039"/>
      <c r="C9" s="1501">
        <v>363776</v>
      </c>
      <c r="D9" s="1502">
        <v>45374</v>
      </c>
      <c r="E9" s="1611">
        <v>0.12473060344827586</v>
      </c>
      <c r="F9" s="1503">
        <v>93046</v>
      </c>
      <c r="G9" s="1611">
        <v>0.2557782811400422</v>
      </c>
      <c r="H9" s="1503">
        <v>99858</v>
      </c>
      <c r="I9" s="1611">
        <v>0.27450409042927515</v>
      </c>
      <c r="J9" s="1503">
        <v>104749</v>
      </c>
      <c r="K9" s="1611">
        <v>0.28794917751583393</v>
      </c>
      <c r="L9" s="1503">
        <v>20749</v>
      </c>
      <c r="M9" s="1614">
        <v>5.7037847466572839E-2</v>
      </c>
      <c r="O9" s="100"/>
    </row>
    <row r="10" spans="1:16" ht="18.75" customHeight="1">
      <c r="A10" s="2038" t="s">
        <v>340</v>
      </c>
      <c r="B10" s="2039"/>
      <c r="C10" s="1501">
        <v>364909</v>
      </c>
      <c r="D10" s="1502">
        <v>43020</v>
      </c>
      <c r="E10" s="1611">
        <v>0.11789240605191979</v>
      </c>
      <c r="F10" s="1503">
        <v>94585</v>
      </c>
      <c r="G10" s="1611">
        <v>0.2592016091683132</v>
      </c>
      <c r="H10" s="1503">
        <v>101407</v>
      </c>
      <c r="I10" s="1611">
        <v>0.27789668109035404</v>
      </c>
      <c r="J10" s="1503">
        <v>104522</v>
      </c>
      <c r="K10" s="1611">
        <v>0.28643305591256996</v>
      </c>
      <c r="L10" s="1503">
        <v>21375</v>
      </c>
      <c r="M10" s="1614">
        <v>5.8576247776842991E-2</v>
      </c>
      <c r="O10" s="100"/>
    </row>
    <row r="11" spans="1:16" ht="18.75" customHeight="1">
      <c r="A11" s="2038" t="s">
        <v>410</v>
      </c>
      <c r="B11" s="2039"/>
      <c r="C11" s="1501">
        <v>357598</v>
      </c>
      <c r="D11" s="1502">
        <v>34586</v>
      </c>
      <c r="E11" s="1611">
        <v>9.671754316299308E-2</v>
      </c>
      <c r="F11" s="1503">
        <v>93075</v>
      </c>
      <c r="G11" s="1611">
        <v>0.26027830133278151</v>
      </c>
      <c r="H11" s="1503">
        <v>102494</v>
      </c>
      <c r="I11" s="1611">
        <v>0.28661793410477687</v>
      </c>
      <c r="J11" s="1503">
        <v>106305</v>
      </c>
      <c r="K11" s="1611">
        <v>0.29727515254559589</v>
      </c>
      <c r="L11" s="1503">
        <v>21138</v>
      </c>
      <c r="M11" s="1614">
        <v>5.9111068853852651E-2</v>
      </c>
      <c r="O11" s="50"/>
      <c r="P11" s="50"/>
    </row>
    <row r="12" spans="1:16" ht="18.75" customHeight="1">
      <c r="A12" s="2038" t="s">
        <v>445</v>
      </c>
      <c r="B12" s="2039"/>
      <c r="C12" s="1501">
        <v>360490</v>
      </c>
      <c r="D12" s="1502">
        <v>32714</v>
      </c>
      <c r="E12" s="1611">
        <v>9.0748703154040336E-2</v>
      </c>
      <c r="F12" s="1503">
        <v>94403</v>
      </c>
      <c r="G12" s="1611">
        <v>0.26187411578684566</v>
      </c>
      <c r="H12" s="1503">
        <v>102985</v>
      </c>
      <c r="I12" s="1611">
        <v>0.28568060140364504</v>
      </c>
      <c r="J12" s="1503">
        <v>107541</v>
      </c>
      <c r="K12" s="1611">
        <v>0.29831895475602654</v>
      </c>
      <c r="L12" s="1503">
        <v>22847</v>
      </c>
      <c r="M12" s="1614">
        <v>6.3377624899442431E-2</v>
      </c>
      <c r="O12" s="100"/>
    </row>
    <row r="13" spans="1:16" ht="18.75" customHeight="1">
      <c r="A13" s="2038" t="s">
        <v>489</v>
      </c>
      <c r="B13" s="2039"/>
      <c r="C13" s="1501">
        <v>369205</v>
      </c>
      <c r="D13" s="1502">
        <v>32108</v>
      </c>
      <c r="E13" s="1611">
        <v>8.6965236115437217E-2</v>
      </c>
      <c r="F13" s="1503">
        <v>96361</v>
      </c>
      <c r="G13" s="1611">
        <v>0.26099592367383972</v>
      </c>
      <c r="H13" s="1503">
        <v>107031</v>
      </c>
      <c r="I13" s="1611">
        <v>0.2898958573150418</v>
      </c>
      <c r="J13" s="1503">
        <v>111603</v>
      </c>
      <c r="K13" s="1611">
        <v>0.30227922157067211</v>
      </c>
      <c r="L13" s="1503">
        <v>22102</v>
      </c>
      <c r="M13" s="1614">
        <v>5.9863761325009139E-2</v>
      </c>
      <c r="O13" s="100"/>
    </row>
    <row r="14" spans="1:16" ht="18.75" customHeight="1">
      <c r="A14" s="2038" t="s">
        <v>499</v>
      </c>
      <c r="B14" s="2039"/>
      <c r="C14" s="1501">
        <v>364491</v>
      </c>
      <c r="D14" s="1502">
        <v>32133</v>
      </c>
      <c r="E14" s="1611">
        <v>8.8158555355276266E-2</v>
      </c>
      <c r="F14" s="1503">
        <v>93991</v>
      </c>
      <c r="G14" s="1611">
        <v>0.25786919292931787</v>
      </c>
      <c r="H14" s="1503">
        <v>105055</v>
      </c>
      <c r="I14" s="1611">
        <v>0.2882238518920906</v>
      </c>
      <c r="J14" s="1503">
        <v>111933</v>
      </c>
      <c r="K14" s="1611">
        <v>0.30709400232104495</v>
      </c>
      <c r="L14" s="1503">
        <v>21379</v>
      </c>
      <c r="M14" s="1614">
        <v>5.8654397502270292E-2</v>
      </c>
      <c r="O14" s="100"/>
    </row>
    <row r="15" spans="1:16" ht="18.75" customHeight="1">
      <c r="A15" s="2038" t="s">
        <v>731</v>
      </c>
      <c r="B15" s="2039"/>
      <c r="C15" s="1501">
        <v>360420</v>
      </c>
      <c r="D15" s="1502">
        <v>32915</v>
      </c>
      <c r="E15" s="1611">
        <v>9.1324010876199985E-2</v>
      </c>
      <c r="F15" s="1503">
        <v>95547</v>
      </c>
      <c r="G15" s="1611">
        <v>0.26509905110704179</v>
      </c>
      <c r="H15" s="1503">
        <v>103213</v>
      </c>
      <c r="I15" s="1611">
        <v>0.28636868098329726</v>
      </c>
      <c r="J15" s="1503">
        <v>109503</v>
      </c>
      <c r="K15" s="1611">
        <v>0.3038205427001831</v>
      </c>
      <c r="L15" s="1503">
        <v>19242</v>
      </c>
      <c r="M15" s="1614">
        <v>5.3387714333277846E-2</v>
      </c>
      <c r="O15" s="100"/>
    </row>
    <row r="16" spans="1:16" ht="18.75" customHeight="1" thickBot="1">
      <c r="A16" s="2038" t="s">
        <v>1132</v>
      </c>
      <c r="B16" s="2039"/>
      <c r="C16" s="1504">
        <v>347798</v>
      </c>
      <c r="D16" s="1505">
        <v>30590</v>
      </c>
      <c r="E16" s="1612">
        <v>8.7953352233192825E-2</v>
      </c>
      <c r="F16" s="1506">
        <v>89868</v>
      </c>
      <c r="G16" s="1612">
        <v>0.25839136510273203</v>
      </c>
      <c r="H16" s="1506">
        <v>103965</v>
      </c>
      <c r="I16" s="1612">
        <v>0.2989235130736807</v>
      </c>
      <c r="J16" s="1506">
        <v>107134</v>
      </c>
      <c r="K16" s="1612">
        <v>0.30803512383624976</v>
      </c>
      <c r="L16" s="1506">
        <v>16241</v>
      </c>
      <c r="M16" s="1615">
        <v>4.6696645754144644E-2</v>
      </c>
      <c r="O16" s="100"/>
    </row>
    <row r="17" spans="1:13" ht="18.75" customHeight="1">
      <c r="A17" s="2028" t="s">
        <v>1134</v>
      </c>
      <c r="B17" s="360" t="s">
        <v>164</v>
      </c>
      <c r="C17" s="1507">
        <f>C16-C15</f>
        <v>-12622</v>
      </c>
      <c r="D17" s="1508">
        <f>D16-D15</f>
        <v>-2325</v>
      </c>
      <c r="E17" s="1509" t="s">
        <v>50</v>
      </c>
      <c r="F17" s="1509">
        <f>F16-F15</f>
        <v>-5679</v>
      </c>
      <c r="G17" s="1509" t="s">
        <v>50</v>
      </c>
      <c r="H17" s="1509">
        <f>H16-H15</f>
        <v>752</v>
      </c>
      <c r="I17" s="1509" t="s">
        <v>50</v>
      </c>
      <c r="J17" s="1509">
        <f>J16-J15</f>
        <v>-2369</v>
      </c>
      <c r="K17" s="1509" t="s">
        <v>50</v>
      </c>
      <c r="L17" s="1509">
        <f>L16-L15</f>
        <v>-3001</v>
      </c>
      <c r="M17" s="1510" t="s">
        <v>50</v>
      </c>
    </row>
    <row r="18" spans="1:13" ht="18.75" customHeight="1">
      <c r="A18" s="2029"/>
      <c r="B18" s="1600" t="s">
        <v>165</v>
      </c>
      <c r="C18" s="1511">
        <f>C16/C15-1</f>
        <v>-3.5020254147938523E-2</v>
      </c>
      <c r="D18" s="1512">
        <f>D16/D15-1</f>
        <v>-7.0636487923439129E-2</v>
      </c>
      <c r="E18" s="1513" t="s">
        <v>50</v>
      </c>
      <c r="F18" s="1513">
        <f>F16/F15-1</f>
        <v>-5.9436717008383266E-2</v>
      </c>
      <c r="G18" s="1513" t="s">
        <v>50</v>
      </c>
      <c r="H18" s="1513">
        <f>H16/H15-1</f>
        <v>7.2859039074535392E-3</v>
      </c>
      <c r="I18" s="1513" t="s">
        <v>50</v>
      </c>
      <c r="J18" s="1513">
        <f>J16/J15-1</f>
        <v>-2.1634110480991398E-2</v>
      </c>
      <c r="K18" s="1513" t="s">
        <v>50</v>
      </c>
      <c r="L18" s="1513">
        <f>L16/L15-1</f>
        <v>-0.15596091882340712</v>
      </c>
      <c r="M18" s="1514" t="s">
        <v>50</v>
      </c>
    </row>
    <row r="19" spans="1:13" ht="18.75" customHeight="1">
      <c r="A19" s="2030" t="s">
        <v>1135</v>
      </c>
      <c r="B19" s="369" t="s">
        <v>164</v>
      </c>
      <c r="C19" s="1515">
        <f>C16-C11</f>
        <v>-9800</v>
      </c>
      <c r="D19" s="1516">
        <f>D16-D11</f>
        <v>-3996</v>
      </c>
      <c r="E19" s="1517" t="s">
        <v>50</v>
      </c>
      <c r="F19" s="1517">
        <f>F16-F11</f>
        <v>-3207</v>
      </c>
      <c r="G19" s="1517" t="s">
        <v>50</v>
      </c>
      <c r="H19" s="1517">
        <f>H16-H11</f>
        <v>1471</v>
      </c>
      <c r="I19" s="1517" t="s">
        <v>50</v>
      </c>
      <c r="J19" s="1517">
        <f>J16-J11</f>
        <v>829</v>
      </c>
      <c r="K19" s="1517" t="s">
        <v>50</v>
      </c>
      <c r="L19" s="1517">
        <f>L16-L11</f>
        <v>-4897</v>
      </c>
      <c r="M19" s="1518" t="s">
        <v>50</v>
      </c>
    </row>
    <row r="20" spans="1:13" ht="18.75" customHeight="1">
      <c r="A20" s="2029"/>
      <c r="B20" s="1601" t="s">
        <v>165</v>
      </c>
      <c r="C20" s="1519">
        <f>C16/C11-1</f>
        <v>-2.7405074972455146E-2</v>
      </c>
      <c r="D20" s="1520">
        <f>D16/D11-1</f>
        <v>-0.11553807899149948</v>
      </c>
      <c r="E20" s="1521" t="s">
        <v>50</v>
      </c>
      <c r="F20" s="1521">
        <f>F16/F11-1</f>
        <v>-3.4456083803384385E-2</v>
      </c>
      <c r="G20" s="1521" t="s">
        <v>50</v>
      </c>
      <c r="H20" s="1521">
        <f>H16/H11-1</f>
        <v>1.4352059632759095E-2</v>
      </c>
      <c r="I20" s="1521" t="s">
        <v>50</v>
      </c>
      <c r="J20" s="1521">
        <f>J16/J11-1</f>
        <v>7.7983161657495526E-3</v>
      </c>
      <c r="K20" s="1521" t="s">
        <v>50</v>
      </c>
      <c r="L20" s="1521">
        <f>L16/L11-1</f>
        <v>-0.23166808591162835</v>
      </c>
      <c r="M20" s="1522" t="s">
        <v>50</v>
      </c>
    </row>
    <row r="21" spans="1:13" ht="18.75" customHeight="1">
      <c r="A21" s="2030" t="s">
        <v>1137</v>
      </c>
      <c r="B21" s="378" t="s">
        <v>164</v>
      </c>
      <c r="C21" s="1523">
        <f>C16-C6</f>
        <v>-19563</v>
      </c>
      <c r="D21" s="1524">
        <f>D16-D6</f>
        <v>-11731</v>
      </c>
      <c r="E21" s="1525" t="s">
        <v>50</v>
      </c>
      <c r="F21" s="1525">
        <f>F16-F6</f>
        <v>-772</v>
      </c>
      <c r="G21" s="1525" t="s">
        <v>50</v>
      </c>
      <c r="H21" s="1525">
        <f>H16-H6</f>
        <v>464</v>
      </c>
      <c r="I21" s="1525" t="s">
        <v>50</v>
      </c>
      <c r="J21" s="1525">
        <f>J16-J6</f>
        <v>-2847</v>
      </c>
      <c r="K21" s="1525" t="s">
        <v>50</v>
      </c>
      <c r="L21" s="1525">
        <f>L16-L6</f>
        <v>-4677</v>
      </c>
      <c r="M21" s="1526" t="s">
        <v>50</v>
      </c>
    </row>
    <row r="22" spans="1:13" ht="18.75" customHeight="1">
      <c r="A22" s="2031"/>
      <c r="B22" s="1602" t="s">
        <v>165</v>
      </c>
      <c r="C22" s="1527">
        <f>C16/C6-1</f>
        <v>-5.3252794934682823E-2</v>
      </c>
      <c r="D22" s="1528">
        <f>D16/D6-1</f>
        <v>-0.27719099265140235</v>
      </c>
      <c r="E22" s="1529" t="s">
        <v>50</v>
      </c>
      <c r="F22" s="1529">
        <f>F16/F6-1</f>
        <v>-8.5172109443953925E-3</v>
      </c>
      <c r="G22" s="1529" t="s">
        <v>50</v>
      </c>
      <c r="H22" s="1529">
        <f>H16/H6-1</f>
        <v>4.4830484729616593E-3</v>
      </c>
      <c r="I22" s="1529" t="s">
        <v>50</v>
      </c>
      <c r="J22" s="1529">
        <f>J16/J6-1</f>
        <v>-2.5886289449995936E-2</v>
      </c>
      <c r="K22" s="1529" t="s">
        <v>50</v>
      </c>
      <c r="L22" s="1529">
        <f>L16/L6-1</f>
        <v>-0.2235873410459891</v>
      </c>
      <c r="M22" s="1530" t="s">
        <v>50</v>
      </c>
    </row>
    <row r="23" spans="1:13" ht="7.5" customHeight="1">
      <c r="A23" s="358"/>
      <c r="B23" s="136"/>
      <c r="C23" s="134"/>
      <c r="D23" s="134"/>
      <c r="E23" s="135"/>
      <c r="F23" s="134"/>
      <c r="G23" s="135"/>
      <c r="H23" s="134"/>
      <c r="I23" s="135"/>
      <c r="J23" s="134"/>
      <c r="K23" s="135"/>
      <c r="L23" s="134"/>
      <c r="M23" s="135"/>
    </row>
    <row r="24" spans="1:13" ht="17.25" customHeight="1">
      <c r="A24" s="816" t="s">
        <v>1573</v>
      </c>
      <c r="J24" s="83"/>
      <c r="K24" s="83"/>
    </row>
    <row r="25" spans="1:13" ht="15" customHeight="1">
      <c r="A25" s="52"/>
      <c r="J25" s="83"/>
      <c r="K25" s="83"/>
    </row>
    <row r="26" spans="1:13">
      <c r="A26" s="197"/>
      <c r="C26" s="50"/>
      <c r="D26" s="50"/>
      <c r="E26" s="50"/>
      <c r="F26" s="50"/>
      <c r="G26" s="50"/>
      <c r="H26" s="50"/>
      <c r="I26" s="50"/>
      <c r="J26" s="50"/>
      <c r="K26" s="50"/>
      <c r="L26" s="50"/>
      <c r="M26" s="50"/>
    </row>
    <row r="27" spans="1:13">
      <c r="C27" s="100"/>
      <c r="D27" s="100"/>
      <c r="E27" s="100"/>
      <c r="F27" s="100"/>
      <c r="G27" s="100"/>
      <c r="H27" s="100"/>
      <c r="I27" s="100"/>
      <c r="J27" s="100"/>
      <c r="K27" s="100"/>
      <c r="L27" s="100"/>
      <c r="M27" s="100"/>
    </row>
    <row r="28" spans="1:13">
      <c r="C28" s="50"/>
      <c r="D28" s="50"/>
      <c r="E28" s="50"/>
      <c r="F28" s="50"/>
      <c r="G28" s="50"/>
      <c r="H28" s="50"/>
      <c r="I28" s="50"/>
      <c r="J28" s="50"/>
      <c r="K28" s="50"/>
      <c r="L28" s="50"/>
      <c r="M28" s="50"/>
    </row>
    <row r="29" spans="1:13">
      <c r="C29" s="100"/>
      <c r="D29" s="100"/>
      <c r="E29" s="100"/>
      <c r="F29" s="100"/>
      <c r="G29" s="100"/>
      <c r="H29" s="100"/>
      <c r="I29" s="100"/>
      <c r="J29" s="100"/>
      <c r="K29" s="100"/>
      <c r="L29" s="100"/>
      <c r="M29" s="100"/>
    </row>
    <row r="30" spans="1:13">
      <c r="C30" s="50"/>
      <c r="D30" s="50"/>
      <c r="E30" s="50"/>
      <c r="F30" s="50"/>
      <c r="G30" s="50"/>
      <c r="H30" s="50"/>
      <c r="I30" s="50"/>
      <c r="J30" s="50"/>
      <c r="K30" s="50"/>
      <c r="L30" s="50"/>
      <c r="M30" s="50"/>
    </row>
    <row r="31" spans="1:13">
      <c r="C31" s="100"/>
      <c r="D31" s="100"/>
      <c r="E31" s="100"/>
      <c r="F31" s="100"/>
      <c r="G31" s="100"/>
      <c r="H31" s="100"/>
      <c r="I31" s="100"/>
      <c r="J31" s="100"/>
      <c r="K31" s="100"/>
      <c r="L31" s="100"/>
      <c r="M31" s="100"/>
    </row>
  </sheetData>
  <mergeCells count="22">
    <mergeCell ref="A6:B6"/>
    <mergeCell ref="A7:B7"/>
    <mergeCell ref="A8:B8"/>
    <mergeCell ref="A9:B9"/>
    <mergeCell ref="A3:B5"/>
    <mergeCell ref="A16:B16"/>
    <mergeCell ref="A17:A18"/>
    <mergeCell ref="A19:A20"/>
    <mergeCell ref="A21:A22"/>
    <mergeCell ref="A10:B10"/>
    <mergeCell ref="A11:B11"/>
    <mergeCell ref="A12:B12"/>
    <mergeCell ref="A13:B13"/>
    <mergeCell ref="A14:B14"/>
    <mergeCell ref="A15:B15"/>
    <mergeCell ref="C3:C5"/>
    <mergeCell ref="D4:E4"/>
    <mergeCell ref="F4:G4"/>
    <mergeCell ref="D3:M3"/>
    <mergeCell ref="H4:I4"/>
    <mergeCell ref="L4:M4"/>
    <mergeCell ref="J4:K4"/>
  </mergeCells>
  <hyperlinks>
    <hyperlink ref="O2" location="OBSAH!A1" display="Zpět na obsah" xr:uid="{9D415585-9151-438C-B7B6-90B0AAD0C66E}"/>
  </hyperlinks>
  <pageMargins left="0.70866141732283472" right="0.70866141732283472" top="0.78740157480314965" bottom="0.78740157480314965" header="0.31496062992125984" footer="0.31496062992125984"/>
  <pageSetup paperSize="9" orientation="landscape" r:id="rId1"/>
  <ignoredErrors>
    <ignoredError sqref="C17:C22 D17:D22 F17:F22 H17:H22 J17:J22 L17:L22" unlockedFormula="1"/>
  </ignoredError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List98"/>
  <dimension ref="A1:Z30"/>
  <sheetViews>
    <sheetView showGridLines="0" zoomScaleNormal="100" workbookViewId="0"/>
  </sheetViews>
  <sheetFormatPr defaultColWidth="9.140625" defaultRowHeight="15"/>
  <cols>
    <col min="1" max="1" width="10.85546875" customWidth="1"/>
    <col min="2" max="2" width="4.140625" customWidth="1"/>
    <col min="3" max="3" width="6.140625" customWidth="1"/>
    <col min="4" max="4" width="4.7109375" customWidth="1"/>
    <col min="5" max="5" width="5.7109375" customWidth="1"/>
    <col min="6" max="6" width="7.28515625" customWidth="1"/>
    <col min="7" max="8" width="5.85546875" customWidth="1"/>
    <col min="9" max="9" width="6" customWidth="1"/>
    <col min="10" max="10" width="5.5703125" customWidth="1"/>
    <col min="11" max="11" width="5.85546875" customWidth="1"/>
    <col min="12" max="12" width="5.5703125" customWidth="1"/>
    <col min="13" max="13" width="6.42578125" customWidth="1"/>
    <col min="14" max="14" width="4.85546875" customWidth="1"/>
    <col min="15" max="15" width="6.28515625" customWidth="1"/>
    <col min="16" max="16" width="4.85546875" customWidth="1"/>
    <col min="17" max="17" width="6.140625" customWidth="1"/>
    <col min="18" max="18" width="4.85546875" customWidth="1"/>
    <col min="19" max="19" width="6" customWidth="1"/>
    <col min="20" max="20" width="4.85546875" customWidth="1"/>
    <col min="21" max="21" width="6" customWidth="1"/>
    <col min="22" max="22" width="4.85546875" customWidth="1"/>
    <col min="23" max="23" width="6.140625" customWidth="1"/>
    <col min="24" max="24" width="5.7109375" customWidth="1"/>
  </cols>
  <sheetData>
    <row r="1" spans="1:26" ht="22.5" customHeight="1">
      <c r="A1" s="1" t="s">
        <v>1218</v>
      </c>
      <c r="B1" s="1"/>
      <c r="C1" s="2"/>
      <c r="D1" s="2"/>
      <c r="E1" s="2"/>
      <c r="F1" s="2"/>
      <c r="G1" s="2"/>
      <c r="H1" s="2"/>
      <c r="I1" s="2"/>
      <c r="J1" s="2"/>
      <c r="K1" s="2"/>
      <c r="L1" s="2"/>
      <c r="M1" s="2"/>
      <c r="N1" s="2"/>
      <c r="O1" s="2"/>
      <c r="P1" s="2"/>
      <c r="Q1" s="2"/>
      <c r="R1" s="152"/>
      <c r="S1" s="2"/>
      <c r="T1" s="2"/>
      <c r="U1" s="2"/>
      <c r="V1" s="2"/>
      <c r="W1" s="2"/>
      <c r="X1" s="2"/>
    </row>
    <row r="2" spans="1:26" s="4" customFormat="1" ht="18.75" customHeight="1" thickBot="1">
      <c r="A2" s="322" t="s">
        <v>1547</v>
      </c>
      <c r="Q2" s="4" t="s">
        <v>0</v>
      </c>
      <c r="X2" s="1440" t="s">
        <v>1548</v>
      </c>
      <c r="Z2" s="106" t="s">
        <v>986</v>
      </c>
    </row>
    <row r="3" spans="1:26" ht="17.25" customHeight="1">
      <c r="A3" s="2032" t="s">
        <v>170</v>
      </c>
      <c r="B3" s="2033"/>
      <c r="C3" s="2128" t="s">
        <v>63</v>
      </c>
      <c r="D3" s="2262"/>
      <c r="E3" s="2210"/>
      <c r="F3" s="2129" t="s">
        <v>1106</v>
      </c>
      <c r="G3" s="2117" t="s">
        <v>39</v>
      </c>
      <c r="H3" s="2117"/>
      <c r="I3" s="2117"/>
      <c r="J3" s="2117"/>
      <c r="K3" s="2117"/>
      <c r="L3" s="2117"/>
      <c r="M3" s="2117"/>
      <c r="N3" s="2117"/>
      <c r="O3" s="2117"/>
      <c r="P3" s="2117"/>
      <c r="Q3" s="2117"/>
      <c r="R3" s="2117"/>
      <c r="S3" s="2117"/>
      <c r="T3" s="2117"/>
      <c r="U3" s="2117"/>
      <c r="V3" s="2117"/>
      <c r="W3" s="2117"/>
      <c r="X3" s="2117"/>
    </row>
    <row r="4" spans="1:26" ht="17.25" customHeight="1">
      <c r="A4" s="2034"/>
      <c r="B4" s="2035"/>
      <c r="C4" s="2130"/>
      <c r="D4" s="2171"/>
      <c r="E4" s="2256"/>
      <c r="F4" s="2261"/>
      <c r="G4" s="2122" t="s">
        <v>148</v>
      </c>
      <c r="H4" s="2125"/>
      <c r="I4" s="2055" t="s">
        <v>149</v>
      </c>
      <c r="J4" s="2125"/>
      <c r="K4" s="2257" t="s">
        <v>41</v>
      </c>
      <c r="L4" s="2258"/>
      <c r="M4" s="2055" t="s">
        <v>44</v>
      </c>
      <c r="N4" s="2125"/>
      <c r="O4" s="2055" t="s">
        <v>42</v>
      </c>
      <c r="P4" s="2125"/>
      <c r="Q4" s="2055" t="s">
        <v>43</v>
      </c>
      <c r="R4" s="2125"/>
      <c r="S4" s="2055" t="s">
        <v>45</v>
      </c>
      <c r="T4" s="2125"/>
      <c r="U4" s="2055" t="s">
        <v>47</v>
      </c>
      <c r="V4" s="2125"/>
      <c r="W4" s="2055" t="s">
        <v>59</v>
      </c>
      <c r="X4" s="2122"/>
    </row>
    <row r="5" spans="1:26" ht="17.25" customHeight="1">
      <c r="A5" s="2034"/>
      <c r="B5" s="2035"/>
      <c r="C5" s="2132"/>
      <c r="D5" s="2126"/>
      <c r="E5" s="2127"/>
      <c r="F5" s="2133"/>
      <c r="G5" s="2046"/>
      <c r="H5" s="2126"/>
      <c r="I5" s="2123"/>
      <c r="J5" s="2126"/>
      <c r="K5" s="2259"/>
      <c r="L5" s="2260"/>
      <c r="M5" s="2123"/>
      <c r="N5" s="2126"/>
      <c r="O5" s="2123"/>
      <c r="P5" s="2126"/>
      <c r="Q5" s="2123"/>
      <c r="R5" s="2126"/>
      <c r="S5" s="2123"/>
      <c r="T5" s="2126"/>
      <c r="U5" s="2123"/>
      <c r="V5" s="2126"/>
      <c r="W5" s="2123"/>
      <c r="X5" s="2046"/>
    </row>
    <row r="6" spans="1:26" ht="17.25" customHeight="1" thickBot="1">
      <c r="A6" s="2036"/>
      <c r="B6" s="2037"/>
      <c r="C6" s="448" t="s">
        <v>134</v>
      </c>
      <c r="D6" s="449" t="s">
        <v>226</v>
      </c>
      <c r="E6" s="449" t="s">
        <v>520</v>
      </c>
      <c r="F6" s="478" t="s">
        <v>134</v>
      </c>
      <c r="G6" s="452" t="s">
        <v>134</v>
      </c>
      <c r="H6" s="452" t="s">
        <v>1566</v>
      </c>
      <c r="I6" s="449" t="s">
        <v>134</v>
      </c>
      <c r="J6" s="452" t="s">
        <v>1566</v>
      </c>
      <c r="K6" s="449" t="s">
        <v>134</v>
      </c>
      <c r="L6" s="452" t="s">
        <v>1566</v>
      </c>
      <c r="M6" s="449" t="s">
        <v>134</v>
      </c>
      <c r="N6" s="452" t="s">
        <v>1566</v>
      </c>
      <c r="O6" s="449" t="s">
        <v>134</v>
      </c>
      <c r="P6" s="452" t="s">
        <v>1566</v>
      </c>
      <c r="Q6" s="449" t="s">
        <v>134</v>
      </c>
      <c r="R6" s="452" t="s">
        <v>1566</v>
      </c>
      <c r="S6" s="449" t="s">
        <v>134</v>
      </c>
      <c r="T6" s="452" t="s">
        <v>1566</v>
      </c>
      <c r="U6" s="449" t="s">
        <v>134</v>
      </c>
      <c r="V6" s="452" t="s">
        <v>1566</v>
      </c>
      <c r="W6" s="449" t="s">
        <v>134</v>
      </c>
      <c r="X6" s="461" t="s">
        <v>1566</v>
      </c>
    </row>
    <row r="7" spans="1:26" s="14" customFormat="1" ht="18.75" customHeight="1">
      <c r="A7" s="2038" t="s">
        <v>11</v>
      </c>
      <c r="B7" s="2039"/>
      <c r="C7" s="183">
        <v>12447</v>
      </c>
      <c r="D7" s="1138">
        <v>6.0110107693050661E-2</v>
      </c>
      <c r="E7" s="1138">
        <v>0.6209218796767435</v>
      </c>
      <c r="F7" s="78">
        <v>6134</v>
      </c>
      <c r="G7" s="194">
        <v>5683</v>
      </c>
      <c r="H7" s="454">
        <v>0.45657588173857155</v>
      </c>
      <c r="I7" s="114">
        <v>443</v>
      </c>
      <c r="J7" s="675">
        <v>3.5590905439061619E-2</v>
      </c>
      <c r="K7" s="114">
        <v>3888</v>
      </c>
      <c r="L7" s="454">
        <v>0.31236442516268981</v>
      </c>
      <c r="M7" s="114">
        <v>121</v>
      </c>
      <c r="N7" s="675">
        <v>9.7212179641680725E-3</v>
      </c>
      <c r="O7" s="114">
        <v>269</v>
      </c>
      <c r="P7" s="675">
        <v>2.1611633325299268E-2</v>
      </c>
      <c r="Q7" s="114">
        <v>168</v>
      </c>
      <c r="R7" s="675">
        <v>1.3497228247770547E-2</v>
      </c>
      <c r="S7" s="114">
        <v>367</v>
      </c>
      <c r="T7" s="675">
        <v>2.9485016469832089E-2</v>
      </c>
      <c r="U7" s="114">
        <v>688</v>
      </c>
      <c r="V7" s="675">
        <v>5.5274363300393668E-2</v>
      </c>
      <c r="W7" s="114">
        <v>820</v>
      </c>
      <c r="X7" s="415">
        <v>6.5879328352213384E-2</v>
      </c>
      <c r="Y7" s="26"/>
    </row>
    <row r="8" spans="1:26" s="14" customFormat="1" ht="18.75" customHeight="1">
      <c r="A8" s="2038" t="s">
        <v>12</v>
      </c>
      <c r="B8" s="2039"/>
      <c r="C8" s="183">
        <v>12897</v>
      </c>
      <c r="D8" s="1138">
        <v>6.2512117569506379E-2</v>
      </c>
      <c r="E8" s="1138">
        <v>0.6342267027292845</v>
      </c>
      <c r="F8" s="78">
        <v>5708</v>
      </c>
      <c r="G8" s="194">
        <v>6110</v>
      </c>
      <c r="H8" s="454">
        <v>0.47375358610529583</v>
      </c>
      <c r="I8" s="114">
        <v>475</v>
      </c>
      <c r="J8" s="675">
        <v>3.6830270605567185E-2</v>
      </c>
      <c r="K8" s="114">
        <v>3648</v>
      </c>
      <c r="L8" s="454">
        <v>0.28285647825075599</v>
      </c>
      <c r="M8" s="114">
        <v>132</v>
      </c>
      <c r="N8" s="675">
        <v>1.0234938357757618E-2</v>
      </c>
      <c r="O8" s="114">
        <v>239</v>
      </c>
      <c r="P8" s="675">
        <v>1.8531441420485385E-2</v>
      </c>
      <c r="Q8" s="114">
        <v>151</v>
      </c>
      <c r="R8" s="675">
        <v>1.1708149181980305E-2</v>
      </c>
      <c r="S8" s="114">
        <v>371</v>
      </c>
      <c r="T8" s="675">
        <v>2.8766379778243003E-2</v>
      </c>
      <c r="U8" s="114">
        <v>839</v>
      </c>
      <c r="V8" s="675">
        <v>6.5053888501201834E-2</v>
      </c>
      <c r="W8" s="114">
        <v>932</v>
      </c>
      <c r="X8" s="415">
        <v>7.2264867798712884E-2</v>
      </c>
      <c r="Y8" s="26"/>
    </row>
    <row r="9" spans="1:26" s="14" customFormat="1" ht="18.75" customHeight="1">
      <c r="A9" s="2038" t="s">
        <v>127</v>
      </c>
      <c r="B9" s="2039"/>
      <c r="C9" s="183">
        <v>14213</v>
      </c>
      <c r="D9" s="1138">
        <v>6.9113242044658837E-2</v>
      </c>
      <c r="E9" s="1138">
        <v>0.63689729342176016</v>
      </c>
      <c r="F9" s="78">
        <v>5336</v>
      </c>
      <c r="G9" s="194">
        <v>7297</v>
      </c>
      <c r="H9" s="454">
        <v>0.51340322240202629</v>
      </c>
      <c r="I9" s="114">
        <v>730</v>
      </c>
      <c r="J9" s="675">
        <v>5.1361429677056217E-2</v>
      </c>
      <c r="K9" s="114">
        <v>3132</v>
      </c>
      <c r="L9" s="454">
        <v>0.22036164075142475</v>
      </c>
      <c r="M9" s="114">
        <v>197</v>
      </c>
      <c r="N9" s="675">
        <v>1.386055020052065E-2</v>
      </c>
      <c r="O9" s="114">
        <v>229</v>
      </c>
      <c r="P9" s="675">
        <v>1.6112010131569689E-2</v>
      </c>
      <c r="Q9" s="114">
        <v>169</v>
      </c>
      <c r="R9" s="675">
        <v>1.1890522760852741E-2</v>
      </c>
      <c r="S9" s="114">
        <v>349</v>
      </c>
      <c r="T9" s="675">
        <v>2.4554984873003588E-2</v>
      </c>
      <c r="U9" s="114">
        <v>656</v>
      </c>
      <c r="V9" s="675">
        <v>4.6154928586505314E-2</v>
      </c>
      <c r="W9" s="114">
        <v>1454</v>
      </c>
      <c r="X9" s="415">
        <v>0.10230071061704074</v>
      </c>
      <c r="Y9" s="26"/>
    </row>
    <row r="10" spans="1:26" s="14" customFormat="1" ht="18.75" customHeight="1">
      <c r="A10" s="2038" t="s">
        <v>162</v>
      </c>
      <c r="B10" s="2039"/>
      <c r="C10" s="184">
        <v>14051</v>
      </c>
      <c r="D10" s="1138">
        <v>6.8380019855560525E-2</v>
      </c>
      <c r="E10" s="1138">
        <v>0.63674264739203335</v>
      </c>
      <c r="F10" s="333">
        <v>4376</v>
      </c>
      <c r="G10" s="185">
        <v>7331</v>
      </c>
      <c r="H10" s="454">
        <v>0.52174222475268661</v>
      </c>
      <c r="I10" s="115">
        <v>994</v>
      </c>
      <c r="J10" s="675">
        <v>7.0742295921998433E-2</v>
      </c>
      <c r="K10" s="115">
        <v>2444</v>
      </c>
      <c r="L10" s="454">
        <v>0.17393779802149315</v>
      </c>
      <c r="M10" s="115">
        <v>289</v>
      </c>
      <c r="N10" s="675">
        <v>2.0567931108106185E-2</v>
      </c>
      <c r="O10" s="115">
        <v>241</v>
      </c>
      <c r="P10" s="675">
        <v>1.7151804142053945E-2</v>
      </c>
      <c r="Q10" s="115">
        <v>149</v>
      </c>
      <c r="R10" s="675">
        <v>1.060422745712049E-2</v>
      </c>
      <c r="S10" s="115">
        <v>275</v>
      </c>
      <c r="T10" s="675">
        <v>1.9571560743007616E-2</v>
      </c>
      <c r="U10" s="115">
        <v>674</v>
      </c>
      <c r="V10" s="675">
        <v>4.7968116148316843E-2</v>
      </c>
      <c r="W10" s="115">
        <v>1654</v>
      </c>
      <c r="X10" s="415">
        <v>0.11771404170521671</v>
      </c>
      <c r="Y10" s="26"/>
    </row>
    <row r="11" spans="1:26" s="14" customFormat="1" ht="18.75" customHeight="1">
      <c r="A11" s="2038" t="s">
        <v>340</v>
      </c>
      <c r="B11" s="2039"/>
      <c r="C11" s="184">
        <v>16034</v>
      </c>
      <c r="D11" s="1138">
        <v>7.491438156154949E-2</v>
      </c>
      <c r="E11" s="1138">
        <v>0.64002874022034173</v>
      </c>
      <c r="F11" s="333">
        <v>4490</v>
      </c>
      <c r="G11" s="185">
        <v>8527</v>
      </c>
      <c r="H11" s="454">
        <v>0.53180740925533243</v>
      </c>
      <c r="I11" s="115">
        <v>1318</v>
      </c>
      <c r="J11" s="675">
        <v>8.220032431083947E-2</v>
      </c>
      <c r="K11" s="115">
        <v>2531</v>
      </c>
      <c r="L11" s="454">
        <v>0.15785206436322813</v>
      </c>
      <c r="M11" s="115">
        <v>417</v>
      </c>
      <c r="N11" s="675">
        <v>2.6007234626418858E-2</v>
      </c>
      <c r="O11" s="115">
        <v>242</v>
      </c>
      <c r="P11" s="675">
        <v>1.5092927529000873E-2</v>
      </c>
      <c r="Q11" s="115">
        <v>164</v>
      </c>
      <c r="R11" s="675">
        <v>1.0228264937008857E-2</v>
      </c>
      <c r="S11" s="115">
        <v>294</v>
      </c>
      <c r="T11" s="675">
        <v>1.8336035923662217E-2</v>
      </c>
      <c r="U11" s="115">
        <v>915</v>
      </c>
      <c r="V11" s="675">
        <v>5.7066234252214042E-2</v>
      </c>
      <c r="W11" s="115">
        <v>1626</v>
      </c>
      <c r="X11" s="415">
        <v>0.10140950480229512</v>
      </c>
      <c r="Y11" s="26"/>
    </row>
    <row r="12" spans="1:26" s="14" customFormat="1" ht="18.75" customHeight="1">
      <c r="A12" s="2038" t="s">
        <v>410</v>
      </c>
      <c r="B12" s="2039"/>
      <c r="C12" s="184">
        <v>16118</v>
      </c>
      <c r="D12" s="1138">
        <v>7.3803069709513169E-2</v>
      </c>
      <c r="E12" s="1138">
        <v>0.63937482645087074</v>
      </c>
      <c r="F12" s="333">
        <v>4473</v>
      </c>
      <c r="G12" s="185">
        <v>8302</v>
      </c>
      <c r="H12" s="454">
        <v>0.51507631219754313</v>
      </c>
      <c r="I12" s="115">
        <v>1518</v>
      </c>
      <c r="J12" s="675">
        <v>9.4180419406874299E-2</v>
      </c>
      <c r="K12" s="115">
        <v>2462</v>
      </c>
      <c r="L12" s="454">
        <v>0.15274847996029284</v>
      </c>
      <c r="M12" s="115">
        <v>508</v>
      </c>
      <c r="N12" s="675">
        <v>3.151755800967862E-2</v>
      </c>
      <c r="O12" s="115">
        <v>232</v>
      </c>
      <c r="P12" s="675">
        <v>1.4393845390246929E-2</v>
      </c>
      <c r="Q12" s="115">
        <v>168</v>
      </c>
      <c r="R12" s="675">
        <v>1.0423129420523638E-2</v>
      </c>
      <c r="S12" s="115">
        <v>280</v>
      </c>
      <c r="T12" s="675">
        <v>1.7371882367539396E-2</v>
      </c>
      <c r="U12" s="115">
        <v>1067</v>
      </c>
      <c r="V12" s="675">
        <v>6.6199280307730493E-2</v>
      </c>
      <c r="W12" s="115">
        <v>1581</v>
      </c>
      <c r="X12" s="415">
        <v>9.808909293957066E-2</v>
      </c>
      <c r="Y12" s="26"/>
    </row>
    <row r="13" spans="1:26" s="14" customFormat="1" ht="18.75" customHeight="1">
      <c r="A13" s="2038" t="s">
        <v>445</v>
      </c>
      <c r="B13" s="2039"/>
      <c r="C13" s="184">
        <v>15363</v>
      </c>
      <c r="D13" s="1138">
        <v>6.816578444118078E-2</v>
      </c>
      <c r="E13" s="1138">
        <v>0.63297762762144127</v>
      </c>
      <c r="F13" s="333">
        <v>4508</v>
      </c>
      <c r="G13" s="185">
        <v>7441</v>
      </c>
      <c r="H13" s="454">
        <v>0.48434550543513638</v>
      </c>
      <c r="I13" s="115">
        <v>1491</v>
      </c>
      <c r="J13" s="675">
        <v>9.705135715680531E-2</v>
      </c>
      <c r="K13" s="115">
        <v>2375</v>
      </c>
      <c r="L13" s="454">
        <v>0.15459220204387164</v>
      </c>
      <c r="M13" s="115">
        <v>543</v>
      </c>
      <c r="N13" s="675">
        <v>3.5344659246240966E-2</v>
      </c>
      <c r="O13" s="115">
        <v>217</v>
      </c>
      <c r="P13" s="675">
        <v>1.4124845407797956E-2</v>
      </c>
      <c r="Q13" s="115">
        <v>164</v>
      </c>
      <c r="R13" s="675">
        <v>1.0674998372713664E-2</v>
      </c>
      <c r="S13" s="115">
        <v>270</v>
      </c>
      <c r="T13" s="675">
        <v>1.7574692442882251E-2</v>
      </c>
      <c r="U13" s="115">
        <v>1224</v>
      </c>
      <c r="V13" s="675">
        <v>7.9671939074399525E-2</v>
      </c>
      <c r="W13" s="115">
        <v>1638</v>
      </c>
      <c r="X13" s="415">
        <v>0.10661980082015231</v>
      </c>
      <c r="Y13" s="26"/>
    </row>
    <row r="14" spans="1:26" s="14" customFormat="1" ht="18.75" customHeight="1">
      <c r="A14" s="2038" t="s">
        <v>489</v>
      </c>
      <c r="B14" s="2039"/>
      <c r="C14" s="184">
        <v>17028</v>
      </c>
      <c r="D14" s="1138">
        <v>7.2743117855128922E-2</v>
      </c>
      <c r="E14" s="1138">
        <v>0.63277591973244152</v>
      </c>
      <c r="F14" s="333">
        <v>4666</v>
      </c>
      <c r="G14" s="185">
        <v>8461</v>
      </c>
      <c r="H14" s="454">
        <v>0.49688747944561901</v>
      </c>
      <c r="I14" s="115">
        <v>1847</v>
      </c>
      <c r="J14" s="675">
        <v>0.10846840498003289</v>
      </c>
      <c r="K14" s="115">
        <v>2378</v>
      </c>
      <c r="L14" s="454">
        <v>0.13965233732675594</v>
      </c>
      <c r="M14" s="115">
        <v>658</v>
      </c>
      <c r="N14" s="675">
        <v>3.8642236316654921E-2</v>
      </c>
      <c r="O14" s="115">
        <v>226</v>
      </c>
      <c r="P14" s="675">
        <v>1.327225745830397E-2</v>
      </c>
      <c r="Q14" s="115">
        <v>159</v>
      </c>
      <c r="R14" s="675">
        <v>9.337561663143059E-3</v>
      </c>
      <c r="S14" s="115">
        <v>288</v>
      </c>
      <c r="T14" s="675">
        <v>1.6913319238900635E-2</v>
      </c>
      <c r="U14" s="115">
        <v>1337</v>
      </c>
      <c r="V14" s="675">
        <v>7.8517735494479685E-2</v>
      </c>
      <c r="W14" s="115">
        <v>1674</v>
      </c>
      <c r="X14" s="415">
        <v>9.830866807610994E-2</v>
      </c>
      <c r="Y14" s="26"/>
    </row>
    <row r="15" spans="1:26" s="14" customFormat="1" ht="18.75" customHeight="1">
      <c r="A15" s="2038" t="s">
        <v>499</v>
      </c>
      <c r="B15" s="2039"/>
      <c r="C15" s="184">
        <v>18674</v>
      </c>
      <c r="D15" s="1138">
        <v>7.621014312357928E-2</v>
      </c>
      <c r="E15" s="1138">
        <v>0.62744439217794501</v>
      </c>
      <c r="F15" s="333">
        <v>4826</v>
      </c>
      <c r="G15" s="185">
        <v>9510</v>
      </c>
      <c r="H15" s="454">
        <v>0.50926421762878871</v>
      </c>
      <c r="I15" s="115">
        <v>2051</v>
      </c>
      <c r="J15" s="675">
        <v>0.10983185177251793</v>
      </c>
      <c r="K15" s="115">
        <v>2341</v>
      </c>
      <c r="L15" s="454">
        <v>0.1253614651386955</v>
      </c>
      <c r="M15" s="115">
        <v>773</v>
      </c>
      <c r="N15" s="675">
        <v>4.1394452179500912E-2</v>
      </c>
      <c r="O15" s="115">
        <v>255</v>
      </c>
      <c r="P15" s="675">
        <v>1.3655349684052694E-2</v>
      </c>
      <c r="Q15" s="115">
        <v>166</v>
      </c>
      <c r="R15" s="675">
        <v>8.8893648923637145E-3</v>
      </c>
      <c r="S15" s="115">
        <v>281</v>
      </c>
      <c r="T15" s="675">
        <v>1.5047659847916889E-2</v>
      </c>
      <c r="U15" s="115">
        <v>1458</v>
      </c>
      <c r="V15" s="675">
        <v>7.8076469958230699E-2</v>
      </c>
      <c r="W15" s="115">
        <v>1839</v>
      </c>
      <c r="X15" s="415">
        <v>9.8479168897932956E-2</v>
      </c>
      <c r="Y15" s="26"/>
    </row>
    <row r="16" spans="1:26" s="14" customFormat="1" ht="18.75" customHeight="1">
      <c r="A16" s="2038" t="s">
        <v>731</v>
      </c>
      <c r="B16" s="2039"/>
      <c r="C16" s="184">
        <v>20540</v>
      </c>
      <c r="D16" s="1138">
        <v>8.0824456677855122E-2</v>
      </c>
      <c r="E16" s="1138">
        <v>0.62522829660294654</v>
      </c>
      <c r="F16" s="333">
        <v>5150</v>
      </c>
      <c r="G16" s="185">
        <v>10439</v>
      </c>
      <c r="H16" s="454">
        <v>0.50822784810126587</v>
      </c>
      <c r="I16" s="115">
        <v>2509</v>
      </c>
      <c r="J16" s="675">
        <v>0.12215189873417721</v>
      </c>
      <c r="K16" s="115">
        <v>2334</v>
      </c>
      <c r="L16" s="454">
        <v>0.1136319376825706</v>
      </c>
      <c r="M16" s="115">
        <v>922</v>
      </c>
      <c r="N16" s="675">
        <v>4.488802336903603E-2</v>
      </c>
      <c r="O16" s="115">
        <v>257</v>
      </c>
      <c r="P16" s="675">
        <v>1.2512171372930866E-2</v>
      </c>
      <c r="Q16" s="115">
        <v>189</v>
      </c>
      <c r="R16" s="675">
        <v>9.2015579357351517E-3</v>
      </c>
      <c r="S16" s="115">
        <v>284</v>
      </c>
      <c r="T16" s="675">
        <v>1.3826679649464459E-2</v>
      </c>
      <c r="U16" s="115">
        <v>1516</v>
      </c>
      <c r="V16" s="675">
        <v>7.3807205452775068E-2</v>
      </c>
      <c r="W16" s="115">
        <v>2090</v>
      </c>
      <c r="X16" s="415">
        <v>0.1017526777020448</v>
      </c>
      <c r="Y16" s="26"/>
    </row>
    <row r="17" spans="1:25" s="14" customFormat="1" ht="18.75" customHeight="1" thickBot="1">
      <c r="A17" s="2007" t="s">
        <v>1132</v>
      </c>
      <c r="B17" s="2008"/>
      <c r="C17" s="184">
        <v>21525</v>
      </c>
      <c r="D17" s="1138">
        <v>8.2876438065022873E-2</v>
      </c>
      <c r="E17" s="1138">
        <v>0.62049582012107241</v>
      </c>
      <c r="F17" s="333">
        <v>5192</v>
      </c>
      <c r="G17" s="185">
        <v>10985</v>
      </c>
      <c r="H17" s="454">
        <v>0.51033681765389083</v>
      </c>
      <c r="I17" s="115">
        <v>2703</v>
      </c>
      <c r="J17" s="675">
        <v>0.12557491289198605</v>
      </c>
      <c r="K17" s="115">
        <v>2334</v>
      </c>
      <c r="L17" s="454">
        <v>0.10843205574912892</v>
      </c>
      <c r="M17" s="115">
        <v>971</v>
      </c>
      <c r="N17" s="675">
        <v>4.511033681765389E-2</v>
      </c>
      <c r="O17" s="115">
        <v>284</v>
      </c>
      <c r="P17" s="675">
        <v>1.3193960511033682E-2</v>
      </c>
      <c r="Q17" s="115">
        <v>202</v>
      </c>
      <c r="R17" s="675">
        <v>9.3844367015098722E-3</v>
      </c>
      <c r="S17" s="115">
        <v>298</v>
      </c>
      <c r="T17" s="675">
        <v>1.3844367015098722E-2</v>
      </c>
      <c r="U17" s="115">
        <v>1596</v>
      </c>
      <c r="V17" s="675">
        <v>7.4146341463414631E-2</v>
      </c>
      <c r="W17" s="115">
        <v>2152</v>
      </c>
      <c r="X17" s="415">
        <v>9.9976771196283398E-2</v>
      </c>
      <c r="Y17" s="26"/>
    </row>
    <row r="18" spans="1:25" s="1665" customFormat="1" ht="17.25" customHeight="1">
      <c r="A18" s="2028" t="s">
        <v>1134</v>
      </c>
      <c r="B18" s="369" t="s">
        <v>164</v>
      </c>
      <c r="C18" s="391">
        <f>C17-C16</f>
        <v>985</v>
      </c>
      <c r="D18" s="423" t="s">
        <v>50</v>
      </c>
      <c r="E18" s="423" t="s">
        <v>50</v>
      </c>
      <c r="F18" s="464">
        <f>F17-F16</f>
        <v>42</v>
      </c>
      <c r="G18" s="422">
        <f>G17-G16</f>
        <v>546</v>
      </c>
      <c r="H18" s="423" t="s">
        <v>50</v>
      </c>
      <c r="I18" s="362">
        <f>I17-I16</f>
        <v>194</v>
      </c>
      <c r="J18" s="423" t="s">
        <v>50</v>
      </c>
      <c r="K18" s="362">
        <f>K17-K16</f>
        <v>0</v>
      </c>
      <c r="L18" s="423" t="s">
        <v>50</v>
      </c>
      <c r="M18" s="362">
        <f>M17-M16</f>
        <v>49</v>
      </c>
      <c r="N18" s="423" t="s">
        <v>50</v>
      </c>
      <c r="O18" s="362">
        <f>O17-O16</f>
        <v>27</v>
      </c>
      <c r="P18" s="423" t="s">
        <v>50</v>
      </c>
      <c r="Q18" s="362">
        <f>Q17-Q16</f>
        <v>13</v>
      </c>
      <c r="R18" s="423" t="s">
        <v>50</v>
      </c>
      <c r="S18" s="362">
        <f>S17-S16</f>
        <v>14</v>
      </c>
      <c r="T18" s="423" t="s">
        <v>50</v>
      </c>
      <c r="U18" s="362">
        <f>U17-U16</f>
        <v>80</v>
      </c>
      <c r="V18" s="423" t="s">
        <v>50</v>
      </c>
      <c r="W18" s="362">
        <f>W17-W16</f>
        <v>62</v>
      </c>
      <c r="X18" s="437" t="s">
        <v>50</v>
      </c>
      <c r="Y18" s="14"/>
    </row>
    <row r="19" spans="1:25" ht="17.25" customHeight="1">
      <c r="A19" s="2029"/>
      <c r="B19" s="1600" t="s">
        <v>165</v>
      </c>
      <c r="C19" s="393">
        <f>C17/C16-1</f>
        <v>4.7955209347614325E-2</v>
      </c>
      <c r="D19" s="432" t="s">
        <v>50</v>
      </c>
      <c r="E19" s="432" t="s">
        <v>50</v>
      </c>
      <c r="F19" s="519">
        <f>F17/F16-1</f>
        <v>8.155339805825168E-3</v>
      </c>
      <c r="G19" s="431">
        <f>G17/G16-1</f>
        <v>5.2303860523038592E-2</v>
      </c>
      <c r="H19" s="432" t="s">
        <v>50</v>
      </c>
      <c r="I19" s="366">
        <f>I17/I16-1</f>
        <v>7.7321642088481468E-2</v>
      </c>
      <c r="J19" s="432" t="s">
        <v>50</v>
      </c>
      <c r="K19" s="366">
        <f>K17/K16-1</f>
        <v>0</v>
      </c>
      <c r="L19" s="432" t="s">
        <v>50</v>
      </c>
      <c r="M19" s="366">
        <f>M17/M16-1</f>
        <v>5.3145336225596473E-2</v>
      </c>
      <c r="N19" s="432" t="s">
        <v>50</v>
      </c>
      <c r="O19" s="366">
        <f>O17/O16-1</f>
        <v>0.10505836575875493</v>
      </c>
      <c r="P19" s="432" t="s">
        <v>50</v>
      </c>
      <c r="Q19" s="366">
        <f>Q17/Q16-1</f>
        <v>6.8783068783068835E-2</v>
      </c>
      <c r="R19" s="432" t="s">
        <v>50</v>
      </c>
      <c r="S19" s="366">
        <f>S17/S16-1</f>
        <v>4.9295774647887258E-2</v>
      </c>
      <c r="T19" s="432" t="s">
        <v>50</v>
      </c>
      <c r="U19" s="366">
        <f>U17/U16-1</f>
        <v>5.2770448548812743E-2</v>
      </c>
      <c r="V19" s="432" t="s">
        <v>50</v>
      </c>
      <c r="W19" s="366">
        <f>W17/W16-1</f>
        <v>2.9665071770334839E-2</v>
      </c>
      <c r="X19" s="440" t="s">
        <v>50</v>
      </c>
      <c r="Y19" s="14"/>
    </row>
    <row r="20" spans="1:25" ht="17.25" customHeight="1">
      <c r="A20" s="2030" t="s">
        <v>1154</v>
      </c>
      <c r="B20" s="378" t="s">
        <v>164</v>
      </c>
      <c r="C20" s="394">
        <f>C17-C12</f>
        <v>5407</v>
      </c>
      <c r="D20" s="429" t="s">
        <v>50</v>
      </c>
      <c r="E20" s="429" t="s">
        <v>50</v>
      </c>
      <c r="F20" s="466">
        <f>F17-F12</f>
        <v>719</v>
      </c>
      <c r="G20" s="428">
        <f>G17-G12</f>
        <v>2683</v>
      </c>
      <c r="H20" s="429" t="s">
        <v>50</v>
      </c>
      <c r="I20" s="371">
        <f>I17-I12</f>
        <v>1185</v>
      </c>
      <c r="J20" s="429" t="s">
        <v>50</v>
      </c>
      <c r="K20" s="371">
        <f>K17-K12</f>
        <v>-128</v>
      </c>
      <c r="L20" s="429" t="s">
        <v>50</v>
      </c>
      <c r="M20" s="371">
        <f>M17-M12</f>
        <v>463</v>
      </c>
      <c r="N20" s="429" t="s">
        <v>50</v>
      </c>
      <c r="O20" s="371">
        <f>O17-O12</f>
        <v>52</v>
      </c>
      <c r="P20" s="429" t="s">
        <v>50</v>
      </c>
      <c r="Q20" s="371">
        <f>Q17-Q12</f>
        <v>34</v>
      </c>
      <c r="R20" s="429" t="s">
        <v>50</v>
      </c>
      <c r="S20" s="371">
        <f>S17-S12</f>
        <v>18</v>
      </c>
      <c r="T20" s="429" t="s">
        <v>50</v>
      </c>
      <c r="U20" s="371">
        <f>U17-U12</f>
        <v>529</v>
      </c>
      <c r="V20" s="429" t="s">
        <v>50</v>
      </c>
      <c r="W20" s="371">
        <f>W17-W12</f>
        <v>571</v>
      </c>
      <c r="X20" s="439" t="s">
        <v>50</v>
      </c>
      <c r="Y20" s="14"/>
    </row>
    <row r="21" spans="1:25" ht="17.25" customHeight="1">
      <c r="A21" s="2029"/>
      <c r="B21" s="1600" t="s">
        <v>165</v>
      </c>
      <c r="C21" s="393">
        <f>C17/C12-1</f>
        <v>0.33546345700459113</v>
      </c>
      <c r="D21" s="432" t="s">
        <v>50</v>
      </c>
      <c r="E21" s="432" t="s">
        <v>50</v>
      </c>
      <c r="F21" s="519">
        <f>F17/F12-1</f>
        <v>0.16074223116476638</v>
      </c>
      <c r="G21" s="431">
        <f>G17/G12-1</f>
        <v>0.32317513852083835</v>
      </c>
      <c r="H21" s="440" t="s">
        <v>50</v>
      </c>
      <c r="I21" s="366">
        <f>I17/I12-1</f>
        <v>0.78063241106719361</v>
      </c>
      <c r="J21" s="432" t="s">
        <v>50</v>
      </c>
      <c r="K21" s="366">
        <f>K17/K12-1</f>
        <v>-5.1990251827782274E-2</v>
      </c>
      <c r="L21" s="432" t="s">
        <v>50</v>
      </c>
      <c r="M21" s="366">
        <f>M17/M12-1</f>
        <v>0.9114173228346456</v>
      </c>
      <c r="N21" s="432" t="s">
        <v>50</v>
      </c>
      <c r="O21" s="366">
        <f>O17/O12-1</f>
        <v>0.22413793103448265</v>
      </c>
      <c r="P21" s="432" t="s">
        <v>50</v>
      </c>
      <c r="Q21" s="366">
        <f>Q17/Q12-1</f>
        <v>0.20238095238095233</v>
      </c>
      <c r="R21" s="432" t="s">
        <v>50</v>
      </c>
      <c r="S21" s="366">
        <f>S17/S12-1</f>
        <v>6.4285714285714279E-2</v>
      </c>
      <c r="T21" s="432" t="s">
        <v>50</v>
      </c>
      <c r="U21" s="366">
        <f>U17/U12-1</f>
        <v>0.49578256794751629</v>
      </c>
      <c r="V21" s="432" t="s">
        <v>50</v>
      </c>
      <c r="W21" s="366">
        <f>W17/W12-1</f>
        <v>0.36116382036685635</v>
      </c>
      <c r="X21" s="440" t="s">
        <v>50</v>
      </c>
      <c r="Y21" s="14"/>
    </row>
    <row r="22" spans="1:25" ht="17.25" customHeight="1">
      <c r="A22" s="2030" t="s">
        <v>1137</v>
      </c>
      <c r="B22" s="378" t="s">
        <v>164</v>
      </c>
      <c r="C22" s="394">
        <f>C17-C7</f>
        <v>9078</v>
      </c>
      <c r="D22" s="429" t="s">
        <v>50</v>
      </c>
      <c r="E22" s="429" t="s">
        <v>50</v>
      </c>
      <c r="F22" s="466">
        <f>F17-F7</f>
        <v>-942</v>
      </c>
      <c r="G22" s="428">
        <f>G17-G7</f>
        <v>5302</v>
      </c>
      <c r="H22" s="439" t="s">
        <v>50</v>
      </c>
      <c r="I22" s="371">
        <f>I17-I7</f>
        <v>2260</v>
      </c>
      <c r="J22" s="429" t="s">
        <v>50</v>
      </c>
      <c r="K22" s="371">
        <f>K17-K7</f>
        <v>-1554</v>
      </c>
      <c r="L22" s="429" t="s">
        <v>50</v>
      </c>
      <c r="M22" s="371">
        <f>M17-M7</f>
        <v>850</v>
      </c>
      <c r="N22" s="429" t="s">
        <v>50</v>
      </c>
      <c r="O22" s="371">
        <f>O17-O7</f>
        <v>15</v>
      </c>
      <c r="P22" s="429" t="s">
        <v>50</v>
      </c>
      <c r="Q22" s="371">
        <f>Q17-Q7</f>
        <v>34</v>
      </c>
      <c r="R22" s="429" t="s">
        <v>50</v>
      </c>
      <c r="S22" s="371">
        <f>S17-S7</f>
        <v>-69</v>
      </c>
      <c r="T22" s="429" t="s">
        <v>50</v>
      </c>
      <c r="U22" s="371">
        <f>U17-U7</f>
        <v>908</v>
      </c>
      <c r="V22" s="429" t="s">
        <v>50</v>
      </c>
      <c r="W22" s="371">
        <f>W17-W7</f>
        <v>1332</v>
      </c>
      <c r="X22" s="439" t="s">
        <v>50</v>
      </c>
      <c r="Y22" s="14"/>
    </row>
    <row r="23" spans="1:25" ht="17.25" customHeight="1">
      <c r="A23" s="2150"/>
      <c r="B23" s="1603" t="s">
        <v>165</v>
      </c>
      <c r="C23" s="368">
        <f>C17/C7-1</f>
        <v>0.7293323692456013</v>
      </c>
      <c r="D23" s="512" t="s">
        <v>50</v>
      </c>
      <c r="E23" s="512" t="s">
        <v>50</v>
      </c>
      <c r="F23" s="520">
        <f>F17/F7-1</f>
        <v>-0.15357026410172803</v>
      </c>
      <c r="G23" s="518">
        <f>G17/G7-1</f>
        <v>0.9329579447474925</v>
      </c>
      <c r="H23" s="513" t="s">
        <v>50</v>
      </c>
      <c r="I23" s="384">
        <f>I17/I7-1</f>
        <v>5.1015801354401802</v>
      </c>
      <c r="J23" s="512" t="s">
        <v>50</v>
      </c>
      <c r="K23" s="384">
        <f>K17/K7-1</f>
        <v>-0.39969135802469136</v>
      </c>
      <c r="L23" s="512" t="s">
        <v>50</v>
      </c>
      <c r="M23" s="384">
        <f>M17/M7-1</f>
        <v>7.0247933884297513</v>
      </c>
      <c r="N23" s="512" t="s">
        <v>50</v>
      </c>
      <c r="O23" s="384">
        <f>O17/O7-1</f>
        <v>5.5762081784386686E-2</v>
      </c>
      <c r="P23" s="512" t="s">
        <v>50</v>
      </c>
      <c r="Q23" s="384">
        <f>Q17/Q7-1</f>
        <v>0.20238095238095233</v>
      </c>
      <c r="R23" s="512" t="s">
        <v>50</v>
      </c>
      <c r="S23" s="384">
        <f>S17/S7-1</f>
        <v>-0.18801089918256131</v>
      </c>
      <c r="T23" s="512" t="s">
        <v>50</v>
      </c>
      <c r="U23" s="384">
        <f>U17/U7-1</f>
        <v>1.3197674418604652</v>
      </c>
      <c r="V23" s="512" t="s">
        <v>50</v>
      </c>
      <c r="W23" s="384">
        <f>W17/W7-1</f>
        <v>1.6243902439024391</v>
      </c>
      <c r="X23" s="513" t="s">
        <v>50</v>
      </c>
      <c r="Y23" s="14"/>
    </row>
    <row r="24" spans="1:25" ht="10.5" customHeight="1">
      <c r="A24" s="358"/>
      <c r="B24" s="110"/>
      <c r="C24" s="134"/>
      <c r="D24" s="135"/>
      <c r="E24" s="135"/>
      <c r="F24" s="134"/>
      <c r="G24" s="134"/>
      <c r="H24" s="135"/>
      <c r="I24" s="134"/>
      <c r="J24" s="135"/>
      <c r="K24" s="134"/>
      <c r="L24" s="135"/>
      <c r="M24" s="134"/>
      <c r="N24" s="135"/>
      <c r="O24" s="134"/>
      <c r="P24" s="135"/>
      <c r="Q24" s="134"/>
      <c r="R24" s="135"/>
      <c r="S24" s="134"/>
      <c r="T24" s="135"/>
      <c r="U24" s="134"/>
      <c r="V24" s="135"/>
      <c r="W24" s="134"/>
      <c r="X24" s="135"/>
      <c r="Y24" s="14"/>
    </row>
    <row r="25" spans="1:25">
      <c r="A25" s="258" t="s">
        <v>1719</v>
      </c>
    </row>
    <row r="26" spans="1:25">
      <c r="A26" s="258" t="s">
        <v>1714</v>
      </c>
    </row>
    <row r="27" spans="1:25">
      <c r="A27" s="258" t="s">
        <v>1720</v>
      </c>
    </row>
    <row r="28" spans="1:25">
      <c r="A28" s="5" t="s">
        <v>1721</v>
      </c>
    </row>
    <row r="29" spans="1:25">
      <c r="A29" s="5" t="s">
        <v>1722</v>
      </c>
    </row>
    <row r="30" spans="1:25">
      <c r="A30" s="816"/>
    </row>
  </sheetData>
  <mergeCells count="27">
    <mergeCell ref="A18:A19"/>
    <mergeCell ref="A20:A21"/>
    <mergeCell ref="A22:A23"/>
    <mergeCell ref="A3:B6"/>
    <mergeCell ref="F3:F5"/>
    <mergeCell ref="A7:B7"/>
    <mergeCell ref="A8:B8"/>
    <mergeCell ref="A9:B9"/>
    <mergeCell ref="A10:B10"/>
    <mergeCell ref="A11:B11"/>
    <mergeCell ref="A12:B12"/>
    <mergeCell ref="A13:B13"/>
    <mergeCell ref="A14:B14"/>
    <mergeCell ref="A15:B15"/>
    <mergeCell ref="A16:B16"/>
    <mergeCell ref="A17:B17"/>
    <mergeCell ref="Q4:R5"/>
    <mergeCell ref="C3:E5"/>
    <mergeCell ref="G3:X3"/>
    <mergeCell ref="S4:T5"/>
    <mergeCell ref="U4:V5"/>
    <mergeCell ref="W4:X5"/>
    <mergeCell ref="G4:H5"/>
    <mergeCell ref="I4:J5"/>
    <mergeCell ref="K4:L5"/>
    <mergeCell ref="M4:N5"/>
    <mergeCell ref="O4:P5"/>
  </mergeCells>
  <hyperlinks>
    <hyperlink ref="Z2" location="OBSAH!A1" display="Zpět na obsah" xr:uid="{DBC750C2-61EA-4994-9061-A9275ECB72E9}"/>
  </hyperlinks>
  <pageMargins left="0.70866141732283472" right="0.70866141732283472" top="0.78740157480314965" bottom="0.78740157480314965" header="0.31496062992125984" footer="0.31496062992125984"/>
  <pageSetup paperSize="9" scale="90" orientation="landscape" r:id="rId1"/>
  <ignoredErrors>
    <ignoredError sqref="C18:F20 C23:F23 C22:F22 K22:X22 K23:L23 C21:F21 J21:X21 M23:X23 I22:I23 G18:X20 G23:H23 G22:H22 G21:I21" unlockedFormula="1"/>
  </ignoredError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List97"/>
  <dimension ref="A1:X27"/>
  <sheetViews>
    <sheetView showGridLines="0" zoomScaleNormal="100" workbookViewId="0"/>
  </sheetViews>
  <sheetFormatPr defaultColWidth="8.85546875" defaultRowHeight="11.25"/>
  <cols>
    <col min="1" max="1" width="17.140625" style="16" customWidth="1"/>
    <col min="2" max="2" width="6.28515625" style="16" customWidth="1"/>
    <col min="3" max="3" width="5.7109375" style="16" customWidth="1"/>
    <col min="4" max="4" width="6.85546875" style="16" customWidth="1"/>
    <col min="5" max="5" width="6.140625" style="16" customWidth="1"/>
    <col min="6" max="6" width="5.7109375" style="16" customWidth="1"/>
    <col min="7" max="7" width="5.140625" style="16" customWidth="1"/>
    <col min="8" max="8" width="5.7109375" style="16" customWidth="1"/>
    <col min="9" max="9" width="5.42578125" style="16" bestFit="1" customWidth="1"/>
    <col min="10" max="10" width="5.7109375" style="16" customWidth="1"/>
    <col min="11" max="11" width="5" style="16" customWidth="1"/>
    <col min="12" max="12" width="4.7109375" style="16" customWidth="1"/>
    <col min="13" max="13" width="4.5703125" style="16" customWidth="1"/>
    <col min="14" max="14" width="4.7109375" style="16" customWidth="1"/>
    <col min="15" max="15" width="4.85546875" style="16" customWidth="1"/>
    <col min="16" max="16" width="5" style="16" customWidth="1"/>
    <col min="17" max="17" width="4.5703125" style="16" customWidth="1"/>
    <col min="18" max="18" width="4.85546875" style="16" customWidth="1"/>
    <col min="19" max="19" width="5.28515625" style="16" customWidth="1"/>
    <col min="20" max="20" width="5.7109375" style="16" customWidth="1"/>
    <col min="21" max="21" width="5" style="16" customWidth="1"/>
    <col min="22" max="22" width="5.7109375" style="16" customWidth="1"/>
    <col min="23" max="16384" width="8.85546875" style="16"/>
  </cols>
  <sheetData>
    <row r="1" spans="1:24" ht="22.5" customHeight="1">
      <c r="A1" s="1" t="s">
        <v>1219</v>
      </c>
      <c r="B1" s="2"/>
      <c r="C1" s="2"/>
      <c r="D1" s="2"/>
      <c r="E1" s="2"/>
      <c r="F1" s="2"/>
      <c r="G1" s="2"/>
      <c r="H1" s="2"/>
      <c r="I1" s="2"/>
      <c r="J1" s="2"/>
      <c r="K1" s="2"/>
      <c r="L1" s="2"/>
      <c r="M1" s="2"/>
      <c r="N1" s="2"/>
      <c r="O1" s="2"/>
      <c r="P1" s="2"/>
      <c r="Q1" s="152"/>
      <c r="R1" s="2"/>
      <c r="S1" s="2"/>
      <c r="T1" s="2"/>
      <c r="U1" s="2"/>
      <c r="V1" s="2"/>
    </row>
    <row r="2" spans="1:24" s="4" customFormat="1" ht="18.75" customHeight="1" thickBot="1">
      <c r="A2" s="322" t="s">
        <v>1547</v>
      </c>
      <c r="B2" s="47"/>
      <c r="C2" s="47"/>
      <c r="D2" s="47"/>
      <c r="E2" s="47"/>
      <c r="F2" s="47"/>
      <c r="G2" s="47"/>
      <c r="H2" s="47"/>
      <c r="I2" s="47"/>
      <c r="J2" s="47"/>
      <c r="K2" s="47"/>
      <c r="L2" s="47"/>
      <c r="M2" s="47"/>
      <c r="N2" s="47"/>
      <c r="O2" s="47"/>
      <c r="P2" s="47"/>
      <c r="Q2" s="47"/>
      <c r="R2" s="47"/>
      <c r="S2" s="47"/>
      <c r="V2" s="1440" t="s">
        <v>1548</v>
      </c>
      <c r="X2" s="106" t="s">
        <v>986</v>
      </c>
    </row>
    <row r="3" spans="1:24" customFormat="1" ht="17.25" customHeight="1">
      <c r="A3" s="2112" t="s">
        <v>163</v>
      </c>
      <c r="B3" s="2128" t="s">
        <v>63</v>
      </c>
      <c r="C3" s="2288"/>
      <c r="D3" s="2129" t="s">
        <v>1105</v>
      </c>
      <c r="E3" s="2117" t="s">
        <v>39</v>
      </c>
      <c r="F3" s="2117"/>
      <c r="G3" s="2117"/>
      <c r="H3" s="2117"/>
      <c r="I3" s="2117"/>
      <c r="J3" s="2117"/>
      <c r="K3" s="2117"/>
      <c r="L3" s="2117"/>
      <c r="M3" s="2117"/>
      <c r="N3" s="2117"/>
      <c r="O3" s="2117"/>
      <c r="P3" s="2117"/>
      <c r="Q3" s="2117"/>
      <c r="R3" s="2117"/>
      <c r="S3" s="2117"/>
      <c r="T3" s="2117"/>
      <c r="U3" s="2138"/>
      <c r="V3" s="2138"/>
    </row>
    <row r="4" spans="1:24" customFormat="1" ht="17.25" customHeight="1">
      <c r="A4" s="2113"/>
      <c r="B4" s="2263"/>
      <c r="C4" s="2289"/>
      <c r="D4" s="2261"/>
      <c r="E4" s="2125" t="s">
        <v>148</v>
      </c>
      <c r="F4" s="2055"/>
      <c r="G4" s="2041" t="s">
        <v>149</v>
      </c>
      <c r="H4" s="2041"/>
      <c r="I4" s="2125" t="s">
        <v>41</v>
      </c>
      <c r="J4" s="2055"/>
      <c r="K4" s="2041" t="s">
        <v>44</v>
      </c>
      <c r="L4" s="2041"/>
      <c r="M4" s="2125" t="s">
        <v>42</v>
      </c>
      <c r="N4" s="2055"/>
      <c r="O4" s="2041" t="s">
        <v>43</v>
      </c>
      <c r="P4" s="2041"/>
      <c r="Q4" s="2125" t="s">
        <v>45</v>
      </c>
      <c r="R4" s="2055"/>
      <c r="S4" s="2041" t="s">
        <v>47</v>
      </c>
      <c r="T4" s="2041"/>
      <c r="U4" s="2125" t="s">
        <v>59</v>
      </c>
      <c r="V4" s="2055"/>
    </row>
    <row r="5" spans="1:24" customFormat="1" ht="17.25" customHeight="1">
      <c r="A5" s="2113"/>
      <c r="B5" s="2132"/>
      <c r="C5" s="2123"/>
      <c r="D5" s="2133"/>
      <c r="E5" s="2126"/>
      <c r="F5" s="2123"/>
      <c r="G5" s="2127"/>
      <c r="H5" s="2127"/>
      <c r="I5" s="2126"/>
      <c r="J5" s="2123"/>
      <c r="K5" s="2127"/>
      <c r="L5" s="2127"/>
      <c r="M5" s="2126"/>
      <c r="N5" s="2123"/>
      <c r="O5" s="2127"/>
      <c r="P5" s="2127"/>
      <c r="Q5" s="2126"/>
      <c r="R5" s="2123"/>
      <c r="S5" s="2127"/>
      <c r="T5" s="2127"/>
      <c r="U5" s="2126"/>
      <c r="V5" s="2123"/>
    </row>
    <row r="6" spans="1:24" customFormat="1" ht="17.25" customHeight="1" thickBot="1">
      <c r="A6" s="2114"/>
      <c r="B6" s="448" t="s">
        <v>134</v>
      </c>
      <c r="C6" s="477" t="s">
        <v>226</v>
      </c>
      <c r="D6" s="478" t="s">
        <v>134</v>
      </c>
      <c r="E6" s="452" t="s">
        <v>134</v>
      </c>
      <c r="F6" s="461" t="s">
        <v>520</v>
      </c>
      <c r="G6" s="449" t="s">
        <v>134</v>
      </c>
      <c r="H6" s="452" t="s">
        <v>520</v>
      </c>
      <c r="I6" s="452" t="s">
        <v>134</v>
      </c>
      <c r="J6" s="461" t="s">
        <v>520</v>
      </c>
      <c r="K6" s="449" t="s">
        <v>134</v>
      </c>
      <c r="L6" s="452" t="s">
        <v>520</v>
      </c>
      <c r="M6" s="452" t="s">
        <v>134</v>
      </c>
      <c r="N6" s="461" t="s">
        <v>520</v>
      </c>
      <c r="O6" s="449" t="s">
        <v>134</v>
      </c>
      <c r="P6" s="452" t="s">
        <v>520</v>
      </c>
      <c r="Q6" s="452" t="s">
        <v>134</v>
      </c>
      <c r="R6" s="461" t="s">
        <v>520</v>
      </c>
      <c r="S6" s="449" t="s">
        <v>134</v>
      </c>
      <c r="T6" s="452" t="s">
        <v>520</v>
      </c>
      <c r="U6" s="452" t="s">
        <v>134</v>
      </c>
      <c r="V6" s="461" t="s">
        <v>520</v>
      </c>
    </row>
    <row r="7" spans="1:24" s="5" customFormat="1" ht="19.5" customHeight="1">
      <c r="A7" s="453" t="s">
        <v>985</v>
      </c>
      <c r="B7" s="983">
        <v>34690</v>
      </c>
      <c r="C7" s="1627">
        <v>6.737479145666668E-2</v>
      </c>
      <c r="D7" s="326">
        <v>8979</v>
      </c>
      <c r="E7" s="1130">
        <v>17652</v>
      </c>
      <c r="F7" s="1627">
        <v>0.50884981262611706</v>
      </c>
      <c r="G7" s="325">
        <v>4275</v>
      </c>
      <c r="H7" s="1630">
        <v>0.12323436148746036</v>
      </c>
      <c r="I7" s="1130">
        <v>4532</v>
      </c>
      <c r="J7" s="1627">
        <v>0.13064283655232056</v>
      </c>
      <c r="K7" s="325">
        <v>1440</v>
      </c>
      <c r="L7" s="1630">
        <v>4.1510521764197172E-2</v>
      </c>
      <c r="M7" s="1130">
        <v>531</v>
      </c>
      <c r="N7" s="1627">
        <v>1.5307004900547708E-2</v>
      </c>
      <c r="O7" s="325">
        <v>377</v>
      </c>
      <c r="P7" s="1630">
        <v>1.0867685211876622E-2</v>
      </c>
      <c r="Q7" s="1130">
        <v>565</v>
      </c>
      <c r="R7" s="1627">
        <v>1.6287114442202363E-2</v>
      </c>
      <c r="S7" s="325">
        <v>1983</v>
      </c>
      <c r="T7" s="1630">
        <v>5.7163447679446526E-2</v>
      </c>
      <c r="U7" s="1130">
        <v>3335</v>
      </c>
      <c r="V7" s="1627">
        <v>9.6137215335831652E-2</v>
      </c>
      <c r="W7" s="214"/>
    </row>
    <row r="8" spans="1:24" s="5" customFormat="1" ht="19.5" customHeight="1">
      <c r="A8" s="399" t="s">
        <v>14</v>
      </c>
      <c r="B8" s="69">
        <v>4433</v>
      </c>
      <c r="C8" s="1751">
        <v>5.3613758405495621E-2</v>
      </c>
      <c r="D8" s="78">
        <v>1451</v>
      </c>
      <c r="E8" s="194">
        <v>2475</v>
      </c>
      <c r="F8" s="1751">
        <v>0.55831265508684869</v>
      </c>
      <c r="G8" s="114">
        <v>262</v>
      </c>
      <c r="H8" s="454">
        <v>5.9102188134446197E-2</v>
      </c>
      <c r="I8" s="194">
        <v>387</v>
      </c>
      <c r="J8" s="1751">
        <v>8.7299796977216335E-2</v>
      </c>
      <c r="K8" s="114">
        <v>195</v>
      </c>
      <c r="L8" s="454">
        <v>4.398826979472141E-2</v>
      </c>
      <c r="M8" s="194">
        <v>99</v>
      </c>
      <c r="N8" s="1751">
        <v>2.2332506203473945E-2</v>
      </c>
      <c r="O8" s="114">
        <v>106</v>
      </c>
      <c r="P8" s="454">
        <v>2.3911572298669075E-2</v>
      </c>
      <c r="Q8" s="194">
        <v>56</v>
      </c>
      <c r="R8" s="1751">
        <v>1.263252876156102E-2</v>
      </c>
      <c r="S8" s="114">
        <v>220</v>
      </c>
      <c r="T8" s="454">
        <v>4.9627791563275438E-2</v>
      </c>
      <c r="U8" s="194">
        <v>633</v>
      </c>
      <c r="V8" s="1751">
        <v>0.14279269117978796</v>
      </c>
      <c r="W8" s="214"/>
    </row>
    <row r="9" spans="1:24" s="5" customFormat="1" ht="19.5" customHeight="1">
      <c r="A9" s="399" t="s">
        <v>15</v>
      </c>
      <c r="B9" s="69">
        <v>3962</v>
      </c>
      <c r="C9" s="1751">
        <v>7.5136067967609188E-2</v>
      </c>
      <c r="D9" s="78">
        <v>1178</v>
      </c>
      <c r="E9" s="194">
        <v>1751</v>
      </c>
      <c r="F9" s="1751">
        <v>0.44194851085310449</v>
      </c>
      <c r="G9" s="114">
        <v>747</v>
      </c>
      <c r="H9" s="454">
        <v>0.18854114083796061</v>
      </c>
      <c r="I9" s="194">
        <v>631</v>
      </c>
      <c r="J9" s="1751">
        <v>0.15926299848561332</v>
      </c>
      <c r="K9" s="114">
        <v>166</v>
      </c>
      <c r="L9" s="454">
        <v>4.1898031297324584E-2</v>
      </c>
      <c r="M9" s="194">
        <v>27</v>
      </c>
      <c r="N9" s="1751">
        <v>6.8147400302877338E-3</v>
      </c>
      <c r="O9" s="114">
        <v>46</v>
      </c>
      <c r="P9" s="454">
        <v>1.1610297829379102E-2</v>
      </c>
      <c r="Q9" s="194">
        <v>31</v>
      </c>
      <c r="R9" s="1751">
        <v>7.8243311458859165E-3</v>
      </c>
      <c r="S9" s="114">
        <v>126</v>
      </c>
      <c r="T9" s="454">
        <v>3.1802120141342753E-2</v>
      </c>
      <c r="U9" s="194">
        <v>437</v>
      </c>
      <c r="V9" s="1751">
        <v>0.11029782937910146</v>
      </c>
      <c r="W9" s="214"/>
    </row>
    <row r="10" spans="1:24" s="5" customFormat="1" ht="19.5" customHeight="1">
      <c r="A10" s="399" t="s">
        <v>16</v>
      </c>
      <c r="B10" s="69">
        <v>1434</v>
      </c>
      <c r="C10" s="1751">
        <v>4.4162483446767882E-2</v>
      </c>
      <c r="D10" s="78">
        <v>208</v>
      </c>
      <c r="E10" s="194">
        <v>841</v>
      </c>
      <c r="F10" s="1751">
        <v>0.58647140864714087</v>
      </c>
      <c r="G10" s="114">
        <v>93</v>
      </c>
      <c r="H10" s="454">
        <v>6.4853556485355651E-2</v>
      </c>
      <c r="I10" s="194">
        <v>208</v>
      </c>
      <c r="J10" s="1751">
        <v>0.14504881450488144</v>
      </c>
      <c r="K10" s="114">
        <v>61</v>
      </c>
      <c r="L10" s="454">
        <v>4.2538354253835425E-2</v>
      </c>
      <c r="M10" s="194">
        <v>31</v>
      </c>
      <c r="N10" s="1751">
        <v>2.1617852161785217E-2</v>
      </c>
      <c r="O10" s="114">
        <v>26</v>
      </c>
      <c r="P10" s="454">
        <v>1.813110181311018E-2</v>
      </c>
      <c r="Q10" s="194">
        <v>19</v>
      </c>
      <c r="R10" s="1751">
        <v>1.3249651324965132E-2</v>
      </c>
      <c r="S10" s="114">
        <v>71</v>
      </c>
      <c r="T10" s="454">
        <v>4.9511854951185492E-2</v>
      </c>
      <c r="U10" s="194">
        <v>84</v>
      </c>
      <c r="V10" s="1751">
        <v>5.8577405857740586E-2</v>
      </c>
      <c r="W10" s="214"/>
    </row>
    <row r="11" spans="1:24" s="5" customFormat="1" ht="19.5" customHeight="1">
      <c r="A11" s="399" t="s">
        <v>17</v>
      </c>
      <c r="B11" s="69">
        <v>1567</v>
      </c>
      <c r="C11" s="1751">
        <v>5.4402166365782531E-2</v>
      </c>
      <c r="D11" s="78">
        <v>172</v>
      </c>
      <c r="E11" s="194">
        <v>675</v>
      </c>
      <c r="F11" s="1751">
        <v>0.43075941289087427</v>
      </c>
      <c r="G11" s="114">
        <v>338</v>
      </c>
      <c r="H11" s="454">
        <v>0.21569878749202298</v>
      </c>
      <c r="I11" s="194">
        <v>187</v>
      </c>
      <c r="J11" s="1751">
        <v>0.11933631142310147</v>
      </c>
      <c r="K11" s="114">
        <v>52</v>
      </c>
      <c r="L11" s="454">
        <v>3.318442884492661E-2</v>
      </c>
      <c r="M11" s="194">
        <v>20</v>
      </c>
      <c r="N11" s="1751">
        <v>1.2763241863433313E-2</v>
      </c>
      <c r="O11" s="114">
        <v>20</v>
      </c>
      <c r="P11" s="454">
        <v>1.2763241863433313E-2</v>
      </c>
      <c r="Q11" s="194">
        <v>29</v>
      </c>
      <c r="R11" s="1751">
        <v>1.8506700701978303E-2</v>
      </c>
      <c r="S11" s="114">
        <v>95</v>
      </c>
      <c r="T11" s="454">
        <v>6.0625398851308229E-2</v>
      </c>
      <c r="U11" s="194">
        <v>151</v>
      </c>
      <c r="V11" s="1751">
        <v>9.636247606892151E-2</v>
      </c>
      <c r="W11" s="214"/>
    </row>
    <row r="12" spans="1:24" s="5" customFormat="1" ht="19.5" customHeight="1">
      <c r="A12" s="399" t="s">
        <v>18</v>
      </c>
      <c r="B12" s="69">
        <v>969</v>
      </c>
      <c r="C12" s="1751">
        <v>7.9121417489997556E-2</v>
      </c>
      <c r="D12" s="78">
        <v>160</v>
      </c>
      <c r="E12" s="194">
        <v>631</v>
      </c>
      <c r="F12" s="1751">
        <v>0.65118679050567596</v>
      </c>
      <c r="G12" s="114">
        <v>78</v>
      </c>
      <c r="H12" s="454">
        <v>8.0495356037151702E-2</v>
      </c>
      <c r="I12" s="194">
        <v>66</v>
      </c>
      <c r="J12" s="1751">
        <v>6.8111455108359129E-2</v>
      </c>
      <c r="K12" s="114">
        <v>10</v>
      </c>
      <c r="L12" s="454">
        <v>1.0319917440660475E-2</v>
      </c>
      <c r="M12" s="194">
        <v>11</v>
      </c>
      <c r="N12" s="1751">
        <v>1.1351909184726523E-2</v>
      </c>
      <c r="O12" s="114">
        <v>5</v>
      </c>
      <c r="P12" s="454">
        <v>5.1599587203302374E-3</v>
      </c>
      <c r="Q12" s="194">
        <v>14</v>
      </c>
      <c r="R12" s="1751">
        <v>1.4447884416924664E-2</v>
      </c>
      <c r="S12" s="114">
        <v>22</v>
      </c>
      <c r="T12" s="454">
        <v>2.2703818369453045E-2</v>
      </c>
      <c r="U12" s="194">
        <v>132</v>
      </c>
      <c r="V12" s="1751">
        <v>0.13622291021671826</v>
      </c>
      <c r="W12" s="214"/>
    </row>
    <row r="13" spans="1:24" s="5" customFormat="1" ht="19.5" customHeight="1">
      <c r="A13" s="399" t="s">
        <v>19</v>
      </c>
      <c r="B13" s="69">
        <v>2596</v>
      </c>
      <c r="C13" s="1751">
        <v>6.8177640045171628E-2</v>
      </c>
      <c r="D13" s="78">
        <v>514</v>
      </c>
      <c r="E13" s="194">
        <v>1110</v>
      </c>
      <c r="F13" s="1751">
        <v>0.42758089368258861</v>
      </c>
      <c r="G13" s="114">
        <v>478</v>
      </c>
      <c r="H13" s="454">
        <v>0.18412942989214176</v>
      </c>
      <c r="I13" s="194">
        <v>288</v>
      </c>
      <c r="J13" s="1751">
        <v>0.11093990755007704</v>
      </c>
      <c r="K13" s="114">
        <v>170</v>
      </c>
      <c r="L13" s="454">
        <v>6.5485362095531588E-2</v>
      </c>
      <c r="M13" s="194">
        <v>17</v>
      </c>
      <c r="N13" s="1751">
        <v>6.5485362095531584E-3</v>
      </c>
      <c r="O13" s="114">
        <v>27</v>
      </c>
      <c r="P13" s="454">
        <v>1.0400616332819723E-2</v>
      </c>
      <c r="Q13" s="194">
        <v>23</v>
      </c>
      <c r="R13" s="1751">
        <v>8.8597842835130974E-3</v>
      </c>
      <c r="S13" s="114">
        <v>98</v>
      </c>
      <c r="T13" s="454">
        <v>3.7750385208012327E-2</v>
      </c>
      <c r="U13" s="194">
        <v>385</v>
      </c>
      <c r="V13" s="1751">
        <v>0.14830508474576271</v>
      </c>
      <c r="W13" s="214"/>
    </row>
    <row r="14" spans="1:24" s="5" customFormat="1" ht="19.5" customHeight="1">
      <c r="A14" s="399" t="s">
        <v>20</v>
      </c>
      <c r="B14" s="69">
        <v>919</v>
      </c>
      <c r="C14" s="1751">
        <v>4.7259076416743803E-2</v>
      </c>
      <c r="D14" s="78">
        <v>304</v>
      </c>
      <c r="E14" s="194">
        <v>371</v>
      </c>
      <c r="F14" s="1751">
        <v>0.40369967355821545</v>
      </c>
      <c r="G14" s="114">
        <v>149</v>
      </c>
      <c r="H14" s="454">
        <v>0.16213275299238303</v>
      </c>
      <c r="I14" s="194">
        <v>150</v>
      </c>
      <c r="J14" s="1751">
        <v>0.1632208922742111</v>
      </c>
      <c r="K14" s="114">
        <v>71</v>
      </c>
      <c r="L14" s="454">
        <v>7.725788900979326E-2</v>
      </c>
      <c r="M14" s="194">
        <v>16</v>
      </c>
      <c r="N14" s="1751">
        <v>1.7410228509249184E-2</v>
      </c>
      <c r="O14" s="114">
        <v>14</v>
      </c>
      <c r="P14" s="454">
        <v>1.5233949945593036E-2</v>
      </c>
      <c r="Q14" s="194">
        <v>11</v>
      </c>
      <c r="R14" s="1751">
        <v>1.1969532100108813E-2</v>
      </c>
      <c r="S14" s="114">
        <v>77</v>
      </c>
      <c r="T14" s="454">
        <v>8.3786724700761692E-2</v>
      </c>
      <c r="U14" s="194">
        <v>60</v>
      </c>
      <c r="V14" s="1751">
        <v>6.5288356909684445E-2</v>
      </c>
      <c r="W14" s="214"/>
    </row>
    <row r="15" spans="1:24" s="5" customFormat="1" ht="19.5" customHeight="1">
      <c r="A15" s="399" t="s">
        <v>21</v>
      </c>
      <c r="B15" s="69">
        <v>1912</v>
      </c>
      <c r="C15" s="1751">
        <v>6.9613340129614801E-2</v>
      </c>
      <c r="D15" s="78">
        <v>646</v>
      </c>
      <c r="E15" s="194">
        <v>905</v>
      </c>
      <c r="F15" s="1751">
        <v>0.47332635983263599</v>
      </c>
      <c r="G15" s="114">
        <v>166</v>
      </c>
      <c r="H15" s="454">
        <v>8.6820083682008373E-2</v>
      </c>
      <c r="I15" s="194">
        <v>269</v>
      </c>
      <c r="J15" s="1751">
        <v>0.14069037656903766</v>
      </c>
      <c r="K15" s="114">
        <v>81</v>
      </c>
      <c r="L15" s="454">
        <v>4.2364016736401673E-2</v>
      </c>
      <c r="M15" s="194">
        <v>68</v>
      </c>
      <c r="N15" s="1751">
        <v>3.5564853556485358E-2</v>
      </c>
      <c r="O15" s="114">
        <v>15</v>
      </c>
      <c r="P15" s="454">
        <v>7.8451882845188281E-3</v>
      </c>
      <c r="Q15" s="194">
        <v>66</v>
      </c>
      <c r="R15" s="1751">
        <v>3.4518828451882845E-2</v>
      </c>
      <c r="S15" s="114">
        <v>114</v>
      </c>
      <c r="T15" s="454">
        <v>5.9623430962343099E-2</v>
      </c>
      <c r="U15" s="194">
        <v>228</v>
      </c>
      <c r="V15" s="1751">
        <v>0.1192468619246862</v>
      </c>
      <c r="W15" s="214"/>
    </row>
    <row r="16" spans="1:24" s="5" customFormat="1" ht="19.5" customHeight="1">
      <c r="A16" s="399" t="s">
        <v>22</v>
      </c>
      <c r="B16" s="69">
        <v>1889</v>
      </c>
      <c r="C16" s="1751">
        <v>7.1967387991466014E-2</v>
      </c>
      <c r="D16" s="78">
        <v>357</v>
      </c>
      <c r="E16" s="194">
        <v>1106</v>
      </c>
      <c r="F16" s="1751">
        <v>0.58549497088406566</v>
      </c>
      <c r="G16" s="114">
        <v>207</v>
      </c>
      <c r="H16" s="454">
        <v>0.10958178930651138</v>
      </c>
      <c r="I16" s="194">
        <v>239</v>
      </c>
      <c r="J16" s="1751">
        <v>0.12652196929592377</v>
      </c>
      <c r="K16" s="114">
        <v>86</v>
      </c>
      <c r="L16" s="454">
        <v>4.5526733721545788E-2</v>
      </c>
      <c r="M16" s="194">
        <v>18</v>
      </c>
      <c r="N16" s="1751">
        <v>9.5288512440444683E-3</v>
      </c>
      <c r="O16" s="114">
        <v>6</v>
      </c>
      <c r="P16" s="454">
        <v>3.1762837480148226E-3</v>
      </c>
      <c r="Q16" s="194">
        <v>16</v>
      </c>
      <c r="R16" s="1751">
        <v>8.4700899947061942E-3</v>
      </c>
      <c r="S16" s="114">
        <v>79</v>
      </c>
      <c r="T16" s="454">
        <v>4.1821069348861831E-2</v>
      </c>
      <c r="U16" s="194">
        <v>132</v>
      </c>
      <c r="V16" s="1751">
        <v>6.9878242456326095E-2</v>
      </c>
      <c r="W16" s="214"/>
    </row>
    <row r="17" spans="1:23" s="5" customFormat="1" ht="19.5" customHeight="1">
      <c r="A17" s="399" t="s">
        <v>23</v>
      </c>
      <c r="B17" s="69">
        <v>1697</v>
      </c>
      <c r="C17" s="1751">
        <v>6.6643103989946592E-2</v>
      </c>
      <c r="D17" s="78">
        <v>276</v>
      </c>
      <c r="E17" s="194">
        <v>1088</v>
      </c>
      <c r="F17" s="1751">
        <v>0.64113140836770777</v>
      </c>
      <c r="G17" s="114">
        <v>111</v>
      </c>
      <c r="H17" s="454">
        <v>6.5409546258102538E-2</v>
      </c>
      <c r="I17" s="194">
        <v>180</v>
      </c>
      <c r="J17" s="1751">
        <v>0.1060695344725987</v>
      </c>
      <c r="K17" s="114">
        <v>20</v>
      </c>
      <c r="L17" s="454">
        <v>1.1785503830288745E-2</v>
      </c>
      <c r="M17" s="194">
        <v>22</v>
      </c>
      <c r="N17" s="1751">
        <v>1.296405421331762E-2</v>
      </c>
      <c r="O17" s="114">
        <v>13</v>
      </c>
      <c r="P17" s="454">
        <v>7.6605774896876845E-3</v>
      </c>
      <c r="Q17" s="194">
        <v>15</v>
      </c>
      <c r="R17" s="1751">
        <v>8.8391278727165592E-3</v>
      </c>
      <c r="S17" s="114">
        <v>71</v>
      </c>
      <c r="T17" s="454">
        <v>4.1838538597525045E-2</v>
      </c>
      <c r="U17" s="194">
        <v>177</v>
      </c>
      <c r="V17" s="1751">
        <v>0.10430170889805539</v>
      </c>
      <c r="W17" s="214"/>
    </row>
    <row r="18" spans="1:23" s="5" customFormat="1" ht="19.5" customHeight="1">
      <c r="A18" s="399" t="s">
        <v>24</v>
      </c>
      <c r="B18" s="69">
        <v>4618</v>
      </c>
      <c r="C18" s="1751">
        <v>8.3075483917392237E-2</v>
      </c>
      <c r="D18" s="78">
        <v>997</v>
      </c>
      <c r="E18" s="194">
        <v>2753</v>
      </c>
      <c r="F18" s="1751">
        <v>0.59614551754006062</v>
      </c>
      <c r="G18" s="114">
        <v>603</v>
      </c>
      <c r="H18" s="454">
        <v>0.13057600692940666</v>
      </c>
      <c r="I18" s="194">
        <v>365</v>
      </c>
      <c r="J18" s="1751">
        <v>7.9038544824599391E-2</v>
      </c>
      <c r="K18" s="114">
        <v>85</v>
      </c>
      <c r="L18" s="454">
        <v>1.8406236466002597E-2</v>
      </c>
      <c r="M18" s="194">
        <v>47</v>
      </c>
      <c r="N18" s="1751">
        <v>1.0177566045907319E-2</v>
      </c>
      <c r="O18" s="114">
        <v>39</v>
      </c>
      <c r="P18" s="454">
        <v>8.445214378518839E-3</v>
      </c>
      <c r="Q18" s="194">
        <v>112</v>
      </c>
      <c r="R18" s="1751">
        <v>2.4252923343438718E-2</v>
      </c>
      <c r="S18" s="114">
        <v>406</v>
      </c>
      <c r="T18" s="454">
        <v>8.791684711996535E-2</v>
      </c>
      <c r="U18" s="194">
        <v>208</v>
      </c>
      <c r="V18" s="1751">
        <v>4.5041143352100479E-2</v>
      </c>
      <c r="W18" s="214"/>
    </row>
    <row r="19" spans="1:23" s="5" customFormat="1" ht="19.5" customHeight="1">
      <c r="A19" s="399" t="s">
        <v>25</v>
      </c>
      <c r="B19" s="69">
        <v>2764</v>
      </c>
      <c r="C19" s="1751">
        <v>8.7518206573364579E-2</v>
      </c>
      <c r="D19" s="78">
        <v>896</v>
      </c>
      <c r="E19" s="194">
        <v>1435</v>
      </c>
      <c r="F19" s="1751">
        <v>0.51917510853835025</v>
      </c>
      <c r="G19" s="114">
        <v>264</v>
      </c>
      <c r="H19" s="454">
        <v>9.5513748191027495E-2</v>
      </c>
      <c r="I19" s="185">
        <v>466</v>
      </c>
      <c r="J19" s="1751">
        <v>0.16859623733719248</v>
      </c>
      <c r="K19" s="114">
        <v>99</v>
      </c>
      <c r="L19" s="454">
        <v>3.5817655571635312E-2</v>
      </c>
      <c r="M19" s="194">
        <v>26</v>
      </c>
      <c r="N19" s="1751">
        <v>9.4066570188133143E-3</v>
      </c>
      <c r="O19" s="114">
        <v>25</v>
      </c>
      <c r="P19" s="454">
        <v>9.0448625180897246E-3</v>
      </c>
      <c r="Q19" s="194">
        <v>20</v>
      </c>
      <c r="R19" s="1751">
        <v>7.2358900144717797E-3</v>
      </c>
      <c r="S19" s="114">
        <v>71</v>
      </c>
      <c r="T19" s="454">
        <v>2.5687409551374819E-2</v>
      </c>
      <c r="U19" s="194">
        <v>358</v>
      </c>
      <c r="V19" s="1751">
        <v>0.12952243125904486</v>
      </c>
      <c r="W19" s="214"/>
    </row>
    <row r="20" spans="1:23" s="5" customFormat="1" ht="19.5" customHeight="1">
      <c r="A20" s="399" t="s">
        <v>26</v>
      </c>
      <c r="B20" s="169">
        <v>2205</v>
      </c>
      <c r="C20" s="1751">
        <v>7.9250979405527805E-2</v>
      </c>
      <c r="D20" s="333">
        <v>483</v>
      </c>
      <c r="E20" s="185">
        <v>1093</v>
      </c>
      <c r="F20" s="1751">
        <v>0.49569160997732425</v>
      </c>
      <c r="G20" s="115">
        <v>365</v>
      </c>
      <c r="H20" s="454">
        <v>0.1655328798185941</v>
      </c>
      <c r="I20" s="185">
        <v>321</v>
      </c>
      <c r="J20" s="1751">
        <v>0.14557823129251701</v>
      </c>
      <c r="K20" s="115">
        <v>64</v>
      </c>
      <c r="L20" s="454">
        <v>2.9024943310657598E-2</v>
      </c>
      <c r="M20" s="185">
        <v>68</v>
      </c>
      <c r="N20" s="1751">
        <v>3.0839002267573697E-2</v>
      </c>
      <c r="O20" s="115">
        <v>12</v>
      </c>
      <c r="P20" s="454">
        <v>5.4421768707482989E-3</v>
      </c>
      <c r="Q20" s="185">
        <v>44</v>
      </c>
      <c r="R20" s="1751">
        <v>1.9954648526077097E-2</v>
      </c>
      <c r="S20" s="115">
        <v>116</v>
      </c>
      <c r="T20" s="454">
        <v>5.2607709750566896E-2</v>
      </c>
      <c r="U20" s="185">
        <v>122</v>
      </c>
      <c r="V20" s="1751">
        <v>5.5328798185941046E-2</v>
      </c>
      <c r="W20" s="214"/>
    </row>
    <row r="21" spans="1:23" s="5" customFormat="1" ht="19.5" customHeight="1">
      <c r="A21" s="455" t="s">
        <v>27</v>
      </c>
      <c r="B21" s="169">
        <v>3725</v>
      </c>
      <c r="C21" s="1751">
        <v>6.866359447004608E-2</v>
      </c>
      <c r="D21" s="333">
        <v>1337</v>
      </c>
      <c r="E21" s="185">
        <v>1418</v>
      </c>
      <c r="F21" s="1751">
        <v>0.38067114093959731</v>
      </c>
      <c r="G21" s="115">
        <v>414</v>
      </c>
      <c r="H21" s="454">
        <v>0.11114093959731544</v>
      </c>
      <c r="I21" s="185">
        <v>775</v>
      </c>
      <c r="J21" s="1751">
        <v>0.20805369127516779</v>
      </c>
      <c r="K21" s="115">
        <v>280</v>
      </c>
      <c r="L21" s="454">
        <v>7.5167785234899323E-2</v>
      </c>
      <c r="M21" s="185">
        <v>61</v>
      </c>
      <c r="N21" s="1751">
        <v>1.6375838926174495E-2</v>
      </c>
      <c r="O21" s="115">
        <v>23</v>
      </c>
      <c r="P21" s="454">
        <v>6.1744966442953018E-3</v>
      </c>
      <c r="Q21" s="185">
        <v>109</v>
      </c>
      <c r="R21" s="1751">
        <v>2.9261744966442953E-2</v>
      </c>
      <c r="S21" s="115">
        <v>417</v>
      </c>
      <c r="T21" s="454">
        <v>0.11194630872483222</v>
      </c>
      <c r="U21" s="185">
        <v>228</v>
      </c>
      <c r="V21" s="1751">
        <v>6.1208053691275167E-2</v>
      </c>
      <c r="W21" s="214"/>
    </row>
    <row r="22" spans="1:23" s="5" customFormat="1" ht="7.5" customHeight="1">
      <c r="A22" s="782"/>
      <c r="B22" s="6"/>
      <c r="C22" s="415"/>
      <c r="D22" s="6"/>
      <c r="E22" s="6"/>
      <c r="F22" s="415"/>
      <c r="G22" s="6"/>
      <c r="H22" s="415"/>
      <c r="I22" s="6"/>
      <c r="J22" s="415"/>
      <c r="K22" s="6"/>
      <c r="L22" s="415"/>
      <c r="M22" s="6"/>
      <c r="N22" s="415"/>
      <c r="O22" s="6"/>
      <c r="P22" s="415"/>
      <c r="Q22" s="6"/>
      <c r="R22" s="415"/>
      <c r="S22" s="6"/>
      <c r="T22" s="415"/>
      <c r="U22" s="6"/>
      <c r="V22" s="415"/>
      <c r="W22" s="214"/>
    </row>
    <row r="23" spans="1:23" s="1665" customFormat="1" ht="15" customHeight="1">
      <c r="A23" s="1662" t="s">
        <v>1719</v>
      </c>
    </row>
    <row r="24" spans="1:23" ht="15" customHeight="1">
      <c r="A24" s="258" t="s">
        <v>1714</v>
      </c>
      <c r="B24" s="1667"/>
      <c r="C24" s="1667"/>
      <c r="D24" s="1667"/>
      <c r="E24" s="1667"/>
      <c r="F24" s="1667"/>
      <c r="G24" s="1667"/>
      <c r="H24" s="1667"/>
      <c r="I24" s="1667"/>
      <c r="J24" s="1667"/>
      <c r="K24" s="1667"/>
      <c r="L24" s="1667"/>
      <c r="M24" s="1665"/>
      <c r="N24" s="1665"/>
      <c r="O24" s="1665"/>
      <c r="P24" s="1665"/>
      <c r="Q24" s="1665"/>
      <c r="R24" s="1665"/>
      <c r="S24" s="1665"/>
      <c r="T24" s="1665"/>
      <c r="U24" s="1665"/>
      <c r="V24" s="1665"/>
    </row>
    <row r="25" spans="1:23" customFormat="1" ht="15" customHeight="1">
      <c r="A25" s="258" t="s">
        <v>1723</v>
      </c>
    </row>
    <row r="26" spans="1:23" ht="15" customHeight="1">
      <c r="A26" s="258" t="s">
        <v>1724</v>
      </c>
    </row>
    <row r="27" spans="1:23">
      <c r="A27" s="816"/>
    </row>
  </sheetData>
  <mergeCells count="13">
    <mergeCell ref="A3:A6"/>
    <mergeCell ref="B3:C5"/>
    <mergeCell ref="E3:V3"/>
    <mergeCell ref="E4:F5"/>
    <mergeCell ref="I4:J5"/>
    <mergeCell ref="K4:L5"/>
    <mergeCell ref="M4:N5"/>
    <mergeCell ref="G4:H5"/>
    <mergeCell ref="O4:P5"/>
    <mergeCell ref="Q4:R5"/>
    <mergeCell ref="S4:T5"/>
    <mergeCell ref="U4:V5"/>
    <mergeCell ref="D3:D5"/>
  </mergeCells>
  <hyperlinks>
    <hyperlink ref="X2" location="OBSAH!A1" display="Zpět na obsah" xr:uid="{A6ED4D04-8C72-45FE-BDC0-7197F4244A22}"/>
  </hyperlinks>
  <pageMargins left="0.70866141732283472" right="0.70866141732283472" top="0.78740157480314965" bottom="0.78740157480314965" header="0.31496062992125984" footer="0.31496062992125984"/>
  <pageSetup paperSize="9" orientation="landscape"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List126"/>
  <dimension ref="A1:Y27"/>
  <sheetViews>
    <sheetView showGridLines="0" zoomScaleNormal="100" workbookViewId="0"/>
  </sheetViews>
  <sheetFormatPr defaultRowHeight="15"/>
  <cols>
    <col min="1" max="1" width="17.140625" style="16" customWidth="1"/>
    <col min="2" max="2" width="6.140625" style="16" customWidth="1"/>
    <col min="3" max="3" width="5.140625" style="16" bestFit="1" customWidth="1"/>
    <col min="4" max="4" width="7.28515625" style="16" customWidth="1"/>
    <col min="5" max="5" width="5.42578125" style="16" bestFit="1" customWidth="1"/>
    <col min="6" max="6" width="5.7109375" style="16" customWidth="1"/>
    <col min="7" max="7" width="5.42578125" style="16" bestFit="1" customWidth="1"/>
    <col min="8" max="8" width="5.7109375" style="16" customWidth="1"/>
    <col min="9" max="9" width="5.42578125" style="16" bestFit="1" customWidth="1"/>
    <col min="10" max="10" width="5.7109375" style="16" customWidth="1"/>
    <col min="11" max="11" width="4.7109375" style="16" customWidth="1"/>
    <col min="12" max="12" width="5.140625" style="16" bestFit="1" customWidth="1"/>
    <col min="13" max="13" width="5.140625" style="16" customWidth="1"/>
    <col min="14" max="14" width="5.140625" style="16" bestFit="1" customWidth="1"/>
    <col min="15" max="15" width="4.85546875" style="16" customWidth="1"/>
    <col min="16" max="16" width="5.140625" style="16" bestFit="1" customWidth="1"/>
    <col min="17" max="17" width="4.7109375" style="16" customWidth="1"/>
    <col min="18" max="18" width="5.140625" style="16" bestFit="1" customWidth="1"/>
    <col min="19" max="19" width="4.7109375" style="16" customWidth="1"/>
    <col min="20" max="20" width="5.140625" style="16" customWidth="1"/>
    <col min="21" max="21" width="5.42578125" style="16" bestFit="1" customWidth="1"/>
    <col min="22" max="22" width="5.5703125" style="16" customWidth="1"/>
    <col min="23" max="23" width="9.140625" style="16"/>
  </cols>
  <sheetData>
    <row r="1" spans="1:25" ht="22.5" customHeight="1">
      <c r="A1" s="1" t="s">
        <v>1220</v>
      </c>
      <c r="B1" s="2"/>
      <c r="C1" s="2"/>
      <c r="D1" s="2"/>
      <c r="E1" s="2"/>
      <c r="F1" s="2"/>
      <c r="G1" s="2"/>
      <c r="H1" s="2"/>
      <c r="I1" s="2"/>
      <c r="J1" s="2"/>
      <c r="K1" s="2"/>
      <c r="L1" s="2"/>
      <c r="M1" s="2"/>
      <c r="N1" s="2"/>
      <c r="O1" s="2"/>
      <c r="P1" s="2"/>
      <c r="Q1" s="152"/>
      <c r="R1" s="2"/>
      <c r="S1" s="2"/>
      <c r="T1" s="2"/>
      <c r="U1" s="2"/>
      <c r="V1" s="2"/>
    </row>
    <row r="2" spans="1:25" ht="18.75" customHeight="1" thickBot="1">
      <c r="A2" s="322" t="s">
        <v>1547</v>
      </c>
      <c r="B2" s="47"/>
      <c r="C2" s="47"/>
      <c r="D2" s="47"/>
      <c r="E2" s="47"/>
      <c r="F2" s="47"/>
      <c r="G2" s="47"/>
      <c r="H2" s="47"/>
      <c r="I2" s="47"/>
      <c r="J2" s="47"/>
      <c r="K2" s="47"/>
      <c r="L2" s="47"/>
      <c r="M2" s="47"/>
      <c r="N2" s="47"/>
      <c r="O2" s="47"/>
      <c r="P2" s="47"/>
      <c r="Q2" s="47"/>
      <c r="R2" s="47"/>
      <c r="S2" s="47"/>
      <c r="T2" s="4"/>
      <c r="U2" s="4"/>
      <c r="V2" s="1440" t="s">
        <v>1548</v>
      </c>
      <c r="W2" s="4"/>
      <c r="X2" s="106" t="s">
        <v>986</v>
      </c>
    </row>
    <row r="3" spans="1:25">
      <c r="A3" s="2112" t="s">
        <v>163</v>
      </c>
      <c r="B3" s="2128" t="s">
        <v>63</v>
      </c>
      <c r="C3" s="2288"/>
      <c r="D3" s="2129" t="s">
        <v>1106</v>
      </c>
      <c r="E3" s="2117" t="s">
        <v>973</v>
      </c>
      <c r="F3" s="2117"/>
      <c r="G3" s="2117"/>
      <c r="H3" s="2117"/>
      <c r="I3" s="2117"/>
      <c r="J3" s="2117"/>
      <c r="K3" s="2117"/>
      <c r="L3" s="2117"/>
      <c r="M3" s="2117"/>
      <c r="N3" s="2117"/>
      <c r="O3" s="2117"/>
      <c r="P3" s="2117"/>
      <c r="Q3" s="2117"/>
      <c r="R3" s="2117"/>
      <c r="S3" s="2117"/>
      <c r="T3" s="2117"/>
      <c r="U3" s="2138"/>
      <c r="V3" s="2138"/>
      <c r="W3"/>
    </row>
    <row r="4" spans="1:25">
      <c r="A4" s="2113"/>
      <c r="B4" s="2263"/>
      <c r="C4" s="2170"/>
      <c r="D4" s="2261"/>
      <c r="E4" s="2125" t="s">
        <v>148</v>
      </c>
      <c r="F4" s="2041"/>
      <c r="G4" s="2041" t="s">
        <v>149</v>
      </c>
      <c r="H4" s="2041"/>
      <c r="I4" s="2264" t="s">
        <v>41</v>
      </c>
      <c r="J4" s="2264"/>
      <c r="K4" s="2041" t="s">
        <v>44</v>
      </c>
      <c r="L4" s="2041"/>
      <c r="M4" s="2041" t="s">
        <v>42</v>
      </c>
      <c r="N4" s="2041"/>
      <c r="O4" s="2041" t="s">
        <v>43</v>
      </c>
      <c r="P4" s="2041"/>
      <c r="Q4" s="2041" t="s">
        <v>45</v>
      </c>
      <c r="R4" s="2041"/>
      <c r="S4" s="2041" t="s">
        <v>47</v>
      </c>
      <c r="T4" s="2041"/>
      <c r="U4" s="2055" t="s">
        <v>59</v>
      </c>
      <c r="V4" s="2122"/>
      <c r="W4"/>
    </row>
    <row r="5" spans="1:25">
      <c r="A5" s="2113"/>
      <c r="B5" s="2132"/>
      <c r="C5" s="2123"/>
      <c r="D5" s="2133"/>
      <c r="E5" s="2126"/>
      <c r="F5" s="2127"/>
      <c r="G5" s="2127"/>
      <c r="H5" s="2127"/>
      <c r="I5" s="2265"/>
      <c r="J5" s="2265"/>
      <c r="K5" s="2127"/>
      <c r="L5" s="2127"/>
      <c r="M5" s="2127"/>
      <c r="N5" s="2127"/>
      <c r="O5" s="2127"/>
      <c r="P5" s="2127"/>
      <c r="Q5" s="2127"/>
      <c r="R5" s="2127"/>
      <c r="S5" s="2127"/>
      <c r="T5" s="2127"/>
      <c r="U5" s="2123"/>
      <c r="V5" s="2046"/>
      <c r="W5"/>
    </row>
    <row r="6" spans="1:25" ht="23.25" thickBot="1">
      <c r="A6" s="2114"/>
      <c r="B6" s="448" t="s">
        <v>134</v>
      </c>
      <c r="C6" s="477" t="s">
        <v>226</v>
      </c>
      <c r="D6" s="478" t="s">
        <v>134</v>
      </c>
      <c r="E6" s="452" t="s">
        <v>134</v>
      </c>
      <c r="F6" s="452" t="s">
        <v>520</v>
      </c>
      <c r="G6" s="449" t="s">
        <v>134</v>
      </c>
      <c r="H6" s="452" t="s">
        <v>520</v>
      </c>
      <c r="I6" s="449" t="s">
        <v>134</v>
      </c>
      <c r="J6" s="452" t="s">
        <v>520</v>
      </c>
      <c r="K6" s="449" t="s">
        <v>134</v>
      </c>
      <c r="L6" s="452" t="s">
        <v>520</v>
      </c>
      <c r="M6" s="449" t="s">
        <v>134</v>
      </c>
      <c r="N6" s="452" t="s">
        <v>520</v>
      </c>
      <c r="O6" s="449" t="s">
        <v>134</v>
      </c>
      <c r="P6" s="452" t="s">
        <v>520</v>
      </c>
      <c r="Q6" s="449" t="s">
        <v>134</v>
      </c>
      <c r="R6" s="452" t="s">
        <v>520</v>
      </c>
      <c r="S6" s="449" t="s">
        <v>134</v>
      </c>
      <c r="T6" s="452" t="s">
        <v>520</v>
      </c>
      <c r="U6" s="449" t="s">
        <v>134</v>
      </c>
      <c r="V6" s="461" t="s">
        <v>520</v>
      </c>
      <c r="W6"/>
    </row>
    <row r="7" spans="1:25" ht="18.75" customHeight="1">
      <c r="A7" s="453" t="s">
        <v>985</v>
      </c>
      <c r="B7" s="983">
        <v>13165</v>
      </c>
      <c r="C7" s="1630">
        <v>5.1595684225790396E-2</v>
      </c>
      <c r="D7" s="326">
        <v>3787</v>
      </c>
      <c r="E7" s="1130">
        <v>6667</v>
      </c>
      <c r="F7" s="1630">
        <v>0.50641853399164449</v>
      </c>
      <c r="G7" s="1130">
        <v>1572</v>
      </c>
      <c r="H7" s="1630">
        <v>0.11940751993923282</v>
      </c>
      <c r="I7" s="1130">
        <v>2198</v>
      </c>
      <c r="J7" s="1630">
        <v>0.16695784276490694</v>
      </c>
      <c r="K7" s="1130">
        <v>469</v>
      </c>
      <c r="L7" s="1630">
        <v>3.5624762628180782E-2</v>
      </c>
      <c r="M7" s="1130">
        <v>247</v>
      </c>
      <c r="N7" s="1630">
        <v>1.8761868590960882E-2</v>
      </c>
      <c r="O7" s="1130">
        <v>175</v>
      </c>
      <c r="P7" s="1630">
        <v>1.3292821876186859E-2</v>
      </c>
      <c r="Q7" s="1130">
        <v>267</v>
      </c>
      <c r="R7" s="1630">
        <v>2.0281048233953665E-2</v>
      </c>
      <c r="S7" s="1130">
        <v>387</v>
      </c>
      <c r="T7" s="1630">
        <v>2.939612609191037E-2</v>
      </c>
      <c r="U7" s="1130">
        <v>1183</v>
      </c>
      <c r="V7" s="1627">
        <v>8.9859475883023163E-2</v>
      </c>
      <c r="W7" s="214"/>
      <c r="X7" s="5"/>
      <c r="Y7" s="5"/>
    </row>
    <row r="8" spans="1:25" ht="18.75" customHeight="1">
      <c r="A8" s="399" t="s">
        <v>14</v>
      </c>
      <c r="B8" s="69">
        <v>1737</v>
      </c>
      <c r="C8" s="454">
        <v>4.2360687721009635E-2</v>
      </c>
      <c r="D8" s="78">
        <v>609</v>
      </c>
      <c r="E8" s="194">
        <v>945</v>
      </c>
      <c r="F8" s="454">
        <v>0.54404145077720212</v>
      </c>
      <c r="G8" s="194">
        <v>116</v>
      </c>
      <c r="H8" s="454">
        <v>6.6781807714450206E-2</v>
      </c>
      <c r="I8" s="194">
        <v>187</v>
      </c>
      <c r="J8" s="454">
        <v>0.10765687967760507</v>
      </c>
      <c r="K8" s="194">
        <v>66</v>
      </c>
      <c r="L8" s="454">
        <v>3.7996545768566495E-2</v>
      </c>
      <c r="M8" s="194">
        <v>54</v>
      </c>
      <c r="N8" s="454">
        <v>3.1088082901554404E-2</v>
      </c>
      <c r="O8" s="194">
        <v>56</v>
      </c>
      <c r="P8" s="454">
        <v>3.223949337938975E-2</v>
      </c>
      <c r="Q8" s="194">
        <v>22</v>
      </c>
      <c r="R8" s="454">
        <v>1.2665515256188831E-2</v>
      </c>
      <c r="S8" s="194">
        <v>45</v>
      </c>
      <c r="T8" s="454">
        <v>2.5906735751295335E-2</v>
      </c>
      <c r="U8" s="194">
        <v>246</v>
      </c>
      <c r="V8" s="1751">
        <v>0.14162348877374784</v>
      </c>
      <c r="W8" s="214"/>
      <c r="X8" s="5"/>
      <c r="Y8" s="5"/>
    </row>
    <row r="9" spans="1:25" ht="18.75" customHeight="1">
      <c r="A9" s="399" t="s">
        <v>15</v>
      </c>
      <c r="B9" s="69">
        <v>1383</v>
      </c>
      <c r="C9" s="454">
        <v>5.2917543524009951E-2</v>
      </c>
      <c r="D9" s="78">
        <v>474</v>
      </c>
      <c r="E9" s="194">
        <v>608</v>
      </c>
      <c r="F9" s="454">
        <v>0.43962400578452637</v>
      </c>
      <c r="G9" s="194">
        <v>186</v>
      </c>
      <c r="H9" s="454">
        <v>0.13449023861171366</v>
      </c>
      <c r="I9" s="194">
        <v>314</v>
      </c>
      <c r="J9" s="454">
        <v>0.22704266088214028</v>
      </c>
      <c r="K9" s="194">
        <v>43</v>
      </c>
      <c r="L9" s="454">
        <v>3.1091829356471441E-2</v>
      </c>
      <c r="M9" s="194">
        <v>15</v>
      </c>
      <c r="N9" s="454">
        <v>1.0845986984815618E-2</v>
      </c>
      <c r="O9" s="194">
        <v>20</v>
      </c>
      <c r="P9" s="454">
        <v>1.4461315979754157E-2</v>
      </c>
      <c r="Q9" s="194">
        <v>14</v>
      </c>
      <c r="R9" s="454">
        <v>1.012292118582791E-2</v>
      </c>
      <c r="S9" s="194">
        <v>17</v>
      </c>
      <c r="T9" s="454">
        <v>1.2292118582791034E-2</v>
      </c>
      <c r="U9" s="194">
        <v>166</v>
      </c>
      <c r="V9" s="1751">
        <v>0.12002892263195951</v>
      </c>
      <c r="W9" s="214"/>
      <c r="X9" s="5"/>
      <c r="Y9" s="5"/>
    </row>
    <row r="10" spans="1:25" ht="18.75" customHeight="1">
      <c r="A10" s="399" t="s">
        <v>16</v>
      </c>
      <c r="B10" s="69">
        <v>495</v>
      </c>
      <c r="C10" s="454">
        <v>3.1647592864906336E-2</v>
      </c>
      <c r="D10" s="78">
        <v>75</v>
      </c>
      <c r="E10" s="194">
        <v>312</v>
      </c>
      <c r="F10" s="454">
        <v>0.63030303030303025</v>
      </c>
      <c r="G10" s="194">
        <v>18</v>
      </c>
      <c r="H10" s="454">
        <v>3.6363636363636362E-2</v>
      </c>
      <c r="I10" s="194">
        <v>85</v>
      </c>
      <c r="J10" s="454">
        <v>0.17171717171717171</v>
      </c>
      <c r="K10" s="194">
        <v>17</v>
      </c>
      <c r="L10" s="454">
        <v>3.4343434343434343E-2</v>
      </c>
      <c r="M10" s="194">
        <v>10</v>
      </c>
      <c r="N10" s="454">
        <v>2.0202020202020204E-2</v>
      </c>
      <c r="O10" s="194">
        <v>7</v>
      </c>
      <c r="P10" s="454">
        <v>1.4141414141414142E-2</v>
      </c>
      <c r="Q10" s="194">
        <v>8</v>
      </c>
      <c r="R10" s="454">
        <v>1.6161616161616162E-2</v>
      </c>
      <c r="S10" s="194">
        <v>15</v>
      </c>
      <c r="T10" s="454">
        <v>3.0303030303030304E-2</v>
      </c>
      <c r="U10" s="194">
        <v>23</v>
      </c>
      <c r="V10" s="1751">
        <v>4.6464646464646465E-2</v>
      </c>
      <c r="W10" s="214"/>
      <c r="X10" s="5"/>
      <c r="Y10" s="5"/>
    </row>
    <row r="11" spans="1:25" ht="18.75" customHeight="1">
      <c r="A11" s="399" t="s">
        <v>17</v>
      </c>
      <c r="B11" s="69">
        <v>546</v>
      </c>
      <c r="C11" s="454">
        <v>3.8278182837913628E-2</v>
      </c>
      <c r="D11" s="78">
        <v>79</v>
      </c>
      <c r="E11" s="194">
        <v>221</v>
      </c>
      <c r="F11" s="454">
        <v>0.40476190476190477</v>
      </c>
      <c r="G11" s="194">
        <v>138</v>
      </c>
      <c r="H11" s="454">
        <v>0.25274725274725274</v>
      </c>
      <c r="I11" s="194">
        <v>88</v>
      </c>
      <c r="J11" s="454">
        <v>0.16117216117216118</v>
      </c>
      <c r="K11" s="194">
        <v>16</v>
      </c>
      <c r="L11" s="454">
        <v>2.9304029304029304E-2</v>
      </c>
      <c r="M11" s="194">
        <v>11</v>
      </c>
      <c r="N11" s="454">
        <v>2.0146520146520148E-2</v>
      </c>
      <c r="O11" s="194">
        <v>8</v>
      </c>
      <c r="P11" s="454">
        <v>1.4652014652014652E-2</v>
      </c>
      <c r="Q11" s="194">
        <v>10</v>
      </c>
      <c r="R11" s="454">
        <v>1.8315018315018316E-2</v>
      </c>
      <c r="S11" s="194">
        <v>18</v>
      </c>
      <c r="T11" s="454">
        <v>3.2967032967032968E-2</v>
      </c>
      <c r="U11" s="194">
        <v>36</v>
      </c>
      <c r="V11" s="1751">
        <v>6.5934065934065936E-2</v>
      </c>
      <c r="W11" s="214"/>
      <c r="X11" s="5"/>
      <c r="Y11" s="5"/>
    </row>
    <row r="12" spans="1:25" ht="18.75" customHeight="1">
      <c r="A12" s="399" t="s">
        <v>18</v>
      </c>
      <c r="B12" s="69">
        <v>399</v>
      </c>
      <c r="C12" s="454">
        <v>6.3605930176948822E-2</v>
      </c>
      <c r="D12" s="78">
        <v>80</v>
      </c>
      <c r="E12" s="194">
        <v>256</v>
      </c>
      <c r="F12" s="454">
        <v>0.64160401002506262</v>
      </c>
      <c r="G12" s="194">
        <v>32</v>
      </c>
      <c r="H12" s="454">
        <v>8.0200501253132828E-2</v>
      </c>
      <c r="I12" s="194">
        <v>33</v>
      </c>
      <c r="J12" s="454">
        <v>8.2706766917293228E-2</v>
      </c>
      <c r="K12" s="194">
        <v>4</v>
      </c>
      <c r="L12" s="454">
        <v>1.0025062656641603E-2</v>
      </c>
      <c r="M12" s="194">
        <v>3</v>
      </c>
      <c r="N12" s="454">
        <v>7.5187969924812026E-3</v>
      </c>
      <c r="O12" s="194">
        <v>3</v>
      </c>
      <c r="P12" s="454">
        <v>7.5187969924812026E-3</v>
      </c>
      <c r="Q12" s="194">
        <v>5</v>
      </c>
      <c r="R12" s="454">
        <v>1.2531328320802004E-2</v>
      </c>
      <c r="S12" s="194">
        <v>3</v>
      </c>
      <c r="T12" s="454">
        <v>7.5187969924812026E-3</v>
      </c>
      <c r="U12" s="194">
        <v>60</v>
      </c>
      <c r="V12" s="1751">
        <v>0.15037593984962405</v>
      </c>
      <c r="W12" s="214"/>
      <c r="X12" s="5"/>
      <c r="Y12" s="5"/>
    </row>
    <row r="13" spans="1:25" ht="18.75" customHeight="1">
      <c r="A13" s="399" t="s">
        <v>19</v>
      </c>
      <c r="B13" s="69">
        <v>1025</v>
      </c>
      <c r="C13" s="454">
        <v>5.4181203087007086E-2</v>
      </c>
      <c r="D13" s="78">
        <v>225</v>
      </c>
      <c r="E13" s="194">
        <v>433</v>
      </c>
      <c r="F13" s="454">
        <v>0.42243902439024389</v>
      </c>
      <c r="G13" s="194">
        <v>190</v>
      </c>
      <c r="H13" s="454">
        <v>0.18536585365853658</v>
      </c>
      <c r="I13" s="194">
        <v>147</v>
      </c>
      <c r="J13" s="454">
        <v>0.14341463414634145</v>
      </c>
      <c r="K13" s="194">
        <v>61</v>
      </c>
      <c r="L13" s="454">
        <v>5.9512195121951217E-2</v>
      </c>
      <c r="M13" s="194">
        <v>8</v>
      </c>
      <c r="N13" s="454">
        <v>7.8048780487804878E-3</v>
      </c>
      <c r="O13" s="194">
        <v>12</v>
      </c>
      <c r="P13" s="454">
        <v>1.1707317073170732E-2</v>
      </c>
      <c r="Q13" s="194">
        <v>9</v>
      </c>
      <c r="R13" s="454">
        <v>8.7804878048780496E-3</v>
      </c>
      <c r="S13" s="194">
        <v>22</v>
      </c>
      <c r="T13" s="454">
        <v>2.1463414634146343E-2</v>
      </c>
      <c r="U13" s="194">
        <v>143</v>
      </c>
      <c r="V13" s="1751">
        <v>0.13951219512195123</v>
      </c>
      <c r="W13" s="214"/>
      <c r="X13" s="5"/>
      <c r="Y13" s="5"/>
    </row>
    <row r="14" spans="1:25" ht="18.75" customHeight="1">
      <c r="A14" s="399" t="s">
        <v>20</v>
      </c>
      <c r="B14" s="69">
        <v>364</v>
      </c>
      <c r="C14" s="454">
        <v>3.7241661551053816E-2</v>
      </c>
      <c r="D14" s="78">
        <v>107</v>
      </c>
      <c r="E14" s="194">
        <v>156</v>
      </c>
      <c r="F14" s="454">
        <v>0.42857142857142855</v>
      </c>
      <c r="G14" s="194">
        <v>64</v>
      </c>
      <c r="H14" s="454">
        <v>0.17582417582417584</v>
      </c>
      <c r="I14" s="194">
        <v>63</v>
      </c>
      <c r="J14" s="454">
        <v>0.17307692307692307</v>
      </c>
      <c r="K14" s="194">
        <v>24</v>
      </c>
      <c r="L14" s="454">
        <v>6.5934065934065936E-2</v>
      </c>
      <c r="M14" s="194">
        <v>9</v>
      </c>
      <c r="N14" s="454">
        <v>2.4725274725274724E-2</v>
      </c>
      <c r="O14" s="194">
        <v>6</v>
      </c>
      <c r="P14" s="454">
        <v>1.6483516483516484E-2</v>
      </c>
      <c r="Q14" s="194">
        <v>7</v>
      </c>
      <c r="R14" s="454">
        <v>1.9230769230769232E-2</v>
      </c>
      <c r="S14" s="194">
        <v>13</v>
      </c>
      <c r="T14" s="454">
        <v>3.5714285714285712E-2</v>
      </c>
      <c r="U14" s="194">
        <v>22</v>
      </c>
      <c r="V14" s="1751">
        <v>6.043956043956044E-2</v>
      </c>
      <c r="W14" s="214"/>
      <c r="X14" s="5"/>
      <c r="Y14" s="5"/>
    </row>
    <row r="15" spans="1:25" ht="18.75" customHeight="1">
      <c r="A15" s="399" t="s">
        <v>21</v>
      </c>
      <c r="B15" s="69">
        <v>722</v>
      </c>
      <c r="C15" s="454">
        <v>5.4029783731198086E-2</v>
      </c>
      <c r="D15" s="78">
        <v>251</v>
      </c>
      <c r="E15" s="194">
        <v>355</v>
      </c>
      <c r="F15" s="454">
        <v>0.4916897506925208</v>
      </c>
      <c r="G15" s="194">
        <v>66</v>
      </c>
      <c r="H15" s="454">
        <v>9.141274238227147E-2</v>
      </c>
      <c r="I15" s="194">
        <v>121</v>
      </c>
      <c r="J15" s="454">
        <v>0.16759002770083103</v>
      </c>
      <c r="K15" s="194">
        <v>32</v>
      </c>
      <c r="L15" s="454">
        <v>4.4321329639889197E-2</v>
      </c>
      <c r="M15" s="194">
        <v>25</v>
      </c>
      <c r="N15" s="454">
        <v>3.4626038781163437E-2</v>
      </c>
      <c r="O15" s="194">
        <v>2</v>
      </c>
      <c r="P15" s="454">
        <v>2.7700831024930748E-3</v>
      </c>
      <c r="Q15" s="194">
        <v>35</v>
      </c>
      <c r="R15" s="454">
        <v>4.8476454293628811E-2</v>
      </c>
      <c r="S15" s="194">
        <v>17</v>
      </c>
      <c r="T15" s="454">
        <v>2.3545706371191136E-2</v>
      </c>
      <c r="U15" s="194">
        <v>69</v>
      </c>
      <c r="V15" s="1751">
        <v>9.5567867036011084E-2</v>
      </c>
      <c r="W15" s="214"/>
      <c r="X15" s="5"/>
      <c r="Y15" s="5"/>
    </row>
    <row r="16" spans="1:25" ht="18.75" customHeight="1">
      <c r="A16" s="399" t="s">
        <v>22</v>
      </c>
      <c r="B16" s="69">
        <v>701</v>
      </c>
      <c r="C16" s="454">
        <v>5.4552529182879381E-2</v>
      </c>
      <c r="D16" s="78">
        <v>142</v>
      </c>
      <c r="E16" s="194">
        <v>414</v>
      </c>
      <c r="F16" s="454">
        <v>0.59058487874465049</v>
      </c>
      <c r="G16" s="194">
        <v>80</v>
      </c>
      <c r="H16" s="454">
        <v>0.11412268188302425</v>
      </c>
      <c r="I16" s="194">
        <v>122</v>
      </c>
      <c r="J16" s="454">
        <v>0.17403708987161198</v>
      </c>
      <c r="K16" s="194">
        <v>22</v>
      </c>
      <c r="L16" s="454">
        <v>3.1383737517831668E-2</v>
      </c>
      <c r="M16" s="194">
        <v>7</v>
      </c>
      <c r="N16" s="454">
        <v>9.9857346647646214E-3</v>
      </c>
      <c r="O16" s="194">
        <v>4</v>
      </c>
      <c r="P16" s="454">
        <v>5.7061340941512127E-3</v>
      </c>
      <c r="Q16" s="194">
        <v>6</v>
      </c>
      <c r="R16" s="454">
        <v>8.5592011412268191E-3</v>
      </c>
      <c r="S16" s="194">
        <v>14</v>
      </c>
      <c r="T16" s="454">
        <v>1.9971469329529243E-2</v>
      </c>
      <c r="U16" s="194">
        <v>32</v>
      </c>
      <c r="V16" s="1751">
        <v>4.5649072753209702E-2</v>
      </c>
      <c r="W16" s="214"/>
      <c r="X16" s="5"/>
      <c r="Y16" s="5"/>
    </row>
    <row r="17" spans="1:25" ht="18.75" customHeight="1">
      <c r="A17" s="399" t="s">
        <v>23</v>
      </c>
      <c r="B17" s="69">
        <v>633</v>
      </c>
      <c r="C17" s="454">
        <v>4.8180849444359873E-2</v>
      </c>
      <c r="D17" s="78">
        <v>116</v>
      </c>
      <c r="E17" s="194">
        <v>394</v>
      </c>
      <c r="F17" s="454">
        <v>0.62243285939968407</v>
      </c>
      <c r="G17" s="194">
        <v>47</v>
      </c>
      <c r="H17" s="454">
        <v>7.4249605055292253E-2</v>
      </c>
      <c r="I17" s="194">
        <v>87</v>
      </c>
      <c r="J17" s="454">
        <v>0.13744075829383887</v>
      </c>
      <c r="K17" s="194">
        <v>10</v>
      </c>
      <c r="L17" s="454">
        <v>1.579778830963665E-2</v>
      </c>
      <c r="M17" s="194">
        <v>11</v>
      </c>
      <c r="N17" s="454">
        <v>1.7377567140600316E-2</v>
      </c>
      <c r="O17" s="194">
        <v>8</v>
      </c>
      <c r="P17" s="454">
        <v>1.2638230647709321E-2</v>
      </c>
      <c r="Q17" s="194">
        <v>8</v>
      </c>
      <c r="R17" s="454">
        <v>1.2638230647709321E-2</v>
      </c>
      <c r="S17" s="194">
        <v>12</v>
      </c>
      <c r="T17" s="454">
        <v>1.8957345971563982E-2</v>
      </c>
      <c r="U17" s="194">
        <v>56</v>
      </c>
      <c r="V17" s="1751">
        <v>8.8467614533965247E-2</v>
      </c>
      <c r="W17" s="214"/>
      <c r="X17" s="5"/>
      <c r="Y17" s="5"/>
    </row>
    <row r="18" spans="1:25" ht="18.75" customHeight="1">
      <c r="A18" s="399" t="s">
        <v>24</v>
      </c>
      <c r="B18" s="69">
        <v>1775</v>
      </c>
      <c r="C18" s="454">
        <v>6.5142395772166767E-2</v>
      </c>
      <c r="D18" s="78">
        <v>442</v>
      </c>
      <c r="E18" s="194">
        <v>1102</v>
      </c>
      <c r="F18" s="454">
        <v>0.62084507042253523</v>
      </c>
      <c r="G18" s="194">
        <v>222</v>
      </c>
      <c r="H18" s="454">
        <v>0.12507042253521128</v>
      </c>
      <c r="I18" s="194">
        <v>178</v>
      </c>
      <c r="J18" s="454">
        <v>0.10028169014084506</v>
      </c>
      <c r="K18" s="194">
        <v>25</v>
      </c>
      <c r="L18" s="454">
        <v>1.4084507042253521E-2</v>
      </c>
      <c r="M18" s="194">
        <v>21</v>
      </c>
      <c r="N18" s="454">
        <v>1.1830985915492958E-2</v>
      </c>
      <c r="O18" s="194">
        <v>18</v>
      </c>
      <c r="P18" s="454">
        <v>1.0140845070422535E-2</v>
      </c>
      <c r="Q18" s="194">
        <v>56</v>
      </c>
      <c r="R18" s="454">
        <v>3.1549295774647886E-2</v>
      </c>
      <c r="S18" s="194">
        <v>90</v>
      </c>
      <c r="T18" s="454">
        <v>5.0704225352112678E-2</v>
      </c>
      <c r="U18" s="194">
        <v>63</v>
      </c>
      <c r="V18" s="1751">
        <v>3.549295774647887E-2</v>
      </c>
      <c r="W18" s="214"/>
      <c r="X18" s="5"/>
      <c r="Y18" s="5"/>
    </row>
    <row r="19" spans="1:25" ht="18.75" customHeight="1">
      <c r="A19" s="399" t="s">
        <v>25</v>
      </c>
      <c r="B19" s="69">
        <v>1097</v>
      </c>
      <c r="C19" s="454">
        <v>7.0347569578042835E-2</v>
      </c>
      <c r="D19" s="78">
        <v>432</v>
      </c>
      <c r="E19" s="194">
        <v>515</v>
      </c>
      <c r="F19" s="454">
        <v>0.46946216955332726</v>
      </c>
      <c r="G19" s="194">
        <v>109</v>
      </c>
      <c r="H19" s="454">
        <v>9.9361896080218781E-2</v>
      </c>
      <c r="I19" s="185">
        <v>244</v>
      </c>
      <c r="J19" s="454">
        <v>0.22242479489516864</v>
      </c>
      <c r="K19" s="194">
        <v>36</v>
      </c>
      <c r="L19" s="454">
        <v>3.2816773017319965E-2</v>
      </c>
      <c r="M19" s="194">
        <v>10</v>
      </c>
      <c r="N19" s="454">
        <v>9.1157702825888781E-3</v>
      </c>
      <c r="O19" s="194">
        <v>13</v>
      </c>
      <c r="P19" s="454">
        <v>1.1850501367365542E-2</v>
      </c>
      <c r="Q19" s="194">
        <v>6</v>
      </c>
      <c r="R19" s="454">
        <v>5.4694621695533276E-3</v>
      </c>
      <c r="S19" s="194">
        <v>17</v>
      </c>
      <c r="T19" s="454">
        <v>1.5496809480401094E-2</v>
      </c>
      <c r="U19" s="194">
        <v>147</v>
      </c>
      <c r="V19" s="1751">
        <v>0.13400182315405651</v>
      </c>
      <c r="W19" s="214"/>
      <c r="X19" s="5"/>
      <c r="Y19" s="5"/>
    </row>
    <row r="20" spans="1:25" ht="18.75" customHeight="1">
      <c r="A20" s="399" t="s">
        <v>26</v>
      </c>
      <c r="B20" s="169">
        <v>845</v>
      </c>
      <c r="C20" s="454">
        <v>6.0826374892024186E-2</v>
      </c>
      <c r="D20" s="333">
        <v>181</v>
      </c>
      <c r="E20" s="185">
        <v>417</v>
      </c>
      <c r="F20" s="454">
        <v>0.49349112426035502</v>
      </c>
      <c r="G20" s="185">
        <v>156</v>
      </c>
      <c r="H20" s="454">
        <v>0.18461538461538463</v>
      </c>
      <c r="I20" s="185">
        <v>128</v>
      </c>
      <c r="J20" s="454">
        <v>0.1514792899408284</v>
      </c>
      <c r="K20" s="185">
        <v>21</v>
      </c>
      <c r="L20" s="454">
        <v>2.4852071005917159E-2</v>
      </c>
      <c r="M20" s="185">
        <v>38</v>
      </c>
      <c r="N20" s="454">
        <v>4.4970414201183431E-2</v>
      </c>
      <c r="O20" s="185">
        <v>7</v>
      </c>
      <c r="P20" s="454">
        <v>8.2840236686390536E-3</v>
      </c>
      <c r="Q20" s="185">
        <v>24</v>
      </c>
      <c r="R20" s="454">
        <v>2.8402366863905324E-2</v>
      </c>
      <c r="S20" s="185">
        <v>18</v>
      </c>
      <c r="T20" s="454">
        <v>2.1301775147928994E-2</v>
      </c>
      <c r="U20" s="185">
        <v>36</v>
      </c>
      <c r="V20" s="1751">
        <v>4.2603550295857988E-2</v>
      </c>
      <c r="W20" s="214"/>
      <c r="X20" s="5"/>
      <c r="Y20" s="5"/>
    </row>
    <row r="21" spans="1:25" ht="18.75" customHeight="1">
      <c r="A21" s="455" t="s">
        <v>27</v>
      </c>
      <c r="B21" s="169">
        <v>1443</v>
      </c>
      <c r="C21" s="454">
        <v>5.3322001330278618E-2</v>
      </c>
      <c r="D21" s="333">
        <v>574</v>
      </c>
      <c r="E21" s="185">
        <v>539</v>
      </c>
      <c r="F21" s="454">
        <v>0.37352737352737353</v>
      </c>
      <c r="G21" s="185">
        <v>148</v>
      </c>
      <c r="H21" s="454">
        <v>0.10256410256410256</v>
      </c>
      <c r="I21" s="185">
        <v>401</v>
      </c>
      <c r="J21" s="454">
        <v>0.27789327789327789</v>
      </c>
      <c r="K21" s="185">
        <v>92</v>
      </c>
      <c r="L21" s="454">
        <v>6.3756063756063755E-2</v>
      </c>
      <c r="M21" s="185">
        <v>25</v>
      </c>
      <c r="N21" s="454">
        <v>1.7325017325017324E-2</v>
      </c>
      <c r="O21" s="185">
        <v>11</v>
      </c>
      <c r="P21" s="454">
        <v>7.6230076230076231E-3</v>
      </c>
      <c r="Q21" s="185">
        <v>57</v>
      </c>
      <c r="R21" s="454">
        <v>3.9501039501039503E-2</v>
      </c>
      <c r="S21" s="185">
        <v>86</v>
      </c>
      <c r="T21" s="454">
        <v>5.9598059598059597E-2</v>
      </c>
      <c r="U21" s="185">
        <v>84</v>
      </c>
      <c r="V21" s="1751">
        <v>5.8212058212058215E-2</v>
      </c>
      <c r="W21" s="214"/>
      <c r="X21" s="5"/>
      <c r="Y21" s="5"/>
    </row>
    <row r="22" spans="1:25" ht="7.5" customHeight="1">
      <c r="A22" s="782"/>
      <c r="B22" s="6"/>
      <c r="C22" s="415"/>
      <c r="D22" s="6"/>
      <c r="E22" s="6"/>
      <c r="F22" s="415"/>
      <c r="G22" s="6"/>
      <c r="H22" s="415"/>
      <c r="I22" s="6"/>
      <c r="J22" s="415"/>
      <c r="K22" s="6"/>
      <c r="L22" s="415"/>
      <c r="M22" s="6"/>
      <c r="N22" s="415"/>
      <c r="O22" s="6"/>
      <c r="P22" s="415"/>
      <c r="Q22" s="6"/>
      <c r="R22" s="415"/>
      <c r="S22" s="6"/>
      <c r="T22" s="415"/>
      <c r="U22" s="6"/>
      <c r="V22" s="415"/>
      <c r="W22" s="214"/>
    </row>
    <row r="23" spans="1:25">
      <c r="A23" s="1662" t="s">
        <v>1719</v>
      </c>
      <c r="B23" s="1665"/>
      <c r="C23" s="1665"/>
      <c r="D23" s="1665"/>
      <c r="E23" s="1665"/>
      <c r="F23" s="1665"/>
      <c r="G23" s="1665"/>
      <c r="H23" s="1665"/>
      <c r="I23" s="1665"/>
      <c r="J23" s="1665"/>
      <c r="K23" s="1665"/>
      <c r="L23" s="1665"/>
      <c r="M23" s="1665"/>
      <c r="N23" s="1665"/>
      <c r="O23" s="1665"/>
      <c r="P23" s="1665"/>
      <c r="Q23" s="1665"/>
      <c r="R23" s="1665"/>
      <c r="S23" s="1665"/>
      <c r="T23" s="1665"/>
      <c r="U23" s="1665"/>
      <c r="V23" s="1665"/>
      <c r="W23" s="1665"/>
    </row>
    <row r="24" spans="1:25">
      <c r="A24" s="258" t="s">
        <v>1714</v>
      </c>
      <c r="B24" s="1667"/>
      <c r="C24" s="1667"/>
      <c r="D24" s="1667"/>
      <c r="E24" s="1667"/>
      <c r="F24" s="1667"/>
      <c r="G24" s="1667"/>
      <c r="H24" s="1667"/>
      <c r="I24" s="1667"/>
      <c r="J24" s="1667"/>
      <c r="K24" s="1667"/>
      <c r="L24" s="1667"/>
      <c r="M24" s="1665"/>
      <c r="N24" s="1665"/>
      <c r="O24" s="1665"/>
      <c r="P24" s="1665"/>
      <c r="Q24" s="1665"/>
      <c r="R24" s="1665"/>
      <c r="S24" s="1665"/>
      <c r="T24" s="1665"/>
      <c r="U24" s="1665"/>
      <c r="V24" s="1665"/>
    </row>
    <row r="25" spans="1:25">
      <c r="A25" s="258" t="s">
        <v>1725</v>
      </c>
      <c r="B25"/>
      <c r="C25"/>
      <c r="D25"/>
      <c r="E25"/>
      <c r="F25"/>
      <c r="G25"/>
      <c r="H25"/>
      <c r="I25"/>
      <c r="J25"/>
      <c r="K25"/>
      <c r="L25"/>
      <c r="M25"/>
      <c r="N25"/>
      <c r="O25"/>
      <c r="P25"/>
      <c r="Q25"/>
      <c r="R25"/>
      <c r="S25"/>
      <c r="T25"/>
      <c r="U25"/>
      <c r="V25"/>
      <c r="W25"/>
    </row>
    <row r="26" spans="1:25">
      <c r="A26" s="258" t="s">
        <v>1726</v>
      </c>
    </row>
    <row r="27" spans="1:25" ht="14.25" customHeight="1">
      <c r="A27" s="816"/>
    </row>
  </sheetData>
  <mergeCells count="13">
    <mergeCell ref="A3:A6"/>
    <mergeCell ref="B3:C5"/>
    <mergeCell ref="D3:D5"/>
    <mergeCell ref="E3:V3"/>
    <mergeCell ref="E4:F5"/>
    <mergeCell ref="G4:H5"/>
    <mergeCell ref="I4:J5"/>
    <mergeCell ref="K4:L5"/>
    <mergeCell ref="M4:N5"/>
    <mergeCell ref="O4:P5"/>
    <mergeCell ref="Q4:R5"/>
    <mergeCell ref="S4:T5"/>
    <mergeCell ref="U4:V5"/>
  </mergeCells>
  <hyperlinks>
    <hyperlink ref="X2" location="OBSAH!A1" display="Zpět na obsah" xr:uid="{E4D5E638-678A-4825-A528-F6DAC1DF6FEA}"/>
  </hyperlinks>
  <pageMargins left="0.7" right="0.7" top="0.78740157499999996" bottom="0.78740157499999996" header="0.3" footer="0.3"/>
  <pageSetup paperSize="9" orientation="landscape"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List127"/>
  <dimension ref="A1:X27"/>
  <sheetViews>
    <sheetView showGridLines="0" zoomScaleNormal="100" workbookViewId="0"/>
  </sheetViews>
  <sheetFormatPr defaultRowHeight="15"/>
  <cols>
    <col min="1" max="1" width="17.140625" style="16" customWidth="1"/>
    <col min="2" max="2" width="6.28515625" style="16" customWidth="1"/>
    <col min="3" max="3" width="5.7109375" style="16" customWidth="1"/>
    <col min="4" max="4" width="6.42578125" style="16" customWidth="1"/>
    <col min="5" max="5" width="6.28515625" style="16" bestFit="1" customWidth="1"/>
    <col min="6" max="6" width="5.7109375" style="16" customWidth="1"/>
    <col min="7" max="7" width="5.42578125" style="16" bestFit="1" customWidth="1"/>
    <col min="8" max="8" width="5.7109375" style="16" customWidth="1"/>
    <col min="9" max="9" width="5.42578125" style="16" bestFit="1" customWidth="1"/>
    <col min="10" max="10" width="5.7109375" style="16" customWidth="1"/>
    <col min="11" max="11" width="4.7109375" style="16" customWidth="1"/>
    <col min="12" max="12" width="4.42578125" style="16" customWidth="1"/>
    <col min="13" max="13" width="4.5703125" style="16" customWidth="1"/>
    <col min="14" max="14" width="4.42578125" style="16" customWidth="1"/>
    <col min="15" max="15" width="4.5703125" style="16" customWidth="1"/>
    <col min="16" max="16" width="4.42578125" style="16" customWidth="1"/>
    <col min="17" max="17" width="4.7109375" style="16" customWidth="1"/>
    <col min="18" max="18" width="4.42578125" style="16" customWidth="1"/>
    <col min="19" max="19" width="5.42578125" style="16" bestFit="1" customWidth="1"/>
    <col min="20" max="20" width="5.5703125" style="16" customWidth="1"/>
    <col min="21" max="21" width="5.42578125" style="16" bestFit="1" customWidth="1"/>
    <col min="22" max="22" width="6.5703125" style="16" customWidth="1"/>
    <col min="23" max="23" width="9.140625" style="16"/>
  </cols>
  <sheetData>
    <row r="1" spans="1:24" ht="22.5" customHeight="1">
      <c r="A1" s="1" t="s">
        <v>1221</v>
      </c>
      <c r="B1" s="2"/>
      <c r="C1" s="2"/>
      <c r="D1" s="2"/>
      <c r="E1" s="2"/>
      <c r="F1" s="2"/>
      <c r="G1" s="2"/>
      <c r="H1" s="2"/>
      <c r="I1" s="2"/>
      <c r="J1" s="2"/>
      <c r="K1" s="2"/>
      <c r="L1" s="2"/>
      <c r="M1" s="2"/>
      <c r="N1" s="2"/>
      <c r="O1" s="2"/>
      <c r="P1" s="2"/>
      <c r="Q1" s="152"/>
      <c r="R1" s="2"/>
      <c r="S1" s="2"/>
      <c r="T1" s="2"/>
      <c r="U1" s="2"/>
      <c r="V1" s="2"/>
    </row>
    <row r="2" spans="1:24" ht="18.75" customHeight="1" thickBot="1">
      <c r="A2" s="322" t="s">
        <v>1547</v>
      </c>
      <c r="B2" s="47"/>
      <c r="C2" s="47"/>
      <c r="D2" s="47"/>
      <c r="E2" s="47"/>
      <c r="F2" s="47"/>
      <c r="G2" s="47"/>
      <c r="H2" s="47"/>
      <c r="I2" s="47"/>
      <c r="J2" s="47"/>
      <c r="K2" s="47"/>
      <c r="L2" s="47"/>
      <c r="M2" s="47"/>
      <c r="N2" s="47"/>
      <c r="O2" s="47"/>
      <c r="P2" s="47"/>
      <c r="Q2" s="47"/>
      <c r="R2" s="47"/>
      <c r="S2" s="47"/>
      <c r="T2" s="4"/>
      <c r="U2" s="4"/>
      <c r="V2" s="1440" t="s">
        <v>1548</v>
      </c>
      <c r="W2" s="4"/>
      <c r="X2" s="106" t="s">
        <v>986</v>
      </c>
    </row>
    <row r="3" spans="1:24" ht="17.100000000000001" customHeight="1">
      <c r="A3" s="2112" t="s">
        <v>163</v>
      </c>
      <c r="B3" s="2128" t="s">
        <v>63</v>
      </c>
      <c r="C3" s="2288"/>
      <c r="D3" s="2129" t="s">
        <v>1105</v>
      </c>
      <c r="E3" s="2117" t="s">
        <v>39</v>
      </c>
      <c r="F3" s="2117"/>
      <c r="G3" s="2117"/>
      <c r="H3" s="2117"/>
      <c r="I3" s="2117"/>
      <c r="J3" s="2117"/>
      <c r="K3" s="2117"/>
      <c r="L3" s="2117"/>
      <c r="M3" s="2117"/>
      <c r="N3" s="2117"/>
      <c r="O3" s="2117"/>
      <c r="P3" s="2117"/>
      <c r="Q3" s="2117"/>
      <c r="R3" s="2117"/>
      <c r="S3" s="2117"/>
      <c r="T3" s="2117"/>
      <c r="U3" s="2138"/>
      <c r="V3" s="2138"/>
      <c r="W3"/>
    </row>
    <row r="4" spans="1:24" ht="17.100000000000001" customHeight="1">
      <c r="A4" s="2113"/>
      <c r="B4" s="2263"/>
      <c r="C4" s="2170"/>
      <c r="D4" s="2261"/>
      <c r="E4" s="2125" t="s">
        <v>148</v>
      </c>
      <c r="F4" s="2041"/>
      <c r="G4" s="2041" t="s">
        <v>149</v>
      </c>
      <c r="H4" s="2041"/>
      <c r="I4" s="2264" t="s">
        <v>41</v>
      </c>
      <c r="J4" s="2264"/>
      <c r="K4" s="2041" t="s">
        <v>44</v>
      </c>
      <c r="L4" s="2041"/>
      <c r="M4" s="2041" t="s">
        <v>42</v>
      </c>
      <c r="N4" s="2041"/>
      <c r="O4" s="2041" t="s">
        <v>43</v>
      </c>
      <c r="P4" s="2041"/>
      <c r="Q4" s="2041" t="s">
        <v>45</v>
      </c>
      <c r="R4" s="2041"/>
      <c r="S4" s="2041" t="s">
        <v>47</v>
      </c>
      <c r="T4" s="2041"/>
      <c r="U4" s="2055" t="s">
        <v>59</v>
      </c>
      <c r="V4" s="2122"/>
      <c r="W4"/>
    </row>
    <row r="5" spans="1:24" ht="21.75" customHeight="1">
      <c r="A5" s="2113"/>
      <c r="B5" s="2132"/>
      <c r="C5" s="2123"/>
      <c r="D5" s="2133"/>
      <c r="E5" s="2126"/>
      <c r="F5" s="2127"/>
      <c r="G5" s="2127"/>
      <c r="H5" s="2127"/>
      <c r="I5" s="2265"/>
      <c r="J5" s="2265"/>
      <c r="K5" s="2127"/>
      <c r="L5" s="2127"/>
      <c r="M5" s="2127"/>
      <c r="N5" s="2127"/>
      <c r="O5" s="2127"/>
      <c r="P5" s="2127"/>
      <c r="Q5" s="2127"/>
      <c r="R5" s="2127"/>
      <c r="S5" s="2127"/>
      <c r="T5" s="2127"/>
      <c r="U5" s="2123"/>
      <c r="V5" s="2046"/>
      <c r="W5"/>
    </row>
    <row r="6" spans="1:24" ht="17.100000000000001" customHeight="1" thickBot="1">
      <c r="A6" s="2114"/>
      <c r="B6" s="448" t="s">
        <v>134</v>
      </c>
      <c r="C6" s="477" t="s">
        <v>226</v>
      </c>
      <c r="D6" s="478" t="s">
        <v>134</v>
      </c>
      <c r="E6" s="452" t="s">
        <v>134</v>
      </c>
      <c r="F6" s="452" t="s">
        <v>520</v>
      </c>
      <c r="G6" s="449" t="s">
        <v>134</v>
      </c>
      <c r="H6" s="452" t="s">
        <v>520</v>
      </c>
      <c r="I6" s="449" t="s">
        <v>134</v>
      </c>
      <c r="J6" s="452" t="s">
        <v>520</v>
      </c>
      <c r="K6" s="449" t="s">
        <v>134</v>
      </c>
      <c r="L6" s="452" t="s">
        <v>520</v>
      </c>
      <c r="M6" s="449" t="s">
        <v>134</v>
      </c>
      <c r="N6" s="452" t="s">
        <v>520</v>
      </c>
      <c r="O6" s="449" t="s">
        <v>134</v>
      </c>
      <c r="P6" s="452" t="s">
        <v>520</v>
      </c>
      <c r="Q6" s="449" t="s">
        <v>134</v>
      </c>
      <c r="R6" s="452" t="s">
        <v>520</v>
      </c>
      <c r="S6" s="449" t="s">
        <v>134</v>
      </c>
      <c r="T6" s="452" t="s">
        <v>520</v>
      </c>
      <c r="U6" s="449" t="s">
        <v>134</v>
      </c>
      <c r="V6" s="461" t="s">
        <v>520</v>
      </c>
      <c r="W6"/>
    </row>
    <row r="7" spans="1:24" ht="18.75" customHeight="1">
      <c r="A7" s="453" t="s">
        <v>985</v>
      </c>
      <c r="B7" s="983">
        <v>21525</v>
      </c>
      <c r="C7" s="1627">
        <v>8.2876438065022873E-2</v>
      </c>
      <c r="D7" s="326">
        <v>5192</v>
      </c>
      <c r="E7" s="1130">
        <v>10985</v>
      </c>
      <c r="F7" s="1627">
        <v>0.51033681765389083</v>
      </c>
      <c r="G7" s="325">
        <v>2703</v>
      </c>
      <c r="H7" s="1627">
        <v>0.12557491289198605</v>
      </c>
      <c r="I7" s="325">
        <v>2334</v>
      </c>
      <c r="J7" s="1630">
        <v>0.10843205574912892</v>
      </c>
      <c r="K7" s="1130">
        <v>971</v>
      </c>
      <c r="L7" s="1627">
        <v>4.511033681765389E-2</v>
      </c>
      <c r="M7" s="325">
        <v>284</v>
      </c>
      <c r="N7" s="1630">
        <v>1.3193960511033682E-2</v>
      </c>
      <c r="O7" s="1130">
        <v>202</v>
      </c>
      <c r="P7" s="1627">
        <v>9.3844367015098722E-3</v>
      </c>
      <c r="Q7" s="325">
        <v>298</v>
      </c>
      <c r="R7" s="1630">
        <v>1.3844367015098722E-2</v>
      </c>
      <c r="S7" s="1130">
        <v>1596</v>
      </c>
      <c r="T7" s="1630">
        <v>7.4146341463414631E-2</v>
      </c>
      <c r="U7" s="1130">
        <v>2152</v>
      </c>
      <c r="V7" s="1627">
        <v>9.9976771196283398E-2</v>
      </c>
      <c r="W7" s="214"/>
    </row>
    <row r="8" spans="1:24" ht="18.75" customHeight="1">
      <c r="A8" s="399" t="s">
        <v>14</v>
      </c>
      <c r="B8" s="69">
        <v>2696</v>
      </c>
      <c r="C8" s="1751">
        <v>6.4684853283428101E-2</v>
      </c>
      <c r="D8" s="78">
        <v>842</v>
      </c>
      <c r="E8" s="194">
        <v>1530</v>
      </c>
      <c r="F8" s="1751">
        <v>0.56750741839762608</v>
      </c>
      <c r="G8" s="114">
        <v>146</v>
      </c>
      <c r="H8" s="1751">
        <v>5.4154302670623149E-2</v>
      </c>
      <c r="I8" s="114">
        <v>200</v>
      </c>
      <c r="J8" s="454">
        <v>7.418397626112759E-2</v>
      </c>
      <c r="K8" s="194">
        <v>129</v>
      </c>
      <c r="L8" s="1751">
        <v>4.78486646884273E-2</v>
      </c>
      <c r="M8" s="114">
        <v>45</v>
      </c>
      <c r="N8" s="454">
        <v>1.669139465875371E-2</v>
      </c>
      <c r="O8" s="194">
        <v>50</v>
      </c>
      <c r="P8" s="1751">
        <v>1.8545994065281898E-2</v>
      </c>
      <c r="Q8" s="114">
        <v>34</v>
      </c>
      <c r="R8" s="454">
        <v>1.2611275964391691E-2</v>
      </c>
      <c r="S8" s="194">
        <v>175</v>
      </c>
      <c r="T8" s="454">
        <v>6.4910979228486654E-2</v>
      </c>
      <c r="U8" s="194">
        <v>387</v>
      </c>
      <c r="V8" s="1751">
        <v>0.1435459940652819</v>
      </c>
      <c r="W8" s="214"/>
    </row>
    <row r="9" spans="1:24" ht="18.75" customHeight="1">
      <c r="A9" s="399" t="s">
        <v>15</v>
      </c>
      <c r="B9" s="69">
        <v>2579</v>
      </c>
      <c r="C9" s="1751">
        <v>9.69694690930967E-2</v>
      </c>
      <c r="D9" s="78">
        <v>704</v>
      </c>
      <c r="E9" s="194">
        <v>1143</v>
      </c>
      <c r="F9" s="1751">
        <v>0.44319503683598294</v>
      </c>
      <c r="G9" s="114">
        <v>561</v>
      </c>
      <c r="H9" s="1751">
        <v>0.21752617293524623</v>
      </c>
      <c r="I9" s="114">
        <v>317</v>
      </c>
      <c r="J9" s="454">
        <v>0.12291585886002326</v>
      </c>
      <c r="K9" s="194">
        <v>123</v>
      </c>
      <c r="L9" s="1751">
        <v>4.7692904226444358E-2</v>
      </c>
      <c r="M9" s="114">
        <v>12</v>
      </c>
      <c r="N9" s="454">
        <v>4.6529662659945716E-3</v>
      </c>
      <c r="O9" s="194">
        <v>26</v>
      </c>
      <c r="P9" s="1751">
        <v>1.0081426909654904E-2</v>
      </c>
      <c r="Q9" s="114">
        <v>17</v>
      </c>
      <c r="R9" s="454">
        <v>6.5917022101589767E-3</v>
      </c>
      <c r="S9" s="194">
        <v>109</v>
      </c>
      <c r="T9" s="454">
        <v>4.2264443582784028E-2</v>
      </c>
      <c r="U9" s="194">
        <v>271</v>
      </c>
      <c r="V9" s="1751">
        <v>0.10507948817371074</v>
      </c>
      <c r="W9" s="214"/>
    </row>
    <row r="10" spans="1:24" ht="18.75" customHeight="1">
      <c r="A10" s="399" t="s">
        <v>16</v>
      </c>
      <c r="B10" s="69">
        <v>939</v>
      </c>
      <c r="C10" s="1751">
        <v>5.5793226381461676E-2</v>
      </c>
      <c r="D10" s="78">
        <v>133</v>
      </c>
      <c r="E10" s="194">
        <v>529</v>
      </c>
      <c r="F10" s="1751">
        <v>0.5633652822151225</v>
      </c>
      <c r="G10" s="114">
        <v>75</v>
      </c>
      <c r="H10" s="1751">
        <v>7.9872204472843447E-2</v>
      </c>
      <c r="I10" s="114">
        <v>123</v>
      </c>
      <c r="J10" s="454">
        <v>0.13099041533546327</v>
      </c>
      <c r="K10" s="194">
        <v>44</v>
      </c>
      <c r="L10" s="1751">
        <v>4.6858359957401494E-2</v>
      </c>
      <c r="M10" s="114">
        <v>21</v>
      </c>
      <c r="N10" s="454">
        <v>2.2364217252396165E-2</v>
      </c>
      <c r="O10" s="194">
        <v>19</v>
      </c>
      <c r="P10" s="1751">
        <v>2.0234291799787009E-2</v>
      </c>
      <c r="Q10" s="114">
        <v>11</v>
      </c>
      <c r="R10" s="454">
        <v>1.1714589989350373E-2</v>
      </c>
      <c r="S10" s="194">
        <v>56</v>
      </c>
      <c r="T10" s="454">
        <v>5.9637912673056445E-2</v>
      </c>
      <c r="U10" s="194">
        <v>61</v>
      </c>
      <c r="V10" s="1751">
        <v>6.4962726304579346E-2</v>
      </c>
      <c r="W10" s="214"/>
    </row>
    <row r="11" spans="1:24" ht="18.75" customHeight="1">
      <c r="A11" s="399" t="s">
        <v>17</v>
      </c>
      <c r="B11" s="69">
        <v>1021</v>
      </c>
      <c r="C11" s="1751">
        <v>7.0220082530949107E-2</v>
      </c>
      <c r="D11" s="78">
        <v>93</v>
      </c>
      <c r="E11" s="194">
        <v>454</v>
      </c>
      <c r="F11" s="1751">
        <v>0.4446620959843291</v>
      </c>
      <c r="G11" s="114">
        <v>200</v>
      </c>
      <c r="H11" s="1751">
        <v>0.19588638589618021</v>
      </c>
      <c r="I11" s="114">
        <v>99</v>
      </c>
      <c r="J11" s="454">
        <v>9.6963761018609207E-2</v>
      </c>
      <c r="K11" s="194">
        <v>36</v>
      </c>
      <c r="L11" s="1751">
        <v>3.5259549461312441E-2</v>
      </c>
      <c r="M11" s="114">
        <v>9</v>
      </c>
      <c r="N11" s="454">
        <v>8.8148873653281102E-3</v>
      </c>
      <c r="O11" s="194">
        <v>12</v>
      </c>
      <c r="P11" s="1751">
        <v>1.1753183153770812E-2</v>
      </c>
      <c r="Q11" s="114">
        <v>19</v>
      </c>
      <c r="R11" s="454">
        <v>1.8609206660137122E-2</v>
      </c>
      <c r="S11" s="194">
        <v>77</v>
      </c>
      <c r="T11" s="454">
        <v>7.5416258570029385E-2</v>
      </c>
      <c r="U11" s="194">
        <v>115</v>
      </c>
      <c r="V11" s="1751">
        <v>0.11263467189030363</v>
      </c>
      <c r="W11" s="214"/>
    </row>
    <row r="12" spans="1:24" ht="18.75" customHeight="1">
      <c r="A12" s="399" t="s">
        <v>18</v>
      </c>
      <c r="B12" s="69">
        <v>570</v>
      </c>
      <c r="C12" s="1751">
        <v>9.5413458319383998E-2</v>
      </c>
      <c r="D12" s="78">
        <v>80</v>
      </c>
      <c r="E12" s="194">
        <v>375</v>
      </c>
      <c r="F12" s="1751">
        <v>0.65789473684210531</v>
      </c>
      <c r="G12" s="114">
        <v>46</v>
      </c>
      <c r="H12" s="1751">
        <v>8.0701754385964913E-2</v>
      </c>
      <c r="I12" s="114">
        <v>33</v>
      </c>
      <c r="J12" s="454">
        <v>5.7894736842105263E-2</v>
      </c>
      <c r="K12" s="194">
        <v>6</v>
      </c>
      <c r="L12" s="1751">
        <v>1.0526315789473684E-2</v>
      </c>
      <c r="M12" s="114">
        <v>8</v>
      </c>
      <c r="N12" s="454">
        <v>1.4035087719298246E-2</v>
      </c>
      <c r="O12" s="194">
        <v>2</v>
      </c>
      <c r="P12" s="1751">
        <v>3.5087719298245615E-3</v>
      </c>
      <c r="Q12" s="114">
        <v>9</v>
      </c>
      <c r="R12" s="454">
        <v>1.5789473684210527E-2</v>
      </c>
      <c r="S12" s="194">
        <v>19</v>
      </c>
      <c r="T12" s="454">
        <v>3.3333333333333333E-2</v>
      </c>
      <c r="U12" s="194">
        <v>72</v>
      </c>
      <c r="V12" s="1751">
        <v>0.12631578947368421</v>
      </c>
      <c r="W12" s="214"/>
    </row>
    <row r="13" spans="1:24" ht="18.75" customHeight="1">
      <c r="A13" s="399" t="s">
        <v>19</v>
      </c>
      <c r="B13" s="69">
        <v>1571</v>
      </c>
      <c r="C13" s="1751">
        <v>8.1998016597943521E-2</v>
      </c>
      <c r="D13" s="78">
        <v>289</v>
      </c>
      <c r="E13" s="194">
        <v>677</v>
      </c>
      <c r="F13" s="1751">
        <v>0.43093570973901973</v>
      </c>
      <c r="G13" s="114">
        <v>288</v>
      </c>
      <c r="H13" s="1751">
        <v>0.18332272437937619</v>
      </c>
      <c r="I13" s="114">
        <v>141</v>
      </c>
      <c r="J13" s="454">
        <v>8.9751750477402928E-2</v>
      </c>
      <c r="K13" s="194">
        <v>109</v>
      </c>
      <c r="L13" s="1751">
        <v>6.9382558879694467E-2</v>
      </c>
      <c r="M13" s="114">
        <v>9</v>
      </c>
      <c r="N13" s="454">
        <v>5.7288351368555059E-3</v>
      </c>
      <c r="O13" s="194">
        <v>15</v>
      </c>
      <c r="P13" s="1751">
        <v>9.5480585614258432E-3</v>
      </c>
      <c r="Q13" s="114">
        <v>14</v>
      </c>
      <c r="R13" s="454">
        <v>8.9115213239974542E-3</v>
      </c>
      <c r="S13" s="194">
        <v>76</v>
      </c>
      <c r="T13" s="454">
        <v>4.8376830044557603E-2</v>
      </c>
      <c r="U13" s="194">
        <v>242</v>
      </c>
      <c r="V13" s="1751">
        <v>0.15404201145767027</v>
      </c>
      <c r="W13" s="214"/>
    </row>
    <row r="14" spans="1:24" ht="18.75" customHeight="1">
      <c r="A14" s="399" t="s">
        <v>20</v>
      </c>
      <c r="B14" s="69">
        <v>555</v>
      </c>
      <c r="C14" s="1751">
        <v>5.7382133995037221E-2</v>
      </c>
      <c r="D14" s="78">
        <v>197</v>
      </c>
      <c r="E14" s="194">
        <v>215</v>
      </c>
      <c r="F14" s="1751">
        <v>0.38738738738738737</v>
      </c>
      <c r="G14" s="114">
        <v>85</v>
      </c>
      <c r="H14" s="1751">
        <v>0.15315315315315314</v>
      </c>
      <c r="I14" s="114">
        <v>87</v>
      </c>
      <c r="J14" s="454">
        <v>0.15675675675675677</v>
      </c>
      <c r="K14" s="194">
        <v>47</v>
      </c>
      <c r="L14" s="1751">
        <v>8.468468468468468E-2</v>
      </c>
      <c r="M14" s="114">
        <v>7</v>
      </c>
      <c r="N14" s="454">
        <v>1.2612612612612612E-2</v>
      </c>
      <c r="O14" s="194">
        <v>8</v>
      </c>
      <c r="P14" s="1751">
        <v>1.4414414414414415E-2</v>
      </c>
      <c r="Q14" s="114">
        <v>4</v>
      </c>
      <c r="R14" s="454">
        <v>7.2072072072072073E-3</v>
      </c>
      <c r="S14" s="194">
        <v>64</v>
      </c>
      <c r="T14" s="454">
        <v>0.11531531531531532</v>
      </c>
      <c r="U14" s="194">
        <v>38</v>
      </c>
      <c r="V14" s="1751">
        <v>6.8468468468468463E-2</v>
      </c>
      <c r="W14" s="214"/>
    </row>
    <row r="15" spans="1:24" ht="18.75" customHeight="1">
      <c r="A15" s="399" t="s">
        <v>21</v>
      </c>
      <c r="B15" s="69">
        <v>1190</v>
      </c>
      <c r="C15" s="1751">
        <v>8.4379210097142457E-2</v>
      </c>
      <c r="D15" s="78">
        <v>395</v>
      </c>
      <c r="E15" s="194">
        <v>550</v>
      </c>
      <c r="F15" s="1751">
        <v>0.46218487394957986</v>
      </c>
      <c r="G15" s="114">
        <v>100</v>
      </c>
      <c r="H15" s="1751">
        <v>8.4033613445378158E-2</v>
      </c>
      <c r="I15" s="114">
        <v>148</v>
      </c>
      <c r="J15" s="454">
        <v>0.12436974789915967</v>
      </c>
      <c r="K15" s="194">
        <v>49</v>
      </c>
      <c r="L15" s="1751">
        <v>4.1176470588235294E-2</v>
      </c>
      <c r="M15" s="114">
        <v>43</v>
      </c>
      <c r="N15" s="454">
        <v>3.6134453781512609E-2</v>
      </c>
      <c r="O15" s="194">
        <v>13</v>
      </c>
      <c r="P15" s="1751">
        <v>1.0924369747899159E-2</v>
      </c>
      <c r="Q15" s="114">
        <v>31</v>
      </c>
      <c r="R15" s="454">
        <v>2.6050420168067228E-2</v>
      </c>
      <c r="S15" s="194">
        <v>97</v>
      </c>
      <c r="T15" s="454">
        <v>8.1512605042016809E-2</v>
      </c>
      <c r="U15" s="194">
        <v>159</v>
      </c>
      <c r="V15" s="1751">
        <v>0.13361344537815126</v>
      </c>
      <c r="W15" s="214"/>
    </row>
    <row r="16" spans="1:24" ht="18.75" customHeight="1">
      <c r="A16" s="399" t="s">
        <v>22</v>
      </c>
      <c r="B16" s="69">
        <v>1188</v>
      </c>
      <c r="C16" s="1751">
        <v>8.8669950738916259E-2</v>
      </c>
      <c r="D16" s="78">
        <v>215</v>
      </c>
      <c r="E16" s="194">
        <v>692</v>
      </c>
      <c r="F16" s="1751">
        <v>0.5824915824915825</v>
      </c>
      <c r="G16" s="114">
        <v>127</v>
      </c>
      <c r="H16" s="1751">
        <v>0.1069023569023569</v>
      </c>
      <c r="I16" s="114">
        <v>117</v>
      </c>
      <c r="J16" s="454">
        <v>9.8484848484848481E-2</v>
      </c>
      <c r="K16" s="194">
        <v>64</v>
      </c>
      <c r="L16" s="1751">
        <v>5.387205387205387E-2</v>
      </c>
      <c r="M16" s="114">
        <v>11</v>
      </c>
      <c r="N16" s="454">
        <v>9.2592592592592587E-3</v>
      </c>
      <c r="O16" s="194">
        <v>2</v>
      </c>
      <c r="P16" s="1751">
        <v>1.6835016835016834E-3</v>
      </c>
      <c r="Q16" s="114">
        <v>10</v>
      </c>
      <c r="R16" s="454">
        <v>8.4175084175084174E-3</v>
      </c>
      <c r="S16" s="194">
        <v>65</v>
      </c>
      <c r="T16" s="454">
        <v>5.4713804713804715E-2</v>
      </c>
      <c r="U16" s="194">
        <v>100</v>
      </c>
      <c r="V16" s="1751">
        <v>8.4175084175084181E-2</v>
      </c>
      <c r="W16" s="214"/>
    </row>
    <row r="17" spans="1:23" ht="18.75" customHeight="1">
      <c r="A17" s="399" t="s">
        <v>23</v>
      </c>
      <c r="B17" s="69">
        <v>1064</v>
      </c>
      <c r="C17" s="1751">
        <v>8.6321596625020286E-2</v>
      </c>
      <c r="D17" s="78">
        <v>160</v>
      </c>
      <c r="E17" s="194">
        <v>694</v>
      </c>
      <c r="F17" s="1751">
        <v>0.65225563909774431</v>
      </c>
      <c r="G17" s="114">
        <v>64</v>
      </c>
      <c r="H17" s="1751">
        <v>6.0150375939849621E-2</v>
      </c>
      <c r="I17" s="114">
        <v>93</v>
      </c>
      <c r="J17" s="454">
        <v>8.7406015037593987E-2</v>
      </c>
      <c r="K17" s="194">
        <v>10</v>
      </c>
      <c r="L17" s="1751">
        <v>9.3984962406015032E-3</v>
      </c>
      <c r="M17" s="114">
        <v>11</v>
      </c>
      <c r="N17" s="454">
        <v>1.0338345864661654E-2</v>
      </c>
      <c r="O17" s="194">
        <v>5</v>
      </c>
      <c r="P17" s="1751">
        <v>4.6992481203007516E-3</v>
      </c>
      <c r="Q17" s="114">
        <v>7</v>
      </c>
      <c r="R17" s="454">
        <v>6.5789473684210523E-3</v>
      </c>
      <c r="S17" s="194">
        <v>59</v>
      </c>
      <c r="T17" s="454">
        <v>5.5451127819548869E-2</v>
      </c>
      <c r="U17" s="194">
        <v>121</v>
      </c>
      <c r="V17" s="1751">
        <v>0.1137218045112782</v>
      </c>
      <c r="W17" s="214"/>
    </row>
    <row r="18" spans="1:23" ht="18.75" customHeight="1">
      <c r="A18" s="399" t="s">
        <v>24</v>
      </c>
      <c r="B18" s="69">
        <v>2843</v>
      </c>
      <c r="C18" s="1751">
        <v>0.10031757233592097</v>
      </c>
      <c r="D18" s="78">
        <v>555</v>
      </c>
      <c r="E18" s="194">
        <v>1651</v>
      </c>
      <c r="F18" s="1751">
        <v>0.5807245867041857</v>
      </c>
      <c r="G18" s="114">
        <v>381</v>
      </c>
      <c r="H18" s="1751">
        <v>0.13401336616250439</v>
      </c>
      <c r="I18" s="114">
        <v>187</v>
      </c>
      <c r="J18" s="454">
        <v>6.5775589166373549E-2</v>
      </c>
      <c r="K18" s="194">
        <v>60</v>
      </c>
      <c r="L18" s="1751">
        <v>2.1104467112205417E-2</v>
      </c>
      <c r="M18" s="114">
        <v>26</v>
      </c>
      <c r="N18" s="454">
        <v>9.1452690819556811E-3</v>
      </c>
      <c r="O18" s="194">
        <v>21</v>
      </c>
      <c r="P18" s="1751">
        <v>7.3865634892718961E-3</v>
      </c>
      <c r="Q18" s="114">
        <v>56</v>
      </c>
      <c r="R18" s="454">
        <v>1.969750263805839E-2</v>
      </c>
      <c r="S18" s="194">
        <v>316</v>
      </c>
      <c r="T18" s="454">
        <v>0.11115019345761519</v>
      </c>
      <c r="U18" s="194">
        <v>145</v>
      </c>
      <c r="V18" s="1751">
        <v>5.1002462187829757E-2</v>
      </c>
      <c r="W18" s="214"/>
    </row>
    <row r="19" spans="1:23" ht="18.75" customHeight="1">
      <c r="A19" s="399" t="s">
        <v>25</v>
      </c>
      <c r="B19" s="69">
        <v>1667</v>
      </c>
      <c r="C19" s="1751">
        <v>0.10426569927445584</v>
      </c>
      <c r="D19" s="78">
        <v>464</v>
      </c>
      <c r="E19" s="194">
        <v>920</v>
      </c>
      <c r="F19" s="1751">
        <v>0.5518896220755849</v>
      </c>
      <c r="G19" s="114">
        <v>155</v>
      </c>
      <c r="H19" s="1751">
        <v>9.2981403719256145E-2</v>
      </c>
      <c r="I19" s="114">
        <v>222</v>
      </c>
      <c r="J19" s="454">
        <v>0.13317336532693461</v>
      </c>
      <c r="K19" s="194">
        <v>63</v>
      </c>
      <c r="L19" s="1751">
        <v>3.7792441511697659E-2</v>
      </c>
      <c r="M19" s="114">
        <v>16</v>
      </c>
      <c r="N19" s="454">
        <v>9.5980803839232146E-3</v>
      </c>
      <c r="O19" s="194">
        <v>12</v>
      </c>
      <c r="P19" s="1751">
        <v>7.1985602879424118E-3</v>
      </c>
      <c r="Q19" s="114">
        <v>14</v>
      </c>
      <c r="R19" s="454">
        <v>8.3983203359328136E-3</v>
      </c>
      <c r="S19" s="194">
        <v>54</v>
      </c>
      <c r="T19" s="454">
        <v>3.239352129574085E-2</v>
      </c>
      <c r="U19" s="194">
        <v>211</v>
      </c>
      <c r="V19" s="1751">
        <v>0.12657468506298741</v>
      </c>
      <c r="W19" s="214"/>
    </row>
    <row r="20" spans="1:23" ht="18.75" customHeight="1">
      <c r="A20" s="399" t="s">
        <v>26</v>
      </c>
      <c r="B20" s="169">
        <v>1360</v>
      </c>
      <c r="C20" s="1751">
        <v>9.762400401981193E-2</v>
      </c>
      <c r="D20" s="333">
        <v>302</v>
      </c>
      <c r="E20" s="185">
        <v>676</v>
      </c>
      <c r="F20" s="1751">
        <v>0.49705882352941178</v>
      </c>
      <c r="G20" s="115">
        <v>209</v>
      </c>
      <c r="H20" s="1751">
        <v>0.1536764705882353</v>
      </c>
      <c r="I20" s="115">
        <v>193</v>
      </c>
      <c r="J20" s="454">
        <v>0.14191176470588235</v>
      </c>
      <c r="K20" s="185">
        <v>43</v>
      </c>
      <c r="L20" s="1751">
        <v>3.1617647058823528E-2</v>
      </c>
      <c r="M20" s="115">
        <v>30</v>
      </c>
      <c r="N20" s="454">
        <v>2.2058823529411766E-2</v>
      </c>
      <c r="O20" s="185">
        <v>5</v>
      </c>
      <c r="P20" s="1751">
        <v>3.6764705882352941E-3</v>
      </c>
      <c r="Q20" s="115">
        <v>20</v>
      </c>
      <c r="R20" s="454">
        <v>1.4705882352941176E-2</v>
      </c>
      <c r="S20" s="185">
        <v>98</v>
      </c>
      <c r="T20" s="454">
        <v>7.2058823529411759E-2</v>
      </c>
      <c r="U20" s="185">
        <v>86</v>
      </c>
      <c r="V20" s="1751">
        <v>6.3235294117647056E-2</v>
      </c>
      <c r="W20" s="214"/>
    </row>
    <row r="21" spans="1:23" ht="18.75" customHeight="1">
      <c r="A21" s="455" t="s">
        <v>27</v>
      </c>
      <c r="B21" s="169">
        <v>2282</v>
      </c>
      <c r="C21" s="1751">
        <v>8.3934088568486095E-2</v>
      </c>
      <c r="D21" s="333">
        <v>763</v>
      </c>
      <c r="E21" s="185">
        <v>879</v>
      </c>
      <c r="F21" s="1751">
        <v>0.38518843120070112</v>
      </c>
      <c r="G21" s="115">
        <v>266</v>
      </c>
      <c r="H21" s="1751">
        <v>0.1165644171779141</v>
      </c>
      <c r="I21" s="115">
        <v>374</v>
      </c>
      <c r="J21" s="454">
        <v>0.16389132340052587</v>
      </c>
      <c r="K21" s="185">
        <v>188</v>
      </c>
      <c r="L21" s="1751">
        <v>8.238387379491674E-2</v>
      </c>
      <c r="M21" s="115">
        <v>36</v>
      </c>
      <c r="N21" s="454">
        <v>1.5775635407537247E-2</v>
      </c>
      <c r="O21" s="185">
        <v>12</v>
      </c>
      <c r="P21" s="1751">
        <v>5.2585451358457495E-3</v>
      </c>
      <c r="Q21" s="115">
        <v>52</v>
      </c>
      <c r="R21" s="454">
        <v>2.2787028921998246E-2</v>
      </c>
      <c r="S21" s="185">
        <v>331</v>
      </c>
      <c r="T21" s="454">
        <v>0.14504820333041191</v>
      </c>
      <c r="U21" s="185">
        <v>144</v>
      </c>
      <c r="V21" s="1751">
        <v>6.3102541630148987E-2</v>
      </c>
      <c r="W21" s="214"/>
    </row>
    <row r="22" spans="1:23" ht="7.5" customHeight="1">
      <c r="A22" s="782"/>
      <c r="B22" s="6"/>
      <c r="C22" s="415"/>
      <c r="D22" s="6"/>
      <c r="E22" s="6"/>
      <c r="F22" s="415"/>
      <c r="G22" s="6"/>
      <c r="H22" s="415"/>
      <c r="I22" s="6"/>
      <c r="J22" s="415"/>
      <c r="K22" s="6"/>
      <c r="L22" s="415"/>
      <c r="M22" s="6"/>
      <c r="N22" s="415"/>
      <c r="O22" s="6"/>
      <c r="P22" s="415"/>
      <c r="Q22" s="6"/>
      <c r="R22" s="415"/>
      <c r="S22" s="6"/>
      <c r="T22" s="415"/>
      <c r="U22" s="6"/>
      <c r="V22" s="415"/>
      <c r="W22" s="214"/>
    </row>
    <row r="23" spans="1:23" ht="15" customHeight="1">
      <c r="A23" s="1662" t="s">
        <v>1719</v>
      </c>
      <c r="B23" s="1665"/>
      <c r="C23" s="1665"/>
      <c r="D23" s="1665"/>
      <c r="E23" s="1665"/>
      <c r="F23" s="1665"/>
      <c r="G23" s="1665"/>
      <c r="H23" s="1665"/>
      <c r="I23" s="1665"/>
      <c r="J23" s="1665"/>
      <c r="K23" s="1665"/>
      <c r="L23" s="1665"/>
      <c r="M23" s="1665"/>
      <c r="N23" s="1665"/>
      <c r="O23" s="1665"/>
      <c r="P23" s="1665"/>
      <c r="Q23" s="1665"/>
      <c r="R23" s="1665"/>
      <c r="S23" s="1665"/>
      <c r="T23" s="1665"/>
      <c r="U23" s="1665"/>
      <c r="V23" s="1665"/>
      <c r="W23" s="1665"/>
    </row>
    <row r="24" spans="1:23" ht="15" customHeight="1">
      <c r="A24" s="258" t="s">
        <v>1714</v>
      </c>
      <c r="B24" s="1667"/>
      <c r="C24" s="1667"/>
      <c r="D24" s="1667"/>
      <c r="E24" s="1667"/>
      <c r="F24" s="1667"/>
      <c r="G24" s="1667"/>
      <c r="H24" s="1667"/>
      <c r="I24" s="1667"/>
      <c r="J24" s="1667"/>
      <c r="K24" s="1667"/>
      <c r="L24" s="1667"/>
      <c r="M24" s="1665"/>
      <c r="N24" s="1665"/>
      <c r="O24" s="1665"/>
      <c r="P24" s="1665"/>
      <c r="Q24" s="1665"/>
      <c r="R24" s="1665"/>
      <c r="S24" s="1665"/>
      <c r="T24" s="1665"/>
      <c r="U24" s="1665"/>
      <c r="V24" s="1665"/>
    </row>
    <row r="25" spans="1:23" ht="15" customHeight="1">
      <c r="A25" s="258" t="s">
        <v>1727</v>
      </c>
      <c r="B25"/>
      <c r="C25"/>
      <c r="D25"/>
      <c r="E25"/>
      <c r="F25"/>
      <c r="G25"/>
      <c r="H25"/>
      <c r="I25"/>
      <c r="J25"/>
      <c r="K25"/>
      <c r="L25"/>
      <c r="M25"/>
      <c r="N25"/>
      <c r="O25"/>
      <c r="P25"/>
      <c r="Q25"/>
      <c r="R25"/>
      <c r="S25"/>
      <c r="T25"/>
      <c r="U25"/>
      <c r="V25"/>
      <c r="W25"/>
    </row>
    <row r="26" spans="1:23" ht="15" customHeight="1">
      <c r="A26" s="258" t="s">
        <v>1728</v>
      </c>
    </row>
    <row r="27" spans="1:23" ht="17.100000000000001" customHeight="1">
      <c r="A27" s="816"/>
    </row>
  </sheetData>
  <mergeCells count="13">
    <mergeCell ref="A3:A6"/>
    <mergeCell ref="B3:C5"/>
    <mergeCell ref="D3:D5"/>
    <mergeCell ref="E3:V3"/>
    <mergeCell ref="E4:F5"/>
    <mergeCell ref="G4:H5"/>
    <mergeCell ref="I4:J5"/>
    <mergeCell ref="K4:L5"/>
    <mergeCell ref="M4:N5"/>
    <mergeCell ref="O4:P5"/>
    <mergeCell ref="Q4:R5"/>
    <mergeCell ref="S4:T5"/>
    <mergeCell ref="U4:V5"/>
  </mergeCells>
  <hyperlinks>
    <hyperlink ref="X2" location="OBSAH!A1" display="Zpět na obsah" xr:uid="{6DAF0E7A-B302-4FD3-982B-EC8B0F384F6C}"/>
  </hyperlinks>
  <pageMargins left="0.7" right="0.7" top="0.78740157499999996" bottom="0.78740157499999996" header="0.3" footer="0.3"/>
  <pageSetup paperSize="9" orientation="landscape"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List128"/>
  <dimension ref="A1:V23"/>
  <sheetViews>
    <sheetView showGridLines="0" zoomScaleNormal="100" workbookViewId="0"/>
  </sheetViews>
  <sheetFormatPr defaultColWidth="9.140625" defaultRowHeight="15"/>
  <cols>
    <col min="1" max="1" width="18" customWidth="1"/>
    <col min="2" max="12" width="6.7109375" customWidth="1"/>
    <col min="13" max="18" width="6.42578125" customWidth="1"/>
  </cols>
  <sheetData>
    <row r="1" spans="1:22" s="29" customFormat="1" ht="22.5" customHeight="1">
      <c r="A1" s="1" t="s">
        <v>1222</v>
      </c>
      <c r="B1" s="2"/>
      <c r="C1" s="2"/>
      <c r="D1" s="2"/>
      <c r="O1" s="152"/>
    </row>
    <row r="2" spans="1:22" ht="18.75" customHeight="1" thickBot="1">
      <c r="A2" s="322" t="s">
        <v>1547</v>
      </c>
      <c r="B2" s="4"/>
      <c r="C2" s="4"/>
      <c r="P2" s="4"/>
      <c r="Q2" s="4"/>
      <c r="R2" s="1440" t="s">
        <v>1548</v>
      </c>
      <c r="S2" s="4"/>
      <c r="T2" s="106" t="s">
        <v>986</v>
      </c>
    </row>
    <row r="3" spans="1:22" ht="24"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2" ht="17.25" customHeight="1" thickBot="1">
      <c r="A4" s="2099"/>
      <c r="B4" s="406" t="s">
        <v>11</v>
      </c>
      <c r="C4" s="406" t="s">
        <v>12</v>
      </c>
      <c r="D4" s="406" t="s">
        <v>127</v>
      </c>
      <c r="E4" s="406" t="s">
        <v>162</v>
      </c>
      <c r="F4" s="406" t="s">
        <v>340</v>
      </c>
      <c r="G4" s="406" t="s">
        <v>410</v>
      </c>
      <c r="H4" s="407" t="s">
        <v>445</v>
      </c>
      <c r="I4" s="407" t="s">
        <v>489</v>
      </c>
      <c r="J4" s="407" t="s">
        <v>499</v>
      </c>
      <c r="K4" s="407" t="s">
        <v>731</v>
      </c>
      <c r="L4" s="469" t="s">
        <v>1132</v>
      </c>
      <c r="M4" s="445" t="s">
        <v>164</v>
      </c>
      <c r="N4" s="1695" t="s">
        <v>165</v>
      </c>
      <c r="O4" s="416" t="s">
        <v>164</v>
      </c>
      <c r="P4" s="1695" t="s">
        <v>165</v>
      </c>
      <c r="Q4" s="416" t="s">
        <v>164</v>
      </c>
      <c r="R4" s="1696" t="s">
        <v>165</v>
      </c>
    </row>
    <row r="5" spans="1:22" ht="18.75" customHeight="1">
      <c r="A5" s="398" t="s">
        <v>985</v>
      </c>
      <c r="B5" s="130">
        <v>20046</v>
      </c>
      <c r="C5" s="130">
        <v>20335</v>
      </c>
      <c r="D5" s="130">
        <v>22316</v>
      </c>
      <c r="E5" s="130">
        <v>22067</v>
      </c>
      <c r="F5" s="130">
        <v>25052</v>
      </c>
      <c r="G5" s="130">
        <v>25209</v>
      </c>
      <c r="H5" s="130">
        <v>24271</v>
      </c>
      <c r="I5" s="241">
        <v>26910</v>
      </c>
      <c r="J5" s="243">
        <v>29762</v>
      </c>
      <c r="K5" s="243">
        <v>32852</v>
      </c>
      <c r="L5" s="243">
        <v>34690</v>
      </c>
      <c r="M5" s="446">
        <f>L5-K5</f>
        <v>1838</v>
      </c>
      <c r="N5" s="475">
        <f>L5/K5-1</f>
        <v>5.5947887495434001E-2</v>
      </c>
      <c r="O5" s="419">
        <f>L5-G5</f>
        <v>9481</v>
      </c>
      <c r="P5" s="574">
        <f>L5/G5-1</f>
        <v>0.37609583878773445</v>
      </c>
      <c r="Q5" s="417">
        <f>L5-B5</f>
        <v>14644</v>
      </c>
      <c r="R5" s="475">
        <f>L5/B5-1</f>
        <v>0.73051980444976561</v>
      </c>
      <c r="S5" s="212"/>
      <c r="T5" s="100"/>
      <c r="U5" s="212"/>
      <c r="V5" s="100"/>
    </row>
    <row r="6" spans="1:22" ht="18.75" customHeight="1">
      <c r="A6" s="399" t="s">
        <v>14</v>
      </c>
      <c r="B6" s="118">
        <v>2675</v>
      </c>
      <c r="C6" s="118">
        <v>2750</v>
      </c>
      <c r="D6" s="118">
        <v>2923</v>
      </c>
      <c r="E6" s="118">
        <v>2898</v>
      </c>
      <c r="F6" s="118">
        <v>3350</v>
      </c>
      <c r="G6" s="118">
        <v>3383</v>
      </c>
      <c r="H6" s="118">
        <v>3242</v>
      </c>
      <c r="I6" s="118">
        <v>3705</v>
      </c>
      <c r="J6" s="194">
        <v>4034</v>
      </c>
      <c r="K6" s="194">
        <v>4310</v>
      </c>
      <c r="L6" s="194">
        <v>4433</v>
      </c>
      <c r="M6" s="447">
        <f t="shared" ref="M6:M19" si="0">L6-K6</f>
        <v>123</v>
      </c>
      <c r="N6" s="472">
        <f t="shared" ref="N6:N19" si="1">L6/K6-1</f>
        <v>2.8538283062645053E-2</v>
      </c>
      <c r="O6" s="421">
        <f t="shared" ref="O6:O19" si="2">L6-G6</f>
        <v>1050</v>
      </c>
      <c r="P6" s="157">
        <f t="shared" ref="P6:P19" si="3">L6/G6-1</f>
        <v>0.31037540644398454</v>
      </c>
      <c r="Q6" s="158">
        <f t="shared" ref="Q6:Q19" si="4">L6-B6</f>
        <v>1758</v>
      </c>
      <c r="R6" s="472">
        <f t="shared" ref="R6:R19" si="5">L6/B6-1</f>
        <v>0.6571962616822431</v>
      </c>
      <c r="S6" s="212"/>
      <c r="T6" s="100"/>
      <c r="U6" s="212"/>
      <c r="V6" s="100"/>
    </row>
    <row r="7" spans="1:22" ht="18.75" customHeight="1">
      <c r="A7" s="399" t="s">
        <v>15</v>
      </c>
      <c r="B7" s="118">
        <v>2092</v>
      </c>
      <c r="C7" s="118">
        <v>2299</v>
      </c>
      <c r="D7" s="118">
        <v>2347</v>
      </c>
      <c r="E7" s="118">
        <v>2148</v>
      </c>
      <c r="F7" s="118">
        <v>2418</v>
      </c>
      <c r="G7" s="118">
        <v>2506</v>
      </c>
      <c r="H7" s="118">
        <v>2558</v>
      </c>
      <c r="I7" s="118">
        <v>2763</v>
      </c>
      <c r="J7" s="194">
        <v>3031</v>
      </c>
      <c r="K7" s="194">
        <v>3628</v>
      </c>
      <c r="L7" s="194">
        <v>3962</v>
      </c>
      <c r="M7" s="447">
        <f t="shared" si="0"/>
        <v>334</v>
      </c>
      <c r="N7" s="472">
        <f t="shared" si="1"/>
        <v>9.206174200661521E-2</v>
      </c>
      <c r="O7" s="421">
        <f t="shared" si="2"/>
        <v>1456</v>
      </c>
      <c r="P7" s="157">
        <f t="shared" si="3"/>
        <v>0.58100558659217882</v>
      </c>
      <c r="Q7" s="158">
        <f t="shared" si="4"/>
        <v>1870</v>
      </c>
      <c r="R7" s="472">
        <f t="shared" si="5"/>
        <v>0.89388145315487577</v>
      </c>
      <c r="S7" s="212"/>
      <c r="T7" s="100"/>
      <c r="U7" s="212"/>
      <c r="V7" s="100"/>
    </row>
    <row r="8" spans="1:22" ht="18.75" customHeight="1">
      <c r="A8" s="399" t="s">
        <v>16</v>
      </c>
      <c r="B8" s="118">
        <v>791</v>
      </c>
      <c r="C8" s="118">
        <v>722</v>
      </c>
      <c r="D8" s="118">
        <v>830</v>
      </c>
      <c r="E8" s="118">
        <v>683</v>
      </c>
      <c r="F8" s="118">
        <v>757</v>
      </c>
      <c r="G8" s="118">
        <v>781</v>
      </c>
      <c r="H8" s="118">
        <v>806</v>
      </c>
      <c r="I8" s="118">
        <v>950</v>
      </c>
      <c r="J8" s="194">
        <v>1098</v>
      </c>
      <c r="K8" s="194">
        <v>1324</v>
      </c>
      <c r="L8" s="194">
        <v>1434</v>
      </c>
      <c r="M8" s="447">
        <f t="shared" si="0"/>
        <v>110</v>
      </c>
      <c r="N8" s="472">
        <f t="shared" si="1"/>
        <v>8.3081570996978771E-2</v>
      </c>
      <c r="O8" s="421">
        <f t="shared" si="2"/>
        <v>653</v>
      </c>
      <c r="P8" s="157">
        <f t="shared" si="3"/>
        <v>0.83610755441741347</v>
      </c>
      <c r="Q8" s="158">
        <f t="shared" si="4"/>
        <v>643</v>
      </c>
      <c r="R8" s="472">
        <f t="shared" si="5"/>
        <v>0.81289506953223767</v>
      </c>
      <c r="S8" s="212"/>
      <c r="T8" s="100"/>
      <c r="U8" s="212"/>
      <c r="V8" s="100"/>
    </row>
    <row r="9" spans="1:22" ht="18.75" customHeight="1">
      <c r="A9" s="399" t="s">
        <v>17</v>
      </c>
      <c r="B9" s="118">
        <v>555</v>
      </c>
      <c r="C9" s="118">
        <v>484</v>
      </c>
      <c r="D9" s="118">
        <v>657</v>
      </c>
      <c r="E9" s="118">
        <v>792</v>
      </c>
      <c r="F9" s="118">
        <v>941</v>
      </c>
      <c r="G9" s="118">
        <v>922</v>
      </c>
      <c r="H9" s="118">
        <v>920</v>
      </c>
      <c r="I9" s="118">
        <v>1072</v>
      </c>
      <c r="J9" s="194">
        <v>1269</v>
      </c>
      <c r="K9" s="194">
        <v>1385</v>
      </c>
      <c r="L9" s="194">
        <v>1567</v>
      </c>
      <c r="M9" s="447">
        <f t="shared" si="0"/>
        <v>182</v>
      </c>
      <c r="N9" s="472">
        <f t="shared" si="1"/>
        <v>0.13140794223826724</v>
      </c>
      <c r="O9" s="421">
        <f t="shared" si="2"/>
        <v>645</v>
      </c>
      <c r="P9" s="157">
        <f t="shared" si="3"/>
        <v>0.69956616052060738</v>
      </c>
      <c r="Q9" s="158">
        <f t="shared" si="4"/>
        <v>1012</v>
      </c>
      <c r="R9" s="472">
        <f t="shared" si="5"/>
        <v>1.8234234234234235</v>
      </c>
      <c r="S9" s="212"/>
      <c r="T9" s="100"/>
      <c r="U9" s="212"/>
      <c r="V9" s="100"/>
    </row>
    <row r="10" spans="1:22" ht="18.75" customHeight="1">
      <c r="A10" s="399" t="s">
        <v>18</v>
      </c>
      <c r="B10" s="118">
        <v>674</v>
      </c>
      <c r="C10" s="118">
        <v>730</v>
      </c>
      <c r="D10" s="118">
        <v>728</v>
      </c>
      <c r="E10" s="118">
        <v>634</v>
      </c>
      <c r="F10" s="118">
        <v>775</v>
      </c>
      <c r="G10" s="118">
        <v>773</v>
      </c>
      <c r="H10" s="118">
        <v>728</v>
      </c>
      <c r="I10" s="118">
        <v>803</v>
      </c>
      <c r="J10" s="194">
        <v>962</v>
      </c>
      <c r="K10" s="194">
        <v>983</v>
      </c>
      <c r="L10" s="194">
        <v>969</v>
      </c>
      <c r="M10" s="447">
        <f t="shared" si="0"/>
        <v>-14</v>
      </c>
      <c r="N10" s="472">
        <f t="shared" si="1"/>
        <v>-1.4242115971515812E-2</v>
      </c>
      <c r="O10" s="421">
        <f t="shared" si="2"/>
        <v>196</v>
      </c>
      <c r="P10" s="157">
        <f t="shared" si="3"/>
        <v>0.25355756791720574</v>
      </c>
      <c r="Q10" s="158">
        <f t="shared" si="4"/>
        <v>295</v>
      </c>
      <c r="R10" s="472">
        <f t="shared" si="5"/>
        <v>0.43768545994065278</v>
      </c>
      <c r="S10" s="212"/>
      <c r="T10" s="100"/>
      <c r="U10" s="212"/>
      <c r="V10" s="100"/>
    </row>
    <row r="11" spans="1:22" ht="18.75" customHeight="1">
      <c r="A11" s="399" t="s">
        <v>19</v>
      </c>
      <c r="B11" s="118">
        <v>1509</v>
      </c>
      <c r="C11" s="118">
        <v>1473</v>
      </c>
      <c r="D11" s="118">
        <v>1567</v>
      </c>
      <c r="E11" s="118">
        <v>1786</v>
      </c>
      <c r="F11" s="118">
        <v>2010</v>
      </c>
      <c r="G11" s="118">
        <v>1989</v>
      </c>
      <c r="H11" s="118">
        <v>1964</v>
      </c>
      <c r="I11" s="118">
        <v>2135</v>
      </c>
      <c r="J11" s="194">
        <v>2296</v>
      </c>
      <c r="K11" s="194">
        <v>2513</v>
      </c>
      <c r="L11" s="194">
        <v>2596</v>
      </c>
      <c r="M11" s="447">
        <f t="shared" si="0"/>
        <v>83</v>
      </c>
      <c r="N11" s="472">
        <f t="shared" si="1"/>
        <v>3.3028253083963399E-2</v>
      </c>
      <c r="O11" s="421">
        <f t="shared" si="2"/>
        <v>607</v>
      </c>
      <c r="P11" s="157">
        <f t="shared" si="3"/>
        <v>0.30517848164906991</v>
      </c>
      <c r="Q11" s="158">
        <f t="shared" si="4"/>
        <v>1087</v>
      </c>
      <c r="R11" s="472">
        <f t="shared" si="5"/>
        <v>0.72034459907223325</v>
      </c>
      <c r="S11" s="212"/>
      <c r="T11" s="100"/>
      <c r="U11" s="212"/>
      <c r="V11" s="100"/>
    </row>
    <row r="12" spans="1:22" ht="18.75" customHeight="1">
      <c r="A12" s="399" t="s">
        <v>20</v>
      </c>
      <c r="B12" s="118">
        <v>706</v>
      </c>
      <c r="C12" s="118">
        <v>708</v>
      </c>
      <c r="D12" s="118">
        <v>769</v>
      </c>
      <c r="E12" s="118">
        <v>573</v>
      </c>
      <c r="F12" s="118">
        <v>724</v>
      </c>
      <c r="G12" s="118">
        <v>694</v>
      </c>
      <c r="H12" s="118">
        <v>678</v>
      </c>
      <c r="I12" s="118">
        <v>719</v>
      </c>
      <c r="J12" s="194">
        <v>809</v>
      </c>
      <c r="K12" s="194">
        <v>861</v>
      </c>
      <c r="L12" s="194">
        <v>919</v>
      </c>
      <c r="M12" s="447">
        <f t="shared" si="0"/>
        <v>58</v>
      </c>
      <c r="N12" s="472">
        <f t="shared" si="1"/>
        <v>6.7363530778164815E-2</v>
      </c>
      <c r="O12" s="421">
        <f t="shared" si="2"/>
        <v>225</v>
      </c>
      <c r="P12" s="157">
        <f t="shared" si="3"/>
        <v>0.32420749279538907</v>
      </c>
      <c r="Q12" s="158">
        <f t="shared" si="4"/>
        <v>213</v>
      </c>
      <c r="R12" s="472">
        <f t="shared" si="5"/>
        <v>0.30169971671388107</v>
      </c>
      <c r="S12" s="212"/>
      <c r="T12" s="100"/>
      <c r="U12" s="212"/>
      <c r="V12" s="100"/>
    </row>
    <row r="13" spans="1:22" ht="18.75" customHeight="1">
      <c r="A13" s="399" t="s">
        <v>21</v>
      </c>
      <c r="B13" s="118">
        <v>1572</v>
      </c>
      <c r="C13" s="118">
        <v>1471</v>
      </c>
      <c r="D13" s="118">
        <v>1588</v>
      </c>
      <c r="E13" s="118">
        <v>1180</v>
      </c>
      <c r="F13" s="118">
        <v>1444</v>
      </c>
      <c r="G13" s="118">
        <v>1451</v>
      </c>
      <c r="H13" s="118">
        <v>1356</v>
      </c>
      <c r="I13" s="118">
        <v>1519</v>
      </c>
      <c r="J13" s="194">
        <v>1661</v>
      </c>
      <c r="K13" s="194">
        <v>1880</v>
      </c>
      <c r="L13" s="194">
        <v>1912</v>
      </c>
      <c r="M13" s="447">
        <f t="shared" si="0"/>
        <v>32</v>
      </c>
      <c r="N13" s="472">
        <f t="shared" si="1"/>
        <v>1.7021276595744705E-2</v>
      </c>
      <c r="O13" s="421">
        <f t="shared" si="2"/>
        <v>461</v>
      </c>
      <c r="P13" s="157">
        <f t="shared" si="3"/>
        <v>0.3177119228118539</v>
      </c>
      <c r="Q13" s="158">
        <f t="shared" si="4"/>
        <v>340</v>
      </c>
      <c r="R13" s="472">
        <f t="shared" si="5"/>
        <v>0.21628498727735379</v>
      </c>
      <c r="S13" s="212"/>
      <c r="T13" s="100"/>
      <c r="U13" s="212"/>
      <c r="V13" s="100"/>
    </row>
    <row r="14" spans="1:22" ht="18.75" customHeight="1">
      <c r="A14" s="399" t="s">
        <v>22</v>
      </c>
      <c r="B14" s="118">
        <v>1085</v>
      </c>
      <c r="C14" s="118">
        <v>1128</v>
      </c>
      <c r="D14" s="118">
        <v>1228</v>
      </c>
      <c r="E14" s="118">
        <v>1383</v>
      </c>
      <c r="F14" s="118">
        <v>1422</v>
      </c>
      <c r="G14" s="118">
        <v>1423</v>
      </c>
      <c r="H14" s="118">
        <v>1341</v>
      </c>
      <c r="I14" s="118">
        <v>1496</v>
      </c>
      <c r="J14" s="194">
        <v>1685</v>
      </c>
      <c r="K14" s="194">
        <v>1825</v>
      </c>
      <c r="L14" s="194">
        <v>1889</v>
      </c>
      <c r="M14" s="447">
        <f t="shared" si="0"/>
        <v>64</v>
      </c>
      <c r="N14" s="472">
        <f t="shared" si="1"/>
        <v>3.5068493150684832E-2</v>
      </c>
      <c r="O14" s="421">
        <f t="shared" si="2"/>
        <v>466</v>
      </c>
      <c r="P14" s="157">
        <f t="shared" si="3"/>
        <v>0.32747716092761769</v>
      </c>
      <c r="Q14" s="158">
        <f t="shared" si="4"/>
        <v>804</v>
      </c>
      <c r="R14" s="472">
        <f t="shared" si="5"/>
        <v>0.74101382488479262</v>
      </c>
      <c r="S14" s="212"/>
      <c r="T14" s="100"/>
      <c r="U14" s="212"/>
      <c r="V14" s="100"/>
    </row>
    <row r="15" spans="1:22" ht="18.75" customHeight="1">
      <c r="A15" s="399" t="s">
        <v>23</v>
      </c>
      <c r="B15" s="118">
        <v>891</v>
      </c>
      <c r="C15" s="118">
        <v>846</v>
      </c>
      <c r="D15" s="118">
        <v>1012</v>
      </c>
      <c r="E15" s="118">
        <v>1158</v>
      </c>
      <c r="F15" s="118">
        <v>1322</v>
      </c>
      <c r="G15" s="118">
        <v>1339</v>
      </c>
      <c r="H15" s="118">
        <v>1280</v>
      </c>
      <c r="I15" s="118">
        <v>1348</v>
      </c>
      <c r="J15" s="194">
        <v>1494</v>
      </c>
      <c r="K15" s="194">
        <v>1618</v>
      </c>
      <c r="L15" s="194">
        <v>1697</v>
      </c>
      <c r="M15" s="447">
        <f t="shared" si="0"/>
        <v>79</v>
      </c>
      <c r="N15" s="472">
        <f t="shared" si="1"/>
        <v>4.8825710754017315E-2</v>
      </c>
      <c r="O15" s="421">
        <f t="shared" si="2"/>
        <v>358</v>
      </c>
      <c r="P15" s="157">
        <f t="shared" si="3"/>
        <v>0.26736370425690814</v>
      </c>
      <c r="Q15" s="158">
        <f t="shared" si="4"/>
        <v>806</v>
      </c>
      <c r="R15" s="472">
        <f t="shared" si="5"/>
        <v>0.90460157126823804</v>
      </c>
      <c r="S15" s="212"/>
      <c r="T15" s="100"/>
      <c r="U15" s="212"/>
      <c r="V15" s="100"/>
    </row>
    <row r="16" spans="1:22" ht="18.75" customHeight="1">
      <c r="A16" s="399" t="s">
        <v>24</v>
      </c>
      <c r="B16" s="118">
        <v>2607</v>
      </c>
      <c r="C16" s="118">
        <v>2732</v>
      </c>
      <c r="D16" s="118">
        <v>2996</v>
      </c>
      <c r="E16" s="118">
        <v>2707</v>
      </c>
      <c r="F16" s="118">
        <v>3174</v>
      </c>
      <c r="G16" s="118">
        <v>3159</v>
      </c>
      <c r="H16" s="118">
        <v>3042</v>
      </c>
      <c r="I16" s="118">
        <v>3437</v>
      </c>
      <c r="J16" s="194">
        <v>3890</v>
      </c>
      <c r="K16" s="194">
        <v>4277</v>
      </c>
      <c r="L16" s="194">
        <v>4618</v>
      </c>
      <c r="M16" s="447">
        <f t="shared" si="0"/>
        <v>341</v>
      </c>
      <c r="N16" s="472">
        <f t="shared" si="1"/>
        <v>7.9728781856441389E-2</v>
      </c>
      <c r="O16" s="421">
        <f t="shared" si="2"/>
        <v>1459</v>
      </c>
      <c r="P16" s="157">
        <f t="shared" si="3"/>
        <v>0.46185501741057289</v>
      </c>
      <c r="Q16" s="158">
        <f t="shared" si="4"/>
        <v>2011</v>
      </c>
      <c r="R16" s="472">
        <f t="shared" si="5"/>
        <v>0.77138473341004987</v>
      </c>
      <c r="S16" s="212"/>
      <c r="T16" s="100"/>
      <c r="U16" s="212"/>
      <c r="V16" s="100"/>
    </row>
    <row r="17" spans="1:22" ht="18.75" customHeight="1">
      <c r="A17" s="399" t="s">
        <v>25</v>
      </c>
      <c r="B17" s="118">
        <v>1480</v>
      </c>
      <c r="C17" s="118">
        <v>1558</v>
      </c>
      <c r="D17" s="118">
        <v>1769</v>
      </c>
      <c r="E17" s="118">
        <v>1884</v>
      </c>
      <c r="F17" s="118">
        <v>2048</v>
      </c>
      <c r="G17" s="118">
        <v>2054</v>
      </c>
      <c r="H17" s="118">
        <v>2002</v>
      </c>
      <c r="I17" s="118">
        <v>2204</v>
      </c>
      <c r="J17" s="194">
        <v>2377</v>
      </c>
      <c r="K17" s="194">
        <v>2627</v>
      </c>
      <c r="L17" s="194">
        <v>2764</v>
      </c>
      <c r="M17" s="447">
        <f t="shared" si="0"/>
        <v>137</v>
      </c>
      <c r="N17" s="472">
        <f t="shared" si="1"/>
        <v>5.2150742291587449E-2</v>
      </c>
      <c r="O17" s="421">
        <f t="shared" si="2"/>
        <v>710</v>
      </c>
      <c r="P17" s="157">
        <f t="shared" si="3"/>
        <v>0.34566699123661149</v>
      </c>
      <c r="Q17" s="158">
        <f t="shared" si="4"/>
        <v>1284</v>
      </c>
      <c r="R17" s="472">
        <f t="shared" si="5"/>
        <v>0.86756756756756759</v>
      </c>
      <c r="S17" s="212"/>
      <c r="T17" s="100"/>
      <c r="U17" s="212"/>
      <c r="V17" s="100"/>
    </row>
    <row r="18" spans="1:22" ht="18.75" customHeight="1">
      <c r="A18" s="399" t="s">
        <v>26</v>
      </c>
      <c r="B18" s="118">
        <v>833</v>
      </c>
      <c r="C18" s="118">
        <v>766</v>
      </c>
      <c r="D18" s="118">
        <v>1064</v>
      </c>
      <c r="E18" s="118">
        <v>1441</v>
      </c>
      <c r="F18" s="118">
        <v>1663</v>
      </c>
      <c r="G18" s="118">
        <v>1649</v>
      </c>
      <c r="H18" s="118">
        <v>1495</v>
      </c>
      <c r="I18" s="118">
        <v>1708</v>
      </c>
      <c r="J18" s="185">
        <v>1840</v>
      </c>
      <c r="K18" s="185">
        <v>2041</v>
      </c>
      <c r="L18" s="185">
        <v>2205</v>
      </c>
      <c r="M18" s="447">
        <f t="shared" si="0"/>
        <v>164</v>
      </c>
      <c r="N18" s="472">
        <f t="shared" si="1"/>
        <v>8.0352768250857354E-2</v>
      </c>
      <c r="O18" s="421">
        <f t="shared" si="2"/>
        <v>556</v>
      </c>
      <c r="P18" s="157">
        <f t="shared" si="3"/>
        <v>0.33717404487568214</v>
      </c>
      <c r="Q18" s="158">
        <f t="shared" si="4"/>
        <v>1372</v>
      </c>
      <c r="R18" s="472">
        <f t="shared" si="5"/>
        <v>1.6470588235294117</v>
      </c>
      <c r="S18" s="212"/>
      <c r="T18" s="100"/>
      <c r="U18" s="212"/>
      <c r="V18" s="100"/>
    </row>
    <row r="19" spans="1:22" ht="18.75" customHeight="1">
      <c r="A19" s="399" t="s">
        <v>27</v>
      </c>
      <c r="B19" s="118">
        <v>2576</v>
      </c>
      <c r="C19" s="118">
        <v>2668</v>
      </c>
      <c r="D19" s="118">
        <v>2838</v>
      </c>
      <c r="E19" s="118">
        <v>2800</v>
      </c>
      <c r="F19" s="118">
        <v>3004</v>
      </c>
      <c r="G19" s="118">
        <v>3086</v>
      </c>
      <c r="H19" s="118">
        <v>2859</v>
      </c>
      <c r="I19" s="118">
        <v>3051</v>
      </c>
      <c r="J19" s="185">
        <v>3316</v>
      </c>
      <c r="K19" s="185">
        <v>3580</v>
      </c>
      <c r="L19" s="185">
        <v>3725</v>
      </c>
      <c r="M19" s="447">
        <f t="shared" si="0"/>
        <v>145</v>
      </c>
      <c r="N19" s="472">
        <f t="shared" si="1"/>
        <v>4.0502793296089301E-2</v>
      </c>
      <c r="O19" s="421">
        <f t="shared" si="2"/>
        <v>639</v>
      </c>
      <c r="P19" s="157">
        <f t="shared" si="3"/>
        <v>0.20706416072585876</v>
      </c>
      <c r="Q19" s="158">
        <f t="shared" si="4"/>
        <v>1149</v>
      </c>
      <c r="R19" s="472">
        <f t="shared" si="5"/>
        <v>0.44604037267080754</v>
      </c>
      <c r="S19" s="212"/>
      <c r="T19" s="100"/>
      <c r="U19" s="212"/>
      <c r="V19" s="100"/>
    </row>
    <row r="20" spans="1:22" ht="14.25" customHeight="1">
      <c r="A20" s="401"/>
      <c r="B20" s="517"/>
      <c r="C20" s="517"/>
      <c r="D20" s="517"/>
      <c r="E20" s="517"/>
      <c r="F20" s="517"/>
      <c r="G20" s="517"/>
      <c r="H20" s="517"/>
      <c r="I20" s="517"/>
      <c r="J20" s="6"/>
      <c r="K20" s="6"/>
      <c r="L20" s="6"/>
      <c r="M20" s="676"/>
      <c r="N20" s="415"/>
      <c r="O20" s="676"/>
      <c r="P20" s="415"/>
      <c r="Q20" s="676"/>
      <c r="R20" s="415"/>
      <c r="S20" s="212"/>
      <c r="T20" s="100"/>
      <c r="U20" s="212"/>
      <c r="V20" s="100"/>
    </row>
    <row r="21" spans="1:22" s="16" customFormat="1" ht="17.25" customHeight="1">
      <c r="A21" s="816"/>
      <c r="B21"/>
      <c r="C21"/>
      <c r="D21"/>
      <c r="E21"/>
      <c r="F21"/>
      <c r="G21"/>
      <c r="H21"/>
      <c r="I21"/>
      <c r="J21"/>
      <c r="K21"/>
      <c r="L21"/>
      <c r="M21"/>
      <c r="N21"/>
      <c r="O21"/>
      <c r="P21"/>
    </row>
    <row r="22" spans="1:22">
      <c r="B22" s="145"/>
      <c r="C22" s="145"/>
      <c r="D22" s="145"/>
      <c r="E22" s="145"/>
      <c r="F22" s="145"/>
      <c r="G22" s="145"/>
      <c r="H22" s="145"/>
      <c r="I22" s="145"/>
      <c r="J22" s="145"/>
      <c r="K22" s="145"/>
      <c r="L22" s="145"/>
    </row>
    <row r="23" spans="1:22">
      <c r="B23" s="145"/>
      <c r="C23" s="145"/>
      <c r="D23" s="145"/>
      <c r="E23" s="145"/>
      <c r="F23" s="145"/>
      <c r="G23" s="145"/>
      <c r="H23" s="145"/>
      <c r="I23" s="145"/>
      <c r="J23" s="145"/>
      <c r="K23" s="145"/>
      <c r="L23" s="145"/>
    </row>
  </sheetData>
  <mergeCells count="5">
    <mergeCell ref="A3:A4"/>
    <mergeCell ref="B3:L3"/>
    <mergeCell ref="M3:N3"/>
    <mergeCell ref="O3:P3"/>
    <mergeCell ref="Q3:R3"/>
  </mergeCells>
  <hyperlinks>
    <hyperlink ref="T2" location="OBSAH!A1" display="Zpět na obsah" xr:uid="{B74D7410-D98B-4ACD-9AA4-252D6949910E}"/>
  </hyperlinks>
  <pageMargins left="0.70866141732283472" right="0.70866141732283472" top="0.78740157480314965" bottom="0.78740157480314965" header="0.31496062992125984" footer="0.31496062992125984"/>
  <pageSetup paperSize="9" orientation="landscape"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List26"/>
  <dimension ref="A1:X32"/>
  <sheetViews>
    <sheetView showGridLines="0" zoomScaleNormal="100" workbookViewId="0"/>
  </sheetViews>
  <sheetFormatPr defaultRowHeight="15"/>
  <cols>
    <col min="1" max="1" width="10.42578125" customWidth="1"/>
    <col min="2" max="2" width="3.85546875" customWidth="1"/>
    <col min="3" max="3" width="5.42578125" bestFit="1" customWidth="1"/>
    <col min="4" max="4" width="5.42578125" customWidth="1"/>
    <col min="5" max="6" width="5.42578125" bestFit="1" customWidth="1"/>
    <col min="7" max="7" width="4.7109375" customWidth="1"/>
    <col min="8" max="8" width="5.140625" bestFit="1" customWidth="1"/>
    <col min="9" max="9" width="5.42578125" bestFit="1" customWidth="1"/>
    <col min="10" max="10" width="7" bestFit="1" customWidth="1"/>
    <col min="11" max="11" width="6.140625" customWidth="1"/>
    <col min="12" max="12" width="6.140625" bestFit="1" customWidth="1"/>
    <col min="13" max="13" width="5.28515625" bestFit="1" customWidth="1"/>
    <col min="14" max="14" width="6.140625" customWidth="1"/>
    <col min="15" max="15" width="7" bestFit="1" customWidth="1"/>
    <col min="16" max="17" width="6.140625" customWidth="1"/>
    <col min="18" max="19" width="6" bestFit="1" customWidth="1"/>
    <col min="20" max="20" width="6.140625" bestFit="1" customWidth="1"/>
    <col min="21" max="21" width="6.140625" customWidth="1"/>
    <col min="22" max="22" width="5.28515625" bestFit="1" customWidth="1"/>
  </cols>
  <sheetData>
    <row r="1" spans="1:24" s="29" customFormat="1" ht="22.5" customHeight="1">
      <c r="A1" s="1" t="s">
        <v>1223</v>
      </c>
      <c r="V1" s="152"/>
    </row>
    <row r="2" spans="1:24" s="4" customFormat="1" ht="18.75" customHeight="1" thickBot="1">
      <c r="A2" s="322" t="s">
        <v>1547</v>
      </c>
      <c r="K2" s="4" t="s">
        <v>0</v>
      </c>
      <c r="V2" s="1440" t="s">
        <v>1548</v>
      </c>
      <c r="X2" s="106" t="s">
        <v>986</v>
      </c>
    </row>
    <row r="3" spans="1:24" s="4" customFormat="1" ht="20.25" customHeight="1">
      <c r="A3" s="2032" t="s">
        <v>170</v>
      </c>
      <c r="B3" s="2033"/>
      <c r="C3" s="2043" t="s">
        <v>1729</v>
      </c>
      <c r="D3" s="2044"/>
      <c r="E3" s="2044"/>
      <c r="F3" s="2044"/>
      <c r="G3" s="2112"/>
      <c r="H3" s="2043" t="s">
        <v>238</v>
      </c>
      <c r="I3" s="2044"/>
      <c r="J3" s="2044"/>
      <c r="K3" s="2044"/>
      <c r="L3" s="2044"/>
      <c r="M3" s="2043" t="s">
        <v>411</v>
      </c>
      <c r="N3" s="2044"/>
      <c r="O3" s="2044"/>
      <c r="P3" s="2044"/>
      <c r="Q3" s="2112"/>
      <c r="R3" s="2290" t="s">
        <v>237</v>
      </c>
      <c r="S3" s="2163"/>
      <c r="T3" s="2163"/>
      <c r="U3" s="2163"/>
      <c r="V3" s="2163"/>
    </row>
    <row r="4" spans="1:24" s="4" customFormat="1" ht="15.75" customHeight="1">
      <c r="A4" s="2034"/>
      <c r="B4" s="2035"/>
      <c r="C4" s="2045"/>
      <c r="D4" s="2046"/>
      <c r="E4" s="2046"/>
      <c r="F4" s="2046"/>
      <c r="G4" s="2115"/>
      <c r="H4" s="2045"/>
      <c r="I4" s="2046"/>
      <c r="J4" s="2046"/>
      <c r="K4" s="2046"/>
      <c r="L4" s="2046"/>
      <c r="M4" s="2045"/>
      <c r="N4" s="2046"/>
      <c r="O4" s="2046"/>
      <c r="P4" s="2046"/>
      <c r="Q4" s="2115"/>
      <c r="R4" s="2291"/>
      <c r="S4" s="2165"/>
      <c r="T4" s="2165"/>
      <c r="U4" s="2165"/>
      <c r="V4" s="2165"/>
    </row>
    <row r="5" spans="1:24" s="4" customFormat="1" ht="17.25" customHeight="1">
      <c r="A5" s="2034"/>
      <c r="B5" s="2035"/>
      <c r="C5" s="2049" t="s">
        <v>412</v>
      </c>
      <c r="D5" s="2051" t="s">
        <v>413</v>
      </c>
      <c r="E5" s="2041" t="s">
        <v>374</v>
      </c>
      <c r="F5" s="2041" t="s">
        <v>240</v>
      </c>
      <c r="G5" s="2047" t="s">
        <v>477</v>
      </c>
      <c r="H5" s="2049" t="s">
        <v>412</v>
      </c>
      <c r="I5" s="2051" t="s">
        <v>413</v>
      </c>
      <c r="J5" s="2041" t="s">
        <v>374</v>
      </c>
      <c r="K5" s="2041" t="s">
        <v>240</v>
      </c>
      <c r="L5" s="2055" t="s">
        <v>477</v>
      </c>
      <c r="M5" s="2049" t="s">
        <v>412</v>
      </c>
      <c r="N5" s="2051" t="s">
        <v>413</v>
      </c>
      <c r="O5" s="2041" t="s">
        <v>152</v>
      </c>
      <c r="P5" s="2041" t="s">
        <v>240</v>
      </c>
      <c r="Q5" s="2047" t="s">
        <v>478</v>
      </c>
      <c r="R5" s="2049" t="s">
        <v>412</v>
      </c>
      <c r="S5" s="2051" t="s">
        <v>413</v>
      </c>
      <c r="T5" s="2041" t="s">
        <v>152</v>
      </c>
      <c r="U5" s="2041" t="s">
        <v>240</v>
      </c>
      <c r="V5" s="2055" t="s">
        <v>477</v>
      </c>
    </row>
    <row r="6" spans="1:24" s="4" customFormat="1" ht="27.75" customHeight="1" thickBot="1">
      <c r="A6" s="2036"/>
      <c r="B6" s="2037"/>
      <c r="C6" s="2050"/>
      <c r="D6" s="2052"/>
      <c r="E6" s="2042"/>
      <c r="F6" s="2042"/>
      <c r="G6" s="2048"/>
      <c r="H6" s="2050"/>
      <c r="I6" s="2052"/>
      <c r="J6" s="2042"/>
      <c r="K6" s="2042"/>
      <c r="L6" s="2056"/>
      <c r="M6" s="2050"/>
      <c r="N6" s="2052"/>
      <c r="O6" s="2042"/>
      <c r="P6" s="2042"/>
      <c r="Q6" s="2048"/>
      <c r="R6" s="2050"/>
      <c r="S6" s="2052"/>
      <c r="T6" s="2042"/>
      <c r="U6" s="2042"/>
      <c r="V6" s="2056"/>
    </row>
    <row r="7" spans="1:24" s="5" customFormat="1" ht="18.75" customHeight="1">
      <c r="A7" s="2038" t="s">
        <v>10</v>
      </c>
      <c r="B7" s="2039"/>
      <c r="C7" s="181">
        <v>131</v>
      </c>
      <c r="D7" s="176">
        <v>309</v>
      </c>
      <c r="E7" s="176">
        <v>2201</v>
      </c>
      <c r="F7" s="176">
        <v>943</v>
      </c>
      <c r="G7" s="182">
        <v>645</v>
      </c>
      <c r="H7" s="181">
        <v>515</v>
      </c>
      <c r="I7" s="176">
        <v>4731</v>
      </c>
      <c r="J7" s="176">
        <v>91841</v>
      </c>
      <c r="K7" s="176">
        <v>32010</v>
      </c>
      <c r="L7" s="182">
        <v>22095</v>
      </c>
      <c r="M7" s="183">
        <v>1096</v>
      </c>
      <c r="N7" s="176">
        <v>12674</v>
      </c>
      <c r="O7" s="196">
        <v>312628</v>
      </c>
      <c r="P7" s="176">
        <v>72927</v>
      </c>
      <c r="Q7" s="196">
        <v>52706</v>
      </c>
      <c r="R7" s="183">
        <v>354</v>
      </c>
      <c r="S7" s="176">
        <v>555</v>
      </c>
      <c r="T7" s="176">
        <v>20437</v>
      </c>
      <c r="U7" s="196">
        <v>10197</v>
      </c>
      <c r="V7" s="196">
        <v>2939</v>
      </c>
    </row>
    <row r="8" spans="1:24" s="5" customFormat="1" ht="18.75" customHeight="1">
      <c r="A8" s="2038" t="s">
        <v>11</v>
      </c>
      <c r="B8" s="2039"/>
      <c r="C8" s="181">
        <v>140</v>
      </c>
      <c r="D8" s="176">
        <v>328</v>
      </c>
      <c r="E8" s="176">
        <v>2404</v>
      </c>
      <c r="F8" s="176">
        <v>1098</v>
      </c>
      <c r="G8" s="182">
        <v>614</v>
      </c>
      <c r="H8" s="181">
        <v>519</v>
      </c>
      <c r="I8" s="176">
        <v>4609</v>
      </c>
      <c r="J8" s="176">
        <v>89467</v>
      </c>
      <c r="K8" s="176">
        <v>31112</v>
      </c>
      <c r="L8" s="182">
        <v>22244</v>
      </c>
      <c r="M8" s="183">
        <v>1093</v>
      </c>
      <c r="N8" s="176">
        <v>12662</v>
      </c>
      <c r="O8" s="196">
        <v>314000</v>
      </c>
      <c r="P8" s="176">
        <v>73545</v>
      </c>
      <c r="Q8" s="196">
        <v>53020</v>
      </c>
      <c r="R8" s="183">
        <v>345</v>
      </c>
      <c r="S8" s="176">
        <v>528</v>
      </c>
      <c r="T8" s="176">
        <v>18978</v>
      </c>
      <c r="U8" s="196">
        <v>9862</v>
      </c>
      <c r="V8" s="196">
        <v>2724</v>
      </c>
    </row>
    <row r="9" spans="1:24" s="5" customFormat="1" ht="18.75" customHeight="1">
      <c r="A9" s="2038" t="s">
        <v>12</v>
      </c>
      <c r="B9" s="2039"/>
      <c r="C9" s="183">
        <v>146</v>
      </c>
      <c r="D9" s="176">
        <v>361</v>
      </c>
      <c r="E9" s="176">
        <v>2612</v>
      </c>
      <c r="F9" s="176">
        <v>1098</v>
      </c>
      <c r="G9" s="182">
        <v>618</v>
      </c>
      <c r="H9" s="183">
        <v>517</v>
      </c>
      <c r="I9" s="176">
        <v>4504</v>
      </c>
      <c r="J9" s="176">
        <v>87437</v>
      </c>
      <c r="K9" s="176">
        <v>31376</v>
      </c>
      <c r="L9" s="182">
        <v>21917</v>
      </c>
      <c r="M9" s="183">
        <v>1091</v>
      </c>
      <c r="N9" s="176">
        <v>12711</v>
      </c>
      <c r="O9" s="196">
        <v>315000</v>
      </c>
      <c r="P9" s="176">
        <v>73507</v>
      </c>
      <c r="Q9" s="196">
        <v>52998</v>
      </c>
      <c r="R9" s="183">
        <v>337</v>
      </c>
      <c r="S9" s="176">
        <v>512</v>
      </c>
      <c r="T9" s="176">
        <v>16486</v>
      </c>
      <c r="U9" s="196">
        <v>8060</v>
      </c>
      <c r="V9" s="196">
        <v>2523</v>
      </c>
    </row>
    <row r="10" spans="1:24" s="5" customFormat="1" ht="18.75" customHeight="1">
      <c r="A10" s="2038" t="s">
        <v>127</v>
      </c>
      <c r="B10" s="2039"/>
      <c r="C10" s="183">
        <v>147</v>
      </c>
      <c r="D10" s="176">
        <v>380</v>
      </c>
      <c r="E10" s="176">
        <v>2723</v>
      </c>
      <c r="F10" s="176">
        <v>1010</v>
      </c>
      <c r="G10" s="182">
        <v>646</v>
      </c>
      <c r="H10" s="183">
        <v>509</v>
      </c>
      <c r="I10" s="176">
        <v>4491</v>
      </c>
      <c r="J10" s="176">
        <v>86590</v>
      </c>
      <c r="K10" s="176">
        <v>31524</v>
      </c>
      <c r="L10" s="182">
        <v>21331</v>
      </c>
      <c r="M10" s="183">
        <v>1077</v>
      </c>
      <c r="N10" s="176">
        <v>12805</v>
      </c>
      <c r="O10" s="176">
        <v>316698</v>
      </c>
      <c r="P10" s="176">
        <v>73684</v>
      </c>
      <c r="Q10" s="196">
        <v>54923</v>
      </c>
      <c r="R10" s="183">
        <v>316</v>
      </c>
      <c r="S10" s="176">
        <v>488</v>
      </c>
      <c r="T10" s="176">
        <v>14803</v>
      </c>
      <c r="U10" s="196">
        <v>7295</v>
      </c>
      <c r="V10" s="196">
        <v>2577</v>
      </c>
    </row>
    <row r="11" spans="1:24" s="5" customFormat="1" ht="18.75" customHeight="1">
      <c r="A11" s="2038" t="s">
        <v>162</v>
      </c>
      <c r="B11" s="2039"/>
      <c r="C11" s="183">
        <v>146</v>
      </c>
      <c r="D11" s="176">
        <v>360</v>
      </c>
      <c r="E11" s="176">
        <v>2719</v>
      </c>
      <c r="F11" s="176">
        <v>942</v>
      </c>
      <c r="G11" s="182">
        <v>693</v>
      </c>
      <c r="H11" s="183">
        <v>510</v>
      </c>
      <c r="I11" s="176">
        <v>4528.05</v>
      </c>
      <c r="J11" s="176">
        <v>88783</v>
      </c>
      <c r="K11" s="176">
        <v>32999</v>
      </c>
      <c r="L11" s="182">
        <v>23240</v>
      </c>
      <c r="M11" s="183">
        <v>1071</v>
      </c>
      <c r="N11" s="194">
        <v>12940.27</v>
      </c>
      <c r="O11" s="176">
        <v>318816</v>
      </c>
      <c r="P11" s="176">
        <v>75232</v>
      </c>
      <c r="Q11" s="196">
        <v>57730</v>
      </c>
      <c r="R11" s="183">
        <v>286</v>
      </c>
      <c r="S11" s="176">
        <v>452</v>
      </c>
      <c r="T11" s="176">
        <v>13520</v>
      </c>
      <c r="U11" s="176">
        <v>7010</v>
      </c>
      <c r="V11" s="196">
        <v>2799</v>
      </c>
    </row>
    <row r="12" spans="1:24" s="5" customFormat="1" ht="18.75" customHeight="1">
      <c r="A12" s="2038" t="s">
        <v>340</v>
      </c>
      <c r="B12" s="2039"/>
      <c r="C12" s="183">
        <v>140</v>
      </c>
      <c r="D12" s="176">
        <v>362</v>
      </c>
      <c r="E12" s="176">
        <v>2720</v>
      </c>
      <c r="F12" s="176">
        <v>966</v>
      </c>
      <c r="G12" s="182">
        <v>595</v>
      </c>
      <c r="H12" s="183">
        <v>510</v>
      </c>
      <c r="I12" s="176">
        <v>4642</v>
      </c>
      <c r="J12" s="176">
        <v>90641</v>
      </c>
      <c r="K12" s="176">
        <v>32739</v>
      </c>
      <c r="L12" s="182">
        <v>24008</v>
      </c>
      <c r="M12" s="183">
        <v>1071</v>
      </c>
      <c r="N12" s="194">
        <v>13138</v>
      </c>
      <c r="O12" s="176">
        <v>326007</v>
      </c>
      <c r="P12" s="176">
        <v>77440</v>
      </c>
      <c r="Q12" s="196">
        <v>62059</v>
      </c>
      <c r="R12" s="183">
        <v>273</v>
      </c>
      <c r="S12" s="176">
        <v>453</v>
      </c>
      <c r="T12" s="176">
        <v>13538</v>
      </c>
      <c r="U12" s="176">
        <v>7148</v>
      </c>
      <c r="V12" s="196">
        <v>3350</v>
      </c>
    </row>
    <row r="13" spans="1:24" s="5" customFormat="1" ht="18.75" customHeight="1">
      <c r="A13" s="2038" t="s">
        <v>410</v>
      </c>
      <c r="B13" s="2039"/>
      <c r="C13" s="183">
        <v>144</v>
      </c>
      <c r="D13" s="176">
        <v>370</v>
      </c>
      <c r="E13" s="176">
        <v>2763</v>
      </c>
      <c r="F13" s="176">
        <v>926</v>
      </c>
      <c r="G13" s="182">
        <v>710</v>
      </c>
      <c r="H13" s="183">
        <v>506</v>
      </c>
      <c r="I13" s="176">
        <v>4723</v>
      </c>
      <c r="J13" s="176">
        <v>91256</v>
      </c>
      <c r="K13" s="176">
        <v>32387</v>
      </c>
      <c r="L13" s="182">
        <v>23269</v>
      </c>
      <c r="M13" s="183">
        <v>1078</v>
      </c>
      <c r="N13" s="194">
        <v>13462</v>
      </c>
      <c r="O13" s="176">
        <v>337283</v>
      </c>
      <c r="P13" s="176">
        <v>83484</v>
      </c>
      <c r="Q13" s="196">
        <v>58650</v>
      </c>
      <c r="R13" s="183">
        <v>267</v>
      </c>
      <c r="S13" s="176">
        <v>474</v>
      </c>
      <c r="T13" s="176">
        <v>14952</v>
      </c>
      <c r="U13" s="176">
        <v>8370</v>
      </c>
      <c r="V13" s="196">
        <v>2863</v>
      </c>
    </row>
    <row r="14" spans="1:24" s="5" customFormat="1" ht="18.75" customHeight="1">
      <c r="A14" s="2038" t="s">
        <v>445</v>
      </c>
      <c r="B14" s="2039"/>
      <c r="C14" s="183">
        <v>145</v>
      </c>
      <c r="D14" s="176">
        <v>377</v>
      </c>
      <c r="E14" s="176">
        <v>2762</v>
      </c>
      <c r="F14" s="176">
        <v>1007</v>
      </c>
      <c r="G14" s="182">
        <v>696</v>
      </c>
      <c r="H14" s="183">
        <v>505</v>
      </c>
      <c r="I14" s="176">
        <v>4804</v>
      </c>
      <c r="J14" s="176">
        <v>95054</v>
      </c>
      <c r="K14" s="176">
        <v>37567</v>
      </c>
      <c r="L14" s="182">
        <v>23553</v>
      </c>
      <c r="M14" s="183">
        <v>1086</v>
      </c>
      <c r="N14" s="194">
        <v>13787</v>
      </c>
      <c r="O14" s="176">
        <v>350923</v>
      </c>
      <c r="P14" s="176">
        <v>87267</v>
      </c>
      <c r="Q14" s="196">
        <v>61640</v>
      </c>
      <c r="R14" s="183">
        <v>259</v>
      </c>
      <c r="S14" s="176">
        <v>478</v>
      </c>
      <c r="T14" s="176">
        <v>14461</v>
      </c>
      <c r="U14" s="176">
        <v>7575</v>
      </c>
      <c r="V14" s="196">
        <v>3395</v>
      </c>
    </row>
    <row r="15" spans="1:24" s="5" customFormat="1" ht="18.75" customHeight="1">
      <c r="A15" s="2038" t="s">
        <v>489</v>
      </c>
      <c r="B15" s="2039"/>
      <c r="C15" s="183">
        <v>147</v>
      </c>
      <c r="D15" s="176">
        <v>377</v>
      </c>
      <c r="E15" s="176">
        <v>2841</v>
      </c>
      <c r="F15" s="176">
        <v>1072</v>
      </c>
      <c r="G15" s="182">
        <v>724</v>
      </c>
      <c r="H15" s="183">
        <v>503</v>
      </c>
      <c r="I15" s="176">
        <v>4999</v>
      </c>
      <c r="J15" s="176">
        <v>100566</v>
      </c>
      <c r="K15" s="176">
        <v>39743</v>
      </c>
      <c r="L15" s="182">
        <v>25501</v>
      </c>
      <c r="M15" s="183">
        <v>1094</v>
      </c>
      <c r="N15" s="194">
        <v>14187</v>
      </c>
      <c r="O15" s="176">
        <v>367007</v>
      </c>
      <c r="P15" s="176">
        <v>91440</v>
      </c>
      <c r="Q15" s="182">
        <v>65743</v>
      </c>
      <c r="R15" s="183">
        <v>257</v>
      </c>
      <c r="S15" s="176">
        <v>467</v>
      </c>
      <c r="T15" s="176">
        <v>14344</v>
      </c>
      <c r="U15" s="176">
        <v>7661</v>
      </c>
      <c r="V15" s="196">
        <v>3823</v>
      </c>
    </row>
    <row r="16" spans="1:24" s="1665" customFormat="1" ht="18.75" customHeight="1">
      <c r="A16" s="2038" t="s">
        <v>499</v>
      </c>
      <c r="B16" s="2039"/>
      <c r="C16" s="183">
        <v>148</v>
      </c>
      <c r="D16" s="114">
        <v>381</v>
      </c>
      <c r="E16" s="114">
        <v>2959</v>
      </c>
      <c r="F16" s="114">
        <v>1100</v>
      </c>
      <c r="G16" s="487">
        <v>822</v>
      </c>
      <c r="H16" s="183">
        <v>501</v>
      </c>
      <c r="I16" s="114">
        <v>5153</v>
      </c>
      <c r="J16" s="114">
        <v>104687</v>
      </c>
      <c r="K16" s="114">
        <v>38832</v>
      </c>
      <c r="L16" s="487">
        <v>30325</v>
      </c>
      <c r="M16" s="183">
        <v>1106</v>
      </c>
      <c r="N16" s="114">
        <v>14551</v>
      </c>
      <c r="O16" s="114">
        <v>381455</v>
      </c>
      <c r="P16" s="114">
        <v>93155</v>
      </c>
      <c r="Q16" s="487">
        <v>69424</v>
      </c>
      <c r="R16" s="183">
        <v>248</v>
      </c>
      <c r="S16" s="114">
        <v>460</v>
      </c>
      <c r="T16" s="114">
        <v>14088</v>
      </c>
      <c r="U16" s="114">
        <v>7526</v>
      </c>
      <c r="V16" s="486">
        <v>3525</v>
      </c>
    </row>
    <row r="17" spans="1:22" s="1665" customFormat="1" ht="18.75" customHeight="1" thickBot="1">
      <c r="A17" s="2007" t="s">
        <v>1132</v>
      </c>
      <c r="B17" s="2008"/>
      <c r="C17" s="65">
        <v>148</v>
      </c>
      <c r="D17" s="93">
        <v>376</v>
      </c>
      <c r="E17" s="93">
        <v>2919</v>
      </c>
      <c r="F17" s="93">
        <v>1129</v>
      </c>
      <c r="G17" s="244" t="s">
        <v>49</v>
      </c>
      <c r="H17" s="65">
        <v>501</v>
      </c>
      <c r="I17" s="93">
        <v>5196</v>
      </c>
      <c r="J17" s="93">
        <v>105816</v>
      </c>
      <c r="K17" s="93">
        <v>39289</v>
      </c>
      <c r="L17" s="244" t="s">
        <v>49</v>
      </c>
      <c r="M17" s="65">
        <v>1126</v>
      </c>
      <c r="N17" s="93">
        <v>14874</v>
      </c>
      <c r="O17" s="93">
        <v>391695</v>
      </c>
      <c r="P17" s="93">
        <v>93959</v>
      </c>
      <c r="Q17" s="244" t="s">
        <v>49</v>
      </c>
      <c r="R17" s="65">
        <v>244</v>
      </c>
      <c r="S17" s="93">
        <v>469</v>
      </c>
      <c r="T17" s="93">
        <v>14451</v>
      </c>
      <c r="U17" s="93">
        <v>7780</v>
      </c>
      <c r="V17" s="342" t="s">
        <v>49</v>
      </c>
    </row>
    <row r="18" spans="1:22" s="1665" customFormat="1" ht="15.95" customHeight="1">
      <c r="A18" s="2028" t="s">
        <v>1134</v>
      </c>
      <c r="B18" s="369" t="s">
        <v>164</v>
      </c>
      <c r="C18" s="479">
        <f>C17-C16</f>
        <v>0</v>
      </c>
      <c r="D18" s="372">
        <f>D17-D16</f>
        <v>-5</v>
      </c>
      <c r="E18" s="372">
        <f>E17-E16</f>
        <v>-40</v>
      </c>
      <c r="F18" s="372">
        <f>F17-F16</f>
        <v>29</v>
      </c>
      <c r="G18" s="436" t="s">
        <v>49</v>
      </c>
      <c r="H18" s="479">
        <f>H17-H16</f>
        <v>0</v>
      </c>
      <c r="I18" s="372">
        <f t="shared" ref="I18:U18" si="0">I17-I16</f>
        <v>43</v>
      </c>
      <c r="J18" s="372">
        <f t="shared" si="0"/>
        <v>1129</v>
      </c>
      <c r="K18" s="372">
        <f t="shared" si="0"/>
        <v>457</v>
      </c>
      <c r="L18" s="436" t="s">
        <v>49</v>
      </c>
      <c r="M18" s="479">
        <f t="shared" si="0"/>
        <v>20</v>
      </c>
      <c r="N18" s="372">
        <f t="shared" si="0"/>
        <v>323</v>
      </c>
      <c r="O18" s="372">
        <f>O17-O16</f>
        <v>10240</v>
      </c>
      <c r="P18" s="372">
        <f t="shared" si="0"/>
        <v>804</v>
      </c>
      <c r="Q18" s="436" t="s">
        <v>49</v>
      </c>
      <c r="R18" s="479">
        <f t="shared" si="0"/>
        <v>-4</v>
      </c>
      <c r="S18" s="372">
        <f t="shared" si="0"/>
        <v>9</v>
      </c>
      <c r="T18" s="372">
        <f t="shared" si="0"/>
        <v>363</v>
      </c>
      <c r="U18" s="372">
        <f t="shared" si="0"/>
        <v>254</v>
      </c>
      <c r="V18" s="441" t="s">
        <v>49</v>
      </c>
    </row>
    <row r="19" spans="1:22" s="1665" customFormat="1" ht="15.95" customHeight="1">
      <c r="A19" s="2029"/>
      <c r="B19" s="1600" t="s">
        <v>165</v>
      </c>
      <c r="C19" s="393">
        <f>C17/C16-1</f>
        <v>0</v>
      </c>
      <c r="D19" s="366">
        <f>D17/D16-1</f>
        <v>-1.3123359580052507E-2</v>
      </c>
      <c r="E19" s="366">
        <f>E17/E16-1</f>
        <v>-1.3518080432578627E-2</v>
      </c>
      <c r="F19" s="366">
        <f>F17/F16-1</f>
        <v>2.6363636363636367E-2</v>
      </c>
      <c r="G19" s="433" t="s">
        <v>49</v>
      </c>
      <c r="H19" s="393">
        <f>H17/H16-1</f>
        <v>0</v>
      </c>
      <c r="I19" s="366">
        <f t="shared" ref="I19:U19" si="1">I17/I16-1</f>
        <v>8.3446535998448201E-3</v>
      </c>
      <c r="J19" s="366">
        <f t="shared" si="1"/>
        <v>1.0784529120139164E-2</v>
      </c>
      <c r="K19" s="366">
        <f t="shared" si="1"/>
        <v>1.1768644416975782E-2</v>
      </c>
      <c r="L19" s="433" t="s">
        <v>49</v>
      </c>
      <c r="M19" s="393">
        <f t="shared" si="1"/>
        <v>1.8083182640144635E-2</v>
      </c>
      <c r="N19" s="366">
        <f t="shared" si="1"/>
        <v>2.2197787093670485E-2</v>
      </c>
      <c r="O19" s="366">
        <f t="shared" si="1"/>
        <v>2.6844581929716504E-2</v>
      </c>
      <c r="P19" s="366">
        <f t="shared" si="1"/>
        <v>8.6307766625517424E-3</v>
      </c>
      <c r="Q19" s="433" t="s">
        <v>49</v>
      </c>
      <c r="R19" s="393">
        <f t="shared" si="1"/>
        <v>-1.6129032258064502E-2</v>
      </c>
      <c r="S19" s="366">
        <f t="shared" si="1"/>
        <v>1.9565217391304346E-2</v>
      </c>
      <c r="T19" s="366">
        <f t="shared" si="1"/>
        <v>2.5766609880749636E-2</v>
      </c>
      <c r="U19" s="366">
        <f t="shared" si="1"/>
        <v>3.3749667818230078E-2</v>
      </c>
      <c r="V19" s="440" t="s">
        <v>49</v>
      </c>
    </row>
    <row r="20" spans="1:22" s="1665" customFormat="1" ht="15.95" customHeight="1">
      <c r="A20" s="2030" t="s">
        <v>1154</v>
      </c>
      <c r="B20" s="378" t="s">
        <v>164</v>
      </c>
      <c r="C20" s="394">
        <f>C17-C12</f>
        <v>8</v>
      </c>
      <c r="D20" s="371">
        <f>D17-D12</f>
        <v>14</v>
      </c>
      <c r="E20" s="371">
        <f>E17-E12</f>
        <v>199</v>
      </c>
      <c r="F20" s="371">
        <f>F17-F12</f>
        <v>163</v>
      </c>
      <c r="G20" s="430" t="s">
        <v>49</v>
      </c>
      <c r="H20" s="394">
        <f>H17-H12</f>
        <v>-9</v>
      </c>
      <c r="I20" s="371">
        <f t="shared" ref="I20:U20" si="2">I17-I12</f>
        <v>554</v>
      </c>
      <c r="J20" s="371">
        <f t="shared" si="2"/>
        <v>15175</v>
      </c>
      <c r="K20" s="371">
        <f t="shared" si="2"/>
        <v>6550</v>
      </c>
      <c r="L20" s="430" t="s">
        <v>49</v>
      </c>
      <c r="M20" s="394">
        <f t="shared" si="2"/>
        <v>55</v>
      </c>
      <c r="N20" s="371">
        <f t="shared" si="2"/>
        <v>1736</v>
      </c>
      <c r="O20" s="371">
        <f t="shared" si="2"/>
        <v>65688</v>
      </c>
      <c r="P20" s="371">
        <f t="shared" si="2"/>
        <v>16519</v>
      </c>
      <c r="Q20" s="430" t="s">
        <v>49</v>
      </c>
      <c r="R20" s="394">
        <f t="shared" si="2"/>
        <v>-29</v>
      </c>
      <c r="S20" s="371">
        <f t="shared" si="2"/>
        <v>16</v>
      </c>
      <c r="T20" s="371">
        <f t="shared" si="2"/>
        <v>913</v>
      </c>
      <c r="U20" s="371">
        <f t="shared" si="2"/>
        <v>632</v>
      </c>
      <c r="V20" s="439" t="s">
        <v>49</v>
      </c>
    </row>
    <row r="21" spans="1:22" ht="15.95" customHeight="1">
      <c r="A21" s="2029"/>
      <c r="B21" s="1600" t="s">
        <v>165</v>
      </c>
      <c r="C21" s="393">
        <f>C17/C12-1</f>
        <v>5.7142857142857162E-2</v>
      </c>
      <c r="D21" s="366">
        <f>D17/D12-1</f>
        <v>3.8674033149171283E-2</v>
      </c>
      <c r="E21" s="366">
        <f>E17/E12-1</f>
        <v>7.3161764705882426E-2</v>
      </c>
      <c r="F21" s="366">
        <f>F17/F12-1</f>
        <v>0.16873706004140776</v>
      </c>
      <c r="G21" s="433" t="s">
        <v>49</v>
      </c>
      <c r="H21" s="393">
        <f>H17/H12-1</f>
        <v>-1.764705882352946E-2</v>
      </c>
      <c r="I21" s="366">
        <f t="shared" ref="I21:U21" si="3">I17/I12-1</f>
        <v>0.11934510986643687</v>
      </c>
      <c r="J21" s="366">
        <f t="shared" si="3"/>
        <v>0.1674187177987887</v>
      </c>
      <c r="K21" s="366">
        <f t="shared" si="3"/>
        <v>0.20006719814288765</v>
      </c>
      <c r="L21" s="433" t="s">
        <v>49</v>
      </c>
      <c r="M21" s="393">
        <f t="shared" si="3"/>
        <v>5.1353874883286688E-2</v>
      </c>
      <c r="N21" s="366">
        <f t="shared" si="3"/>
        <v>0.13213578931344183</v>
      </c>
      <c r="O21" s="366">
        <f t="shared" si="3"/>
        <v>0.20149260598698793</v>
      </c>
      <c r="P21" s="366">
        <f t="shared" si="3"/>
        <v>0.21331353305785128</v>
      </c>
      <c r="Q21" s="433" t="s">
        <v>49</v>
      </c>
      <c r="R21" s="393">
        <f t="shared" si="3"/>
        <v>-0.10622710622710618</v>
      </c>
      <c r="S21" s="366">
        <f t="shared" si="3"/>
        <v>3.5320088300220709E-2</v>
      </c>
      <c r="T21" s="366">
        <f t="shared" si="3"/>
        <v>6.7439799084059615E-2</v>
      </c>
      <c r="U21" s="366">
        <f t="shared" si="3"/>
        <v>8.8416340235030866E-2</v>
      </c>
      <c r="V21" s="440" t="s">
        <v>49</v>
      </c>
    </row>
    <row r="22" spans="1:22" ht="15.95" customHeight="1">
      <c r="A22" s="2030" t="s">
        <v>1137</v>
      </c>
      <c r="B22" s="378" t="s">
        <v>164</v>
      </c>
      <c r="C22" s="394">
        <f>C17-C7</f>
        <v>17</v>
      </c>
      <c r="D22" s="371">
        <f>D17-D7</f>
        <v>67</v>
      </c>
      <c r="E22" s="371">
        <f>E17-E7</f>
        <v>718</v>
      </c>
      <c r="F22" s="371">
        <f>F17-F7</f>
        <v>186</v>
      </c>
      <c r="G22" s="430" t="s">
        <v>49</v>
      </c>
      <c r="H22" s="394">
        <f>H17-H7</f>
        <v>-14</v>
      </c>
      <c r="I22" s="371">
        <f t="shared" ref="I22:U22" si="4">I17-I7</f>
        <v>465</v>
      </c>
      <c r="J22" s="371">
        <f t="shared" si="4"/>
        <v>13975</v>
      </c>
      <c r="K22" s="371">
        <f t="shared" si="4"/>
        <v>7279</v>
      </c>
      <c r="L22" s="430" t="s">
        <v>49</v>
      </c>
      <c r="M22" s="394">
        <f t="shared" si="4"/>
        <v>30</v>
      </c>
      <c r="N22" s="371">
        <f t="shared" si="4"/>
        <v>2200</v>
      </c>
      <c r="O22" s="371">
        <f t="shared" si="4"/>
        <v>79067</v>
      </c>
      <c r="P22" s="371">
        <f t="shared" si="4"/>
        <v>21032</v>
      </c>
      <c r="Q22" s="430" t="s">
        <v>49</v>
      </c>
      <c r="R22" s="394">
        <f t="shared" si="4"/>
        <v>-110</v>
      </c>
      <c r="S22" s="371">
        <f t="shared" si="4"/>
        <v>-86</v>
      </c>
      <c r="T22" s="371">
        <f t="shared" si="4"/>
        <v>-5986</v>
      </c>
      <c r="U22" s="371">
        <f t="shared" si="4"/>
        <v>-2417</v>
      </c>
      <c r="V22" s="439" t="s">
        <v>49</v>
      </c>
    </row>
    <row r="23" spans="1:22" ht="15.95" customHeight="1">
      <c r="A23" s="2150"/>
      <c r="B23" s="1603" t="s">
        <v>165</v>
      </c>
      <c r="C23" s="368">
        <f>C17/C7-1</f>
        <v>0.12977099236641232</v>
      </c>
      <c r="D23" s="384">
        <f>D17/D7-1</f>
        <v>0.21682847896440127</v>
      </c>
      <c r="E23" s="384">
        <f>E17/E7-1</f>
        <v>0.32621535665606549</v>
      </c>
      <c r="F23" s="384">
        <f>F17/F7-1</f>
        <v>0.1972428419936374</v>
      </c>
      <c r="G23" s="514" t="s">
        <v>49</v>
      </c>
      <c r="H23" s="368">
        <f>H17/H7-1</f>
        <v>-2.7184466019417486E-2</v>
      </c>
      <c r="I23" s="384">
        <f t="shared" ref="I23:U23" si="5">I17/I7-1</f>
        <v>9.8287888395687917E-2</v>
      </c>
      <c r="J23" s="384">
        <f t="shared" si="5"/>
        <v>0.1521651549961347</v>
      </c>
      <c r="K23" s="384">
        <f t="shared" si="5"/>
        <v>0.22739768822243045</v>
      </c>
      <c r="L23" s="514" t="s">
        <v>49</v>
      </c>
      <c r="M23" s="368">
        <f t="shared" si="5"/>
        <v>2.7372262773722733E-2</v>
      </c>
      <c r="N23" s="384">
        <f t="shared" si="5"/>
        <v>0.17358371469149447</v>
      </c>
      <c r="O23" s="384">
        <f t="shared" si="5"/>
        <v>0.25291080773315255</v>
      </c>
      <c r="P23" s="384">
        <f t="shared" si="5"/>
        <v>0.28839798702812391</v>
      </c>
      <c r="Q23" s="514" t="s">
        <v>49</v>
      </c>
      <c r="R23" s="368">
        <f t="shared" si="5"/>
        <v>-0.31073446327683618</v>
      </c>
      <c r="S23" s="384">
        <f t="shared" si="5"/>
        <v>-0.15495495495495493</v>
      </c>
      <c r="T23" s="384">
        <f t="shared" si="5"/>
        <v>-0.29290013211332389</v>
      </c>
      <c r="U23" s="384">
        <f t="shared" si="5"/>
        <v>-0.23703049916642149</v>
      </c>
      <c r="V23" s="513" t="s">
        <v>49</v>
      </c>
    </row>
    <row r="24" spans="1:22" ht="7.5" customHeight="1">
      <c r="A24" s="358"/>
      <c r="B24" s="110"/>
      <c r="C24" s="134"/>
      <c r="D24" s="134"/>
      <c r="E24" s="134"/>
      <c r="F24" s="134"/>
      <c r="G24" s="135"/>
      <c r="H24" s="134"/>
      <c r="I24" s="134"/>
      <c r="J24" s="134"/>
      <c r="K24" s="134"/>
      <c r="L24" s="135"/>
      <c r="M24" s="134"/>
      <c r="N24" s="134"/>
      <c r="O24" s="134"/>
      <c r="P24" s="134"/>
      <c r="Q24" s="135"/>
      <c r="R24" s="134"/>
      <c r="S24" s="134"/>
      <c r="T24" s="134"/>
      <c r="U24" s="134"/>
      <c r="V24" s="135"/>
    </row>
    <row r="25" spans="1:22" ht="15" customHeight="1">
      <c r="A25" s="138" t="s">
        <v>1730</v>
      </c>
      <c r="M25" s="67"/>
    </row>
    <row r="26" spans="1:22" ht="26.25" customHeight="1">
      <c r="A26" s="2012" t="s">
        <v>1731</v>
      </c>
      <c r="B26" s="2012"/>
      <c r="C26" s="2012"/>
      <c r="D26" s="2012"/>
      <c r="E26" s="2012"/>
      <c r="F26" s="2012"/>
      <c r="G26" s="2012"/>
      <c r="H26" s="2012"/>
      <c r="I26" s="2012"/>
      <c r="J26" s="2012"/>
      <c r="K26" s="2012"/>
      <c r="L26" s="2012"/>
      <c r="M26" s="2012"/>
      <c r="N26" s="2012"/>
      <c r="O26" s="2012"/>
      <c r="P26" s="2012"/>
      <c r="Q26" s="2012"/>
      <c r="R26" s="2012"/>
      <c r="S26" s="2012"/>
      <c r="T26" s="2012"/>
      <c r="U26" s="2012"/>
      <c r="V26" s="2012"/>
    </row>
    <row r="27" spans="1:22" ht="15" customHeight="1">
      <c r="A27" s="1669" t="s">
        <v>1732</v>
      </c>
      <c r="M27" s="67"/>
    </row>
    <row r="28" spans="1:22" ht="15" customHeight="1">
      <c r="A28" s="1669" t="s">
        <v>1733</v>
      </c>
      <c r="M28" s="67"/>
    </row>
    <row r="29" spans="1:22">
      <c r="A29" s="816"/>
      <c r="M29" s="67"/>
    </row>
    <row r="30" spans="1:22">
      <c r="N30" s="50"/>
    </row>
    <row r="31" spans="1:22">
      <c r="A31" s="50"/>
      <c r="B31" s="50"/>
      <c r="C31" s="50"/>
      <c r="H31" s="100"/>
      <c r="I31" s="100"/>
      <c r="J31" s="100"/>
      <c r="K31" s="100"/>
      <c r="L31" s="100"/>
      <c r="M31" s="100"/>
      <c r="N31" s="100"/>
      <c r="O31" s="100"/>
      <c r="P31" s="100"/>
      <c r="Q31" s="100"/>
      <c r="R31" s="100"/>
      <c r="S31" s="100"/>
      <c r="T31" s="100"/>
      <c r="U31" s="100"/>
      <c r="V31" s="100"/>
    </row>
    <row r="32" spans="1:22">
      <c r="K32" s="50"/>
    </row>
  </sheetData>
  <mergeCells count="40">
    <mergeCell ref="C3:G4"/>
    <mergeCell ref="C5:C6"/>
    <mergeCell ref="D5:D6"/>
    <mergeCell ref="E5:E6"/>
    <mergeCell ref="F5:F6"/>
    <mergeCell ref="G5:G6"/>
    <mergeCell ref="A26:V26"/>
    <mergeCell ref="A14:B14"/>
    <mergeCell ref="A15:B15"/>
    <mergeCell ref="M5:M6"/>
    <mergeCell ref="Q5:Q6"/>
    <mergeCell ref="N5:N6"/>
    <mergeCell ref="A22:A23"/>
    <mergeCell ref="A3:B6"/>
    <mergeCell ref="H3:L4"/>
    <mergeCell ref="M3:Q4"/>
    <mergeCell ref="A16:B16"/>
    <mergeCell ref="A17:B17"/>
    <mergeCell ref="A7:B7"/>
    <mergeCell ref="A8:B8"/>
    <mergeCell ref="A9:B9"/>
    <mergeCell ref="A10:B10"/>
    <mergeCell ref="A18:A19"/>
    <mergeCell ref="A20:A21"/>
    <mergeCell ref="A11:B11"/>
    <mergeCell ref="A12:B12"/>
    <mergeCell ref="A13:B13"/>
    <mergeCell ref="R3:V4"/>
    <mergeCell ref="H5:H6"/>
    <mergeCell ref="I5:I6"/>
    <mergeCell ref="L5:L6"/>
    <mergeCell ref="J5:J6"/>
    <mergeCell ref="K5:K6"/>
    <mergeCell ref="O5:O6"/>
    <mergeCell ref="V5:V6"/>
    <mergeCell ref="U5:U6"/>
    <mergeCell ref="R5:R6"/>
    <mergeCell ref="S5:S6"/>
    <mergeCell ref="T5:T6"/>
    <mergeCell ref="P5:P6"/>
  </mergeCells>
  <hyperlinks>
    <hyperlink ref="X2" location="OBSAH!A1" display="Zpět na obsah" xr:uid="{DEBEC401-A31B-4B90-A0E0-C17878F570FB}"/>
  </hyperlinks>
  <pageMargins left="0.70866141732283472" right="0.70866141732283472" top="0.78740157480314965" bottom="0.78740157480314965" header="0.31496062992125984" footer="0.31496062992125984"/>
  <pageSetup paperSize="9" scale="96" orientation="landscape" r:id="rId1"/>
  <ignoredErrors>
    <ignoredError sqref="P23 R18:U18 P19 R19:U19 P20 R20:U20 P21 R21:U21 P22 R22:U22 R23:U23 P18 M22:O22 M21:O21 M20:O20 M19:O19 M23:O23 M18:N18 H18:K18 H19:K23 C18:G18 C19:G23 L22 L18 O18 L23 L19 L20 L21" unlockedFormula="1"/>
  </ignoredError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List91"/>
  <dimension ref="A1:AC32"/>
  <sheetViews>
    <sheetView showGridLines="0" zoomScaleNormal="100" workbookViewId="0"/>
  </sheetViews>
  <sheetFormatPr defaultRowHeight="15"/>
  <cols>
    <col min="1" max="1" width="10.85546875" customWidth="1"/>
    <col min="2" max="2" width="4.28515625" customWidth="1"/>
    <col min="3" max="3" width="5.7109375" customWidth="1"/>
    <col min="4" max="4" width="5.42578125" bestFit="1" customWidth="1"/>
    <col min="5" max="5" width="5.85546875" bestFit="1" customWidth="1"/>
    <col min="6" max="6" width="7.85546875" customWidth="1"/>
    <col min="7" max="7" width="7" bestFit="1" customWidth="1"/>
    <col min="8" max="9" width="6.140625" bestFit="1" customWidth="1"/>
    <col min="10" max="14" width="7" bestFit="1" customWidth="1"/>
    <col min="15" max="17" width="6.7109375" bestFit="1" customWidth="1"/>
    <col min="18" max="18" width="6.85546875" customWidth="1"/>
  </cols>
  <sheetData>
    <row r="1" spans="1:29" ht="22.5" customHeight="1">
      <c r="A1" s="1" t="s">
        <v>1224</v>
      </c>
      <c r="B1" s="2"/>
      <c r="C1" s="2"/>
      <c r="D1" s="2"/>
      <c r="E1" s="2"/>
      <c r="F1" s="2"/>
      <c r="G1" s="2"/>
      <c r="H1" s="2"/>
      <c r="I1" s="2"/>
      <c r="J1" s="2"/>
      <c r="K1" s="2"/>
      <c r="L1" s="2"/>
      <c r="M1" s="2"/>
      <c r="N1" s="2"/>
      <c r="O1" s="2"/>
      <c r="P1" s="2"/>
      <c r="Q1" s="2"/>
      <c r="R1" s="152"/>
    </row>
    <row r="2" spans="1:29" ht="18.75" customHeight="1" thickBot="1">
      <c r="A2" s="322" t="s">
        <v>1547</v>
      </c>
      <c r="B2" s="4"/>
      <c r="C2" s="4"/>
      <c r="D2" s="4"/>
      <c r="E2" s="4"/>
      <c r="F2" s="4"/>
      <c r="G2" s="4"/>
      <c r="H2" s="4"/>
      <c r="I2" s="4"/>
      <c r="J2" s="4"/>
      <c r="K2" s="4"/>
      <c r="L2" s="4"/>
      <c r="M2" s="4"/>
      <c r="N2" s="4"/>
      <c r="O2" s="4"/>
      <c r="P2" s="4"/>
      <c r="Q2" s="4"/>
      <c r="R2" s="1440" t="s">
        <v>1548</v>
      </c>
      <c r="S2" s="4"/>
      <c r="T2" s="106" t="s">
        <v>986</v>
      </c>
    </row>
    <row r="3" spans="1:29" ht="25.5" customHeight="1">
      <c r="A3" s="2032" t="s">
        <v>170</v>
      </c>
      <c r="B3" s="2033"/>
      <c r="C3" s="2118" t="s">
        <v>442</v>
      </c>
      <c r="D3" s="2119"/>
      <c r="E3" s="2119"/>
      <c r="F3" s="2121"/>
      <c r="G3" s="2118" t="s">
        <v>241</v>
      </c>
      <c r="H3" s="2119"/>
      <c r="I3" s="2119"/>
      <c r="J3" s="2135"/>
      <c r="K3" s="2116" t="s">
        <v>414</v>
      </c>
      <c r="L3" s="2117"/>
      <c r="M3" s="2117"/>
      <c r="N3" s="2137"/>
      <c r="O3" s="2096" t="s">
        <v>236</v>
      </c>
      <c r="P3" s="2096"/>
      <c r="Q3" s="2096"/>
      <c r="R3" s="2096"/>
    </row>
    <row r="4" spans="1:29" ht="13.5" customHeight="1">
      <c r="A4" s="2034"/>
      <c r="B4" s="2035"/>
      <c r="C4" s="2073" t="s">
        <v>4</v>
      </c>
      <c r="D4" s="2005" t="s">
        <v>227</v>
      </c>
      <c r="E4" s="2005"/>
      <c r="F4" s="2201" t="s">
        <v>1108</v>
      </c>
      <c r="G4" s="2073" t="s">
        <v>4</v>
      </c>
      <c r="H4" s="2005" t="s">
        <v>227</v>
      </c>
      <c r="I4" s="2005"/>
      <c r="J4" s="2271" t="s">
        <v>1108</v>
      </c>
      <c r="K4" s="2073" t="s">
        <v>4</v>
      </c>
      <c r="L4" s="2005" t="s">
        <v>227</v>
      </c>
      <c r="M4" s="2005"/>
      <c r="N4" s="2271" t="s">
        <v>1108</v>
      </c>
      <c r="O4" s="2026" t="s">
        <v>4</v>
      </c>
      <c r="P4" s="2005" t="s">
        <v>227</v>
      </c>
      <c r="Q4" s="2005"/>
      <c r="R4" s="2201" t="s">
        <v>1108</v>
      </c>
    </row>
    <row r="5" spans="1:29" ht="13.5" customHeight="1">
      <c r="A5" s="2034"/>
      <c r="B5" s="2035"/>
      <c r="C5" s="2073"/>
      <c r="D5" s="2005"/>
      <c r="E5" s="2005"/>
      <c r="F5" s="2292"/>
      <c r="G5" s="2073"/>
      <c r="H5" s="2005"/>
      <c r="I5" s="2005"/>
      <c r="J5" s="2272"/>
      <c r="K5" s="2073"/>
      <c r="L5" s="2005"/>
      <c r="M5" s="2005"/>
      <c r="N5" s="2272"/>
      <c r="O5" s="2026"/>
      <c r="P5" s="2005"/>
      <c r="Q5" s="2005"/>
      <c r="R5" s="2292"/>
    </row>
    <row r="6" spans="1:29" ht="17.25" customHeight="1" thickBot="1">
      <c r="A6" s="2036"/>
      <c r="B6" s="2037"/>
      <c r="C6" s="2075"/>
      <c r="D6" s="589" t="s">
        <v>7</v>
      </c>
      <c r="E6" s="589" t="s">
        <v>128</v>
      </c>
      <c r="F6" s="2275"/>
      <c r="G6" s="2075"/>
      <c r="H6" s="589" t="s">
        <v>7</v>
      </c>
      <c r="I6" s="589" t="s">
        <v>128</v>
      </c>
      <c r="J6" s="2273"/>
      <c r="K6" s="2075"/>
      <c r="L6" s="589" t="s">
        <v>7</v>
      </c>
      <c r="M6" s="589" t="s">
        <v>128</v>
      </c>
      <c r="N6" s="2273"/>
      <c r="O6" s="2027"/>
      <c r="P6" s="589" t="s">
        <v>7</v>
      </c>
      <c r="Q6" s="589" t="s">
        <v>128</v>
      </c>
      <c r="R6" s="2275"/>
    </row>
    <row r="7" spans="1:29" ht="18.75" customHeight="1">
      <c r="A7" s="2038" t="s">
        <v>11</v>
      </c>
      <c r="B7" s="2039"/>
      <c r="C7" s="198">
        <v>2201</v>
      </c>
      <c r="D7" s="180">
        <v>994</v>
      </c>
      <c r="E7" s="180">
        <v>1207</v>
      </c>
      <c r="F7" s="195">
        <v>2162</v>
      </c>
      <c r="G7" s="181">
        <v>91841</v>
      </c>
      <c r="H7" s="180">
        <v>31799</v>
      </c>
      <c r="I7" s="180">
        <v>60042</v>
      </c>
      <c r="J7" s="82">
        <v>89654</v>
      </c>
      <c r="K7" s="181">
        <v>312628</v>
      </c>
      <c r="L7" s="195">
        <v>169040</v>
      </c>
      <c r="M7" s="180">
        <v>143588</v>
      </c>
      <c r="N7" s="82">
        <v>303559</v>
      </c>
      <c r="O7" s="198">
        <v>20437</v>
      </c>
      <c r="P7" s="180">
        <v>9042</v>
      </c>
      <c r="Q7" s="180">
        <v>11395</v>
      </c>
      <c r="R7" s="195">
        <v>10256</v>
      </c>
      <c r="T7" s="50"/>
      <c r="U7" s="50"/>
      <c r="V7" s="50"/>
      <c r="W7" s="50"/>
      <c r="Y7" s="50"/>
      <c r="Z7" s="50"/>
      <c r="AA7" s="50"/>
      <c r="AB7" s="50"/>
      <c r="AC7" s="50"/>
    </row>
    <row r="8" spans="1:29" ht="18.75" customHeight="1">
      <c r="A8" s="2038" t="s">
        <v>12</v>
      </c>
      <c r="B8" s="2039"/>
      <c r="C8" s="198">
        <v>2404</v>
      </c>
      <c r="D8" s="176">
        <v>1117</v>
      </c>
      <c r="E8" s="180">
        <v>1287</v>
      </c>
      <c r="F8" s="196">
        <v>2369</v>
      </c>
      <c r="G8" s="181">
        <v>89467</v>
      </c>
      <c r="H8" s="176">
        <v>30794</v>
      </c>
      <c r="I8" s="180">
        <v>58673</v>
      </c>
      <c r="J8" s="78">
        <v>86964</v>
      </c>
      <c r="K8" s="183">
        <v>314000</v>
      </c>
      <c r="L8" s="196">
        <v>169485</v>
      </c>
      <c r="M8" s="180">
        <v>144515</v>
      </c>
      <c r="N8" s="78">
        <v>305009</v>
      </c>
      <c r="O8" s="194">
        <v>18978</v>
      </c>
      <c r="P8" s="176">
        <v>8236</v>
      </c>
      <c r="Q8" s="180">
        <v>10742</v>
      </c>
      <c r="R8" s="196">
        <v>9745</v>
      </c>
      <c r="T8" s="50"/>
      <c r="U8" s="50"/>
      <c r="V8" s="50"/>
      <c r="W8" s="50"/>
      <c r="Y8" s="50"/>
      <c r="Z8" s="50"/>
      <c r="AA8" s="50"/>
      <c r="AB8" s="50"/>
      <c r="AC8" s="50"/>
    </row>
    <row r="9" spans="1:29" ht="18.75" customHeight="1">
      <c r="A9" s="2038" t="s">
        <v>127</v>
      </c>
      <c r="B9" s="2039"/>
      <c r="C9" s="198">
        <v>2612</v>
      </c>
      <c r="D9" s="176">
        <v>1237</v>
      </c>
      <c r="E9" s="180">
        <v>1375</v>
      </c>
      <c r="F9" s="196">
        <v>2579</v>
      </c>
      <c r="G9" s="181">
        <v>87437</v>
      </c>
      <c r="H9" s="176">
        <v>29856</v>
      </c>
      <c r="I9" s="180">
        <v>57581</v>
      </c>
      <c r="J9" s="78">
        <v>84864</v>
      </c>
      <c r="K9" s="183">
        <v>315000</v>
      </c>
      <c r="L9" s="176">
        <v>169664</v>
      </c>
      <c r="M9" s="180">
        <v>145336</v>
      </c>
      <c r="N9" s="78">
        <v>306491</v>
      </c>
      <c r="O9" s="194">
        <v>16486</v>
      </c>
      <c r="P9" s="176">
        <v>7300</v>
      </c>
      <c r="Q9" s="180">
        <v>9186</v>
      </c>
      <c r="R9" s="196">
        <v>9084</v>
      </c>
      <c r="T9" s="50"/>
      <c r="U9" s="50"/>
      <c r="V9" s="50"/>
      <c r="W9" s="50"/>
      <c r="Y9" s="50"/>
      <c r="Z9" s="50"/>
      <c r="AA9" s="50"/>
      <c r="AB9" s="50"/>
      <c r="AC9" s="50"/>
    </row>
    <row r="10" spans="1:29" ht="18.75" customHeight="1">
      <c r="A10" s="2038" t="s">
        <v>162</v>
      </c>
      <c r="B10" s="2039"/>
      <c r="C10" s="194">
        <v>2723</v>
      </c>
      <c r="D10" s="176">
        <v>1280</v>
      </c>
      <c r="E10" s="180">
        <v>1443</v>
      </c>
      <c r="F10" s="196">
        <v>2690</v>
      </c>
      <c r="G10" s="183">
        <v>86590</v>
      </c>
      <c r="H10" s="176">
        <v>29599</v>
      </c>
      <c r="I10" s="180">
        <v>56991</v>
      </c>
      <c r="J10" s="78">
        <v>84002</v>
      </c>
      <c r="K10" s="183">
        <v>316698</v>
      </c>
      <c r="L10" s="176">
        <v>170700</v>
      </c>
      <c r="M10" s="180">
        <v>145998</v>
      </c>
      <c r="N10" s="78">
        <v>308613</v>
      </c>
      <c r="O10" s="194">
        <v>14803</v>
      </c>
      <c r="P10" s="176">
        <v>6729</v>
      </c>
      <c r="Q10" s="180">
        <v>8074</v>
      </c>
      <c r="R10" s="196">
        <v>8652</v>
      </c>
      <c r="T10" s="50"/>
      <c r="U10" s="50"/>
      <c r="V10" s="50"/>
      <c r="W10" s="50"/>
      <c r="Y10" s="50"/>
      <c r="Z10" s="50"/>
      <c r="AA10" s="50"/>
      <c r="AB10" s="50"/>
      <c r="AC10" s="50"/>
    </row>
    <row r="11" spans="1:29" ht="18.75" customHeight="1">
      <c r="A11" s="2038" t="s">
        <v>340</v>
      </c>
      <c r="B11" s="2039"/>
      <c r="C11" s="194">
        <v>2719</v>
      </c>
      <c r="D11" s="176">
        <v>1292</v>
      </c>
      <c r="E11" s="180">
        <v>1427</v>
      </c>
      <c r="F11" s="196">
        <v>2697</v>
      </c>
      <c r="G11" s="183">
        <v>88783</v>
      </c>
      <c r="H11" s="176">
        <v>30590</v>
      </c>
      <c r="I11" s="180">
        <v>58193</v>
      </c>
      <c r="J11" s="78">
        <v>86075</v>
      </c>
      <c r="K11" s="183">
        <v>318816</v>
      </c>
      <c r="L11" s="176">
        <v>172016</v>
      </c>
      <c r="M11" s="180">
        <v>146800</v>
      </c>
      <c r="N11" s="78">
        <v>310957</v>
      </c>
      <c r="O11" s="194">
        <v>13520</v>
      </c>
      <c r="P11" s="176">
        <v>5909</v>
      </c>
      <c r="Q11" s="180">
        <v>7611</v>
      </c>
      <c r="R11" s="196">
        <v>8359</v>
      </c>
      <c r="T11" s="50"/>
      <c r="U11" s="50"/>
      <c r="V11" s="50"/>
      <c r="W11" s="50"/>
      <c r="Y11" s="50"/>
      <c r="Z11" s="50"/>
      <c r="AA11" s="50"/>
      <c r="AB11" s="50"/>
      <c r="AC11" s="50"/>
    </row>
    <row r="12" spans="1:29" ht="18.75" customHeight="1">
      <c r="A12" s="2038" t="s">
        <v>410</v>
      </c>
      <c r="B12" s="2039"/>
      <c r="C12" s="194">
        <v>2720</v>
      </c>
      <c r="D12" s="176">
        <v>1267</v>
      </c>
      <c r="E12" s="180">
        <v>1453</v>
      </c>
      <c r="F12" s="196">
        <v>2689</v>
      </c>
      <c r="G12" s="183">
        <v>90641</v>
      </c>
      <c r="H12" s="176">
        <v>31472</v>
      </c>
      <c r="I12" s="180">
        <v>59169</v>
      </c>
      <c r="J12" s="78">
        <v>87893</v>
      </c>
      <c r="K12" s="183">
        <v>326007</v>
      </c>
      <c r="L12" s="194">
        <v>175839</v>
      </c>
      <c r="M12" s="180">
        <v>150168</v>
      </c>
      <c r="N12" s="78">
        <v>318046</v>
      </c>
      <c r="O12" s="194">
        <v>13538</v>
      </c>
      <c r="P12" s="176">
        <v>5936</v>
      </c>
      <c r="Q12" s="180">
        <v>7602</v>
      </c>
      <c r="R12" s="196">
        <v>8674</v>
      </c>
      <c r="T12" s="50"/>
      <c r="U12" s="50"/>
      <c r="V12" s="50"/>
      <c r="W12" s="50"/>
      <c r="Y12" s="50"/>
      <c r="Z12" s="50"/>
      <c r="AA12" s="50"/>
      <c r="AB12" s="50"/>
      <c r="AC12" s="50"/>
    </row>
    <row r="13" spans="1:29" ht="18.75" customHeight="1">
      <c r="A13" s="2038" t="s">
        <v>445</v>
      </c>
      <c r="B13" s="2039"/>
      <c r="C13" s="194">
        <v>2763</v>
      </c>
      <c r="D13" s="176">
        <v>1248</v>
      </c>
      <c r="E13" s="180">
        <v>1515</v>
      </c>
      <c r="F13" s="196">
        <v>2725</v>
      </c>
      <c r="G13" s="183">
        <v>91256</v>
      </c>
      <c r="H13" s="176">
        <v>31847</v>
      </c>
      <c r="I13" s="180">
        <v>59409</v>
      </c>
      <c r="J13" s="78">
        <v>88563</v>
      </c>
      <c r="K13" s="183">
        <v>337283</v>
      </c>
      <c r="L13" s="194">
        <v>181217</v>
      </c>
      <c r="M13" s="180">
        <v>156066</v>
      </c>
      <c r="N13" s="78">
        <v>329140</v>
      </c>
      <c r="O13" s="194">
        <v>14952</v>
      </c>
      <c r="P13" s="176">
        <v>6565</v>
      </c>
      <c r="Q13" s="180">
        <v>8387</v>
      </c>
      <c r="R13" s="196">
        <v>9788</v>
      </c>
      <c r="T13" s="50"/>
      <c r="U13" s="50"/>
      <c r="V13" s="50"/>
      <c r="W13" s="50"/>
      <c r="Y13" s="50"/>
      <c r="Z13" s="50"/>
      <c r="AA13" s="50"/>
      <c r="AB13" s="50"/>
      <c r="AC13" s="50"/>
    </row>
    <row r="14" spans="1:29" ht="18.75" customHeight="1">
      <c r="A14" s="2038" t="s">
        <v>489</v>
      </c>
      <c r="B14" s="2039"/>
      <c r="C14" s="194">
        <v>2762</v>
      </c>
      <c r="D14" s="176">
        <v>1213</v>
      </c>
      <c r="E14" s="180">
        <v>1549</v>
      </c>
      <c r="F14" s="196">
        <v>2733</v>
      </c>
      <c r="G14" s="183">
        <v>95054</v>
      </c>
      <c r="H14" s="176">
        <v>33311</v>
      </c>
      <c r="I14" s="180">
        <v>61743</v>
      </c>
      <c r="J14" s="78">
        <v>92250</v>
      </c>
      <c r="K14" s="183">
        <v>350923</v>
      </c>
      <c r="L14" s="194">
        <v>188150</v>
      </c>
      <c r="M14" s="180">
        <v>162773</v>
      </c>
      <c r="N14" s="78">
        <v>342979</v>
      </c>
      <c r="O14" s="194">
        <v>14461</v>
      </c>
      <c r="P14" s="176">
        <v>6442</v>
      </c>
      <c r="Q14" s="180">
        <v>8019</v>
      </c>
      <c r="R14" s="196">
        <v>9834</v>
      </c>
      <c r="T14" s="50"/>
      <c r="U14" s="50"/>
      <c r="V14" s="50"/>
      <c r="W14" s="50"/>
      <c r="Y14" s="50"/>
      <c r="Z14" s="50"/>
      <c r="AA14" s="50"/>
      <c r="AB14" s="50"/>
      <c r="AC14" s="50"/>
    </row>
    <row r="15" spans="1:29" ht="18.75" customHeight="1">
      <c r="A15" s="2038" t="s">
        <v>499</v>
      </c>
      <c r="B15" s="2039"/>
      <c r="C15" s="194">
        <v>2841</v>
      </c>
      <c r="D15" s="176">
        <v>1243</v>
      </c>
      <c r="E15" s="180">
        <v>1598</v>
      </c>
      <c r="F15" s="196">
        <v>2815</v>
      </c>
      <c r="G15" s="183">
        <v>100566</v>
      </c>
      <c r="H15" s="176">
        <v>35741</v>
      </c>
      <c r="I15" s="180">
        <v>64825</v>
      </c>
      <c r="J15" s="78">
        <v>97794</v>
      </c>
      <c r="K15" s="183">
        <v>367007</v>
      </c>
      <c r="L15" s="194">
        <v>196321</v>
      </c>
      <c r="M15" s="180">
        <v>170686</v>
      </c>
      <c r="N15" s="78">
        <v>358763</v>
      </c>
      <c r="O15" s="194">
        <v>14344</v>
      </c>
      <c r="P15" s="176">
        <v>6420</v>
      </c>
      <c r="Q15" s="180">
        <v>7924</v>
      </c>
      <c r="R15" s="196">
        <v>9864</v>
      </c>
      <c r="T15" s="50"/>
      <c r="U15" s="50"/>
      <c r="V15" s="50"/>
      <c r="W15" s="50"/>
      <c r="Y15" s="50"/>
      <c r="Z15" s="50"/>
      <c r="AA15" s="50"/>
      <c r="AB15" s="50"/>
      <c r="AC15" s="50"/>
    </row>
    <row r="16" spans="1:29" ht="18.75" customHeight="1">
      <c r="A16" s="2038" t="s">
        <v>731</v>
      </c>
      <c r="B16" s="2039"/>
      <c r="C16" s="194">
        <v>2959</v>
      </c>
      <c r="D16" s="176">
        <v>1313</v>
      </c>
      <c r="E16" s="180">
        <v>1646</v>
      </c>
      <c r="F16" s="196">
        <v>2934</v>
      </c>
      <c r="G16" s="183">
        <v>104687</v>
      </c>
      <c r="H16" s="176">
        <v>37705</v>
      </c>
      <c r="I16" s="180">
        <v>66982</v>
      </c>
      <c r="J16" s="78">
        <v>101876</v>
      </c>
      <c r="K16" s="183">
        <v>381455</v>
      </c>
      <c r="L16" s="176">
        <v>203792</v>
      </c>
      <c r="M16" s="180">
        <v>177663</v>
      </c>
      <c r="N16" s="78">
        <v>373152</v>
      </c>
      <c r="O16" s="194">
        <v>14088</v>
      </c>
      <c r="P16" s="176">
        <v>6248</v>
      </c>
      <c r="Q16" s="180">
        <v>7840</v>
      </c>
      <c r="R16" s="196">
        <v>9809</v>
      </c>
      <c r="T16" s="50"/>
      <c r="U16" s="50"/>
      <c r="V16" s="50"/>
      <c r="W16" s="50"/>
      <c r="Y16" s="50"/>
      <c r="Z16" s="50"/>
      <c r="AA16" s="50"/>
      <c r="AB16" s="50"/>
      <c r="AC16" s="50"/>
    </row>
    <row r="17" spans="1:29" ht="18.75" customHeight="1" thickBot="1">
      <c r="A17" s="2007" t="s">
        <v>1132</v>
      </c>
      <c r="B17" s="2008"/>
      <c r="C17" s="66">
        <v>2919</v>
      </c>
      <c r="D17" s="66">
        <v>1265</v>
      </c>
      <c r="E17" s="57">
        <v>1654</v>
      </c>
      <c r="F17" s="102">
        <v>2894</v>
      </c>
      <c r="G17" s="65">
        <v>105816</v>
      </c>
      <c r="H17" s="66">
        <v>38302</v>
      </c>
      <c r="I17" s="57">
        <v>67514</v>
      </c>
      <c r="J17" s="88">
        <v>103083</v>
      </c>
      <c r="K17" s="65">
        <v>391695</v>
      </c>
      <c r="L17" s="66">
        <v>209209</v>
      </c>
      <c r="M17" s="57">
        <v>182486</v>
      </c>
      <c r="N17" s="933">
        <v>383203</v>
      </c>
      <c r="O17" s="66">
        <v>14451</v>
      </c>
      <c r="P17" s="66">
        <v>6381</v>
      </c>
      <c r="Q17" s="57">
        <v>8070</v>
      </c>
      <c r="R17" s="102">
        <v>10267</v>
      </c>
      <c r="T17" s="50"/>
      <c r="U17" s="50"/>
      <c r="V17" s="50"/>
      <c r="W17" s="50"/>
      <c r="Y17" s="50"/>
      <c r="Z17" s="50"/>
      <c r="AA17" s="50"/>
      <c r="AB17" s="50"/>
      <c r="AC17" s="50"/>
    </row>
    <row r="18" spans="1:29" ht="17.100000000000001" customHeight="1">
      <c r="A18" s="2028" t="s">
        <v>1134</v>
      </c>
      <c r="B18" s="369" t="s">
        <v>164</v>
      </c>
      <c r="C18" s="391">
        <f>C17-C16</f>
        <v>-40</v>
      </c>
      <c r="D18" s="362">
        <f>D17-D16</f>
        <v>-48</v>
      </c>
      <c r="E18" s="362">
        <f>E17-E16</f>
        <v>8</v>
      </c>
      <c r="F18" s="363">
        <f>F17-F16</f>
        <v>-40</v>
      </c>
      <c r="G18" s="391">
        <f>G17-G16</f>
        <v>1129</v>
      </c>
      <c r="H18" s="362">
        <f t="shared" ref="H18:R18" si="0">H17-H16</f>
        <v>597</v>
      </c>
      <c r="I18" s="362">
        <f t="shared" si="0"/>
        <v>532</v>
      </c>
      <c r="J18" s="464">
        <f t="shared" si="0"/>
        <v>1207</v>
      </c>
      <c r="K18" s="391">
        <f t="shared" si="0"/>
        <v>10240</v>
      </c>
      <c r="L18" s="362">
        <f t="shared" si="0"/>
        <v>5417</v>
      </c>
      <c r="M18" s="362">
        <f t="shared" si="0"/>
        <v>4823</v>
      </c>
      <c r="N18" s="464">
        <f t="shared" si="0"/>
        <v>10051</v>
      </c>
      <c r="O18" s="422">
        <f t="shared" si="0"/>
        <v>363</v>
      </c>
      <c r="P18" s="362">
        <f t="shared" si="0"/>
        <v>133</v>
      </c>
      <c r="Q18" s="362">
        <f t="shared" si="0"/>
        <v>230</v>
      </c>
      <c r="R18" s="363">
        <f t="shared" si="0"/>
        <v>458</v>
      </c>
    </row>
    <row r="19" spans="1:29" ht="17.100000000000001" customHeight="1">
      <c r="A19" s="2029"/>
      <c r="B19" s="1600" t="s">
        <v>165</v>
      </c>
      <c r="C19" s="393">
        <f>C17/C16-1</f>
        <v>-1.3518080432578627E-2</v>
      </c>
      <c r="D19" s="366">
        <f>D17/D16-1</f>
        <v>-3.6557501904036505E-2</v>
      </c>
      <c r="E19" s="366">
        <f>E17/E16-1</f>
        <v>4.8602673147022379E-3</v>
      </c>
      <c r="F19" s="367">
        <f>F17/F16-1</f>
        <v>-1.3633265167007469E-2</v>
      </c>
      <c r="G19" s="393">
        <f>G17/G16-1</f>
        <v>1.0784529120139164E-2</v>
      </c>
      <c r="H19" s="366">
        <f t="shared" ref="H19:R19" si="1">H17/H16-1</f>
        <v>1.5833443840339578E-2</v>
      </c>
      <c r="I19" s="366">
        <f t="shared" si="1"/>
        <v>7.9424322952434956E-3</v>
      </c>
      <c r="J19" s="519">
        <f t="shared" si="1"/>
        <v>1.1847736463936442E-2</v>
      </c>
      <c r="K19" s="393">
        <f t="shared" si="1"/>
        <v>2.6844581929716504E-2</v>
      </c>
      <c r="L19" s="366">
        <f t="shared" si="1"/>
        <v>2.6581023788961211E-2</v>
      </c>
      <c r="M19" s="366">
        <f t="shared" si="1"/>
        <v>2.7146901718422045E-2</v>
      </c>
      <c r="N19" s="519">
        <f t="shared" si="1"/>
        <v>2.6935404339250457E-2</v>
      </c>
      <c r="O19" s="431">
        <f t="shared" si="1"/>
        <v>2.5766609880749636E-2</v>
      </c>
      <c r="P19" s="366">
        <f t="shared" si="1"/>
        <v>2.1286811779769543E-2</v>
      </c>
      <c r="Q19" s="366">
        <f t="shared" si="1"/>
        <v>2.9336734693877542E-2</v>
      </c>
      <c r="R19" s="367">
        <f t="shared" si="1"/>
        <v>4.6691813640534097E-2</v>
      </c>
    </row>
    <row r="20" spans="1:29" ht="17.100000000000001" customHeight="1">
      <c r="A20" s="2030" t="s">
        <v>1154</v>
      </c>
      <c r="B20" s="378" t="s">
        <v>164</v>
      </c>
      <c r="C20" s="394">
        <f>C17-C12</f>
        <v>199</v>
      </c>
      <c r="D20" s="371">
        <f>D17-D12</f>
        <v>-2</v>
      </c>
      <c r="E20" s="371">
        <f>E17-E12</f>
        <v>201</v>
      </c>
      <c r="F20" s="380">
        <f>F17-F12</f>
        <v>205</v>
      </c>
      <c r="G20" s="394">
        <f>G17-G12</f>
        <v>15175</v>
      </c>
      <c r="H20" s="371">
        <f t="shared" ref="H20:R20" si="2">H17-H12</f>
        <v>6830</v>
      </c>
      <c r="I20" s="371">
        <f t="shared" si="2"/>
        <v>8345</v>
      </c>
      <c r="J20" s="466">
        <f t="shared" si="2"/>
        <v>15190</v>
      </c>
      <c r="K20" s="394">
        <f t="shared" si="2"/>
        <v>65688</v>
      </c>
      <c r="L20" s="371">
        <f t="shared" si="2"/>
        <v>33370</v>
      </c>
      <c r="M20" s="371">
        <f t="shared" si="2"/>
        <v>32318</v>
      </c>
      <c r="N20" s="466">
        <f t="shared" si="2"/>
        <v>65157</v>
      </c>
      <c r="O20" s="428">
        <f t="shared" si="2"/>
        <v>913</v>
      </c>
      <c r="P20" s="371">
        <f t="shared" si="2"/>
        <v>445</v>
      </c>
      <c r="Q20" s="371">
        <f t="shared" si="2"/>
        <v>468</v>
      </c>
      <c r="R20" s="380">
        <f t="shared" si="2"/>
        <v>1593</v>
      </c>
    </row>
    <row r="21" spans="1:29" ht="17.100000000000001" customHeight="1">
      <c r="A21" s="2029"/>
      <c r="B21" s="1600" t="s">
        <v>165</v>
      </c>
      <c r="C21" s="393">
        <f>C17/C12-1</f>
        <v>7.3161764705882426E-2</v>
      </c>
      <c r="D21" s="366">
        <f>D17/D12-1</f>
        <v>-1.5785319652722452E-3</v>
      </c>
      <c r="E21" s="366">
        <f>E17/E12-1</f>
        <v>0.13833448038540941</v>
      </c>
      <c r="F21" s="367">
        <f>F17/F12-1</f>
        <v>7.6236519152101057E-2</v>
      </c>
      <c r="G21" s="393">
        <f>G17/G12-1</f>
        <v>0.1674187177987887</v>
      </c>
      <c r="H21" s="366">
        <f t="shared" ref="H21:R21" si="3">H17/H12-1</f>
        <v>0.21701830198271477</v>
      </c>
      <c r="I21" s="366">
        <f t="shared" si="3"/>
        <v>0.14103669151075726</v>
      </c>
      <c r="J21" s="519">
        <f t="shared" si="3"/>
        <v>0.17282377436200824</v>
      </c>
      <c r="K21" s="393">
        <f t="shared" si="3"/>
        <v>0.20149260598698793</v>
      </c>
      <c r="L21" s="366">
        <f t="shared" si="3"/>
        <v>0.1897758745215794</v>
      </c>
      <c r="M21" s="366">
        <f t="shared" si="3"/>
        <v>0.21521229556230348</v>
      </c>
      <c r="N21" s="519">
        <f t="shared" si="3"/>
        <v>0.20486659162511089</v>
      </c>
      <c r="O21" s="431">
        <f t="shared" si="3"/>
        <v>6.7439799084059615E-2</v>
      </c>
      <c r="P21" s="366">
        <f t="shared" si="3"/>
        <v>7.4966307277628097E-2</v>
      </c>
      <c r="Q21" s="366">
        <f t="shared" si="3"/>
        <v>6.156274664561967E-2</v>
      </c>
      <c r="R21" s="367">
        <f t="shared" si="3"/>
        <v>0.18365229421258933</v>
      </c>
    </row>
    <row r="22" spans="1:29" ht="17.100000000000001" customHeight="1">
      <c r="A22" s="2030" t="s">
        <v>1137</v>
      </c>
      <c r="B22" s="378" t="s">
        <v>164</v>
      </c>
      <c r="C22" s="394">
        <f>C17-C7</f>
        <v>718</v>
      </c>
      <c r="D22" s="371">
        <f>D17-D7</f>
        <v>271</v>
      </c>
      <c r="E22" s="371">
        <f>E17-E7</f>
        <v>447</v>
      </c>
      <c r="F22" s="380">
        <f>F17-F7</f>
        <v>732</v>
      </c>
      <c r="G22" s="394">
        <f>G17-G7</f>
        <v>13975</v>
      </c>
      <c r="H22" s="371">
        <f t="shared" ref="H22:R22" si="4">H17-H7</f>
        <v>6503</v>
      </c>
      <c r="I22" s="371">
        <f t="shared" si="4"/>
        <v>7472</v>
      </c>
      <c r="J22" s="466">
        <f t="shared" si="4"/>
        <v>13429</v>
      </c>
      <c r="K22" s="394">
        <f t="shared" si="4"/>
        <v>79067</v>
      </c>
      <c r="L22" s="371">
        <f t="shared" si="4"/>
        <v>40169</v>
      </c>
      <c r="M22" s="371">
        <f t="shared" si="4"/>
        <v>38898</v>
      </c>
      <c r="N22" s="466">
        <f t="shared" si="4"/>
        <v>79644</v>
      </c>
      <c r="O22" s="428">
        <f t="shared" si="4"/>
        <v>-5986</v>
      </c>
      <c r="P22" s="371">
        <f t="shared" si="4"/>
        <v>-2661</v>
      </c>
      <c r="Q22" s="371">
        <f t="shared" si="4"/>
        <v>-3325</v>
      </c>
      <c r="R22" s="380">
        <f t="shared" si="4"/>
        <v>11</v>
      </c>
    </row>
    <row r="23" spans="1:29" ht="17.100000000000001" customHeight="1">
      <c r="A23" s="2150"/>
      <c r="B23" s="1603" t="s">
        <v>165</v>
      </c>
      <c r="C23" s="368">
        <f>C17/C7-1</f>
        <v>0.32621535665606549</v>
      </c>
      <c r="D23" s="384">
        <f>D17/D7-1</f>
        <v>0.27263581488933597</v>
      </c>
      <c r="E23" s="384">
        <f>E17/E7-1</f>
        <v>0.37033968516984261</v>
      </c>
      <c r="F23" s="388">
        <f>F17/F7-1</f>
        <v>0.33857539315448659</v>
      </c>
      <c r="G23" s="368">
        <f>G17/G7-1</f>
        <v>0.1521651549961347</v>
      </c>
      <c r="H23" s="384">
        <f t="shared" ref="H23:R23" si="5">H17/H7-1</f>
        <v>0.20450328626686365</v>
      </c>
      <c r="I23" s="384">
        <f t="shared" si="5"/>
        <v>0.12444622097864833</v>
      </c>
      <c r="J23" s="520">
        <f t="shared" si="5"/>
        <v>0.14978695875253756</v>
      </c>
      <c r="K23" s="368">
        <f t="shared" si="5"/>
        <v>0.25291080773315255</v>
      </c>
      <c r="L23" s="384">
        <f t="shared" si="5"/>
        <v>0.23763014671083771</v>
      </c>
      <c r="M23" s="384">
        <f t="shared" si="5"/>
        <v>0.2709000752151991</v>
      </c>
      <c r="N23" s="520">
        <f t="shared" si="5"/>
        <v>0.26236744751432184</v>
      </c>
      <c r="O23" s="518">
        <f t="shared" si="5"/>
        <v>-0.29290013211332389</v>
      </c>
      <c r="P23" s="384">
        <f t="shared" si="5"/>
        <v>-0.29429329794293302</v>
      </c>
      <c r="Q23" s="384">
        <f t="shared" si="5"/>
        <v>-0.2917946467749013</v>
      </c>
      <c r="R23" s="388">
        <f t="shared" si="5"/>
        <v>1.0725429017159893E-3</v>
      </c>
    </row>
    <row r="24" spans="1:29" ht="9.75" customHeight="1">
      <c r="A24" s="358"/>
      <c r="B24" s="110"/>
      <c r="C24" s="134"/>
      <c r="D24" s="134"/>
      <c r="E24" s="134"/>
      <c r="F24" s="134"/>
      <c r="G24" s="134"/>
      <c r="H24" s="134"/>
      <c r="I24" s="134"/>
      <c r="J24" s="134"/>
      <c r="K24" s="134"/>
      <c r="L24" s="134"/>
      <c r="M24" s="134"/>
      <c r="N24" s="134"/>
      <c r="O24" s="134"/>
      <c r="P24" s="134"/>
      <c r="Q24" s="134"/>
      <c r="R24" s="134"/>
    </row>
    <row r="25" spans="1:29" ht="17.100000000000001" customHeight="1">
      <c r="A25" s="138" t="s">
        <v>1734</v>
      </c>
      <c r="J25" s="50"/>
      <c r="R25" s="50"/>
    </row>
    <row r="26" spans="1:29" ht="21" customHeight="1">
      <c r="A26" s="2012" t="s">
        <v>1731</v>
      </c>
      <c r="B26" s="2012"/>
      <c r="C26" s="2012"/>
      <c r="D26" s="2012"/>
      <c r="E26" s="2012"/>
      <c r="F26" s="2012"/>
      <c r="G26" s="2012"/>
      <c r="H26" s="2012"/>
      <c r="I26" s="2012"/>
      <c r="J26" s="2012"/>
      <c r="K26" s="2012"/>
      <c r="L26" s="2012"/>
      <c r="M26" s="2012"/>
      <c r="N26" s="2012"/>
      <c r="O26" s="2012"/>
      <c r="P26" s="2012"/>
      <c r="Q26" s="2012"/>
      <c r="R26" s="2012"/>
    </row>
    <row r="27" spans="1:29" ht="17.100000000000001" customHeight="1">
      <c r="A27" s="816"/>
      <c r="J27" s="50"/>
      <c r="R27" s="50"/>
    </row>
    <row r="28" spans="1:29">
      <c r="G28" s="100"/>
      <c r="H28" s="100"/>
      <c r="I28" s="100"/>
      <c r="J28" s="100"/>
      <c r="K28" s="100"/>
      <c r="L28" s="100"/>
      <c r="M28" s="100"/>
      <c r="N28" s="100"/>
      <c r="O28" s="100"/>
      <c r="P28" s="100"/>
      <c r="Q28" s="100"/>
      <c r="R28" s="100"/>
    </row>
    <row r="29" spans="1:29">
      <c r="R29" s="50"/>
    </row>
    <row r="30" spans="1:29">
      <c r="R30" s="50"/>
    </row>
    <row r="31" spans="1:29">
      <c r="R31" s="50"/>
    </row>
    <row r="32" spans="1:29">
      <c r="R32" s="50"/>
    </row>
  </sheetData>
  <mergeCells count="32">
    <mergeCell ref="F4:F6"/>
    <mergeCell ref="A10:B10"/>
    <mergeCell ref="A17:B17"/>
    <mergeCell ref="A11:B11"/>
    <mergeCell ref="A12:B12"/>
    <mergeCell ref="A13:B13"/>
    <mergeCell ref="A14:B14"/>
    <mergeCell ref="A15:B15"/>
    <mergeCell ref="A16:B16"/>
    <mergeCell ref="L4:M5"/>
    <mergeCell ref="P4:Q5"/>
    <mergeCell ref="G3:J3"/>
    <mergeCell ref="K3:N3"/>
    <mergeCell ref="O4:O6"/>
    <mergeCell ref="G4:G6"/>
    <mergeCell ref="N4:N6"/>
    <mergeCell ref="R4:R6"/>
    <mergeCell ref="J4:J6"/>
    <mergeCell ref="A26:R26"/>
    <mergeCell ref="A3:B6"/>
    <mergeCell ref="A7:B7"/>
    <mergeCell ref="A8:B8"/>
    <mergeCell ref="A9:B9"/>
    <mergeCell ref="A18:A19"/>
    <mergeCell ref="A20:A21"/>
    <mergeCell ref="A22:A23"/>
    <mergeCell ref="C3:F3"/>
    <mergeCell ref="C4:C6"/>
    <mergeCell ref="D4:E5"/>
    <mergeCell ref="O3:R3"/>
    <mergeCell ref="K4:K6"/>
    <mergeCell ref="H4:I5"/>
  </mergeCells>
  <hyperlinks>
    <hyperlink ref="T2" location="OBSAH!A1" display="Zpět na obsah" xr:uid="{F39D846B-F768-4571-8270-F9F661623C3B}"/>
  </hyperlinks>
  <pageMargins left="0.70866141732283472" right="0.70866141732283472" top="0.78740157480314965" bottom="0.78740157480314965" header="0.31496062992125984" footer="0.31496062992125984"/>
  <pageSetup paperSize="9" orientation="landscape" r:id="rId1"/>
  <ignoredErrors>
    <ignoredError sqref="G18:J23 C18:F23 O18:R23 K18:N23" unlockedFormula="1"/>
  </ignoredError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List92"/>
  <dimension ref="A1:AI36"/>
  <sheetViews>
    <sheetView showGridLines="0" zoomScaleNormal="100" workbookViewId="0"/>
  </sheetViews>
  <sheetFormatPr defaultRowHeight="15"/>
  <cols>
    <col min="1" max="1" width="10.7109375" customWidth="1"/>
    <col min="2" max="2" width="4.5703125" customWidth="1"/>
    <col min="3" max="6" width="6" bestFit="1" customWidth="1"/>
    <col min="7" max="15" width="6.140625" bestFit="1" customWidth="1"/>
    <col min="16" max="18" width="6" bestFit="1" customWidth="1"/>
  </cols>
  <sheetData>
    <row r="1" spans="1:35" ht="22.5" customHeight="1">
      <c r="A1" s="2293" t="s">
        <v>1225</v>
      </c>
      <c r="B1" s="2293"/>
      <c r="C1" s="2293"/>
      <c r="D1" s="2293"/>
      <c r="E1" s="2293"/>
      <c r="F1" s="2293"/>
      <c r="G1" s="2293"/>
      <c r="H1" s="2293"/>
      <c r="I1" s="2293"/>
      <c r="J1" s="2293"/>
      <c r="K1" s="2293"/>
      <c r="L1" s="2293"/>
      <c r="M1" s="2293"/>
      <c r="N1" s="2293"/>
      <c r="O1" s="2293"/>
      <c r="P1" s="2293"/>
      <c r="Q1" s="2293"/>
      <c r="R1" s="2293"/>
    </row>
    <row r="2" spans="1:35" ht="18.75" customHeight="1" thickBot="1">
      <c r="A2" s="322" t="s">
        <v>1547</v>
      </c>
      <c r="B2" s="4"/>
      <c r="C2" s="4"/>
      <c r="D2" s="4"/>
      <c r="E2" s="4"/>
      <c r="F2" s="4"/>
      <c r="G2" s="4"/>
      <c r="H2" s="4"/>
      <c r="I2" s="4"/>
      <c r="J2" s="4"/>
      <c r="K2" s="4"/>
      <c r="L2" s="4"/>
      <c r="M2" s="4"/>
      <c r="N2" s="4"/>
      <c r="O2" s="4"/>
      <c r="P2" s="4"/>
      <c r="Q2" s="4"/>
      <c r="R2" s="1440" t="s">
        <v>1548</v>
      </c>
      <c r="S2" s="4"/>
      <c r="T2" s="106" t="s">
        <v>986</v>
      </c>
    </row>
    <row r="3" spans="1:35" ht="33.75" customHeight="1">
      <c r="A3" s="2032" t="s">
        <v>170</v>
      </c>
      <c r="B3" s="2033"/>
      <c r="C3" s="2118" t="s">
        <v>442</v>
      </c>
      <c r="D3" s="2119"/>
      <c r="E3" s="2119"/>
      <c r="F3" s="2121"/>
      <c r="G3" s="2118" t="s">
        <v>241</v>
      </c>
      <c r="H3" s="2119"/>
      <c r="I3" s="2119"/>
      <c r="J3" s="2135"/>
      <c r="K3" s="2116" t="s">
        <v>414</v>
      </c>
      <c r="L3" s="2117"/>
      <c r="M3" s="2117"/>
      <c r="N3" s="2117"/>
      <c r="O3" s="2095" t="s">
        <v>236</v>
      </c>
      <c r="P3" s="2096"/>
      <c r="Q3" s="2096"/>
      <c r="R3" s="2096"/>
    </row>
    <row r="4" spans="1:35" ht="13.5" customHeight="1">
      <c r="A4" s="2034"/>
      <c r="B4" s="2035"/>
      <c r="C4" s="2073" t="s">
        <v>4</v>
      </c>
      <c r="D4" s="2005" t="s">
        <v>227</v>
      </c>
      <c r="E4" s="2005"/>
      <c r="F4" s="2201" t="s">
        <v>1108</v>
      </c>
      <c r="G4" s="2073" t="s">
        <v>4</v>
      </c>
      <c r="H4" s="2005" t="s">
        <v>227</v>
      </c>
      <c r="I4" s="2005"/>
      <c r="J4" s="2271" t="s">
        <v>1108</v>
      </c>
      <c r="K4" s="2073" t="s">
        <v>4</v>
      </c>
      <c r="L4" s="2005" t="s">
        <v>227</v>
      </c>
      <c r="M4" s="2005"/>
      <c r="N4" s="2201" t="s">
        <v>1108</v>
      </c>
      <c r="O4" s="2073" t="s">
        <v>4</v>
      </c>
      <c r="P4" s="2005" t="s">
        <v>227</v>
      </c>
      <c r="Q4" s="2005"/>
      <c r="R4" s="2201" t="s">
        <v>1108</v>
      </c>
    </row>
    <row r="5" spans="1:35" ht="13.5" customHeight="1">
      <c r="A5" s="2034"/>
      <c r="B5" s="2035"/>
      <c r="C5" s="2073"/>
      <c r="D5" s="2005"/>
      <c r="E5" s="2005"/>
      <c r="F5" s="2292"/>
      <c r="G5" s="2073"/>
      <c r="H5" s="2005"/>
      <c r="I5" s="2005"/>
      <c r="J5" s="2272"/>
      <c r="K5" s="2073"/>
      <c r="L5" s="2005"/>
      <c r="M5" s="2005"/>
      <c r="N5" s="2292"/>
      <c r="O5" s="2073"/>
      <c r="P5" s="2005"/>
      <c r="Q5" s="2005"/>
      <c r="R5" s="2292"/>
    </row>
    <row r="6" spans="1:35" ht="17.25" customHeight="1" thickBot="1">
      <c r="A6" s="2036"/>
      <c r="B6" s="2037"/>
      <c r="C6" s="2075"/>
      <c r="D6" s="589" t="s">
        <v>7</v>
      </c>
      <c r="E6" s="589" t="s">
        <v>128</v>
      </c>
      <c r="F6" s="2275"/>
      <c r="G6" s="2075"/>
      <c r="H6" s="589" t="s">
        <v>7</v>
      </c>
      <c r="I6" s="589" t="s">
        <v>128</v>
      </c>
      <c r="J6" s="2273"/>
      <c r="K6" s="2075"/>
      <c r="L6" s="589" t="s">
        <v>7</v>
      </c>
      <c r="M6" s="589" t="s">
        <v>128</v>
      </c>
      <c r="N6" s="2275"/>
      <c r="O6" s="2075"/>
      <c r="P6" s="589" t="s">
        <v>7</v>
      </c>
      <c r="Q6" s="589" t="s">
        <v>128</v>
      </c>
      <c r="R6" s="2275"/>
    </row>
    <row r="7" spans="1:35" ht="18.75" customHeight="1">
      <c r="A7" s="2038" t="s">
        <v>11</v>
      </c>
      <c r="B7" s="2039"/>
      <c r="C7" s="198">
        <v>943</v>
      </c>
      <c r="D7" s="176">
        <v>432</v>
      </c>
      <c r="E7" s="180">
        <v>511</v>
      </c>
      <c r="F7" s="196">
        <v>922</v>
      </c>
      <c r="G7" s="181">
        <v>32010</v>
      </c>
      <c r="H7" s="180">
        <v>11519</v>
      </c>
      <c r="I7" s="180">
        <v>20491</v>
      </c>
      <c r="J7" s="82">
        <v>31173</v>
      </c>
      <c r="K7" s="181">
        <v>72927</v>
      </c>
      <c r="L7" s="195">
        <v>39289</v>
      </c>
      <c r="M7" s="180">
        <v>33638</v>
      </c>
      <c r="N7" s="195">
        <v>70156</v>
      </c>
      <c r="O7" s="181">
        <v>10197</v>
      </c>
      <c r="P7" s="180">
        <v>4262</v>
      </c>
      <c r="Q7" s="180">
        <v>5935</v>
      </c>
      <c r="R7" s="934">
        <v>5802</v>
      </c>
      <c r="T7" s="50"/>
      <c r="U7" s="50"/>
      <c r="V7" s="50"/>
      <c r="W7" s="50"/>
      <c r="Y7" s="50"/>
      <c r="Z7" s="50"/>
      <c r="AA7" s="50"/>
      <c r="AB7" s="50"/>
      <c r="AC7" s="50"/>
      <c r="AD7" s="50"/>
      <c r="AH7" s="50"/>
      <c r="AI7" s="50"/>
    </row>
    <row r="8" spans="1:35" ht="18.75" customHeight="1">
      <c r="A8" s="2038" t="s">
        <v>12</v>
      </c>
      <c r="B8" s="2039"/>
      <c r="C8" s="198">
        <v>1098</v>
      </c>
      <c r="D8" s="176">
        <v>533</v>
      </c>
      <c r="E8" s="180">
        <v>565</v>
      </c>
      <c r="F8" s="196">
        <v>1078</v>
      </c>
      <c r="G8" s="181">
        <v>31112</v>
      </c>
      <c r="H8" s="176">
        <v>10861</v>
      </c>
      <c r="I8" s="180">
        <v>20251</v>
      </c>
      <c r="J8" s="78">
        <v>30177</v>
      </c>
      <c r="K8" s="183">
        <v>73545</v>
      </c>
      <c r="L8" s="196">
        <v>39790</v>
      </c>
      <c r="M8" s="180">
        <v>33755</v>
      </c>
      <c r="N8" s="196">
        <v>70700</v>
      </c>
      <c r="O8" s="183">
        <v>9862</v>
      </c>
      <c r="P8" s="176">
        <v>4163</v>
      </c>
      <c r="Q8" s="180">
        <v>5699</v>
      </c>
      <c r="R8" s="196">
        <v>5444</v>
      </c>
      <c r="T8" s="50"/>
      <c r="U8" s="50"/>
      <c r="V8" s="50"/>
      <c r="W8" s="50"/>
      <c r="Y8" s="50"/>
      <c r="Z8" s="50"/>
      <c r="AA8" s="50"/>
      <c r="AB8" s="50"/>
      <c r="AC8" s="50"/>
      <c r="AD8" s="50"/>
      <c r="AH8" s="50"/>
      <c r="AI8" s="50"/>
    </row>
    <row r="9" spans="1:35" ht="18.75" customHeight="1">
      <c r="A9" s="2038" t="s">
        <v>127</v>
      </c>
      <c r="B9" s="2039"/>
      <c r="C9" s="198">
        <v>1098</v>
      </c>
      <c r="D9" s="176">
        <v>532</v>
      </c>
      <c r="E9" s="180">
        <v>566</v>
      </c>
      <c r="F9" s="196">
        <v>1082</v>
      </c>
      <c r="G9" s="181">
        <v>31376</v>
      </c>
      <c r="H9" s="176">
        <v>11086</v>
      </c>
      <c r="I9" s="180">
        <v>20290</v>
      </c>
      <c r="J9" s="78">
        <v>30328</v>
      </c>
      <c r="K9" s="183">
        <v>73507</v>
      </c>
      <c r="L9" s="176">
        <v>39931</v>
      </c>
      <c r="M9" s="180">
        <v>33576</v>
      </c>
      <c r="N9" s="196">
        <v>70796</v>
      </c>
      <c r="O9" s="183">
        <v>8060</v>
      </c>
      <c r="P9" s="176">
        <v>3477</v>
      </c>
      <c r="Q9" s="180">
        <v>4583</v>
      </c>
      <c r="R9" s="196">
        <v>5110</v>
      </c>
      <c r="T9" s="50"/>
      <c r="U9" s="50"/>
      <c r="V9" s="50"/>
      <c r="W9" s="50"/>
      <c r="Y9" s="50"/>
      <c r="Z9" s="50"/>
      <c r="AA9" s="50"/>
      <c r="AB9" s="50"/>
      <c r="AC9" s="50"/>
      <c r="AD9" s="50"/>
      <c r="AH9" s="50"/>
      <c r="AI9" s="50"/>
    </row>
    <row r="10" spans="1:35" ht="18.75" customHeight="1">
      <c r="A10" s="2038" t="s">
        <v>162</v>
      </c>
      <c r="B10" s="2039"/>
      <c r="C10" s="194">
        <v>1010</v>
      </c>
      <c r="D10" s="176">
        <v>464</v>
      </c>
      <c r="E10" s="180">
        <v>546</v>
      </c>
      <c r="F10" s="196">
        <v>993</v>
      </c>
      <c r="G10" s="183">
        <v>31524</v>
      </c>
      <c r="H10" s="176">
        <v>11078</v>
      </c>
      <c r="I10" s="180">
        <v>20446</v>
      </c>
      <c r="J10" s="78">
        <v>30435</v>
      </c>
      <c r="K10" s="183">
        <v>73684</v>
      </c>
      <c r="L10" s="176">
        <v>39868</v>
      </c>
      <c r="M10" s="180">
        <v>33816</v>
      </c>
      <c r="N10" s="196">
        <v>71224</v>
      </c>
      <c r="O10" s="183">
        <v>7295</v>
      </c>
      <c r="P10" s="176">
        <v>3178</v>
      </c>
      <c r="Q10" s="180">
        <v>4117</v>
      </c>
      <c r="R10" s="196">
        <v>4857</v>
      </c>
      <c r="T10" s="50"/>
      <c r="U10" s="50"/>
      <c r="V10" s="50"/>
      <c r="W10" s="50"/>
      <c r="Y10" s="50"/>
      <c r="Z10" s="50"/>
      <c r="AA10" s="50"/>
      <c r="AB10" s="50"/>
      <c r="AC10" s="50"/>
      <c r="AD10" s="50"/>
      <c r="AH10" s="50"/>
      <c r="AI10" s="50"/>
    </row>
    <row r="11" spans="1:35" ht="18.75" customHeight="1">
      <c r="A11" s="2038" t="s">
        <v>340</v>
      </c>
      <c r="B11" s="2039"/>
      <c r="C11" s="194">
        <v>942</v>
      </c>
      <c r="D11" s="176">
        <v>464</v>
      </c>
      <c r="E11" s="180">
        <v>478</v>
      </c>
      <c r="F11" s="196">
        <v>934</v>
      </c>
      <c r="G11" s="183">
        <v>32999</v>
      </c>
      <c r="H11" s="176">
        <v>11730</v>
      </c>
      <c r="I11" s="180">
        <v>21269</v>
      </c>
      <c r="J11" s="78">
        <v>31902</v>
      </c>
      <c r="K11" s="183">
        <v>75232</v>
      </c>
      <c r="L11" s="176">
        <v>40806</v>
      </c>
      <c r="M11" s="180">
        <v>34426</v>
      </c>
      <c r="N11" s="196">
        <v>72593</v>
      </c>
      <c r="O11" s="183">
        <v>7010</v>
      </c>
      <c r="P11" s="176">
        <v>2886</v>
      </c>
      <c r="Q11" s="180">
        <v>4124</v>
      </c>
      <c r="R11" s="196">
        <v>4666</v>
      </c>
      <c r="T11" s="50"/>
      <c r="U11" s="50"/>
      <c r="V11" s="50"/>
      <c r="W11" s="50"/>
      <c r="Y11" s="50"/>
      <c r="Z11" s="50"/>
      <c r="AA11" s="50"/>
      <c r="AB11" s="50"/>
      <c r="AC11" s="50"/>
      <c r="AD11" s="50"/>
      <c r="AH11" s="50"/>
      <c r="AI11" s="50"/>
    </row>
    <row r="12" spans="1:35" ht="18.75" customHeight="1">
      <c r="A12" s="2038" t="s">
        <v>410</v>
      </c>
      <c r="B12" s="2039"/>
      <c r="C12" s="194">
        <v>966</v>
      </c>
      <c r="D12" s="176">
        <v>433</v>
      </c>
      <c r="E12" s="180">
        <v>533</v>
      </c>
      <c r="F12" s="196">
        <v>944</v>
      </c>
      <c r="G12" s="183">
        <v>32739</v>
      </c>
      <c r="H12" s="176">
        <v>11623</v>
      </c>
      <c r="I12" s="180">
        <v>21116</v>
      </c>
      <c r="J12" s="78">
        <v>31590</v>
      </c>
      <c r="K12" s="183">
        <v>77440</v>
      </c>
      <c r="L12" s="194">
        <v>41889</v>
      </c>
      <c r="M12" s="180">
        <v>35551</v>
      </c>
      <c r="N12" s="196">
        <v>74771</v>
      </c>
      <c r="O12" s="183">
        <v>7148</v>
      </c>
      <c r="P12" s="176">
        <v>3110</v>
      </c>
      <c r="Q12" s="180">
        <v>4038</v>
      </c>
      <c r="R12" s="196">
        <v>4990</v>
      </c>
      <c r="T12" s="50"/>
      <c r="U12" s="50"/>
      <c r="V12" s="50"/>
      <c r="W12" s="50"/>
      <c r="Y12" s="50"/>
      <c r="Z12" s="50"/>
      <c r="AA12" s="50"/>
      <c r="AB12" s="50"/>
      <c r="AC12" s="50"/>
      <c r="AD12" s="50"/>
      <c r="AH12" s="50"/>
      <c r="AI12" s="50"/>
    </row>
    <row r="13" spans="1:35" ht="18.75" customHeight="1">
      <c r="A13" s="2038" t="s">
        <v>445</v>
      </c>
      <c r="B13" s="2039"/>
      <c r="C13" s="194">
        <v>926</v>
      </c>
      <c r="D13" s="176">
        <v>424</v>
      </c>
      <c r="E13" s="180">
        <v>502</v>
      </c>
      <c r="F13" s="196">
        <v>909</v>
      </c>
      <c r="G13" s="183">
        <v>32387</v>
      </c>
      <c r="H13" s="176">
        <v>11510</v>
      </c>
      <c r="I13" s="180">
        <v>20877</v>
      </c>
      <c r="J13" s="78">
        <v>31313</v>
      </c>
      <c r="K13" s="183">
        <v>83484</v>
      </c>
      <c r="L13" s="194">
        <v>44819</v>
      </c>
      <c r="M13" s="180">
        <v>38665</v>
      </c>
      <c r="N13" s="196">
        <v>80525</v>
      </c>
      <c r="O13" s="183">
        <v>8370</v>
      </c>
      <c r="P13" s="176">
        <v>3577</v>
      </c>
      <c r="Q13" s="180">
        <v>4793</v>
      </c>
      <c r="R13" s="196">
        <v>5654</v>
      </c>
      <c r="T13" s="50"/>
      <c r="U13" s="50"/>
      <c r="V13" s="50"/>
      <c r="W13" s="50"/>
      <c r="Y13" s="50"/>
      <c r="Z13" s="50"/>
      <c r="AA13" s="50"/>
      <c r="AB13" s="50"/>
      <c r="AC13" s="50"/>
      <c r="AD13" s="50"/>
      <c r="AH13" s="50"/>
      <c r="AI13" s="50"/>
    </row>
    <row r="14" spans="1:35" ht="18.75" customHeight="1">
      <c r="A14" s="2038" t="s">
        <v>489</v>
      </c>
      <c r="B14" s="2039"/>
      <c r="C14" s="194">
        <v>1007</v>
      </c>
      <c r="D14" s="176">
        <v>424</v>
      </c>
      <c r="E14" s="180">
        <v>583</v>
      </c>
      <c r="F14" s="196">
        <v>990</v>
      </c>
      <c r="G14" s="183">
        <v>37567</v>
      </c>
      <c r="H14" s="176">
        <v>13488</v>
      </c>
      <c r="I14" s="180">
        <v>24079</v>
      </c>
      <c r="J14" s="78">
        <v>36474</v>
      </c>
      <c r="K14" s="183">
        <v>87267</v>
      </c>
      <c r="L14" s="194">
        <v>47021</v>
      </c>
      <c r="M14" s="180">
        <v>40246</v>
      </c>
      <c r="N14" s="196">
        <v>84521</v>
      </c>
      <c r="O14" s="183">
        <v>7575</v>
      </c>
      <c r="P14" s="176">
        <v>3347</v>
      </c>
      <c r="Q14" s="180">
        <v>4228</v>
      </c>
      <c r="R14" s="196">
        <v>5461</v>
      </c>
      <c r="T14" s="50"/>
      <c r="U14" s="50"/>
      <c r="V14" s="50"/>
      <c r="W14" s="50"/>
      <c r="Y14" s="50"/>
      <c r="Z14" s="50"/>
      <c r="AA14" s="50"/>
      <c r="AB14" s="50"/>
      <c r="AC14" s="50"/>
      <c r="AD14" s="50"/>
      <c r="AH14" s="50"/>
      <c r="AI14" s="50"/>
    </row>
    <row r="15" spans="1:35" ht="18.75" customHeight="1">
      <c r="A15" s="2038" t="s">
        <v>499</v>
      </c>
      <c r="B15" s="2039"/>
      <c r="C15" s="194">
        <v>1072</v>
      </c>
      <c r="D15" s="176">
        <v>466</v>
      </c>
      <c r="E15" s="180">
        <v>606</v>
      </c>
      <c r="F15" s="196">
        <v>1056</v>
      </c>
      <c r="G15" s="183">
        <v>39743</v>
      </c>
      <c r="H15" s="176">
        <v>14764</v>
      </c>
      <c r="I15" s="180">
        <v>24979</v>
      </c>
      <c r="J15" s="78">
        <v>38604</v>
      </c>
      <c r="K15" s="183">
        <v>91440</v>
      </c>
      <c r="L15" s="194">
        <v>49138</v>
      </c>
      <c r="M15" s="180">
        <v>42302</v>
      </c>
      <c r="N15" s="196">
        <v>88791</v>
      </c>
      <c r="O15" s="183">
        <v>7661</v>
      </c>
      <c r="P15" s="176">
        <v>3318</v>
      </c>
      <c r="Q15" s="180">
        <v>4343</v>
      </c>
      <c r="R15" s="196">
        <v>5491</v>
      </c>
      <c r="T15" s="50"/>
      <c r="U15" s="50"/>
      <c r="V15" s="50"/>
      <c r="W15" s="50"/>
      <c r="Y15" s="50"/>
      <c r="Z15" s="50"/>
      <c r="AA15" s="50"/>
      <c r="AB15" s="50"/>
      <c r="AC15" s="50"/>
      <c r="AD15" s="50"/>
      <c r="AH15" s="50"/>
      <c r="AI15" s="50"/>
    </row>
    <row r="16" spans="1:35" ht="18.75" customHeight="1">
      <c r="A16" s="2038" t="s">
        <v>731</v>
      </c>
      <c r="B16" s="2039"/>
      <c r="C16" s="194">
        <v>1100</v>
      </c>
      <c r="D16" s="176">
        <v>486</v>
      </c>
      <c r="E16" s="180">
        <v>614</v>
      </c>
      <c r="F16" s="196">
        <v>1086</v>
      </c>
      <c r="G16" s="183">
        <v>38832</v>
      </c>
      <c r="H16" s="176">
        <v>14250</v>
      </c>
      <c r="I16" s="180">
        <v>24582</v>
      </c>
      <c r="J16" s="78">
        <v>37701</v>
      </c>
      <c r="K16" s="183">
        <v>93155</v>
      </c>
      <c r="L16" s="194">
        <v>49879</v>
      </c>
      <c r="M16" s="180">
        <v>43276</v>
      </c>
      <c r="N16" s="196">
        <v>90371</v>
      </c>
      <c r="O16" s="183">
        <v>7526</v>
      </c>
      <c r="P16" s="176">
        <v>3281</v>
      </c>
      <c r="Q16" s="180">
        <v>4245</v>
      </c>
      <c r="R16" s="196">
        <v>5394</v>
      </c>
      <c r="S16" s="50"/>
      <c r="T16" s="50"/>
      <c r="U16" s="50"/>
      <c r="V16" s="50"/>
      <c r="W16" s="50"/>
      <c r="Y16" s="50"/>
      <c r="Z16" s="50"/>
      <c r="AA16" s="50"/>
      <c r="AB16" s="50"/>
      <c r="AC16" s="50"/>
      <c r="AD16" s="50"/>
      <c r="AH16" s="50"/>
      <c r="AI16" s="50"/>
    </row>
    <row r="17" spans="1:35" ht="18.75" customHeight="1" thickBot="1">
      <c r="A17" s="2007" t="s">
        <v>1132</v>
      </c>
      <c r="B17" s="2008"/>
      <c r="C17" s="194">
        <v>1129</v>
      </c>
      <c r="D17" s="176">
        <v>499</v>
      </c>
      <c r="E17" s="180">
        <v>630</v>
      </c>
      <c r="F17" s="196">
        <v>1116</v>
      </c>
      <c r="G17" s="183">
        <v>39289</v>
      </c>
      <c r="H17" s="176">
        <v>14447</v>
      </c>
      <c r="I17" s="180">
        <v>24842</v>
      </c>
      <c r="J17" s="78">
        <v>38192</v>
      </c>
      <c r="K17" s="183">
        <v>93959</v>
      </c>
      <c r="L17" s="194">
        <v>50195</v>
      </c>
      <c r="M17" s="180">
        <v>43764</v>
      </c>
      <c r="N17" s="196">
        <v>91067</v>
      </c>
      <c r="O17" s="183">
        <v>7780</v>
      </c>
      <c r="P17" s="176">
        <v>3359</v>
      </c>
      <c r="Q17" s="180">
        <v>4421</v>
      </c>
      <c r="R17" s="196">
        <v>5819</v>
      </c>
      <c r="T17" s="50"/>
      <c r="U17" s="50"/>
      <c r="V17" s="50"/>
      <c r="W17" s="50"/>
      <c r="Y17" s="50"/>
      <c r="Z17" s="50"/>
      <c r="AA17" s="50"/>
      <c r="AB17" s="50"/>
      <c r="AC17" s="50"/>
      <c r="AD17" s="50"/>
      <c r="AH17" s="50"/>
      <c r="AI17" s="50"/>
    </row>
    <row r="18" spans="1:35" ht="17.100000000000001" customHeight="1">
      <c r="A18" s="2028" t="s">
        <v>1134</v>
      </c>
      <c r="B18" s="369" t="s">
        <v>164</v>
      </c>
      <c r="C18" s="391">
        <f>C17-C16</f>
        <v>29</v>
      </c>
      <c r="D18" s="362">
        <f>D17-D16</f>
        <v>13</v>
      </c>
      <c r="E18" s="362">
        <f>E17-E16</f>
        <v>16</v>
      </c>
      <c r="F18" s="363">
        <f>F17-F16</f>
        <v>30</v>
      </c>
      <c r="G18" s="391">
        <f>G17-G16</f>
        <v>457</v>
      </c>
      <c r="H18" s="362">
        <f t="shared" ref="H18:R18" si="0">H17-H16</f>
        <v>197</v>
      </c>
      <c r="I18" s="362">
        <f t="shared" si="0"/>
        <v>260</v>
      </c>
      <c r="J18" s="464">
        <f t="shared" si="0"/>
        <v>491</v>
      </c>
      <c r="K18" s="391">
        <f t="shared" si="0"/>
        <v>804</v>
      </c>
      <c r="L18" s="362">
        <f t="shared" si="0"/>
        <v>316</v>
      </c>
      <c r="M18" s="362">
        <f t="shared" si="0"/>
        <v>488</v>
      </c>
      <c r="N18" s="363">
        <f t="shared" si="0"/>
        <v>696</v>
      </c>
      <c r="O18" s="391">
        <f t="shared" si="0"/>
        <v>254</v>
      </c>
      <c r="P18" s="362">
        <f t="shared" si="0"/>
        <v>78</v>
      </c>
      <c r="Q18" s="362">
        <f t="shared" si="0"/>
        <v>176</v>
      </c>
      <c r="R18" s="363">
        <f t="shared" si="0"/>
        <v>425</v>
      </c>
    </row>
    <row r="19" spans="1:35" ht="17.100000000000001" customHeight="1">
      <c r="A19" s="2029"/>
      <c r="B19" s="1600" t="s">
        <v>165</v>
      </c>
      <c r="C19" s="393">
        <f>C17/C16-1</f>
        <v>2.6363636363636367E-2</v>
      </c>
      <c r="D19" s="366">
        <f>D17/D16-1</f>
        <v>2.6748971193415683E-2</v>
      </c>
      <c r="E19" s="366">
        <f>E17/E16-1</f>
        <v>2.6058631921824116E-2</v>
      </c>
      <c r="F19" s="367">
        <f>F17/F16-1</f>
        <v>2.7624309392265234E-2</v>
      </c>
      <c r="G19" s="393">
        <f>G17/G16-1</f>
        <v>1.1768644416975782E-2</v>
      </c>
      <c r="H19" s="366">
        <f t="shared" ref="H19:R19" si="1">H17/H16-1</f>
        <v>1.382456140350885E-2</v>
      </c>
      <c r="I19" s="366">
        <f t="shared" si="1"/>
        <v>1.0576844845822109E-2</v>
      </c>
      <c r="J19" s="519">
        <f t="shared" si="1"/>
        <v>1.3023527227394416E-2</v>
      </c>
      <c r="K19" s="393">
        <f t="shared" si="1"/>
        <v>8.6307766625517424E-3</v>
      </c>
      <c r="L19" s="366">
        <f t="shared" si="1"/>
        <v>6.3353315022354195E-3</v>
      </c>
      <c r="M19" s="366">
        <f t="shared" si="1"/>
        <v>1.1276458083002039E-2</v>
      </c>
      <c r="N19" s="367">
        <f t="shared" si="1"/>
        <v>7.7015856856734732E-3</v>
      </c>
      <c r="O19" s="393">
        <f t="shared" si="1"/>
        <v>3.3749667818230078E-2</v>
      </c>
      <c r="P19" s="366">
        <f t="shared" si="1"/>
        <v>2.3773239865894524E-2</v>
      </c>
      <c r="Q19" s="366">
        <f t="shared" si="1"/>
        <v>4.1460541813898688E-2</v>
      </c>
      <c r="R19" s="367">
        <f t="shared" si="1"/>
        <v>7.8791249536522168E-2</v>
      </c>
    </row>
    <row r="20" spans="1:35" ht="17.100000000000001" customHeight="1">
      <c r="A20" s="2030" t="s">
        <v>1154</v>
      </c>
      <c r="B20" s="378" t="s">
        <v>164</v>
      </c>
      <c r="C20" s="394">
        <f>C17-C12</f>
        <v>163</v>
      </c>
      <c r="D20" s="371">
        <f>D17-D12</f>
        <v>66</v>
      </c>
      <c r="E20" s="371">
        <f>E17-E12</f>
        <v>97</v>
      </c>
      <c r="F20" s="380">
        <f>F17-F12</f>
        <v>172</v>
      </c>
      <c r="G20" s="394">
        <f>G17-G12</f>
        <v>6550</v>
      </c>
      <c r="H20" s="371">
        <f t="shared" ref="H20:R20" si="2">H17-H12</f>
        <v>2824</v>
      </c>
      <c r="I20" s="371">
        <f t="shared" si="2"/>
        <v>3726</v>
      </c>
      <c r="J20" s="466">
        <f t="shared" si="2"/>
        <v>6602</v>
      </c>
      <c r="K20" s="394">
        <f t="shared" si="2"/>
        <v>16519</v>
      </c>
      <c r="L20" s="371">
        <f t="shared" si="2"/>
        <v>8306</v>
      </c>
      <c r="M20" s="371">
        <f t="shared" si="2"/>
        <v>8213</v>
      </c>
      <c r="N20" s="380">
        <f t="shared" si="2"/>
        <v>16296</v>
      </c>
      <c r="O20" s="394">
        <f t="shared" si="2"/>
        <v>632</v>
      </c>
      <c r="P20" s="371">
        <f t="shared" si="2"/>
        <v>249</v>
      </c>
      <c r="Q20" s="371">
        <f t="shared" si="2"/>
        <v>383</v>
      </c>
      <c r="R20" s="380">
        <f t="shared" si="2"/>
        <v>829</v>
      </c>
    </row>
    <row r="21" spans="1:35" ht="17.100000000000001" customHeight="1">
      <c r="A21" s="2029"/>
      <c r="B21" s="1600" t="s">
        <v>165</v>
      </c>
      <c r="C21" s="393">
        <f>C17/C12-1</f>
        <v>0.16873706004140776</v>
      </c>
      <c r="D21" s="366">
        <f>D17/D12-1</f>
        <v>0.15242494226327952</v>
      </c>
      <c r="E21" s="366">
        <f>E17/E12-1</f>
        <v>0.18198874296435275</v>
      </c>
      <c r="F21" s="367">
        <f>F17/F12-1</f>
        <v>0.18220338983050843</v>
      </c>
      <c r="G21" s="393">
        <f>G17/G12-1</f>
        <v>0.20006719814288765</v>
      </c>
      <c r="H21" s="366">
        <f t="shared" ref="H21:R21" si="3">H17/H12-1</f>
        <v>0.24296653187645179</v>
      </c>
      <c r="I21" s="366">
        <f t="shared" si="3"/>
        <v>0.17645387383974231</v>
      </c>
      <c r="J21" s="519">
        <f t="shared" si="3"/>
        <v>0.20899018676796444</v>
      </c>
      <c r="K21" s="393">
        <f t="shared" si="3"/>
        <v>0.21331353305785128</v>
      </c>
      <c r="L21" s="366">
        <f t="shared" si="3"/>
        <v>0.19828594619112416</v>
      </c>
      <c r="M21" s="366">
        <f t="shared" si="3"/>
        <v>0.2310202244662598</v>
      </c>
      <c r="N21" s="367">
        <f t="shared" si="3"/>
        <v>0.21794546013828886</v>
      </c>
      <c r="O21" s="393">
        <f t="shared" si="3"/>
        <v>8.8416340235030866E-2</v>
      </c>
      <c r="P21" s="366">
        <f t="shared" si="3"/>
        <v>8.0064308681672136E-2</v>
      </c>
      <c r="Q21" s="366">
        <f t="shared" si="3"/>
        <v>9.4848935116394362E-2</v>
      </c>
      <c r="R21" s="367">
        <f t="shared" si="3"/>
        <v>0.16613226452905816</v>
      </c>
    </row>
    <row r="22" spans="1:35" ht="17.100000000000001" customHeight="1">
      <c r="A22" s="2030" t="s">
        <v>1137</v>
      </c>
      <c r="B22" s="378" t="s">
        <v>164</v>
      </c>
      <c r="C22" s="394">
        <f>C17-C7</f>
        <v>186</v>
      </c>
      <c r="D22" s="371">
        <f>D17-D7</f>
        <v>67</v>
      </c>
      <c r="E22" s="371">
        <f>E17-E7</f>
        <v>119</v>
      </c>
      <c r="F22" s="380">
        <f>F17-F7</f>
        <v>194</v>
      </c>
      <c r="G22" s="394">
        <f>G17-G7</f>
        <v>7279</v>
      </c>
      <c r="H22" s="371">
        <f t="shared" ref="H22:R22" si="4">H17-H7</f>
        <v>2928</v>
      </c>
      <c r="I22" s="371">
        <f t="shared" si="4"/>
        <v>4351</v>
      </c>
      <c r="J22" s="466">
        <f t="shared" si="4"/>
        <v>7019</v>
      </c>
      <c r="K22" s="394">
        <f t="shared" si="4"/>
        <v>21032</v>
      </c>
      <c r="L22" s="371">
        <f t="shared" si="4"/>
        <v>10906</v>
      </c>
      <c r="M22" s="371">
        <f t="shared" si="4"/>
        <v>10126</v>
      </c>
      <c r="N22" s="380">
        <f t="shared" si="4"/>
        <v>20911</v>
      </c>
      <c r="O22" s="394">
        <f t="shared" si="4"/>
        <v>-2417</v>
      </c>
      <c r="P22" s="371">
        <f t="shared" si="4"/>
        <v>-903</v>
      </c>
      <c r="Q22" s="371">
        <f t="shared" si="4"/>
        <v>-1514</v>
      </c>
      <c r="R22" s="380">
        <f t="shared" si="4"/>
        <v>17</v>
      </c>
    </row>
    <row r="23" spans="1:35" ht="17.100000000000001" customHeight="1">
      <c r="A23" s="2150"/>
      <c r="B23" s="1603" t="s">
        <v>165</v>
      </c>
      <c r="C23" s="368">
        <f>C17/C7-1</f>
        <v>0.1972428419936374</v>
      </c>
      <c r="D23" s="384">
        <f>D17/D7-1</f>
        <v>0.15509259259259256</v>
      </c>
      <c r="E23" s="384">
        <f>E17/E7-1</f>
        <v>0.23287671232876717</v>
      </c>
      <c r="F23" s="388">
        <f>F17/F7-1</f>
        <v>0.21041214750542303</v>
      </c>
      <c r="G23" s="368">
        <f>G17/G7-1</f>
        <v>0.22739768822243045</v>
      </c>
      <c r="H23" s="384">
        <f t="shared" ref="H23:R23" si="5">H17/H7-1</f>
        <v>0.25418873166073452</v>
      </c>
      <c r="I23" s="384">
        <f t="shared" si="5"/>
        <v>0.21233712361524582</v>
      </c>
      <c r="J23" s="520">
        <f t="shared" si="5"/>
        <v>0.22516280114201392</v>
      </c>
      <c r="K23" s="368">
        <f t="shared" si="5"/>
        <v>0.28839798702812391</v>
      </c>
      <c r="L23" s="384">
        <f t="shared" si="5"/>
        <v>0.27758405660617469</v>
      </c>
      <c r="M23" s="384">
        <f t="shared" si="5"/>
        <v>0.30102859860871622</v>
      </c>
      <c r="N23" s="388">
        <f t="shared" si="5"/>
        <v>0.29806431381492682</v>
      </c>
      <c r="O23" s="368">
        <f t="shared" si="5"/>
        <v>-0.23703049916642149</v>
      </c>
      <c r="P23" s="384">
        <f t="shared" si="5"/>
        <v>-0.21187236039418111</v>
      </c>
      <c r="Q23" s="384">
        <f t="shared" si="5"/>
        <v>-0.25509688289806232</v>
      </c>
      <c r="R23" s="388">
        <f t="shared" si="5"/>
        <v>2.930024129610409E-3</v>
      </c>
    </row>
    <row r="24" spans="1:35" ht="7.5" customHeight="1">
      <c r="A24" s="358"/>
      <c r="B24" s="110"/>
      <c r="C24" s="134"/>
      <c r="D24" s="134"/>
      <c r="E24" s="134"/>
      <c r="F24" s="134"/>
      <c r="G24" s="134"/>
      <c r="H24" s="134"/>
      <c r="I24" s="134"/>
      <c r="J24" s="134"/>
      <c r="K24" s="134"/>
      <c r="L24" s="134"/>
      <c r="M24" s="134"/>
      <c r="N24" s="134"/>
      <c r="O24" s="134"/>
      <c r="P24" s="134"/>
      <c r="Q24" s="134"/>
      <c r="R24" s="134"/>
    </row>
    <row r="25" spans="1:35" ht="17.100000000000001" customHeight="1">
      <c r="A25" s="138" t="s">
        <v>1734</v>
      </c>
      <c r="J25" s="50"/>
      <c r="R25" s="50"/>
    </row>
    <row r="26" spans="1:35" ht="25.5" customHeight="1">
      <c r="A26" s="2012" t="s">
        <v>1731</v>
      </c>
      <c r="B26" s="2012"/>
      <c r="C26" s="2012"/>
      <c r="D26" s="2012"/>
      <c r="E26" s="2012"/>
      <c r="F26" s="2012"/>
      <c r="G26" s="2012"/>
      <c r="H26" s="2012"/>
      <c r="I26" s="2012"/>
      <c r="J26" s="2012"/>
      <c r="K26" s="2012"/>
      <c r="L26" s="2012"/>
      <c r="M26" s="2012"/>
      <c r="N26" s="2012"/>
      <c r="O26" s="2012"/>
      <c r="P26" s="2012"/>
      <c r="Q26" s="2012"/>
      <c r="R26" s="2012"/>
    </row>
    <row r="27" spans="1:35" ht="17.100000000000001" customHeight="1">
      <c r="A27" s="816"/>
      <c r="J27" s="50"/>
      <c r="R27" s="50"/>
    </row>
    <row r="28" spans="1:35" ht="15.75" customHeight="1"/>
    <row r="29" spans="1:35" ht="15.75" customHeight="1"/>
    <row r="33" customFormat="1" ht="15.75" customHeight="1"/>
    <row r="35" customFormat="1" ht="15.75" customHeight="1"/>
    <row r="36" customFormat="1" ht="15.75" customHeight="1"/>
  </sheetData>
  <mergeCells count="33">
    <mergeCell ref="A1:R1"/>
    <mergeCell ref="D4:E5"/>
    <mergeCell ref="O4:O6"/>
    <mergeCell ref="A3:B6"/>
    <mergeCell ref="G3:J3"/>
    <mergeCell ref="K3:N3"/>
    <mergeCell ref="K4:K6"/>
    <mergeCell ref="H4:I5"/>
    <mergeCell ref="O3:R3"/>
    <mergeCell ref="G4:G6"/>
    <mergeCell ref="L4:M5"/>
    <mergeCell ref="C3:F3"/>
    <mergeCell ref="A9:B9"/>
    <mergeCell ref="F4:F6"/>
    <mergeCell ref="A7:B7"/>
    <mergeCell ref="N4:N6"/>
    <mergeCell ref="C4:C6"/>
    <mergeCell ref="A26:R26"/>
    <mergeCell ref="A22:A23"/>
    <mergeCell ref="P4:Q5"/>
    <mergeCell ref="A18:A19"/>
    <mergeCell ref="A20:A21"/>
    <mergeCell ref="A16:B16"/>
    <mergeCell ref="A17:B17"/>
    <mergeCell ref="A11:B11"/>
    <mergeCell ref="A12:B12"/>
    <mergeCell ref="A13:B13"/>
    <mergeCell ref="A14:B14"/>
    <mergeCell ref="A15:B15"/>
    <mergeCell ref="J4:J6"/>
    <mergeCell ref="A10:B10"/>
    <mergeCell ref="R4:R6"/>
    <mergeCell ref="A8:B8"/>
  </mergeCells>
  <hyperlinks>
    <hyperlink ref="T2" location="OBSAH!A1" display="Zpět na obsah" xr:uid="{F28F4876-0678-4BF4-87E2-C46C258E2CC9}"/>
  </hyperlinks>
  <pageMargins left="0.70866141732283472" right="0.70866141732283472" top="0.78740157480314965" bottom="0.78740157480314965" header="0.31496062992125984" footer="0.31496062992125984"/>
  <pageSetup paperSize="9" orientation="landscape" r:id="rId1"/>
  <ignoredErrors>
    <ignoredError sqref="G18:J23 C18:F23 O18:R23 K18:N23" unlockedFormula="1"/>
  </ignoredError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List93"/>
  <dimension ref="A1:AI33"/>
  <sheetViews>
    <sheetView showGridLines="0" zoomScaleNormal="100" workbookViewId="0"/>
  </sheetViews>
  <sheetFormatPr defaultColWidth="9.140625" defaultRowHeight="15"/>
  <cols>
    <col min="1" max="1" width="10.42578125" customWidth="1"/>
    <col min="2" max="2" width="4.140625" customWidth="1"/>
    <col min="3" max="5" width="6" bestFit="1" customWidth="1"/>
    <col min="6" max="6" width="7.140625" customWidth="1"/>
    <col min="7" max="7" width="6.140625" bestFit="1" customWidth="1"/>
    <col min="8" max="8" width="6" bestFit="1" customWidth="1"/>
    <col min="9" max="10" width="6.140625" bestFit="1" customWidth="1"/>
    <col min="11" max="11" width="6.5703125" customWidth="1"/>
    <col min="12" max="13" width="6.140625" bestFit="1" customWidth="1"/>
    <col min="14" max="14" width="6.7109375" bestFit="1" customWidth="1"/>
    <col min="15" max="18" width="6" bestFit="1" customWidth="1"/>
  </cols>
  <sheetData>
    <row r="1" spans="1:35" ht="22.5" customHeight="1">
      <c r="A1" s="1" t="s">
        <v>1226</v>
      </c>
      <c r="B1" s="2"/>
      <c r="C1" s="2"/>
      <c r="D1" s="2"/>
      <c r="E1" s="2"/>
      <c r="F1" s="2"/>
      <c r="G1" s="2"/>
      <c r="H1" s="2"/>
      <c r="I1" s="2"/>
      <c r="J1" s="2"/>
      <c r="K1" s="2"/>
      <c r="L1" s="2"/>
      <c r="M1" s="2"/>
      <c r="N1" s="2"/>
      <c r="O1" s="2"/>
      <c r="P1" s="2"/>
      <c r="Q1" s="2"/>
      <c r="R1" s="2"/>
    </row>
    <row r="2" spans="1:35" ht="18.75" customHeight="1" thickBot="1">
      <c r="A2" s="322" t="s">
        <v>1547</v>
      </c>
      <c r="B2" s="4"/>
      <c r="C2" s="4"/>
      <c r="D2" s="4"/>
      <c r="E2" s="4"/>
      <c r="F2" s="4"/>
      <c r="G2" s="4"/>
      <c r="H2" s="4"/>
      <c r="I2" s="4"/>
      <c r="J2" s="4"/>
      <c r="K2" s="4"/>
      <c r="L2" s="4"/>
      <c r="M2" s="4"/>
      <c r="N2" s="4"/>
      <c r="O2" s="4"/>
      <c r="P2" s="4"/>
      <c r="Q2" s="4"/>
      <c r="R2" s="1440" t="s">
        <v>1548</v>
      </c>
      <c r="S2" s="4"/>
      <c r="T2" s="106" t="s">
        <v>986</v>
      </c>
    </row>
    <row r="3" spans="1:35" ht="25.5" customHeight="1">
      <c r="A3" s="2032" t="s">
        <v>170</v>
      </c>
      <c r="B3" s="2033"/>
      <c r="C3" s="2118" t="s">
        <v>442</v>
      </c>
      <c r="D3" s="2119"/>
      <c r="E3" s="2119"/>
      <c r="F3" s="2121"/>
      <c r="G3" s="2118" t="s">
        <v>241</v>
      </c>
      <c r="H3" s="2119"/>
      <c r="I3" s="2119"/>
      <c r="J3" s="2135"/>
      <c r="K3" s="2116" t="s">
        <v>414</v>
      </c>
      <c r="L3" s="2117"/>
      <c r="M3" s="2117"/>
      <c r="N3" s="2117"/>
      <c r="O3" s="2095" t="s">
        <v>236</v>
      </c>
      <c r="P3" s="2096"/>
      <c r="Q3" s="2096"/>
      <c r="R3" s="2096"/>
    </row>
    <row r="4" spans="1:35" ht="22.5" customHeight="1">
      <c r="A4" s="2034"/>
      <c r="B4" s="2035"/>
      <c r="C4" s="2073" t="s">
        <v>4</v>
      </c>
      <c r="D4" s="2005" t="s">
        <v>227</v>
      </c>
      <c r="E4" s="2005"/>
      <c r="F4" s="2201" t="s">
        <v>1108</v>
      </c>
      <c r="G4" s="2073" t="s">
        <v>4</v>
      </c>
      <c r="H4" s="2005" t="s">
        <v>227</v>
      </c>
      <c r="I4" s="2005"/>
      <c r="J4" s="2271" t="s">
        <v>1108</v>
      </c>
      <c r="K4" s="2073" t="s">
        <v>4</v>
      </c>
      <c r="L4" s="2005" t="s">
        <v>227</v>
      </c>
      <c r="M4" s="2005"/>
      <c r="N4" s="2201" t="s">
        <v>1108</v>
      </c>
      <c r="O4" s="2073" t="s">
        <v>4</v>
      </c>
      <c r="P4" s="2005" t="s">
        <v>227</v>
      </c>
      <c r="Q4" s="2005"/>
      <c r="R4" s="2201" t="s">
        <v>1108</v>
      </c>
    </row>
    <row r="5" spans="1:35" ht="13.5" customHeight="1">
      <c r="A5" s="2034"/>
      <c r="B5" s="2035"/>
      <c r="C5" s="2073"/>
      <c r="D5" s="2005"/>
      <c r="E5" s="2005"/>
      <c r="F5" s="2292"/>
      <c r="G5" s="2073"/>
      <c r="H5" s="2005"/>
      <c r="I5" s="2005"/>
      <c r="J5" s="2272"/>
      <c r="K5" s="2073"/>
      <c r="L5" s="2005"/>
      <c r="M5" s="2005"/>
      <c r="N5" s="2292"/>
      <c r="O5" s="2073"/>
      <c r="P5" s="2005"/>
      <c r="Q5" s="2005"/>
      <c r="R5" s="2292"/>
    </row>
    <row r="6" spans="1:35" ht="17.25" customHeight="1" thickBot="1">
      <c r="A6" s="2036"/>
      <c r="B6" s="2037"/>
      <c r="C6" s="2075"/>
      <c r="D6" s="589" t="s">
        <v>7</v>
      </c>
      <c r="E6" s="589" t="s">
        <v>128</v>
      </c>
      <c r="F6" s="2275"/>
      <c r="G6" s="2075"/>
      <c r="H6" s="589" t="s">
        <v>7</v>
      </c>
      <c r="I6" s="589" t="s">
        <v>128</v>
      </c>
      <c r="J6" s="2273"/>
      <c r="K6" s="2075"/>
      <c r="L6" s="589" t="s">
        <v>7</v>
      </c>
      <c r="M6" s="589" t="s">
        <v>128</v>
      </c>
      <c r="N6" s="2275"/>
      <c r="O6" s="2075"/>
      <c r="P6" s="589" t="s">
        <v>7</v>
      </c>
      <c r="Q6" s="589" t="s">
        <v>128</v>
      </c>
      <c r="R6" s="2275"/>
    </row>
    <row r="7" spans="1:35" ht="18.75" customHeight="1">
      <c r="A7" s="2053" t="s">
        <v>10</v>
      </c>
      <c r="B7" s="2054"/>
      <c r="C7" s="198">
        <v>583</v>
      </c>
      <c r="D7" s="195">
        <v>282</v>
      </c>
      <c r="E7" s="180">
        <v>301</v>
      </c>
      <c r="F7" s="195">
        <v>569</v>
      </c>
      <c r="G7" s="181">
        <v>23642</v>
      </c>
      <c r="H7" s="180">
        <v>7811</v>
      </c>
      <c r="I7" s="180">
        <v>15831</v>
      </c>
      <c r="J7" s="82">
        <v>22929</v>
      </c>
      <c r="K7" s="181">
        <v>56059</v>
      </c>
      <c r="L7" s="195">
        <v>31532</v>
      </c>
      <c r="M7" s="180">
        <v>24527</v>
      </c>
      <c r="N7" s="195">
        <v>54146</v>
      </c>
      <c r="O7" s="181">
        <v>3538</v>
      </c>
      <c r="P7" s="180">
        <v>1537</v>
      </c>
      <c r="Q7" s="180">
        <v>2001</v>
      </c>
      <c r="R7" s="195">
        <v>1975</v>
      </c>
      <c r="T7" s="50"/>
      <c r="U7" s="50"/>
      <c r="V7" s="50"/>
      <c r="W7" s="50"/>
      <c r="Y7" s="50"/>
      <c r="Z7" s="50"/>
      <c r="AA7" s="50"/>
      <c r="AB7" s="50"/>
      <c r="AC7" s="50"/>
      <c r="AD7" s="50"/>
      <c r="AH7" s="50"/>
      <c r="AI7" s="50"/>
    </row>
    <row r="8" spans="1:35" ht="18.75" customHeight="1">
      <c r="A8" s="2038" t="s">
        <v>11</v>
      </c>
      <c r="B8" s="2039"/>
      <c r="C8" s="194">
        <v>645</v>
      </c>
      <c r="D8" s="196">
        <v>292</v>
      </c>
      <c r="E8" s="180">
        <v>353</v>
      </c>
      <c r="F8" s="196">
        <v>632</v>
      </c>
      <c r="G8" s="181">
        <v>22095</v>
      </c>
      <c r="H8" s="176">
        <v>7380</v>
      </c>
      <c r="I8" s="180">
        <v>14715</v>
      </c>
      <c r="J8" s="78">
        <v>21335</v>
      </c>
      <c r="K8" s="183">
        <v>52706</v>
      </c>
      <c r="L8" s="196">
        <v>29661</v>
      </c>
      <c r="M8" s="180">
        <v>23045</v>
      </c>
      <c r="N8" s="196">
        <v>50782</v>
      </c>
      <c r="O8" s="183">
        <v>2939</v>
      </c>
      <c r="P8" s="176">
        <v>1269</v>
      </c>
      <c r="Q8" s="180">
        <v>1670</v>
      </c>
      <c r="R8" s="196">
        <v>1554</v>
      </c>
      <c r="T8" s="50"/>
      <c r="U8" s="50"/>
      <c r="V8" s="50"/>
      <c r="W8" s="50"/>
      <c r="Y8" s="50"/>
      <c r="Z8" s="50"/>
      <c r="AA8" s="50"/>
      <c r="AB8" s="50"/>
      <c r="AC8" s="50"/>
      <c r="AD8" s="50"/>
      <c r="AH8" s="50"/>
      <c r="AI8" s="50"/>
    </row>
    <row r="9" spans="1:35" ht="18.75" customHeight="1">
      <c r="A9" s="2038" t="s">
        <v>12</v>
      </c>
      <c r="B9" s="2039"/>
      <c r="C9" s="194">
        <v>614</v>
      </c>
      <c r="D9" s="176">
        <v>270</v>
      </c>
      <c r="E9" s="180">
        <v>344</v>
      </c>
      <c r="F9" s="196">
        <v>604</v>
      </c>
      <c r="G9" s="181">
        <v>22244</v>
      </c>
      <c r="H9" s="176">
        <v>7752</v>
      </c>
      <c r="I9" s="180">
        <v>14492</v>
      </c>
      <c r="J9" s="78">
        <v>21304</v>
      </c>
      <c r="K9" s="183">
        <v>53020</v>
      </c>
      <c r="L9" s="176">
        <v>29933</v>
      </c>
      <c r="M9" s="180">
        <v>23087</v>
      </c>
      <c r="N9" s="196">
        <v>50810</v>
      </c>
      <c r="O9" s="183">
        <v>2724</v>
      </c>
      <c r="P9" s="176">
        <v>1124</v>
      </c>
      <c r="Q9" s="180">
        <v>1600</v>
      </c>
      <c r="R9" s="196">
        <v>1645</v>
      </c>
      <c r="T9" s="50"/>
      <c r="U9" s="50"/>
      <c r="V9" s="50"/>
      <c r="W9" s="50"/>
      <c r="Y9" s="50"/>
      <c r="Z9" s="50"/>
      <c r="AA9" s="50"/>
      <c r="AB9" s="50"/>
      <c r="AC9" s="50"/>
      <c r="AD9" s="50"/>
      <c r="AH9" s="50"/>
      <c r="AI9" s="50"/>
    </row>
    <row r="10" spans="1:35" ht="18.75" customHeight="1">
      <c r="A10" s="2038" t="s">
        <v>127</v>
      </c>
      <c r="B10" s="2039"/>
      <c r="C10" s="194">
        <v>618</v>
      </c>
      <c r="D10" s="176">
        <v>277</v>
      </c>
      <c r="E10" s="180">
        <v>341</v>
      </c>
      <c r="F10" s="196">
        <v>605</v>
      </c>
      <c r="G10" s="183">
        <v>21917</v>
      </c>
      <c r="H10" s="176">
        <v>7401</v>
      </c>
      <c r="I10" s="180">
        <v>14516</v>
      </c>
      <c r="J10" s="78">
        <v>20902</v>
      </c>
      <c r="K10" s="183">
        <v>52998</v>
      </c>
      <c r="L10" s="176">
        <v>29260</v>
      </c>
      <c r="M10" s="180">
        <v>23738</v>
      </c>
      <c r="N10" s="196">
        <v>51154</v>
      </c>
      <c r="O10" s="183">
        <v>2523</v>
      </c>
      <c r="P10" s="176">
        <v>1011</v>
      </c>
      <c r="Q10" s="180">
        <v>1512</v>
      </c>
      <c r="R10" s="196">
        <v>1610</v>
      </c>
      <c r="T10" s="50"/>
      <c r="U10" s="50"/>
      <c r="V10" s="50"/>
      <c r="W10" s="50"/>
      <c r="Y10" s="50"/>
      <c r="Z10" s="50"/>
      <c r="AA10" s="50"/>
      <c r="AB10" s="50"/>
      <c r="AC10" s="50"/>
      <c r="AD10" s="50"/>
      <c r="AH10" s="50"/>
      <c r="AI10" s="50"/>
    </row>
    <row r="11" spans="1:35" ht="18.75" customHeight="1">
      <c r="A11" s="2038" t="s">
        <v>162</v>
      </c>
      <c r="B11" s="2039"/>
      <c r="C11" s="194">
        <v>646</v>
      </c>
      <c r="D11" s="176">
        <v>302</v>
      </c>
      <c r="E11" s="180">
        <v>344</v>
      </c>
      <c r="F11" s="195">
        <v>635</v>
      </c>
      <c r="G11" s="183">
        <v>21331</v>
      </c>
      <c r="H11" s="176">
        <v>7044</v>
      </c>
      <c r="I11" s="180">
        <v>14287</v>
      </c>
      <c r="J11" s="78">
        <v>20263</v>
      </c>
      <c r="K11" s="183">
        <v>54923</v>
      </c>
      <c r="L11" s="176">
        <v>30332</v>
      </c>
      <c r="M11" s="180">
        <v>24591</v>
      </c>
      <c r="N11" s="196">
        <v>52933</v>
      </c>
      <c r="O11" s="183">
        <v>2577</v>
      </c>
      <c r="P11" s="176">
        <v>1111</v>
      </c>
      <c r="Q11" s="180">
        <v>1466</v>
      </c>
      <c r="R11" s="196">
        <v>1601</v>
      </c>
      <c r="T11" s="50"/>
      <c r="U11" s="50"/>
      <c r="V11" s="50"/>
      <c r="W11" s="50"/>
      <c r="Y11" s="50"/>
      <c r="Z11" s="50"/>
      <c r="AA11" s="50"/>
      <c r="AB11" s="50"/>
      <c r="AC11" s="50"/>
      <c r="AD11" s="50"/>
      <c r="AH11" s="50"/>
      <c r="AI11" s="50"/>
    </row>
    <row r="12" spans="1:35" ht="18.75" customHeight="1">
      <c r="A12" s="2038" t="s">
        <v>340</v>
      </c>
      <c r="B12" s="2039"/>
      <c r="C12" s="194">
        <v>693</v>
      </c>
      <c r="D12" s="194">
        <v>321</v>
      </c>
      <c r="E12" s="180">
        <v>372</v>
      </c>
      <c r="F12" s="196">
        <v>684</v>
      </c>
      <c r="G12" s="183">
        <v>23240</v>
      </c>
      <c r="H12" s="176">
        <v>7751</v>
      </c>
      <c r="I12" s="180">
        <v>15489</v>
      </c>
      <c r="J12" s="78">
        <v>22094</v>
      </c>
      <c r="K12" s="183">
        <v>57730</v>
      </c>
      <c r="L12" s="194">
        <v>31643</v>
      </c>
      <c r="M12" s="180">
        <v>26087</v>
      </c>
      <c r="N12" s="196">
        <v>55629</v>
      </c>
      <c r="O12" s="183">
        <v>2799</v>
      </c>
      <c r="P12" s="176">
        <v>1152</v>
      </c>
      <c r="Q12" s="180">
        <v>1647</v>
      </c>
      <c r="R12" s="196">
        <v>1943</v>
      </c>
      <c r="T12" s="50"/>
      <c r="U12" s="50"/>
      <c r="V12" s="50"/>
      <c r="W12" s="50"/>
      <c r="Y12" s="50"/>
      <c r="Z12" s="50"/>
      <c r="AA12" s="50"/>
      <c r="AB12" s="50"/>
      <c r="AC12" s="50"/>
      <c r="AD12" s="50"/>
      <c r="AH12" s="50"/>
      <c r="AI12" s="50"/>
    </row>
    <row r="13" spans="1:35" ht="18.75" customHeight="1">
      <c r="A13" s="2038" t="s">
        <v>410</v>
      </c>
      <c r="B13" s="2039"/>
      <c r="C13" s="194">
        <v>595</v>
      </c>
      <c r="D13" s="194">
        <v>286</v>
      </c>
      <c r="E13" s="180">
        <v>309</v>
      </c>
      <c r="F13" s="196">
        <v>588</v>
      </c>
      <c r="G13" s="183">
        <v>24008</v>
      </c>
      <c r="H13" s="176">
        <v>8088</v>
      </c>
      <c r="I13" s="180">
        <v>15920</v>
      </c>
      <c r="J13" s="78">
        <v>22897</v>
      </c>
      <c r="K13" s="183">
        <v>62059</v>
      </c>
      <c r="L13" s="194">
        <v>34377</v>
      </c>
      <c r="M13" s="180">
        <v>27682</v>
      </c>
      <c r="N13" s="196">
        <v>59694</v>
      </c>
      <c r="O13" s="183">
        <v>3350</v>
      </c>
      <c r="P13" s="176">
        <v>1407</v>
      </c>
      <c r="Q13" s="180">
        <v>1943</v>
      </c>
      <c r="R13" s="196">
        <v>2310</v>
      </c>
      <c r="T13" s="50"/>
      <c r="U13" s="50"/>
      <c r="V13" s="50"/>
      <c r="W13" s="50"/>
      <c r="Y13" s="50"/>
      <c r="Z13" s="50"/>
      <c r="AA13" s="50"/>
      <c r="AB13" s="50"/>
      <c r="AC13" s="50"/>
      <c r="AD13" s="50"/>
      <c r="AH13" s="50"/>
      <c r="AI13" s="50"/>
    </row>
    <row r="14" spans="1:35" ht="18.75" customHeight="1">
      <c r="A14" s="2038" t="s">
        <v>445</v>
      </c>
      <c r="B14" s="2039"/>
      <c r="C14" s="194">
        <v>710</v>
      </c>
      <c r="D14" s="194">
        <v>310</v>
      </c>
      <c r="E14" s="180">
        <v>400</v>
      </c>
      <c r="F14" s="196">
        <v>693</v>
      </c>
      <c r="G14" s="183">
        <v>23269</v>
      </c>
      <c r="H14" s="176">
        <v>7948</v>
      </c>
      <c r="I14" s="180">
        <v>15321</v>
      </c>
      <c r="J14" s="78">
        <v>22187</v>
      </c>
      <c r="K14" s="183">
        <v>58650</v>
      </c>
      <c r="L14" s="194">
        <v>32323</v>
      </c>
      <c r="M14" s="180">
        <v>26327</v>
      </c>
      <c r="N14" s="196">
        <v>56673</v>
      </c>
      <c r="O14" s="183">
        <v>2863</v>
      </c>
      <c r="P14" s="176">
        <v>1148</v>
      </c>
      <c r="Q14" s="180">
        <v>1715</v>
      </c>
      <c r="R14" s="196">
        <v>2176</v>
      </c>
      <c r="T14" s="50"/>
      <c r="U14" s="50"/>
      <c r="V14" s="50"/>
      <c r="W14" s="50"/>
      <c r="Y14" s="50"/>
      <c r="Z14" s="50"/>
      <c r="AA14" s="50"/>
      <c r="AB14" s="50"/>
      <c r="AC14" s="50"/>
      <c r="AD14" s="50"/>
      <c r="AH14" s="50"/>
      <c r="AI14" s="50"/>
    </row>
    <row r="15" spans="1:35" ht="18.75" customHeight="1">
      <c r="A15" s="2038" t="s">
        <v>489</v>
      </c>
      <c r="B15" s="2039"/>
      <c r="C15" s="194">
        <v>696</v>
      </c>
      <c r="D15" s="194">
        <v>323</v>
      </c>
      <c r="E15" s="180">
        <v>373</v>
      </c>
      <c r="F15" s="196">
        <v>686</v>
      </c>
      <c r="G15" s="183">
        <v>23553</v>
      </c>
      <c r="H15" s="176">
        <v>7942</v>
      </c>
      <c r="I15" s="180">
        <v>15611</v>
      </c>
      <c r="J15" s="78">
        <v>22440</v>
      </c>
      <c r="K15" s="183">
        <v>61640</v>
      </c>
      <c r="L15" s="194">
        <v>33799</v>
      </c>
      <c r="M15" s="180">
        <v>27841</v>
      </c>
      <c r="N15" s="196">
        <v>59822</v>
      </c>
      <c r="O15" s="183">
        <v>3395</v>
      </c>
      <c r="P15" s="176">
        <v>1339</v>
      </c>
      <c r="Q15" s="180">
        <v>2056</v>
      </c>
      <c r="R15" s="196">
        <v>2649</v>
      </c>
      <c r="T15" s="50"/>
      <c r="U15" s="50"/>
      <c r="V15" s="50"/>
      <c r="W15" s="50"/>
      <c r="Y15" s="50"/>
      <c r="Z15" s="50"/>
      <c r="AA15" s="50"/>
      <c r="AB15" s="50"/>
      <c r="AC15" s="50"/>
      <c r="AD15" s="50"/>
      <c r="AH15" s="50"/>
      <c r="AI15" s="50"/>
    </row>
    <row r="16" spans="1:35" ht="18.75" customHeight="1">
      <c r="A16" s="2038" t="s">
        <v>499</v>
      </c>
      <c r="B16" s="2039"/>
      <c r="C16" s="194">
        <v>724</v>
      </c>
      <c r="D16" s="194">
        <v>306</v>
      </c>
      <c r="E16" s="180">
        <v>418</v>
      </c>
      <c r="F16" s="196">
        <v>714</v>
      </c>
      <c r="G16" s="183">
        <v>25501</v>
      </c>
      <c r="H16" s="176">
        <v>8126</v>
      </c>
      <c r="I16" s="180">
        <v>17375</v>
      </c>
      <c r="J16" s="78">
        <v>24417</v>
      </c>
      <c r="K16" s="183">
        <v>65743</v>
      </c>
      <c r="L16" s="194">
        <v>35937</v>
      </c>
      <c r="M16" s="180">
        <v>29806</v>
      </c>
      <c r="N16" s="196">
        <v>63699</v>
      </c>
      <c r="O16" s="183">
        <v>3823</v>
      </c>
      <c r="P16" s="176">
        <v>1592</v>
      </c>
      <c r="Q16" s="180">
        <v>2231</v>
      </c>
      <c r="R16" s="196">
        <v>2966</v>
      </c>
      <c r="S16" s="50"/>
      <c r="T16" s="50"/>
      <c r="U16" s="50"/>
      <c r="V16" s="50"/>
      <c r="W16" s="50"/>
      <c r="Y16" s="50"/>
      <c r="Z16" s="50"/>
      <c r="AA16" s="50"/>
      <c r="AB16" s="50"/>
      <c r="AC16" s="50"/>
      <c r="AD16" s="50"/>
      <c r="AH16" s="50"/>
      <c r="AI16" s="50"/>
    </row>
    <row r="17" spans="1:35" ht="18.75" customHeight="1" thickBot="1">
      <c r="A17" s="2007" t="s">
        <v>731</v>
      </c>
      <c r="B17" s="2008"/>
      <c r="C17" s="194">
        <v>822</v>
      </c>
      <c r="D17" s="194">
        <v>370</v>
      </c>
      <c r="E17" s="180">
        <v>452</v>
      </c>
      <c r="F17" s="196">
        <v>813</v>
      </c>
      <c r="G17" s="183">
        <v>30325</v>
      </c>
      <c r="H17" s="176">
        <v>10367</v>
      </c>
      <c r="I17" s="180">
        <v>19958</v>
      </c>
      <c r="J17" s="78">
        <v>29177</v>
      </c>
      <c r="K17" s="183">
        <v>69424</v>
      </c>
      <c r="L17" s="194">
        <v>37631</v>
      </c>
      <c r="M17" s="180">
        <v>31793</v>
      </c>
      <c r="N17" s="196">
        <v>67385</v>
      </c>
      <c r="O17" s="183">
        <v>3525</v>
      </c>
      <c r="P17" s="176">
        <v>1388</v>
      </c>
      <c r="Q17" s="180">
        <v>2137</v>
      </c>
      <c r="R17" s="196">
        <v>2852</v>
      </c>
      <c r="T17" s="50"/>
      <c r="U17" s="50"/>
      <c r="V17" s="50"/>
      <c r="W17" s="50"/>
      <c r="Y17" s="50"/>
      <c r="Z17" s="50"/>
      <c r="AA17" s="50"/>
      <c r="AB17" s="50"/>
      <c r="AC17" s="50"/>
      <c r="AD17" s="50"/>
      <c r="AH17" s="50"/>
      <c r="AI17" s="50"/>
    </row>
    <row r="18" spans="1:35" ht="17.25" customHeight="1">
      <c r="A18" s="2028" t="s">
        <v>732</v>
      </c>
      <c r="B18" s="369" t="s">
        <v>164</v>
      </c>
      <c r="C18" s="391">
        <f>C17-C16</f>
        <v>98</v>
      </c>
      <c r="D18" s="362">
        <f>D17-D16</f>
        <v>64</v>
      </c>
      <c r="E18" s="362">
        <f>E17-E16</f>
        <v>34</v>
      </c>
      <c r="F18" s="363">
        <f>F17-F16</f>
        <v>99</v>
      </c>
      <c r="G18" s="391">
        <f>G17-G16</f>
        <v>4824</v>
      </c>
      <c r="H18" s="362">
        <f t="shared" ref="H18:R18" si="0">H17-H16</f>
        <v>2241</v>
      </c>
      <c r="I18" s="362">
        <f t="shared" si="0"/>
        <v>2583</v>
      </c>
      <c r="J18" s="464">
        <f t="shared" si="0"/>
        <v>4760</v>
      </c>
      <c r="K18" s="391">
        <f t="shared" si="0"/>
        <v>3681</v>
      </c>
      <c r="L18" s="362">
        <f t="shared" si="0"/>
        <v>1694</v>
      </c>
      <c r="M18" s="362">
        <f t="shared" si="0"/>
        <v>1987</v>
      </c>
      <c r="N18" s="363">
        <f t="shared" si="0"/>
        <v>3686</v>
      </c>
      <c r="O18" s="391">
        <f t="shared" si="0"/>
        <v>-298</v>
      </c>
      <c r="P18" s="362">
        <f t="shared" si="0"/>
        <v>-204</v>
      </c>
      <c r="Q18" s="362">
        <f t="shared" si="0"/>
        <v>-94</v>
      </c>
      <c r="R18" s="363">
        <f t="shared" si="0"/>
        <v>-114</v>
      </c>
    </row>
    <row r="19" spans="1:35" ht="19.5" customHeight="1">
      <c r="A19" s="2029"/>
      <c r="B19" s="1600" t="s">
        <v>165</v>
      </c>
      <c r="C19" s="393">
        <f>C17/C16-1</f>
        <v>0.13535911602209949</v>
      </c>
      <c r="D19" s="366">
        <f>D17/D16-1</f>
        <v>0.20915032679738554</v>
      </c>
      <c r="E19" s="366">
        <f>E17/E16-1</f>
        <v>8.1339712918660378E-2</v>
      </c>
      <c r="F19" s="367">
        <f>F17/F16-1</f>
        <v>0.1386554621848739</v>
      </c>
      <c r="G19" s="393">
        <f>G17/G16-1</f>
        <v>0.18916905219403168</v>
      </c>
      <c r="H19" s="366">
        <f t="shared" ref="H19:R19" si="1">H17/H16-1</f>
        <v>0.27578144228402657</v>
      </c>
      <c r="I19" s="366">
        <f t="shared" si="1"/>
        <v>0.14866187050359714</v>
      </c>
      <c r="J19" s="519">
        <f t="shared" si="1"/>
        <v>0.19494614407994426</v>
      </c>
      <c r="K19" s="393">
        <f t="shared" si="1"/>
        <v>5.5990751867118993E-2</v>
      </c>
      <c r="L19" s="366">
        <f t="shared" si="1"/>
        <v>4.7138047138047146E-2</v>
      </c>
      <c r="M19" s="366">
        <f t="shared" si="1"/>
        <v>6.6664429980540785E-2</v>
      </c>
      <c r="N19" s="367">
        <f t="shared" si="1"/>
        <v>5.7865900563588202E-2</v>
      </c>
      <c r="O19" s="393">
        <f t="shared" si="1"/>
        <v>-7.7949254512163169E-2</v>
      </c>
      <c r="P19" s="366">
        <f t="shared" si="1"/>
        <v>-0.12814070351758799</v>
      </c>
      <c r="Q19" s="366">
        <f t="shared" si="1"/>
        <v>-4.2133572389063234E-2</v>
      </c>
      <c r="R19" s="367">
        <f t="shared" si="1"/>
        <v>-3.8435603506405958E-2</v>
      </c>
    </row>
    <row r="20" spans="1:35" ht="17.25" customHeight="1">
      <c r="A20" s="2030" t="s">
        <v>736</v>
      </c>
      <c r="B20" s="378" t="s">
        <v>164</v>
      </c>
      <c r="C20" s="394">
        <f>C17-C12</f>
        <v>129</v>
      </c>
      <c r="D20" s="371">
        <f>D17-D12</f>
        <v>49</v>
      </c>
      <c r="E20" s="371">
        <f>E17-E12</f>
        <v>80</v>
      </c>
      <c r="F20" s="380">
        <f>F17-F12</f>
        <v>129</v>
      </c>
      <c r="G20" s="394">
        <f>G17-G12</f>
        <v>7085</v>
      </c>
      <c r="H20" s="371">
        <f t="shared" ref="H20:R20" si="2">H17-H12</f>
        <v>2616</v>
      </c>
      <c r="I20" s="371">
        <f t="shared" si="2"/>
        <v>4469</v>
      </c>
      <c r="J20" s="466">
        <f t="shared" si="2"/>
        <v>7083</v>
      </c>
      <c r="K20" s="394">
        <f t="shared" si="2"/>
        <v>11694</v>
      </c>
      <c r="L20" s="371">
        <f t="shared" si="2"/>
        <v>5988</v>
      </c>
      <c r="M20" s="371">
        <f t="shared" si="2"/>
        <v>5706</v>
      </c>
      <c r="N20" s="380">
        <f t="shared" si="2"/>
        <v>11756</v>
      </c>
      <c r="O20" s="394">
        <f t="shared" si="2"/>
        <v>726</v>
      </c>
      <c r="P20" s="371">
        <f t="shared" si="2"/>
        <v>236</v>
      </c>
      <c r="Q20" s="371">
        <f t="shared" si="2"/>
        <v>490</v>
      </c>
      <c r="R20" s="380">
        <f t="shared" si="2"/>
        <v>909</v>
      </c>
    </row>
    <row r="21" spans="1:35" ht="17.25" customHeight="1">
      <c r="A21" s="2029"/>
      <c r="B21" s="1600" t="s">
        <v>165</v>
      </c>
      <c r="C21" s="393">
        <f>C17/C12-1</f>
        <v>0.18614718614718617</v>
      </c>
      <c r="D21" s="366">
        <f>D17/D12-1</f>
        <v>0.15264797507788153</v>
      </c>
      <c r="E21" s="366">
        <f>E17/E12-1</f>
        <v>0.21505376344086025</v>
      </c>
      <c r="F21" s="367">
        <f>F17/F12-1</f>
        <v>0.18859649122807021</v>
      </c>
      <c r="G21" s="393">
        <f>G17/G12-1</f>
        <v>0.30486230636833045</v>
      </c>
      <c r="H21" s="366">
        <f t="shared" ref="H21:R21" si="3">H17/H12-1</f>
        <v>0.33750483808540843</v>
      </c>
      <c r="I21" s="366">
        <f t="shared" si="3"/>
        <v>0.28852734198463437</v>
      </c>
      <c r="J21" s="519">
        <f t="shared" si="3"/>
        <v>0.32058477414682729</v>
      </c>
      <c r="K21" s="393">
        <f t="shared" si="3"/>
        <v>0.20256365840983892</v>
      </c>
      <c r="L21" s="366">
        <f t="shared" si="3"/>
        <v>0.18923616597667725</v>
      </c>
      <c r="M21" s="366">
        <f t="shared" si="3"/>
        <v>0.21872963545060764</v>
      </c>
      <c r="N21" s="367">
        <f t="shared" si="3"/>
        <v>0.21132862355965409</v>
      </c>
      <c r="O21" s="393">
        <f t="shared" si="3"/>
        <v>0.25937834941050375</v>
      </c>
      <c r="P21" s="366">
        <f t="shared" si="3"/>
        <v>0.20486111111111116</v>
      </c>
      <c r="Q21" s="366">
        <f t="shared" si="3"/>
        <v>0.29751062537947792</v>
      </c>
      <c r="R21" s="367">
        <f t="shared" si="3"/>
        <v>0.46783324755532685</v>
      </c>
    </row>
    <row r="22" spans="1:35" ht="17.25" customHeight="1">
      <c r="A22" s="2030" t="s">
        <v>735</v>
      </c>
      <c r="B22" s="378" t="s">
        <v>164</v>
      </c>
      <c r="C22" s="394">
        <f>C17-C7</f>
        <v>239</v>
      </c>
      <c r="D22" s="371">
        <f>D17-D7</f>
        <v>88</v>
      </c>
      <c r="E22" s="371">
        <f>E17-E7</f>
        <v>151</v>
      </c>
      <c r="F22" s="380">
        <f>F17-F7</f>
        <v>244</v>
      </c>
      <c r="G22" s="394">
        <f>G17-G7</f>
        <v>6683</v>
      </c>
      <c r="H22" s="371">
        <f t="shared" ref="H22:R22" si="4">H17-H7</f>
        <v>2556</v>
      </c>
      <c r="I22" s="371">
        <f t="shared" si="4"/>
        <v>4127</v>
      </c>
      <c r="J22" s="466">
        <f t="shared" si="4"/>
        <v>6248</v>
      </c>
      <c r="K22" s="394">
        <f>K17-K7</f>
        <v>13365</v>
      </c>
      <c r="L22" s="371">
        <f t="shared" si="4"/>
        <v>6099</v>
      </c>
      <c r="M22" s="371">
        <f t="shared" si="4"/>
        <v>7266</v>
      </c>
      <c r="N22" s="380">
        <f t="shared" si="4"/>
        <v>13239</v>
      </c>
      <c r="O22" s="394">
        <f t="shared" si="4"/>
        <v>-13</v>
      </c>
      <c r="P22" s="371">
        <f t="shared" si="4"/>
        <v>-149</v>
      </c>
      <c r="Q22" s="371">
        <f t="shared" si="4"/>
        <v>136</v>
      </c>
      <c r="R22" s="380">
        <f t="shared" si="4"/>
        <v>877</v>
      </c>
    </row>
    <row r="23" spans="1:35" ht="17.25" customHeight="1">
      <c r="A23" s="2150"/>
      <c r="B23" s="1603" t="s">
        <v>165</v>
      </c>
      <c r="C23" s="368">
        <f>C17/C7-1</f>
        <v>0.40994854202401365</v>
      </c>
      <c r="D23" s="384">
        <f>D17/D7-1</f>
        <v>0.31205673758865249</v>
      </c>
      <c r="E23" s="384">
        <f>E17/E7-1</f>
        <v>0.50166112956810638</v>
      </c>
      <c r="F23" s="388">
        <f>F17/F7-1</f>
        <v>0.4288224956063269</v>
      </c>
      <c r="G23" s="368">
        <f>G17/G7-1</f>
        <v>0.28267490060062594</v>
      </c>
      <c r="H23" s="384">
        <f t="shared" ref="H23:R23" si="5">H17/H7-1</f>
        <v>0.32723082831903727</v>
      </c>
      <c r="I23" s="384">
        <f t="shared" si="5"/>
        <v>0.26069104920725161</v>
      </c>
      <c r="J23" s="520">
        <f t="shared" si="5"/>
        <v>0.27249334903397449</v>
      </c>
      <c r="K23" s="368">
        <f t="shared" si="5"/>
        <v>0.23840953281364285</v>
      </c>
      <c r="L23" s="384">
        <f t="shared" si="5"/>
        <v>0.19342255486489912</v>
      </c>
      <c r="M23" s="384">
        <f t="shared" si="5"/>
        <v>0.29624495453989486</v>
      </c>
      <c r="N23" s="388">
        <f t="shared" si="5"/>
        <v>0.24450559598123589</v>
      </c>
      <c r="O23" s="368">
        <f t="shared" si="5"/>
        <v>-3.6743923120406974E-3</v>
      </c>
      <c r="P23" s="384">
        <f t="shared" si="5"/>
        <v>-9.6942094990240757E-2</v>
      </c>
      <c r="Q23" s="384">
        <f t="shared" si="5"/>
        <v>6.7966016991504175E-2</v>
      </c>
      <c r="R23" s="388">
        <f t="shared" si="5"/>
        <v>0.44405063291139246</v>
      </c>
    </row>
    <row r="24" spans="1:35" ht="7.5" customHeight="1">
      <c r="A24" s="358"/>
      <c r="B24" s="110"/>
      <c r="C24" s="134"/>
      <c r="D24" s="134"/>
      <c r="E24" s="134"/>
      <c r="F24" s="134"/>
      <c r="G24" s="134"/>
      <c r="H24" s="134"/>
      <c r="I24" s="134"/>
      <c r="J24" s="134"/>
      <c r="K24" s="134"/>
      <c r="L24" s="134"/>
      <c r="M24" s="134"/>
      <c r="N24" s="134"/>
      <c r="O24" s="134"/>
      <c r="P24" s="134"/>
      <c r="Q24" s="134"/>
      <c r="R24" s="134"/>
    </row>
    <row r="25" spans="1:35" ht="17.25" customHeight="1">
      <c r="A25" s="138" t="s">
        <v>1734</v>
      </c>
      <c r="J25" s="50"/>
      <c r="R25" s="50"/>
    </row>
    <row r="26" spans="1:35" ht="24.75" customHeight="1">
      <c r="A26" s="2012" t="s">
        <v>1731</v>
      </c>
      <c r="B26" s="2012"/>
      <c r="C26" s="2012"/>
      <c r="D26" s="2012"/>
      <c r="E26" s="2012"/>
      <c r="F26" s="2012"/>
      <c r="G26" s="2012"/>
      <c r="H26" s="2012"/>
      <c r="I26" s="2012"/>
      <c r="J26" s="2012"/>
      <c r="K26" s="2012"/>
      <c r="L26" s="2012"/>
      <c r="M26" s="2012"/>
      <c r="N26" s="2012"/>
      <c r="O26" s="2012"/>
      <c r="P26" s="2012"/>
      <c r="Q26" s="2012"/>
      <c r="R26" s="2012"/>
    </row>
    <row r="27" spans="1:35" ht="17.25" customHeight="1">
      <c r="A27" s="5" t="s">
        <v>368</v>
      </c>
      <c r="B27" s="4"/>
      <c r="C27" s="4"/>
      <c r="D27" s="4"/>
      <c r="E27" s="4"/>
      <c r="F27" s="4"/>
      <c r="G27" s="4"/>
      <c r="H27" s="4"/>
      <c r="I27" s="4"/>
      <c r="J27" s="47"/>
      <c r="K27" s="4"/>
      <c r="L27" s="4"/>
      <c r="R27" s="50"/>
    </row>
    <row r="28" spans="1:35" ht="17.25" customHeight="1">
      <c r="A28" s="816"/>
      <c r="J28" s="50"/>
      <c r="R28" s="50"/>
    </row>
    <row r="29" spans="1:35">
      <c r="G29" s="100"/>
      <c r="H29" s="100"/>
      <c r="I29" s="100"/>
      <c r="J29" s="100"/>
      <c r="K29" s="100"/>
      <c r="L29" s="100"/>
      <c r="M29" s="100"/>
      <c r="N29" s="100"/>
      <c r="O29" s="100"/>
      <c r="P29" s="100"/>
      <c r="Q29" s="100"/>
      <c r="R29" s="100"/>
    </row>
    <row r="30" spans="1:35">
      <c r="G30" s="50"/>
      <c r="H30" s="50"/>
      <c r="I30" s="50"/>
      <c r="J30" s="50"/>
      <c r="K30" s="50"/>
      <c r="L30" s="50"/>
      <c r="M30" s="50"/>
      <c r="N30" s="50"/>
      <c r="O30" s="50"/>
      <c r="P30" s="50"/>
      <c r="Q30" s="50"/>
      <c r="R30" s="50"/>
    </row>
    <row r="31" spans="1:35">
      <c r="G31" s="100"/>
      <c r="H31" s="100"/>
      <c r="I31" s="100"/>
      <c r="J31" s="100"/>
      <c r="K31" s="100"/>
      <c r="L31" s="100"/>
      <c r="M31" s="100"/>
      <c r="N31" s="100"/>
      <c r="O31" s="100"/>
      <c r="P31" s="100"/>
      <c r="Q31" s="100"/>
      <c r="R31" s="100"/>
    </row>
    <row r="32" spans="1:35" ht="15.75" customHeight="1">
      <c r="G32" s="50"/>
      <c r="H32" s="50"/>
      <c r="I32" s="50"/>
      <c r="J32" s="50"/>
      <c r="K32" s="50"/>
      <c r="L32" s="50"/>
      <c r="M32" s="50"/>
      <c r="N32" s="50"/>
      <c r="O32" s="50"/>
      <c r="P32" s="50"/>
      <c r="Q32" s="50"/>
      <c r="R32" s="50"/>
    </row>
    <row r="33" spans="7:18">
      <c r="G33" s="100"/>
      <c r="H33" s="100"/>
      <c r="I33" s="100"/>
      <c r="J33" s="100"/>
      <c r="K33" s="100"/>
      <c r="L33" s="100"/>
      <c r="M33" s="100"/>
      <c r="N33" s="100"/>
      <c r="O33" s="100"/>
      <c r="P33" s="100"/>
      <c r="Q33" s="100"/>
      <c r="R33" s="100"/>
    </row>
  </sheetData>
  <mergeCells count="32">
    <mergeCell ref="A16:B16"/>
    <mergeCell ref="C4:C6"/>
    <mergeCell ref="D4:E5"/>
    <mergeCell ref="A26:R26"/>
    <mergeCell ref="A18:A19"/>
    <mergeCell ref="A20:A21"/>
    <mergeCell ref="A22:A23"/>
    <mergeCell ref="A7:B7"/>
    <mergeCell ref="A17:B17"/>
    <mergeCell ref="A8:B8"/>
    <mergeCell ref="A9:B9"/>
    <mergeCell ref="A10:B10"/>
    <mergeCell ref="A11:B11"/>
    <mergeCell ref="A12:B12"/>
    <mergeCell ref="A13:B13"/>
    <mergeCell ref="O3:R3"/>
    <mergeCell ref="G4:G6"/>
    <mergeCell ref="K4:K6"/>
    <mergeCell ref="O4:O6"/>
    <mergeCell ref="P4:Q5"/>
    <mergeCell ref="H4:I5"/>
    <mergeCell ref="R4:R6"/>
    <mergeCell ref="C3:F3"/>
    <mergeCell ref="A15:B15"/>
    <mergeCell ref="L4:M5"/>
    <mergeCell ref="A14:B14"/>
    <mergeCell ref="A3:B6"/>
    <mergeCell ref="G3:J3"/>
    <mergeCell ref="K3:N3"/>
    <mergeCell ref="F4:F6"/>
    <mergeCell ref="J4:J6"/>
    <mergeCell ref="N4:N6"/>
  </mergeCells>
  <hyperlinks>
    <hyperlink ref="T2" location="OBSAH!A1" display="Zpět na obsah" xr:uid="{386F21AF-9E86-4864-9DF0-ABFEB03E8464}"/>
  </hyperlinks>
  <pageMargins left="0.70866141732283472" right="0.70866141732283472" top="0.78740157480314965" bottom="0.78740157480314965" header="0.31496062992125984" footer="0.31496062992125984"/>
  <pageSetup paperSize="9" scale="96" orientation="landscape" r:id="rId1"/>
  <ignoredErrors>
    <ignoredError sqref="L18:N21 L23:N23 L22:N22 G22:J22 G23:J23 G18:J21 C22:F22 C20:F21 C23:F23 K22 C18:F18 C19:F19 K23 K18:K21 O18:R21 O23:R23 O22:R22" unlockedFormula="1"/>
  </ignoredError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List129"/>
  <dimension ref="A1:S27"/>
  <sheetViews>
    <sheetView showGridLines="0" zoomScaleNormal="100" workbookViewId="0"/>
  </sheetViews>
  <sheetFormatPr defaultColWidth="9.140625" defaultRowHeight="15"/>
  <cols>
    <col min="1" max="1" width="17.28515625" customWidth="1"/>
    <col min="2" max="11" width="7.140625" customWidth="1"/>
    <col min="12" max="13" width="8.28515625" customWidth="1"/>
    <col min="14" max="16" width="7.140625" customWidth="1"/>
  </cols>
  <sheetData>
    <row r="1" spans="1:19" s="29" customFormat="1" ht="22.5" customHeight="1">
      <c r="A1" s="1" t="s">
        <v>1227</v>
      </c>
      <c r="M1" s="152"/>
    </row>
    <row r="2" spans="1:19" s="4" customFormat="1" ht="18.75" customHeight="1" thickBot="1">
      <c r="A2" s="322" t="s">
        <v>1547</v>
      </c>
      <c r="P2" s="1440" t="s">
        <v>1548</v>
      </c>
      <c r="R2" s="106" t="s">
        <v>986</v>
      </c>
    </row>
    <row r="3" spans="1:19" s="4" customFormat="1" ht="22.5" customHeight="1">
      <c r="A3" s="2032" t="s">
        <v>163</v>
      </c>
      <c r="B3" s="2043" t="s">
        <v>443</v>
      </c>
      <c r="C3" s="2044"/>
      <c r="D3" s="2112"/>
      <c r="E3" s="2043" t="s">
        <v>262</v>
      </c>
      <c r="F3" s="2044"/>
      <c r="G3" s="2112"/>
      <c r="H3" s="2043" t="s">
        <v>261</v>
      </c>
      <c r="I3" s="2044"/>
      <c r="J3" s="2112"/>
      <c r="K3" s="2043" t="s">
        <v>353</v>
      </c>
      <c r="L3" s="2044"/>
      <c r="M3" s="2112"/>
      <c r="N3" s="2290" t="s">
        <v>237</v>
      </c>
      <c r="O3" s="2163"/>
      <c r="P3" s="2163"/>
    </row>
    <row r="4" spans="1:19" s="4" customFormat="1" ht="18.75" customHeight="1">
      <c r="A4" s="2034"/>
      <c r="B4" s="2045"/>
      <c r="C4" s="2046"/>
      <c r="D4" s="2115"/>
      <c r="E4" s="2045"/>
      <c r="F4" s="2046"/>
      <c r="G4" s="2115"/>
      <c r="H4" s="2045"/>
      <c r="I4" s="2046"/>
      <c r="J4" s="2115"/>
      <c r="K4" s="2045"/>
      <c r="L4" s="2046"/>
      <c r="M4" s="2115"/>
      <c r="N4" s="2291"/>
      <c r="O4" s="2165"/>
      <c r="P4" s="2165"/>
    </row>
    <row r="5" spans="1:19" s="4" customFormat="1" ht="17.25" customHeight="1">
      <c r="A5" s="2034"/>
      <c r="B5" s="2049" t="s">
        <v>256</v>
      </c>
      <c r="C5" s="2041" t="s">
        <v>152</v>
      </c>
      <c r="D5" s="2041" t="s">
        <v>404</v>
      </c>
      <c r="E5" s="2049" t="s">
        <v>256</v>
      </c>
      <c r="F5" s="2041" t="s">
        <v>152</v>
      </c>
      <c r="G5" s="2041" t="s">
        <v>404</v>
      </c>
      <c r="H5" s="2049" t="s">
        <v>256</v>
      </c>
      <c r="I5" s="2041" t="s">
        <v>152</v>
      </c>
      <c r="J5" s="2041" t="s">
        <v>404</v>
      </c>
      <c r="K5" s="2049" t="s">
        <v>256</v>
      </c>
      <c r="L5" s="2041" t="s">
        <v>152</v>
      </c>
      <c r="M5" s="2047" t="s">
        <v>404</v>
      </c>
      <c r="N5" s="2049" t="s">
        <v>256</v>
      </c>
      <c r="O5" s="2041" t="s">
        <v>152</v>
      </c>
      <c r="P5" s="2055" t="s">
        <v>404</v>
      </c>
    </row>
    <row r="6" spans="1:19" s="4" customFormat="1" ht="17.25" customHeight="1" thickBot="1">
      <c r="A6" s="2036"/>
      <c r="B6" s="2050"/>
      <c r="C6" s="2042"/>
      <c r="D6" s="2042"/>
      <c r="E6" s="2050"/>
      <c r="F6" s="2042"/>
      <c r="G6" s="2042"/>
      <c r="H6" s="2050"/>
      <c r="I6" s="2042"/>
      <c r="J6" s="2042"/>
      <c r="K6" s="2050"/>
      <c r="L6" s="2042"/>
      <c r="M6" s="2048"/>
      <c r="N6" s="2050"/>
      <c r="O6" s="2042"/>
      <c r="P6" s="2056"/>
    </row>
    <row r="7" spans="1:19" s="5" customFormat="1" ht="18.75" customHeight="1">
      <c r="A7" s="400" t="s">
        <v>985</v>
      </c>
      <c r="B7" s="1275">
        <v>148</v>
      </c>
      <c r="C7" s="1278">
        <v>2919</v>
      </c>
      <c r="D7" s="1278">
        <v>2894</v>
      </c>
      <c r="E7" s="1275">
        <v>501</v>
      </c>
      <c r="F7" s="1278">
        <v>105816</v>
      </c>
      <c r="G7" s="1278">
        <v>103083</v>
      </c>
      <c r="H7" s="1275">
        <v>804</v>
      </c>
      <c r="I7" s="1276">
        <v>247585</v>
      </c>
      <c r="J7" s="1277">
        <v>239450</v>
      </c>
      <c r="K7" s="1275">
        <v>404</v>
      </c>
      <c r="L7" s="1276">
        <v>144110</v>
      </c>
      <c r="M7" s="1277">
        <v>143753</v>
      </c>
      <c r="N7" s="1275">
        <v>244</v>
      </c>
      <c r="O7" s="1278">
        <v>14451</v>
      </c>
      <c r="P7" s="1276">
        <v>10267</v>
      </c>
      <c r="Q7" s="6"/>
      <c r="S7" s="6"/>
    </row>
    <row r="8" spans="1:19" s="5" customFormat="1" ht="18.75" customHeight="1">
      <c r="A8" s="401" t="s">
        <v>14</v>
      </c>
      <c r="B8" s="181">
        <v>14</v>
      </c>
      <c r="C8" s="180">
        <v>392</v>
      </c>
      <c r="D8" s="180">
        <v>392</v>
      </c>
      <c r="E8" s="181">
        <v>42</v>
      </c>
      <c r="F8" s="180">
        <v>10200</v>
      </c>
      <c r="G8" s="180">
        <v>8947</v>
      </c>
      <c r="H8" s="181">
        <v>106</v>
      </c>
      <c r="I8" s="195">
        <v>38915</v>
      </c>
      <c r="J8" s="206">
        <v>36636</v>
      </c>
      <c r="K8" s="181">
        <v>104</v>
      </c>
      <c r="L8" s="195">
        <v>31064</v>
      </c>
      <c r="M8" s="206">
        <v>30835</v>
      </c>
      <c r="N8" s="181">
        <v>27</v>
      </c>
      <c r="O8" s="180">
        <v>2113</v>
      </c>
      <c r="P8" s="195">
        <v>1066</v>
      </c>
      <c r="Q8" s="6"/>
    </row>
    <row r="9" spans="1:19" s="5" customFormat="1" ht="18.75" customHeight="1">
      <c r="A9" s="401" t="s">
        <v>15</v>
      </c>
      <c r="B9" s="181">
        <v>21</v>
      </c>
      <c r="C9" s="180">
        <v>486</v>
      </c>
      <c r="D9" s="180">
        <v>486</v>
      </c>
      <c r="E9" s="181">
        <v>56</v>
      </c>
      <c r="F9" s="180">
        <v>11775</v>
      </c>
      <c r="G9" s="180">
        <v>11619</v>
      </c>
      <c r="H9" s="181">
        <v>88</v>
      </c>
      <c r="I9" s="195">
        <v>25290</v>
      </c>
      <c r="J9" s="206">
        <v>24064</v>
      </c>
      <c r="K9" s="181">
        <v>39</v>
      </c>
      <c r="L9" s="195">
        <v>13863</v>
      </c>
      <c r="M9" s="206">
        <v>13863</v>
      </c>
      <c r="N9" s="181">
        <v>26</v>
      </c>
      <c r="O9" s="180">
        <v>1317</v>
      </c>
      <c r="P9" s="195">
        <v>920</v>
      </c>
      <c r="Q9" s="6"/>
    </row>
    <row r="10" spans="1:19" s="5" customFormat="1" ht="18.75" customHeight="1">
      <c r="A10" s="401" t="s">
        <v>16</v>
      </c>
      <c r="B10" s="181">
        <v>7</v>
      </c>
      <c r="C10" s="180">
        <v>96</v>
      </c>
      <c r="D10" s="180">
        <v>96</v>
      </c>
      <c r="E10" s="181">
        <v>35</v>
      </c>
      <c r="F10" s="180">
        <v>7571</v>
      </c>
      <c r="G10" s="180">
        <v>7473</v>
      </c>
      <c r="H10" s="181">
        <v>54</v>
      </c>
      <c r="I10" s="195">
        <v>15152</v>
      </c>
      <c r="J10" s="206">
        <v>14959</v>
      </c>
      <c r="K10" s="181">
        <v>24</v>
      </c>
      <c r="L10" s="195">
        <v>8452</v>
      </c>
      <c r="M10" s="206">
        <v>8452</v>
      </c>
      <c r="N10" s="181">
        <v>20</v>
      </c>
      <c r="O10" s="180">
        <v>1200</v>
      </c>
      <c r="P10" s="195">
        <v>945</v>
      </c>
      <c r="Q10" s="6"/>
    </row>
    <row r="11" spans="1:19" s="5" customFormat="1" ht="18.75" customHeight="1">
      <c r="A11" s="401" t="s">
        <v>17</v>
      </c>
      <c r="B11" s="181">
        <v>4</v>
      </c>
      <c r="C11" s="180">
        <v>95</v>
      </c>
      <c r="D11" s="180">
        <v>95</v>
      </c>
      <c r="E11" s="181">
        <v>26</v>
      </c>
      <c r="F11" s="180">
        <v>6691</v>
      </c>
      <c r="G11" s="180">
        <v>6544</v>
      </c>
      <c r="H11" s="181">
        <v>40</v>
      </c>
      <c r="I11" s="195">
        <v>14292</v>
      </c>
      <c r="J11" s="206">
        <v>13685</v>
      </c>
      <c r="K11" s="181">
        <v>15</v>
      </c>
      <c r="L11" s="195">
        <v>6745</v>
      </c>
      <c r="M11" s="206">
        <v>6725</v>
      </c>
      <c r="N11" s="181">
        <v>15</v>
      </c>
      <c r="O11" s="180">
        <v>981</v>
      </c>
      <c r="P11" s="195">
        <v>767</v>
      </c>
      <c r="Q11" s="6"/>
    </row>
    <row r="12" spans="1:19" s="5" customFormat="1" ht="18.75" customHeight="1">
      <c r="A12" s="401" t="s">
        <v>18</v>
      </c>
      <c r="B12" s="181">
        <v>3</v>
      </c>
      <c r="C12" s="180">
        <v>99</v>
      </c>
      <c r="D12" s="180">
        <v>99</v>
      </c>
      <c r="E12" s="181">
        <v>16</v>
      </c>
      <c r="F12" s="180">
        <v>3131</v>
      </c>
      <c r="G12" s="180">
        <v>3131</v>
      </c>
      <c r="H12" s="181">
        <v>21</v>
      </c>
      <c r="I12" s="195">
        <v>5563</v>
      </c>
      <c r="J12" s="206">
        <v>5460</v>
      </c>
      <c r="K12" s="181">
        <v>9</v>
      </c>
      <c r="L12" s="195">
        <v>3222</v>
      </c>
      <c r="M12" s="206">
        <v>3222</v>
      </c>
      <c r="N12" s="181">
        <v>5</v>
      </c>
      <c r="O12" s="180">
        <v>232</v>
      </c>
      <c r="P12" s="195">
        <v>127</v>
      </c>
      <c r="Q12" s="6"/>
    </row>
    <row r="13" spans="1:19" s="5" customFormat="1" ht="18.75" customHeight="1">
      <c r="A13" s="401" t="s">
        <v>19</v>
      </c>
      <c r="B13" s="181">
        <v>16</v>
      </c>
      <c r="C13" s="180">
        <v>292</v>
      </c>
      <c r="D13" s="180">
        <v>292</v>
      </c>
      <c r="E13" s="181">
        <v>43</v>
      </c>
      <c r="F13" s="180">
        <v>9719</v>
      </c>
      <c r="G13" s="180">
        <v>9621</v>
      </c>
      <c r="H13" s="181">
        <v>59</v>
      </c>
      <c r="I13" s="195">
        <v>18414</v>
      </c>
      <c r="J13" s="206">
        <v>17876</v>
      </c>
      <c r="K13" s="181">
        <v>22</v>
      </c>
      <c r="L13" s="195">
        <v>8644</v>
      </c>
      <c r="M13" s="206">
        <v>8608</v>
      </c>
      <c r="N13" s="181">
        <v>15</v>
      </c>
      <c r="O13" s="180">
        <v>1008</v>
      </c>
      <c r="P13" s="195">
        <v>650</v>
      </c>
      <c r="Q13" s="6"/>
    </row>
    <row r="14" spans="1:19" s="5" customFormat="1" ht="18.75" customHeight="1">
      <c r="A14" s="401" t="s">
        <v>20</v>
      </c>
      <c r="B14" s="181">
        <v>2</v>
      </c>
      <c r="C14" s="180">
        <v>61</v>
      </c>
      <c r="D14" s="180">
        <v>61</v>
      </c>
      <c r="E14" s="181">
        <v>17</v>
      </c>
      <c r="F14" s="180">
        <v>4863</v>
      </c>
      <c r="G14" s="180">
        <v>4808</v>
      </c>
      <c r="H14" s="181">
        <v>36</v>
      </c>
      <c r="I14" s="195">
        <v>9670</v>
      </c>
      <c r="J14" s="206">
        <v>9618</v>
      </c>
      <c r="K14" s="181">
        <v>13</v>
      </c>
      <c r="L14" s="195">
        <v>4313</v>
      </c>
      <c r="M14" s="206">
        <v>4313</v>
      </c>
      <c r="N14" s="181">
        <v>10</v>
      </c>
      <c r="O14" s="180">
        <v>539</v>
      </c>
      <c r="P14" s="195">
        <v>402</v>
      </c>
      <c r="Q14" s="6"/>
    </row>
    <row r="15" spans="1:19" s="5" customFormat="1" ht="18.75" customHeight="1">
      <c r="A15" s="401" t="s">
        <v>21</v>
      </c>
      <c r="B15" s="181">
        <v>13</v>
      </c>
      <c r="C15" s="180">
        <v>163</v>
      </c>
      <c r="D15" s="180">
        <v>163</v>
      </c>
      <c r="E15" s="181">
        <v>32</v>
      </c>
      <c r="F15" s="180">
        <v>6163</v>
      </c>
      <c r="G15" s="180">
        <v>6108</v>
      </c>
      <c r="H15" s="181">
        <v>45</v>
      </c>
      <c r="I15" s="195">
        <v>13459</v>
      </c>
      <c r="J15" s="206">
        <v>13406</v>
      </c>
      <c r="K15" s="181">
        <v>19</v>
      </c>
      <c r="L15" s="195">
        <v>7113</v>
      </c>
      <c r="M15" s="206">
        <v>7113</v>
      </c>
      <c r="N15" s="181">
        <v>12</v>
      </c>
      <c r="O15" s="180">
        <v>568</v>
      </c>
      <c r="P15" s="195">
        <v>318</v>
      </c>
      <c r="Q15" s="6"/>
    </row>
    <row r="16" spans="1:19" s="5" customFormat="1" ht="18.75" customHeight="1">
      <c r="A16" s="401" t="s">
        <v>22</v>
      </c>
      <c r="B16" s="181">
        <v>9</v>
      </c>
      <c r="C16" s="176">
        <v>130</v>
      </c>
      <c r="D16" s="176">
        <v>130</v>
      </c>
      <c r="E16" s="181">
        <v>34</v>
      </c>
      <c r="F16" s="176">
        <v>5947</v>
      </c>
      <c r="G16" s="176">
        <v>5687</v>
      </c>
      <c r="H16" s="181">
        <v>47</v>
      </c>
      <c r="I16" s="196">
        <v>13468</v>
      </c>
      <c r="J16" s="182">
        <v>12983</v>
      </c>
      <c r="K16" s="183">
        <v>20</v>
      </c>
      <c r="L16" s="196">
        <v>6177</v>
      </c>
      <c r="M16" s="182">
        <v>6177</v>
      </c>
      <c r="N16" s="183">
        <v>13</v>
      </c>
      <c r="O16" s="176">
        <v>526</v>
      </c>
      <c r="P16" s="196">
        <v>463</v>
      </c>
      <c r="Q16" s="6"/>
    </row>
    <row r="17" spans="1:17" s="5" customFormat="1" ht="18.75" customHeight="1">
      <c r="A17" s="401" t="s">
        <v>23</v>
      </c>
      <c r="B17" s="181">
        <v>10</v>
      </c>
      <c r="C17" s="176">
        <v>169</v>
      </c>
      <c r="D17" s="176">
        <v>144</v>
      </c>
      <c r="E17" s="181">
        <v>31</v>
      </c>
      <c r="F17" s="176">
        <v>5506</v>
      </c>
      <c r="G17" s="176">
        <v>5381</v>
      </c>
      <c r="H17" s="181">
        <v>40</v>
      </c>
      <c r="I17" s="196">
        <v>12348</v>
      </c>
      <c r="J17" s="182">
        <v>11197</v>
      </c>
      <c r="K17" s="183">
        <v>18</v>
      </c>
      <c r="L17" s="196">
        <v>6564</v>
      </c>
      <c r="M17" s="182">
        <v>6564</v>
      </c>
      <c r="N17" s="183">
        <v>14</v>
      </c>
      <c r="O17" s="176">
        <v>877</v>
      </c>
      <c r="P17" s="196">
        <v>674</v>
      </c>
      <c r="Q17" s="6"/>
    </row>
    <row r="18" spans="1:17" s="5" customFormat="1" ht="18.75" customHeight="1">
      <c r="A18" s="401" t="s">
        <v>24</v>
      </c>
      <c r="B18" s="183">
        <v>16</v>
      </c>
      <c r="C18" s="176">
        <v>217</v>
      </c>
      <c r="D18" s="176">
        <v>217</v>
      </c>
      <c r="E18" s="183">
        <v>47</v>
      </c>
      <c r="F18" s="176">
        <v>10835</v>
      </c>
      <c r="G18" s="176">
        <v>10666</v>
      </c>
      <c r="H18" s="183">
        <v>76</v>
      </c>
      <c r="I18" s="196">
        <v>26046</v>
      </c>
      <c r="J18" s="182">
        <v>25682</v>
      </c>
      <c r="K18" s="183">
        <v>46</v>
      </c>
      <c r="L18" s="196">
        <v>17112</v>
      </c>
      <c r="M18" s="182">
        <v>17055</v>
      </c>
      <c r="N18" s="183">
        <v>23</v>
      </c>
      <c r="O18" s="176">
        <v>1378</v>
      </c>
      <c r="P18" s="196">
        <v>1199</v>
      </c>
      <c r="Q18" s="6"/>
    </row>
    <row r="19" spans="1:17" s="5" customFormat="1" ht="18.75" customHeight="1">
      <c r="A19" s="401" t="s">
        <v>25</v>
      </c>
      <c r="B19" s="183">
        <v>14</v>
      </c>
      <c r="C19" s="176">
        <v>334</v>
      </c>
      <c r="D19" s="176">
        <v>334</v>
      </c>
      <c r="E19" s="183">
        <v>39</v>
      </c>
      <c r="F19" s="176">
        <v>6950</v>
      </c>
      <c r="G19" s="176">
        <v>6950</v>
      </c>
      <c r="H19" s="183">
        <v>55</v>
      </c>
      <c r="I19" s="176">
        <v>14838</v>
      </c>
      <c r="J19" s="182">
        <v>14481</v>
      </c>
      <c r="K19" s="183">
        <v>19</v>
      </c>
      <c r="L19" s="176">
        <v>8436</v>
      </c>
      <c r="M19" s="182">
        <v>8436</v>
      </c>
      <c r="N19" s="183">
        <v>19</v>
      </c>
      <c r="O19" s="176">
        <v>1024</v>
      </c>
      <c r="P19" s="196">
        <v>834</v>
      </c>
      <c r="Q19" s="6"/>
    </row>
    <row r="20" spans="1:17" s="1665" customFormat="1" ht="18.75" customHeight="1">
      <c r="A20" s="401" t="s">
        <v>26</v>
      </c>
      <c r="B20" s="183">
        <v>7</v>
      </c>
      <c r="C20" s="176">
        <v>72</v>
      </c>
      <c r="D20" s="176">
        <v>72</v>
      </c>
      <c r="E20" s="183">
        <v>33</v>
      </c>
      <c r="F20" s="176">
        <v>5411</v>
      </c>
      <c r="G20" s="176">
        <v>5256</v>
      </c>
      <c r="H20" s="183">
        <v>50</v>
      </c>
      <c r="I20" s="176">
        <v>13861</v>
      </c>
      <c r="J20" s="182">
        <v>13533</v>
      </c>
      <c r="K20" s="183">
        <v>17</v>
      </c>
      <c r="L20" s="176">
        <v>7670</v>
      </c>
      <c r="M20" s="182">
        <v>7670</v>
      </c>
      <c r="N20" s="183">
        <v>16</v>
      </c>
      <c r="O20" s="176">
        <v>809</v>
      </c>
      <c r="P20" s="196">
        <v>657</v>
      </c>
      <c r="Q20" s="6"/>
    </row>
    <row r="21" spans="1:17" s="1665" customFormat="1" ht="18.75" customHeight="1">
      <c r="A21" s="401" t="s">
        <v>27</v>
      </c>
      <c r="B21" s="183">
        <v>12</v>
      </c>
      <c r="C21" s="194">
        <v>313</v>
      </c>
      <c r="D21" s="194">
        <v>313</v>
      </c>
      <c r="E21" s="183">
        <v>50</v>
      </c>
      <c r="F21" s="194">
        <v>11054</v>
      </c>
      <c r="G21" s="194">
        <v>10892</v>
      </c>
      <c r="H21" s="183">
        <v>87</v>
      </c>
      <c r="I21" s="194">
        <v>26269</v>
      </c>
      <c r="J21" s="23">
        <v>25870</v>
      </c>
      <c r="K21" s="183">
        <v>39</v>
      </c>
      <c r="L21" s="194">
        <v>14735</v>
      </c>
      <c r="M21" s="23">
        <v>14720</v>
      </c>
      <c r="N21" s="183">
        <v>29</v>
      </c>
      <c r="O21" s="194">
        <v>1879</v>
      </c>
      <c r="P21" s="67">
        <v>1245</v>
      </c>
      <c r="Q21" s="6"/>
    </row>
    <row r="22" spans="1:17" s="1665" customFormat="1" ht="7.5" customHeight="1">
      <c r="A22" s="401"/>
      <c r="B22" s="67"/>
      <c r="C22" s="67"/>
      <c r="D22" s="67"/>
      <c r="E22" s="67"/>
      <c r="F22" s="67"/>
      <c r="G22" s="67"/>
      <c r="H22" s="67"/>
      <c r="I22" s="67"/>
      <c r="J22" s="67"/>
      <c r="K22" s="67"/>
      <c r="L22" s="67"/>
      <c r="M22" s="67"/>
      <c r="N22" s="67"/>
      <c r="O22" s="67"/>
      <c r="P22" s="67"/>
      <c r="Q22" s="6"/>
    </row>
    <row r="23" spans="1:17" ht="15" customHeight="1">
      <c r="A23" s="138" t="s">
        <v>1730</v>
      </c>
    </row>
    <row r="24" spans="1:17" ht="15" customHeight="1">
      <c r="A24" s="2295" t="s">
        <v>1735</v>
      </c>
      <c r="B24" s="2295"/>
      <c r="C24" s="2295"/>
      <c r="D24" s="2295"/>
      <c r="E24" s="2295"/>
      <c r="F24" s="2295"/>
      <c r="G24" s="2295"/>
      <c r="H24" s="2295"/>
      <c r="I24" s="2295"/>
      <c r="J24" s="2295"/>
      <c r="K24" s="2295"/>
      <c r="L24" s="2295"/>
      <c r="M24" s="2295"/>
      <c r="N24" s="2295"/>
      <c r="O24" s="2295"/>
      <c r="P24" s="2295"/>
    </row>
    <row r="25" spans="1:17" ht="15.75" customHeight="1">
      <c r="A25" s="2294"/>
      <c r="B25" s="2294"/>
      <c r="C25" s="2294"/>
      <c r="D25" s="2294"/>
      <c r="E25" s="2294"/>
      <c r="F25" s="2294"/>
      <c r="G25" s="2294"/>
      <c r="H25" s="2294"/>
      <c r="I25" s="2294"/>
      <c r="J25" s="2294"/>
      <c r="K25" s="2294"/>
      <c r="L25" s="2294"/>
      <c r="M25" s="2294"/>
      <c r="N25" s="2294"/>
      <c r="O25" s="2294"/>
      <c r="P25" s="2294"/>
    </row>
    <row r="26" spans="1:17">
      <c r="B26" s="50"/>
      <c r="C26" s="50"/>
      <c r="D26" s="50"/>
      <c r="E26" s="50"/>
      <c r="F26" s="50"/>
      <c r="G26" s="50"/>
      <c r="H26" s="1299"/>
      <c r="I26" s="50"/>
      <c r="J26" s="50"/>
      <c r="K26" s="50"/>
      <c r="L26" s="50"/>
      <c r="M26" s="50"/>
      <c r="N26" s="50"/>
      <c r="O26" s="50"/>
      <c r="P26" s="50"/>
    </row>
    <row r="27" spans="1:17">
      <c r="E27" s="50"/>
    </row>
  </sheetData>
  <mergeCells count="23">
    <mergeCell ref="G5:G6"/>
    <mergeCell ref="H5:H6"/>
    <mergeCell ref="N3:P4"/>
    <mergeCell ref="P5:P6"/>
    <mergeCell ref="N5:N6"/>
    <mergeCell ref="O5:O6"/>
    <mergeCell ref="M5:M6"/>
    <mergeCell ref="A25:P25"/>
    <mergeCell ref="I5:I6"/>
    <mergeCell ref="J5:J6"/>
    <mergeCell ref="B3:D4"/>
    <mergeCell ref="B5:B6"/>
    <mergeCell ref="C5:C6"/>
    <mergeCell ref="D5:D6"/>
    <mergeCell ref="A24:P24"/>
    <mergeCell ref="E5:E6"/>
    <mergeCell ref="F5:F6"/>
    <mergeCell ref="K3:M4"/>
    <mergeCell ref="K5:K6"/>
    <mergeCell ref="L5:L6"/>
    <mergeCell ref="A3:A6"/>
    <mergeCell ref="E3:G4"/>
    <mergeCell ref="H3:J4"/>
  </mergeCells>
  <hyperlinks>
    <hyperlink ref="R2" location="OBSAH!A1" display="Zpět na obsah" xr:uid="{B9F40AD1-67A4-4DC8-8F13-8806255E408F}"/>
  </hyperlinks>
  <pageMargins left="0.70866141732283472" right="0.70866141732283472" top="0.78740157480314965" bottom="0.78740157480314965"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6"/>
  <dimension ref="A1:N26"/>
  <sheetViews>
    <sheetView showGridLines="0" zoomScaleNormal="100" workbookViewId="0"/>
  </sheetViews>
  <sheetFormatPr defaultRowHeight="15"/>
  <cols>
    <col min="1" max="1" width="18.7109375" customWidth="1"/>
    <col min="2" max="3" width="10" customWidth="1"/>
    <col min="4" max="4" width="9.28515625" customWidth="1"/>
    <col min="5" max="5" width="10" customWidth="1"/>
    <col min="6" max="6" width="9.28515625" customWidth="1"/>
    <col min="7" max="7" width="10" customWidth="1"/>
    <col min="8" max="8" width="9.28515625" customWidth="1"/>
    <col min="9" max="9" width="10" customWidth="1"/>
    <col min="10" max="10" width="9.28515625" customWidth="1"/>
    <col min="11" max="11" width="10" customWidth="1"/>
    <col min="12" max="12" width="9.28515625" customWidth="1"/>
  </cols>
  <sheetData>
    <row r="1" spans="1:14" s="2" customFormat="1" ht="22.5" customHeight="1">
      <c r="A1" s="1" t="s">
        <v>1145</v>
      </c>
      <c r="M1" s="152"/>
    </row>
    <row r="2" spans="1:14" s="3" customFormat="1" ht="18.75" customHeight="1" thickBot="1">
      <c r="A2" s="322" t="s">
        <v>1547</v>
      </c>
      <c r="L2" s="1440" t="s">
        <v>1548</v>
      </c>
      <c r="N2" s="106" t="s">
        <v>986</v>
      </c>
    </row>
    <row r="3" spans="1:14" s="12" customFormat="1" ht="18.75" customHeight="1">
      <c r="A3" s="2032" t="s">
        <v>163</v>
      </c>
      <c r="B3" s="2109" t="s">
        <v>63</v>
      </c>
      <c r="C3" s="2043" t="s">
        <v>5</v>
      </c>
      <c r="D3" s="2044"/>
      <c r="E3" s="2044"/>
      <c r="F3" s="2044"/>
      <c r="G3" s="2044"/>
      <c r="H3" s="2044"/>
      <c r="I3" s="2044"/>
      <c r="J3" s="2044"/>
      <c r="K3" s="2044"/>
      <c r="L3" s="2044"/>
    </row>
    <row r="4" spans="1:14" s="12" customFormat="1" ht="18.75" customHeight="1">
      <c r="A4" s="2034"/>
      <c r="B4" s="2110"/>
      <c r="C4" s="2111" t="s">
        <v>34</v>
      </c>
      <c r="D4" s="2108"/>
      <c r="E4" s="2006" t="s">
        <v>290</v>
      </c>
      <c r="F4" s="2108"/>
      <c r="G4" s="2006" t="s">
        <v>281</v>
      </c>
      <c r="H4" s="2108"/>
      <c r="I4" s="2006" t="s">
        <v>291</v>
      </c>
      <c r="J4" s="2108"/>
      <c r="K4" s="2006" t="s">
        <v>292</v>
      </c>
      <c r="L4" s="2108"/>
    </row>
    <row r="5" spans="1:14" s="12" customFormat="1" ht="18.75" customHeight="1" thickBot="1">
      <c r="A5" s="2036"/>
      <c r="B5" s="1439" t="s">
        <v>134</v>
      </c>
      <c r="C5" s="448" t="s">
        <v>134</v>
      </c>
      <c r="D5" s="452" t="s">
        <v>135</v>
      </c>
      <c r="E5" s="449" t="s">
        <v>134</v>
      </c>
      <c r="F5" s="449" t="s">
        <v>135</v>
      </c>
      <c r="G5" s="449" t="s">
        <v>134</v>
      </c>
      <c r="H5" s="449" t="s">
        <v>135</v>
      </c>
      <c r="I5" s="449" t="s">
        <v>134</v>
      </c>
      <c r="J5" s="449" t="s">
        <v>135</v>
      </c>
      <c r="K5" s="449" t="s">
        <v>134</v>
      </c>
      <c r="L5" s="477" t="s">
        <v>135</v>
      </c>
    </row>
    <row r="6" spans="1:14" s="5" customFormat="1" ht="18.75" customHeight="1">
      <c r="A6" s="400" t="s">
        <v>985</v>
      </c>
      <c r="B6" s="1533">
        <v>347798</v>
      </c>
      <c r="C6" s="1534">
        <v>30590</v>
      </c>
      <c r="D6" s="1616">
        <v>8.7953352233192825E-2</v>
      </c>
      <c r="E6" s="1535">
        <v>89868</v>
      </c>
      <c r="F6" s="1616">
        <v>0.25839136510273203</v>
      </c>
      <c r="G6" s="1535">
        <v>103965</v>
      </c>
      <c r="H6" s="1616">
        <v>0.2989235130736807</v>
      </c>
      <c r="I6" s="1535">
        <v>107134</v>
      </c>
      <c r="J6" s="1616">
        <v>0.30803512383624976</v>
      </c>
      <c r="K6" s="1535">
        <v>16241</v>
      </c>
      <c r="L6" s="1617">
        <v>4.6696645754144644E-2</v>
      </c>
    </row>
    <row r="7" spans="1:14" s="5" customFormat="1" ht="18.75" customHeight="1">
      <c r="A7" s="401" t="s">
        <v>14</v>
      </c>
      <c r="B7" s="1536">
        <v>40809</v>
      </c>
      <c r="C7" s="1537">
        <v>2813</v>
      </c>
      <c r="D7" s="1611">
        <v>6.8930873091719969E-2</v>
      </c>
      <c r="E7" s="1538">
        <v>10924</v>
      </c>
      <c r="F7" s="1611">
        <v>0.26768604964591142</v>
      </c>
      <c r="G7" s="1538">
        <v>12619</v>
      </c>
      <c r="H7" s="1611">
        <v>0.30922100517042811</v>
      </c>
      <c r="I7" s="1538">
        <v>12985</v>
      </c>
      <c r="J7" s="1611">
        <v>0.31818961503589893</v>
      </c>
      <c r="K7" s="1538">
        <v>1468</v>
      </c>
      <c r="L7" s="1613">
        <v>3.597245705604156E-2</v>
      </c>
    </row>
    <row r="8" spans="1:14" s="5" customFormat="1" ht="18.75" customHeight="1">
      <c r="A8" s="401" t="s">
        <v>15</v>
      </c>
      <c r="B8" s="1536">
        <v>51082</v>
      </c>
      <c r="C8" s="1537">
        <v>3621</v>
      </c>
      <c r="D8" s="1611">
        <v>7.0886026388943271E-2</v>
      </c>
      <c r="E8" s="1538">
        <v>13227</v>
      </c>
      <c r="F8" s="1611">
        <v>0.25893661172232879</v>
      </c>
      <c r="G8" s="1538">
        <v>15732</v>
      </c>
      <c r="H8" s="1611">
        <v>0.30797541208253398</v>
      </c>
      <c r="I8" s="1538">
        <v>16149</v>
      </c>
      <c r="J8" s="1611">
        <v>0.31613875729219687</v>
      </c>
      <c r="K8" s="1538">
        <v>2353</v>
      </c>
      <c r="L8" s="1613">
        <v>4.6063192513997105E-2</v>
      </c>
    </row>
    <row r="9" spans="1:14" s="5" customFormat="1" ht="18.75" customHeight="1">
      <c r="A9" s="401" t="s">
        <v>16</v>
      </c>
      <c r="B9" s="1536">
        <v>21956</v>
      </c>
      <c r="C9" s="1537">
        <v>2419</v>
      </c>
      <c r="D9" s="1611">
        <v>0.11017489524503553</v>
      </c>
      <c r="E9" s="1538">
        <v>5548</v>
      </c>
      <c r="F9" s="1611">
        <v>0.2526871925669521</v>
      </c>
      <c r="G9" s="1538">
        <v>6315</v>
      </c>
      <c r="H9" s="1611">
        <v>0.2876206959373292</v>
      </c>
      <c r="I9" s="1538">
        <v>6504</v>
      </c>
      <c r="J9" s="1611">
        <v>0.29622882127892147</v>
      </c>
      <c r="K9" s="1538">
        <v>1170</v>
      </c>
      <c r="L9" s="1613">
        <v>5.3288394971761709E-2</v>
      </c>
    </row>
    <row r="10" spans="1:14" s="5" customFormat="1" ht="18.75" customHeight="1">
      <c r="A10" s="401" t="s">
        <v>17</v>
      </c>
      <c r="B10" s="1536">
        <v>18460</v>
      </c>
      <c r="C10" s="1537">
        <v>1371</v>
      </c>
      <c r="D10" s="1611">
        <v>7.4268689057421455E-2</v>
      </c>
      <c r="E10" s="1538">
        <v>4708</v>
      </c>
      <c r="F10" s="1611">
        <v>0.25503791982665225</v>
      </c>
      <c r="G10" s="1538">
        <v>5702</v>
      </c>
      <c r="H10" s="1611">
        <v>0.30888407367280607</v>
      </c>
      <c r="I10" s="1538">
        <v>5796</v>
      </c>
      <c r="J10" s="1611">
        <v>0.31397616468039002</v>
      </c>
      <c r="K10" s="1538">
        <v>883</v>
      </c>
      <c r="L10" s="1613">
        <v>4.783315276273023E-2</v>
      </c>
    </row>
    <row r="11" spans="1:14" s="5" customFormat="1" ht="18.75" customHeight="1">
      <c r="A11" s="401" t="s">
        <v>18</v>
      </c>
      <c r="B11" s="1536">
        <v>7890</v>
      </c>
      <c r="C11" s="1537">
        <v>785</v>
      </c>
      <c r="D11" s="1611">
        <v>9.9493029150823822E-2</v>
      </c>
      <c r="E11" s="1538">
        <v>1970</v>
      </c>
      <c r="F11" s="1611">
        <v>0.24968314321926488</v>
      </c>
      <c r="G11" s="1538">
        <v>2341</v>
      </c>
      <c r="H11" s="1611">
        <v>0.29670468948035489</v>
      </c>
      <c r="I11" s="1538">
        <v>2531</v>
      </c>
      <c r="J11" s="1611">
        <v>0.32078580481622304</v>
      </c>
      <c r="K11" s="1538">
        <v>263</v>
      </c>
      <c r="L11" s="1613">
        <v>3.3333333333333333E-2</v>
      </c>
    </row>
    <row r="12" spans="1:14" s="5" customFormat="1" ht="18.75" customHeight="1">
      <c r="A12" s="401" t="s">
        <v>19</v>
      </c>
      <c r="B12" s="1536">
        <v>23005</v>
      </c>
      <c r="C12" s="1537">
        <v>2231</v>
      </c>
      <c r="D12" s="1611">
        <v>9.6978917626602906E-2</v>
      </c>
      <c r="E12" s="1538">
        <v>5881</v>
      </c>
      <c r="F12" s="1611">
        <v>0.25564007824386004</v>
      </c>
      <c r="G12" s="1538">
        <v>6929</v>
      </c>
      <c r="H12" s="1611">
        <v>0.30119539230602044</v>
      </c>
      <c r="I12" s="1538">
        <v>7248</v>
      </c>
      <c r="J12" s="1611">
        <v>0.31506194305585744</v>
      </c>
      <c r="K12" s="1538">
        <v>716</v>
      </c>
      <c r="L12" s="1613">
        <v>3.1123668767659204E-2</v>
      </c>
    </row>
    <row r="13" spans="1:14" s="5" customFormat="1" ht="18.75" customHeight="1">
      <c r="A13" s="401" t="s">
        <v>20</v>
      </c>
      <c r="B13" s="1536">
        <v>14035</v>
      </c>
      <c r="C13" s="1537">
        <v>1291</v>
      </c>
      <c r="D13" s="1611">
        <v>9.1984324902030637E-2</v>
      </c>
      <c r="E13" s="1538">
        <v>3504</v>
      </c>
      <c r="F13" s="1611">
        <v>0.2496615603847524</v>
      </c>
      <c r="G13" s="1538">
        <v>4094</v>
      </c>
      <c r="H13" s="1611">
        <v>0.29169932312076952</v>
      </c>
      <c r="I13" s="1538">
        <v>4452</v>
      </c>
      <c r="J13" s="1611">
        <v>0.31720698254364088</v>
      </c>
      <c r="K13" s="1538">
        <v>694</v>
      </c>
      <c r="L13" s="1613">
        <v>4.9447809048806558E-2</v>
      </c>
    </row>
    <row r="14" spans="1:14" s="5" customFormat="1" ht="18.75" customHeight="1">
      <c r="A14" s="401" t="s">
        <v>21</v>
      </c>
      <c r="B14" s="1536">
        <v>17670</v>
      </c>
      <c r="C14" s="1537">
        <v>1621</v>
      </c>
      <c r="D14" s="1611">
        <v>9.1737408036219575E-2</v>
      </c>
      <c r="E14" s="1538">
        <v>4413</v>
      </c>
      <c r="F14" s="1611">
        <v>0.2497453310696095</v>
      </c>
      <c r="G14" s="1538">
        <v>5193</v>
      </c>
      <c r="H14" s="1611">
        <v>0.2938879456706282</v>
      </c>
      <c r="I14" s="1538">
        <v>5433</v>
      </c>
      <c r="J14" s="1611">
        <v>0.30747028862478776</v>
      </c>
      <c r="K14" s="1538">
        <v>1010</v>
      </c>
      <c r="L14" s="1613">
        <v>5.715902659875495E-2</v>
      </c>
    </row>
    <row r="15" spans="1:14" s="5" customFormat="1" ht="18.75" customHeight="1">
      <c r="A15" s="401" t="s">
        <v>22</v>
      </c>
      <c r="B15" s="1536">
        <v>17392</v>
      </c>
      <c r="C15" s="1537">
        <v>1611</v>
      </c>
      <c r="D15" s="1611">
        <v>9.2628794848206075E-2</v>
      </c>
      <c r="E15" s="1538">
        <v>4548</v>
      </c>
      <c r="F15" s="1611">
        <v>0.26149954001839926</v>
      </c>
      <c r="G15" s="1538">
        <v>5093</v>
      </c>
      <c r="H15" s="1611">
        <v>0.29283578656853726</v>
      </c>
      <c r="I15" s="1538">
        <v>5348</v>
      </c>
      <c r="J15" s="1611">
        <v>0.30749770009199634</v>
      </c>
      <c r="K15" s="1538">
        <v>792</v>
      </c>
      <c r="L15" s="1613">
        <v>4.5538178472861082E-2</v>
      </c>
    </row>
    <row r="16" spans="1:14" s="5" customFormat="1" ht="18.75" customHeight="1">
      <c r="A16" s="401" t="s">
        <v>23</v>
      </c>
      <c r="B16" s="1536">
        <v>17607</v>
      </c>
      <c r="C16" s="1537">
        <v>1656</v>
      </c>
      <c r="D16" s="1611">
        <v>9.4053501448287613E-2</v>
      </c>
      <c r="E16" s="1538">
        <v>4640</v>
      </c>
      <c r="F16" s="1611">
        <v>0.26353154995172373</v>
      </c>
      <c r="G16" s="1538">
        <v>5310</v>
      </c>
      <c r="H16" s="1611">
        <v>0.30158459703527007</v>
      </c>
      <c r="I16" s="1538">
        <v>5237</v>
      </c>
      <c r="J16" s="1611">
        <v>0.29743851877094335</v>
      </c>
      <c r="K16" s="1538">
        <v>764</v>
      </c>
      <c r="L16" s="1613">
        <v>4.3391832793775204E-2</v>
      </c>
    </row>
    <row r="17" spans="1:14" s="5" customFormat="1" ht="18.75" customHeight="1">
      <c r="A17" s="401" t="s">
        <v>24</v>
      </c>
      <c r="B17" s="1536">
        <v>40495</v>
      </c>
      <c r="C17" s="1537">
        <v>3062</v>
      </c>
      <c r="D17" s="1611">
        <v>7.561427336708236E-2</v>
      </c>
      <c r="E17" s="1538">
        <v>10737</v>
      </c>
      <c r="F17" s="1611">
        <v>0.26514384491912579</v>
      </c>
      <c r="G17" s="1538">
        <v>12249</v>
      </c>
      <c r="H17" s="1611">
        <v>0.30248178787504632</v>
      </c>
      <c r="I17" s="1538">
        <v>12416</v>
      </c>
      <c r="J17" s="1611">
        <v>0.30660575379676502</v>
      </c>
      <c r="K17" s="1538">
        <v>2031</v>
      </c>
      <c r="L17" s="1613">
        <v>5.0154340041980494E-2</v>
      </c>
    </row>
    <row r="18" spans="1:14" s="5" customFormat="1" ht="18.75" customHeight="1">
      <c r="A18" s="401" t="s">
        <v>25</v>
      </c>
      <c r="B18" s="1536">
        <v>21341</v>
      </c>
      <c r="C18" s="1537">
        <v>2291</v>
      </c>
      <c r="D18" s="1611">
        <v>0.10735204535869922</v>
      </c>
      <c r="E18" s="1538">
        <v>5385</v>
      </c>
      <c r="F18" s="1611">
        <v>0.25233119347734406</v>
      </c>
      <c r="G18" s="1538">
        <v>6092</v>
      </c>
      <c r="H18" s="1611">
        <v>0.28545991284382177</v>
      </c>
      <c r="I18" s="1538">
        <v>6303</v>
      </c>
      <c r="J18" s="1611">
        <v>0.29534698467738157</v>
      </c>
      <c r="K18" s="1538">
        <v>1270</v>
      </c>
      <c r="L18" s="1613">
        <v>5.9509863642753388E-2</v>
      </c>
    </row>
    <row r="19" spans="1:14" s="5" customFormat="1" ht="18.75" customHeight="1">
      <c r="A19" s="401" t="s">
        <v>26</v>
      </c>
      <c r="B19" s="1536">
        <v>19072</v>
      </c>
      <c r="C19" s="1537">
        <v>1922</v>
      </c>
      <c r="D19" s="1611">
        <v>0.10077600671140939</v>
      </c>
      <c r="E19" s="1538">
        <v>4963</v>
      </c>
      <c r="F19" s="1611">
        <v>0.26022441275167785</v>
      </c>
      <c r="G19" s="1538">
        <v>5586</v>
      </c>
      <c r="H19" s="1611">
        <v>0.29289010067114096</v>
      </c>
      <c r="I19" s="1538">
        <v>5541</v>
      </c>
      <c r="J19" s="1611">
        <v>0.29053062080536912</v>
      </c>
      <c r="K19" s="1538">
        <v>1060</v>
      </c>
      <c r="L19" s="1613">
        <v>5.5578859060402684E-2</v>
      </c>
    </row>
    <row r="20" spans="1:14" s="5" customFormat="1" ht="18.75" customHeight="1">
      <c r="A20" s="401" t="s">
        <v>27</v>
      </c>
      <c r="B20" s="1536">
        <v>36984</v>
      </c>
      <c r="C20" s="1537">
        <v>3896</v>
      </c>
      <c r="D20" s="1611">
        <v>0.10534285096257841</v>
      </c>
      <c r="E20" s="1538">
        <v>9420</v>
      </c>
      <c r="F20" s="1611">
        <v>0.254704737183647</v>
      </c>
      <c r="G20" s="1538">
        <v>10710</v>
      </c>
      <c r="H20" s="1611">
        <v>0.28958468526930564</v>
      </c>
      <c r="I20" s="1538">
        <v>11191</v>
      </c>
      <c r="J20" s="1611">
        <v>0.30259030932295045</v>
      </c>
      <c r="K20" s="1538">
        <v>1767</v>
      </c>
      <c r="L20" s="1613">
        <v>4.7777417261518497E-2</v>
      </c>
    </row>
    <row r="21" spans="1:14" s="5" customFormat="1" ht="11.25" customHeight="1">
      <c r="A21" s="401"/>
      <c r="B21" s="67"/>
      <c r="C21" s="67"/>
      <c r="D21" s="71"/>
      <c r="E21" s="67"/>
      <c r="F21" s="71"/>
      <c r="G21" s="67"/>
      <c r="H21" s="71"/>
      <c r="I21" s="67"/>
      <c r="J21" s="71"/>
      <c r="K21" s="67"/>
      <c r="L21" s="71"/>
    </row>
    <row r="22" spans="1:14" ht="17.25" customHeight="1">
      <c r="A22" s="5" t="s">
        <v>1574</v>
      </c>
      <c r="B22" s="50"/>
      <c r="C22" s="50"/>
      <c r="D22" s="50"/>
      <c r="E22" s="50"/>
      <c r="F22" s="50"/>
      <c r="G22" s="50"/>
      <c r="H22" s="50"/>
      <c r="I22" s="50"/>
      <c r="J22" s="50"/>
      <c r="K22" s="50"/>
      <c r="L22" s="50"/>
      <c r="N22" s="5"/>
    </row>
    <row r="23" spans="1:14">
      <c r="B23" s="50"/>
      <c r="C23" s="50"/>
      <c r="D23" s="50"/>
      <c r="E23" s="50"/>
      <c r="F23" s="50"/>
      <c r="G23" s="50"/>
      <c r="H23" s="50"/>
      <c r="I23" s="50"/>
      <c r="J23" s="50"/>
      <c r="K23" s="50"/>
      <c r="L23" s="50"/>
      <c r="N23" s="5"/>
    </row>
    <row r="24" spans="1:14">
      <c r="N24" s="5"/>
    </row>
    <row r="25" spans="1:14">
      <c r="N25" s="5"/>
    </row>
    <row r="26" spans="1:14">
      <c r="N26" s="5"/>
    </row>
  </sheetData>
  <sortState xmlns:xlrd2="http://schemas.microsoft.com/office/spreadsheetml/2017/richdata2" ref="A23:C36">
    <sortCondition ref="B23:B36"/>
  </sortState>
  <mergeCells count="8">
    <mergeCell ref="A3:A5"/>
    <mergeCell ref="B3:B4"/>
    <mergeCell ref="C3:L3"/>
    <mergeCell ref="C4:D4"/>
    <mergeCell ref="E4:F4"/>
    <mergeCell ref="G4:H4"/>
    <mergeCell ref="I4:J4"/>
    <mergeCell ref="K4:L4"/>
  </mergeCells>
  <hyperlinks>
    <hyperlink ref="N2" location="OBSAH!A1" display="Zpět na obsah" xr:uid="{03D36138-D17A-4513-A393-E52A3C16F4FD}"/>
  </hyperlinks>
  <pageMargins left="0.70866141732283472" right="0.70866141732283472" top="0.78740157480314965" bottom="0.78740157480314965" header="0.31496062992125984" footer="0.31496062992125984"/>
  <pageSetup paperSize="9" orientation="landscape"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List130"/>
  <dimension ref="A1:R29"/>
  <sheetViews>
    <sheetView showGridLines="0" zoomScaleNormal="100" workbookViewId="0"/>
  </sheetViews>
  <sheetFormatPr defaultRowHeight="15"/>
  <cols>
    <col min="1" max="1" width="12.85546875" customWidth="1"/>
    <col min="2" max="2" width="5" customWidth="1"/>
    <col min="3" max="5" width="8.5703125" customWidth="1"/>
    <col min="6" max="10" width="7.28515625" customWidth="1"/>
    <col min="11" max="15" width="8" customWidth="1"/>
    <col min="16" max="16" width="7.85546875" customWidth="1"/>
    <col min="19" max="19" width="9.140625" customWidth="1"/>
  </cols>
  <sheetData>
    <row r="1" spans="1:18" ht="22.5" customHeight="1">
      <c r="A1" s="2" t="s">
        <v>1799</v>
      </c>
      <c r="B1" s="1"/>
      <c r="C1" s="1"/>
      <c r="D1" s="1"/>
      <c r="E1" s="1"/>
      <c r="F1" s="1"/>
      <c r="G1" s="1"/>
      <c r="H1" s="1"/>
      <c r="I1" s="1"/>
      <c r="J1" s="1"/>
      <c r="K1" s="1"/>
      <c r="L1" s="1"/>
      <c r="M1" s="1"/>
      <c r="N1" s="1"/>
      <c r="O1" s="1"/>
      <c r="P1" s="1"/>
    </row>
    <row r="2" spans="1:18" ht="18.75" customHeight="1" thickBot="1">
      <c r="A2" s="322" t="s">
        <v>1547</v>
      </c>
      <c r="B2" s="4"/>
      <c r="C2" s="4"/>
      <c r="D2" s="4"/>
      <c r="E2" s="4"/>
      <c r="F2" s="4"/>
      <c r="G2" s="4"/>
      <c r="H2" s="4"/>
      <c r="I2" s="4"/>
      <c r="J2" s="4"/>
      <c r="K2" s="4" t="s">
        <v>0</v>
      </c>
      <c r="L2" s="4"/>
      <c r="M2" s="4"/>
      <c r="N2" s="4"/>
      <c r="O2" s="4"/>
      <c r="P2" s="1440" t="s">
        <v>1548</v>
      </c>
      <c r="Q2" s="4"/>
      <c r="R2" s="106" t="s">
        <v>986</v>
      </c>
    </row>
    <row r="3" spans="1:18" ht="23.25" customHeight="1">
      <c r="A3" s="2023" t="s">
        <v>170</v>
      </c>
      <c r="B3" s="2072"/>
      <c r="C3" s="2071" t="s">
        <v>311</v>
      </c>
      <c r="D3" s="2024"/>
      <c r="E3" s="2025"/>
      <c r="F3" s="2174" t="s">
        <v>418</v>
      </c>
      <c r="G3" s="2067"/>
      <c r="H3" s="2071" t="s">
        <v>419</v>
      </c>
      <c r="I3" s="2024"/>
      <c r="J3" s="2072"/>
      <c r="K3" s="2297" t="s">
        <v>230</v>
      </c>
      <c r="L3" s="2298"/>
      <c r="M3" s="2299"/>
      <c r="N3" s="2300" t="s">
        <v>306</v>
      </c>
      <c r="O3" s="2298"/>
      <c r="P3" s="2299"/>
    </row>
    <row r="4" spans="1:18" ht="23.25" customHeight="1">
      <c r="A4" s="2026"/>
      <c r="B4" s="2184"/>
      <c r="C4" s="2073" t="s">
        <v>4</v>
      </c>
      <c r="D4" s="2005" t="s">
        <v>416</v>
      </c>
      <c r="E4" s="2191"/>
      <c r="F4" s="2073" t="s">
        <v>4</v>
      </c>
      <c r="G4" s="2157" t="s">
        <v>1078</v>
      </c>
      <c r="H4" s="2073" t="s">
        <v>4</v>
      </c>
      <c r="I4" s="2005" t="s">
        <v>6</v>
      </c>
      <c r="J4" s="2184"/>
      <c r="K4" s="2026" t="s">
        <v>4</v>
      </c>
      <c r="L4" s="2005" t="s">
        <v>6</v>
      </c>
      <c r="M4" s="2191"/>
      <c r="N4" s="2073" t="s">
        <v>4</v>
      </c>
      <c r="O4" s="2005" t="s">
        <v>6</v>
      </c>
      <c r="P4" s="2191"/>
    </row>
    <row r="5" spans="1:18" ht="30" customHeight="1" thickBot="1">
      <c r="A5" s="2027"/>
      <c r="B5" s="2296"/>
      <c r="C5" s="2075"/>
      <c r="D5" s="493" t="s">
        <v>265</v>
      </c>
      <c r="E5" s="497" t="s">
        <v>417</v>
      </c>
      <c r="F5" s="2075"/>
      <c r="G5" s="2159"/>
      <c r="H5" s="2075"/>
      <c r="I5" s="493" t="s">
        <v>7</v>
      </c>
      <c r="J5" s="494" t="s">
        <v>415</v>
      </c>
      <c r="K5" s="2027"/>
      <c r="L5" s="493" t="s">
        <v>7</v>
      </c>
      <c r="M5" s="497" t="s">
        <v>415</v>
      </c>
      <c r="N5" s="2075"/>
      <c r="O5" s="493" t="s">
        <v>7</v>
      </c>
      <c r="P5" s="497" t="s">
        <v>415</v>
      </c>
    </row>
    <row r="6" spans="1:18" s="129" customFormat="1" ht="18.75" customHeight="1">
      <c r="A6" s="2038" t="s">
        <v>11</v>
      </c>
      <c r="B6" s="2039"/>
      <c r="C6" s="194">
        <v>1007</v>
      </c>
      <c r="D6" s="194">
        <v>997</v>
      </c>
      <c r="E6" s="195">
        <v>168</v>
      </c>
      <c r="F6" s="181">
        <v>12883.91</v>
      </c>
      <c r="G6" s="206">
        <v>1408</v>
      </c>
      <c r="H6" s="181">
        <v>278625</v>
      </c>
      <c r="I6" s="195">
        <v>128728</v>
      </c>
      <c r="J6" s="206">
        <v>267732</v>
      </c>
      <c r="K6" s="181">
        <v>82294</v>
      </c>
      <c r="L6" s="195">
        <v>41566</v>
      </c>
      <c r="M6" s="195">
        <v>84531</v>
      </c>
      <c r="N6" s="181" t="s">
        <v>988</v>
      </c>
      <c r="O6" s="195" t="s">
        <v>987</v>
      </c>
      <c r="P6" s="195">
        <v>54082</v>
      </c>
    </row>
    <row r="7" spans="1:18" s="129" customFormat="1" ht="18.75" customHeight="1">
      <c r="A7" s="2038" t="s">
        <v>12</v>
      </c>
      <c r="B7" s="2039"/>
      <c r="C7" s="194">
        <v>1011</v>
      </c>
      <c r="D7" s="194">
        <v>1001</v>
      </c>
      <c r="E7" s="195">
        <v>168</v>
      </c>
      <c r="F7" s="181">
        <v>12760.5</v>
      </c>
      <c r="G7" s="206">
        <v>1264.0400000000009</v>
      </c>
      <c r="H7" s="181">
        <v>276877</v>
      </c>
      <c r="I7" s="195">
        <v>127587</v>
      </c>
      <c r="J7" s="206">
        <v>265721</v>
      </c>
      <c r="K7" s="181" t="s">
        <v>990</v>
      </c>
      <c r="L7" s="195">
        <v>41278</v>
      </c>
      <c r="M7" s="195">
        <v>83645</v>
      </c>
      <c r="N7" s="181" t="s">
        <v>989</v>
      </c>
      <c r="O7" s="195">
        <v>25659</v>
      </c>
      <c r="P7" s="195">
        <v>52315</v>
      </c>
    </row>
    <row r="8" spans="1:18" s="129" customFormat="1" ht="18.75" customHeight="1">
      <c r="A8" s="2038" t="s">
        <v>127</v>
      </c>
      <c r="B8" s="2039"/>
      <c r="C8" s="194">
        <v>1013</v>
      </c>
      <c r="D8" s="194">
        <v>1002</v>
      </c>
      <c r="E8" s="195">
        <v>164</v>
      </c>
      <c r="F8" s="181">
        <v>12726.4</v>
      </c>
      <c r="G8" s="206">
        <v>1199.08</v>
      </c>
      <c r="H8" s="181">
        <v>275495</v>
      </c>
      <c r="I8" s="195">
        <v>126669</v>
      </c>
      <c r="J8" s="206">
        <v>264727</v>
      </c>
      <c r="K8" s="181">
        <v>82298</v>
      </c>
      <c r="L8" s="195">
        <v>37609</v>
      </c>
      <c r="M8" s="195">
        <v>78565</v>
      </c>
      <c r="N8" s="181">
        <v>55186</v>
      </c>
      <c r="O8" s="195">
        <v>26030</v>
      </c>
      <c r="P8" s="195">
        <v>52383</v>
      </c>
    </row>
    <row r="9" spans="1:18" s="129" customFormat="1" ht="18.75" customHeight="1">
      <c r="A9" s="2038" t="s">
        <v>162</v>
      </c>
      <c r="B9" s="2039"/>
      <c r="C9" s="194">
        <v>998</v>
      </c>
      <c r="D9" s="194">
        <v>987</v>
      </c>
      <c r="E9" s="195">
        <v>160</v>
      </c>
      <c r="F9" s="181">
        <v>12809.9</v>
      </c>
      <c r="G9" s="206">
        <v>1115.83</v>
      </c>
      <c r="H9" s="181">
        <v>275878</v>
      </c>
      <c r="I9" s="195">
        <v>127068</v>
      </c>
      <c r="J9" s="206">
        <v>265439</v>
      </c>
      <c r="K9" s="181">
        <v>82577</v>
      </c>
      <c r="L9" s="195">
        <v>37613</v>
      </c>
      <c r="M9" s="195">
        <v>79020</v>
      </c>
      <c r="N9" s="181">
        <v>55862</v>
      </c>
      <c r="O9" s="195">
        <v>25231</v>
      </c>
      <c r="P9" s="195">
        <v>52852</v>
      </c>
    </row>
    <row r="10" spans="1:18" s="129" customFormat="1" ht="18.75" customHeight="1">
      <c r="A10" s="2038" t="s">
        <v>340</v>
      </c>
      <c r="B10" s="2039"/>
      <c r="C10" s="194">
        <v>990</v>
      </c>
      <c r="D10" s="194">
        <v>979</v>
      </c>
      <c r="E10" s="195">
        <v>149</v>
      </c>
      <c r="F10" s="181">
        <v>12934.09</v>
      </c>
      <c r="G10" s="206">
        <v>1065.9099999999999</v>
      </c>
      <c r="H10" s="181">
        <v>279593</v>
      </c>
      <c r="I10" s="195">
        <v>129144</v>
      </c>
      <c r="J10" s="206">
        <v>269248</v>
      </c>
      <c r="K10" s="181">
        <v>85053</v>
      </c>
      <c r="L10" s="195">
        <v>38983</v>
      </c>
      <c r="M10" s="195">
        <v>81344</v>
      </c>
      <c r="N10" s="181">
        <v>60389</v>
      </c>
      <c r="O10" s="195">
        <v>27146</v>
      </c>
      <c r="P10" s="195">
        <v>57186</v>
      </c>
    </row>
    <row r="11" spans="1:18" s="129" customFormat="1" ht="18.75" customHeight="1">
      <c r="A11" s="2038" t="s">
        <v>410</v>
      </c>
      <c r="B11" s="2039"/>
      <c r="C11" s="194">
        <v>986</v>
      </c>
      <c r="D11" s="194">
        <v>975</v>
      </c>
      <c r="E11" s="195">
        <v>143</v>
      </c>
      <c r="F11" s="181">
        <v>13221.1</v>
      </c>
      <c r="G11" s="206">
        <v>1048.9300000000003</v>
      </c>
      <c r="H11" s="181">
        <v>287569</v>
      </c>
      <c r="I11" s="195">
        <v>133383</v>
      </c>
      <c r="J11" s="206">
        <v>277074</v>
      </c>
      <c r="K11" s="181">
        <v>87075</v>
      </c>
      <c r="L11" s="195">
        <v>40001</v>
      </c>
      <c r="M11" s="195">
        <v>83277</v>
      </c>
      <c r="N11" s="181">
        <v>65302</v>
      </c>
      <c r="O11" s="195">
        <v>30095</v>
      </c>
      <c r="P11" s="195">
        <v>61896</v>
      </c>
    </row>
    <row r="12" spans="1:18" s="129" customFormat="1" ht="18.75" customHeight="1">
      <c r="A12" s="2038" t="s">
        <v>445</v>
      </c>
      <c r="B12" s="2039"/>
      <c r="C12" s="194">
        <v>990</v>
      </c>
      <c r="D12" s="194">
        <v>978</v>
      </c>
      <c r="E12" s="195">
        <v>136</v>
      </c>
      <c r="F12" s="181">
        <v>13588.02</v>
      </c>
      <c r="G12" s="206">
        <v>1080.0300000000007</v>
      </c>
      <c r="H12" s="181">
        <v>297981</v>
      </c>
      <c r="I12" s="195">
        <v>138543</v>
      </c>
      <c r="J12" s="206">
        <v>287324</v>
      </c>
      <c r="K12" s="181">
        <v>92073</v>
      </c>
      <c r="L12" s="195">
        <v>42476</v>
      </c>
      <c r="M12" s="195">
        <v>88081</v>
      </c>
      <c r="N12" s="181">
        <v>61605</v>
      </c>
      <c r="O12" s="195">
        <v>28191</v>
      </c>
      <c r="P12" s="196">
        <v>58568</v>
      </c>
    </row>
    <row r="13" spans="1:18" s="129" customFormat="1" ht="18.75" customHeight="1">
      <c r="A13" s="2038" t="s">
        <v>489</v>
      </c>
      <c r="B13" s="2039"/>
      <c r="C13" s="194">
        <v>992</v>
      </c>
      <c r="D13" s="194">
        <v>981</v>
      </c>
      <c r="E13" s="195">
        <v>126</v>
      </c>
      <c r="F13" s="181">
        <v>13940.11</v>
      </c>
      <c r="G13" s="206">
        <v>1099.0600000000013</v>
      </c>
      <c r="H13" s="181">
        <v>312810</v>
      </c>
      <c r="I13" s="195">
        <v>145722</v>
      </c>
      <c r="J13" s="206">
        <v>302233</v>
      </c>
      <c r="K13" s="181">
        <v>100543</v>
      </c>
      <c r="L13" s="195">
        <v>46491</v>
      </c>
      <c r="M13" s="195">
        <v>96729</v>
      </c>
      <c r="N13" s="181">
        <v>64277</v>
      </c>
      <c r="O13" s="195">
        <v>29296</v>
      </c>
      <c r="P13" s="196">
        <v>61372</v>
      </c>
    </row>
    <row r="14" spans="1:18" s="129" customFormat="1" ht="18.75" customHeight="1">
      <c r="A14" s="2038" t="s">
        <v>499</v>
      </c>
      <c r="B14" s="2039"/>
      <c r="C14" s="194">
        <v>996</v>
      </c>
      <c r="D14" s="194">
        <v>986</v>
      </c>
      <c r="E14" s="195">
        <v>121</v>
      </c>
      <c r="F14" s="181">
        <v>14461</v>
      </c>
      <c r="G14" s="206">
        <v>1105</v>
      </c>
      <c r="H14" s="181">
        <v>331931</v>
      </c>
      <c r="I14" s="195">
        <v>155337</v>
      </c>
      <c r="J14" s="206">
        <v>321151</v>
      </c>
      <c r="K14" s="181">
        <v>106001</v>
      </c>
      <c r="L14" s="195">
        <v>49440</v>
      </c>
      <c r="M14" s="195">
        <v>102259</v>
      </c>
      <c r="N14" s="181">
        <v>69607</v>
      </c>
      <c r="O14" s="195">
        <v>31218</v>
      </c>
      <c r="P14" s="195">
        <v>66510</v>
      </c>
    </row>
    <row r="15" spans="1:18" ht="18.75" customHeight="1">
      <c r="A15" s="2038" t="s">
        <v>731</v>
      </c>
      <c r="B15" s="2039"/>
      <c r="C15" s="194">
        <v>997</v>
      </c>
      <c r="D15" s="194">
        <v>985</v>
      </c>
      <c r="E15" s="195">
        <v>127</v>
      </c>
      <c r="F15" s="181">
        <v>14902</v>
      </c>
      <c r="G15" s="206">
        <v>1122</v>
      </c>
      <c r="H15" s="181">
        <v>347571</v>
      </c>
      <c r="I15" s="195">
        <v>163360</v>
      </c>
      <c r="J15" s="206">
        <v>336742</v>
      </c>
      <c r="K15" s="181">
        <v>105970</v>
      </c>
      <c r="L15" s="195">
        <v>49130</v>
      </c>
      <c r="M15" s="195">
        <v>102116</v>
      </c>
      <c r="N15" s="181">
        <v>77746</v>
      </c>
      <c r="O15" s="195">
        <v>35062</v>
      </c>
      <c r="P15" s="195">
        <v>74605</v>
      </c>
    </row>
    <row r="16" spans="1:18" ht="18.75" customHeight="1" thickBot="1">
      <c r="A16" s="2007" t="s">
        <v>1132</v>
      </c>
      <c r="B16" s="2008"/>
      <c r="C16" s="194">
        <v>1010</v>
      </c>
      <c r="D16" s="194">
        <v>998</v>
      </c>
      <c r="E16" s="195">
        <v>122</v>
      </c>
      <c r="F16" s="181">
        <v>15169</v>
      </c>
      <c r="G16" s="206">
        <v>1128</v>
      </c>
      <c r="H16" s="181">
        <v>356320</v>
      </c>
      <c r="I16" s="195">
        <v>168122</v>
      </c>
      <c r="J16" s="206">
        <v>345427</v>
      </c>
      <c r="K16" s="181">
        <v>106815</v>
      </c>
      <c r="L16" s="195">
        <v>49450</v>
      </c>
      <c r="M16" s="195">
        <v>102896</v>
      </c>
      <c r="N16" s="405" t="s">
        <v>49</v>
      </c>
      <c r="O16" s="277" t="s">
        <v>49</v>
      </c>
      <c r="P16" s="277" t="s">
        <v>49</v>
      </c>
    </row>
    <row r="17" spans="1:16" ht="15" customHeight="1">
      <c r="A17" s="2028" t="s">
        <v>1134</v>
      </c>
      <c r="B17" s="585" t="s">
        <v>164</v>
      </c>
      <c r="C17" s="391">
        <f>C16-C15</f>
        <v>13</v>
      </c>
      <c r="D17" s="362">
        <f>D16-D15</f>
        <v>13</v>
      </c>
      <c r="E17" s="464">
        <f>E16-E15</f>
        <v>-5</v>
      </c>
      <c r="F17" s="391">
        <f t="shared" ref="F17:M17" si="0">F16-F15</f>
        <v>267</v>
      </c>
      <c r="G17" s="464">
        <f t="shared" si="0"/>
        <v>6</v>
      </c>
      <c r="H17" s="391">
        <f t="shared" si="0"/>
        <v>8749</v>
      </c>
      <c r="I17" s="362">
        <f t="shared" si="0"/>
        <v>4762</v>
      </c>
      <c r="J17" s="464">
        <f t="shared" si="0"/>
        <v>8685</v>
      </c>
      <c r="K17" s="422">
        <f>K16-K15</f>
        <v>845</v>
      </c>
      <c r="L17" s="362">
        <f t="shared" si="0"/>
        <v>320</v>
      </c>
      <c r="M17" s="363">
        <f t="shared" si="0"/>
        <v>780</v>
      </c>
      <c r="N17" s="555" t="s">
        <v>49</v>
      </c>
      <c r="O17" s="526" t="s">
        <v>49</v>
      </c>
      <c r="P17" s="457" t="s">
        <v>49</v>
      </c>
    </row>
    <row r="18" spans="1:16">
      <c r="A18" s="2029"/>
      <c r="B18" s="1774" t="s">
        <v>165</v>
      </c>
      <c r="C18" s="393">
        <f>C16/C15-1</f>
        <v>1.3039117352056095E-2</v>
      </c>
      <c r="D18" s="366">
        <f>D16/D15-1</f>
        <v>1.3197969543147225E-2</v>
      </c>
      <c r="E18" s="519">
        <f>E16/E15-1</f>
        <v>-3.9370078740157521E-2</v>
      </c>
      <c r="F18" s="393">
        <f t="shared" ref="F18:M18" si="1">F16/F15-1</f>
        <v>1.7917058113005035E-2</v>
      </c>
      <c r="G18" s="519">
        <f t="shared" si="1"/>
        <v>5.3475935828877219E-3</v>
      </c>
      <c r="H18" s="393">
        <f t="shared" si="1"/>
        <v>2.5171835394782738E-2</v>
      </c>
      <c r="I18" s="366">
        <f t="shared" si="1"/>
        <v>2.9150342801175233E-2</v>
      </c>
      <c r="J18" s="519">
        <f t="shared" si="1"/>
        <v>2.5791258589662025E-2</v>
      </c>
      <c r="K18" s="431">
        <f t="shared" si="1"/>
        <v>7.9739548928943194E-3</v>
      </c>
      <c r="L18" s="366">
        <f t="shared" si="1"/>
        <v>6.5133319763892583E-3</v>
      </c>
      <c r="M18" s="367">
        <f t="shared" si="1"/>
        <v>7.6383720474755279E-3</v>
      </c>
      <c r="N18" s="556" t="s">
        <v>49</v>
      </c>
      <c r="O18" s="528" t="s">
        <v>49</v>
      </c>
      <c r="P18" s="592" t="s">
        <v>49</v>
      </c>
    </row>
    <row r="19" spans="1:16" ht="16.5" customHeight="1">
      <c r="A19" s="2030" t="s">
        <v>1154</v>
      </c>
      <c r="B19" s="587" t="s">
        <v>164</v>
      </c>
      <c r="C19" s="394">
        <f>C16-C11</f>
        <v>24</v>
      </c>
      <c r="D19" s="371">
        <f>D16-D11</f>
        <v>23</v>
      </c>
      <c r="E19" s="466">
        <f>E16-E11</f>
        <v>-21</v>
      </c>
      <c r="F19" s="394">
        <f t="shared" ref="F19:M19" si="2">F16-F11</f>
        <v>1947.8999999999996</v>
      </c>
      <c r="G19" s="466">
        <f t="shared" si="2"/>
        <v>79.069999999999709</v>
      </c>
      <c r="H19" s="394">
        <f t="shared" si="2"/>
        <v>68751</v>
      </c>
      <c r="I19" s="371">
        <f t="shared" si="2"/>
        <v>34739</v>
      </c>
      <c r="J19" s="466">
        <f t="shared" si="2"/>
        <v>68353</v>
      </c>
      <c r="K19" s="428">
        <f t="shared" si="2"/>
        <v>19740</v>
      </c>
      <c r="L19" s="371">
        <f t="shared" si="2"/>
        <v>9449</v>
      </c>
      <c r="M19" s="380">
        <f t="shared" si="2"/>
        <v>19619</v>
      </c>
      <c r="N19" s="557" t="s">
        <v>49</v>
      </c>
      <c r="O19" s="530" t="s">
        <v>49</v>
      </c>
      <c r="P19" s="459" t="s">
        <v>49</v>
      </c>
    </row>
    <row r="20" spans="1:16" ht="17.25" customHeight="1">
      <c r="A20" s="2029"/>
      <c r="B20" s="1774" t="s">
        <v>165</v>
      </c>
      <c r="C20" s="393">
        <f>C16/C11-1</f>
        <v>2.4340770791074995E-2</v>
      </c>
      <c r="D20" s="366">
        <f>D16/D11-1</f>
        <v>2.3589743589743639E-2</v>
      </c>
      <c r="E20" s="519">
        <f>E16/E11-1</f>
        <v>-0.14685314685314688</v>
      </c>
      <c r="F20" s="393">
        <f t="shared" ref="F20:M20" si="3">F16/F11-1</f>
        <v>0.14733267277306727</v>
      </c>
      <c r="G20" s="519">
        <f t="shared" si="3"/>
        <v>7.5381579323691383E-2</v>
      </c>
      <c r="H20" s="393">
        <f t="shared" si="3"/>
        <v>0.23907653467515622</v>
      </c>
      <c r="I20" s="366">
        <f t="shared" si="3"/>
        <v>0.26044548405718859</v>
      </c>
      <c r="J20" s="519">
        <f t="shared" si="3"/>
        <v>0.2466958285512173</v>
      </c>
      <c r="K20" s="393">
        <f>K16/K11-1</f>
        <v>0.22670111972437557</v>
      </c>
      <c r="L20" s="366">
        <f t="shared" si="3"/>
        <v>0.23621909452263701</v>
      </c>
      <c r="M20" s="367">
        <f t="shared" si="3"/>
        <v>0.23558725698572225</v>
      </c>
      <c r="N20" s="556" t="s">
        <v>49</v>
      </c>
      <c r="O20" s="528" t="s">
        <v>49</v>
      </c>
      <c r="P20" s="592" t="s">
        <v>49</v>
      </c>
    </row>
    <row r="21" spans="1:16" ht="16.5" customHeight="1">
      <c r="A21" s="2030" t="s">
        <v>1137</v>
      </c>
      <c r="B21" s="587" t="s">
        <v>164</v>
      </c>
      <c r="C21" s="394">
        <f>C16-C6</f>
        <v>3</v>
      </c>
      <c r="D21" s="371">
        <f>D16-D6</f>
        <v>1</v>
      </c>
      <c r="E21" s="466">
        <f>E16-E6</f>
        <v>-46</v>
      </c>
      <c r="F21" s="394">
        <f t="shared" ref="F21:M21" si="4">F16-F6</f>
        <v>2285.09</v>
      </c>
      <c r="G21" s="466">
        <f t="shared" si="4"/>
        <v>-280</v>
      </c>
      <c r="H21" s="394">
        <f t="shared" si="4"/>
        <v>77695</v>
      </c>
      <c r="I21" s="371">
        <f t="shared" si="4"/>
        <v>39394</v>
      </c>
      <c r="J21" s="466">
        <f t="shared" si="4"/>
        <v>77695</v>
      </c>
      <c r="K21" s="1078">
        <f>K16-K6</f>
        <v>24521</v>
      </c>
      <c r="L21" s="371">
        <f t="shared" si="4"/>
        <v>7884</v>
      </c>
      <c r="M21" s="380">
        <f t="shared" si="4"/>
        <v>18365</v>
      </c>
      <c r="N21" s="557" t="s">
        <v>49</v>
      </c>
      <c r="O21" s="530" t="s">
        <v>49</v>
      </c>
      <c r="P21" s="459" t="s">
        <v>49</v>
      </c>
    </row>
    <row r="22" spans="1:16" ht="18" customHeight="1">
      <c r="A22" s="2150"/>
      <c r="B22" s="1775" t="s">
        <v>165</v>
      </c>
      <c r="C22" s="368">
        <f>C16/C6-1</f>
        <v>2.9791459781529639E-3</v>
      </c>
      <c r="D22" s="384">
        <f>D16/D6-1</f>
        <v>1.0030090270811698E-3</v>
      </c>
      <c r="E22" s="520">
        <f>E16/E6-1</f>
        <v>-0.27380952380952384</v>
      </c>
      <c r="F22" s="368">
        <f t="shared" ref="F22:M22" si="5">F16/F6-1</f>
        <v>0.17735997845374585</v>
      </c>
      <c r="G22" s="520">
        <f t="shared" si="5"/>
        <v>-0.19886363636363635</v>
      </c>
      <c r="H22" s="368">
        <f t="shared" si="5"/>
        <v>0.27885150291610583</v>
      </c>
      <c r="I22" s="384">
        <f t="shared" si="5"/>
        <v>0.3060251072027842</v>
      </c>
      <c r="J22" s="520">
        <f t="shared" si="5"/>
        <v>0.29019691333124165</v>
      </c>
      <c r="K22" s="368">
        <f>K16/K6-1</f>
        <v>0.29796826014047206</v>
      </c>
      <c r="L22" s="384">
        <f t="shared" si="5"/>
        <v>0.18967425299523644</v>
      </c>
      <c r="M22" s="388">
        <f t="shared" si="5"/>
        <v>0.21725757414439673</v>
      </c>
      <c r="N22" s="563" t="s">
        <v>49</v>
      </c>
      <c r="O22" s="564" t="s">
        <v>49</v>
      </c>
      <c r="P22" s="536" t="s">
        <v>49</v>
      </c>
    </row>
    <row r="23" spans="1:16" ht="9.75" customHeight="1">
      <c r="A23" s="358"/>
      <c r="B23" s="110"/>
      <c r="C23" s="134"/>
      <c r="D23" s="134"/>
      <c r="E23" s="134"/>
      <c r="F23" s="134"/>
      <c r="G23" s="134"/>
      <c r="H23" s="134"/>
      <c r="I23" s="134"/>
      <c r="J23" s="134"/>
      <c r="K23" s="134"/>
      <c r="L23" s="134"/>
      <c r="M23" s="134"/>
      <c r="N23" s="135"/>
      <c r="O23" s="135"/>
      <c r="P23" s="135"/>
    </row>
    <row r="24" spans="1:16">
      <c r="A24" s="138" t="s">
        <v>1736</v>
      </c>
      <c r="K24" s="50"/>
      <c r="L24" s="50"/>
      <c r="M24" s="50"/>
      <c r="N24" s="50"/>
      <c r="O24" s="50"/>
    </row>
    <row r="25" spans="1:16">
      <c r="A25" s="138" t="s">
        <v>1737</v>
      </c>
    </row>
    <row r="26" spans="1:16">
      <c r="A26" s="2012" t="s">
        <v>495</v>
      </c>
      <c r="B26" s="2012"/>
      <c r="C26" s="2012"/>
      <c r="D26" s="2012"/>
      <c r="E26" s="2012"/>
      <c r="F26" s="2012"/>
      <c r="G26" s="2012"/>
      <c r="H26" s="2012"/>
      <c r="I26" s="2012"/>
      <c r="J26" s="2012"/>
      <c r="K26" s="2012"/>
      <c r="L26" s="2012"/>
      <c r="M26" s="2012"/>
      <c r="N26" s="2012"/>
      <c r="O26" s="2012"/>
      <c r="P26" s="2012"/>
    </row>
    <row r="27" spans="1:16">
      <c r="A27" s="2012"/>
      <c r="B27" s="2012"/>
      <c r="C27" s="2012"/>
      <c r="D27" s="2012"/>
      <c r="E27" s="2012"/>
      <c r="F27" s="2012"/>
      <c r="G27" s="2012"/>
      <c r="H27" s="2012"/>
      <c r="I27" s="2012"/>
      <c r="J27" s="2012"/>
      <c r="K27" s="2012"/>
      <c r="L27" s="2012"/>
      <c r="M27" s="2012"/>
      <c r="N27" s="2012"/>
      <c r="O27" s="2012"/>
      <c r="P27" s="2012"/>
    </row>
    <row r="28" spans="1:16">
      <c r="A28" s="816" t="s">
        <v>1079</v>
      </c>
      <c r="B28" s="818"/>
      <c r="C28" s="818"/>
      <c r="D28" s="818"/>
      <c r="E28" s="818"/>
      <c r="F28" s="818"/>
      <c r="G28" s="818"/>
      <c r="H28" s="818"/>
      <c r="I28" s="818"/>
      <c r="J28" s="818"/>
      <c r="K28" s="818"/>
      <c r="L28" s="818"/>
      <c r="M28" s="818"/>
      <c r="N28" s="818"/>
      <c r="O28" s="818"/>
      <c r="P28" s="818"/>
    </row>
    <row r="29" spans="1:16">
      <c r="A29" s="816"/>
    </row>
  </sheetData>
  <mergeCells count="31">
    <mergeCell ref="A16:B16"/>
    <mergeCell ref="A17:A18"/>
    <mergeCell ref="A19:A20"/>
    <mergeCell ref="A7:B7"/>
    <mergeCell ref="A8:B8"/>
    <mergeCell ref="A9:B9"/>
    <mergeCell ref="A10:B10"/>
    <mergeCell ref="A11:B11"/>
    <mergeCell ref="A12:B12"/>
    <mergeCell ref="D4:E4"/>
    <mergeCell ref="C4:C5"/>
    <mergeCell ref="A13:B13"/>
    <mergeCell ref="A14:B14"/>
    <mergeCell ref="A15:B15"/>
    <mergeCell ref="A6:B6"/>
    <mergeCell ref="A26:P27"/>
    <mergeCell ref="A3:B5"/>
    <mergeCell ref="L4:M4"/>
    <mergeCell ref="K3:M3"/>
    <mergeCell ref="K4:K5"/>
    <mergeCell ref="O4:P4"/>
    <mergeCell ref="N3:P3"/>
    <mergeCell ref="N4:N5"/>
    <mergeCell ref="C3:E3"/>
    <mergeCell ref="I4:J4"/>
    <mergeCell ref="H3:J3"/>
    <mergeCell ref="H4:H5"/>
    <mergeCell ref="F4:F5"/>
    <mergeCell ref="G4:G5"/>
    <mergeCell ref="F3:G3"/>
    <mergeCell ref="A21:A22"/>
  </mergeCells>
  <hyperlinks>
    <hyperlink ref="R2" location="OBSAH!A1" display="Zpět na obsah" xr:uid="{9A86DC10-261F-4F72-B7F2-CB27E86083C5}"/>
  </hyperlinks>
  <pageMargins left="0.7" right="0.7" top="0.78740157499999996" bottom="0.78740157499999996" header="0.3" footer="0.3"/>
  <pageSetup paperSize="9" scale="95" orientation="landscape" r:id="rId1"/>
  <ignoredErrors>
    <ignoredError sqref="C18:J19 C22:J22 C21:J21 L21:M21 L22:M22 C20:J20 L20:M20 C17:J17 L17:M17 L18:M19 K20 K18:K19 K17 K21:K22" unlockedFormula="1"/>
  </ignoredError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List131"/>
  <dimension ref="A1:V24"/>
  <sheetViews>
    <sheetView showGridLines="0" zoomScaleNormal="100" workbookViewId="0"/>
  </sheetViews>
  <sheetFormatPr defaultColWidth="9.140625" defaultRowHeight="15"/>
  <cols>
    <col min="1" max="1" width="18" customWidth="1"/>
    <col min="2" max="12" width="6.7109375" customWidth="1"/>
    <col min="13" max="18" width="6.42578125" customWidth="1"/>
  </cols>
  <sheetData>
    <row r="1" spans="1:22" s="29" customFormat="1" ht="22.5" customHeight="1">
      <c r="A1" s="1" t="s">
        <v>1228</v>
      </c>
      <c r="B1" s="2"/>
      <c r="C1" s="2"/>
      <c r="D1" s="2"/>
      <c r="O1" s="152"/>
    </row>
    <row r="2" spans="1:22" ht="18.75" customHeight="1" thickBot="1">
      <c r="A2" s="322" t="s">
        <v>1547</v>
      </c>
      <c r="B2" s="4"/>
      <c r="C2" s="4"/>
      <c r="P2" s="4"/>
      <c r="Q2" s="4"/>
      <c r="R2" s="1440" t="s">
        <v>1548</v>
      </c>
      <c r="S2" s="4"/>
      <c r="T2" s="106" t="s">
        <v>986</v>
      </c>
    </row>
    <row r="3" spans="1:22" ht="24"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2" ht="17.25" customHeight="1" thickBot="1">
      <c r="A4" s="2099"/>
      <c r="B4" s="406" t="s">
        <v>11</v>
      </c>
      <c r="C4" s="406" t="s">
        <v>12</v>
      </c>
      <c r="D4" s="406" t="s">
        <v>127</v>
      </c>
      <c r="E4" s="406" t="s">
        <v>162</v>
      </c>
      <c r="F4" s="406" t="s">
        <v>340</v>
      </c>
      <c r="G4" s="407" t="s">
        <v>410</v>
      </c>
      <c r="H4" s="407" t="s">
        <v>445</v>
      </c>
      <c r="I4" s="407" t="s">
        <v>489</v>
      </c>
      <c r="J4" s="407" t="s">
        <v>499</v>
      </c>
      <c r="K4" s="407" t="s">
        <v>731</v>
      </c>
      <c r="L4" s="407" t="s">
        <v>1132</v>
      </c>
      <c r="M4" s="445" t="s">
        <v>164</v>
      </c>
      <c r="N4" s="1696" t="s">
        <v>165</v>
      </c>
      <c r="O4" s="416" t="s">
        <v>164</v>
      </c>
      <c r="P4" s="1695" t="s">
        <v>165</v>
      </c>
      <c r="Q4" s="416" t="s">
        <v>164</v>
      </c>
      <c r="R4" s="1696" t="s">
        <v>165</v>
      </c>
    </row>
    <row r="5" spans="1:22" ht="18.75" customHeight="1">
      <c r="A5" s="398" t="s">
        <v>985</v>
      </c>
      <c r="B5" s="819">
        <v>1007</v>
      </c>
      <c r="C5" s="819">
        <v>1011</v>
      </c>
      <c r="D5" s="819">
        <v>1013</v>
      </c>
      <c r="E5" s="819">
        <v>998</v>
      </c>
      <c r="F5" s="819">
        <v>990</v>
      </c>
      <c r="G5" s="819">
        <v>986</v>
      </c>
      <c r="H5" s="819">
        <v>990</v>
      </c>
      <c r="I5" s="819">
        <v>992</v>
      </c>
      <c r="J5" s="819">
        <v>996</v>
      </c>
      <c r="K5" s="819">
        <v>997</v>
      </c>
      <c r="L5" s="819">
        <v>1010</v>
      </c>
      <c r="M5" s="820">
        <f>L5-K5</f>
        <v>13</v>
      </c>
      <c r="N5" s="827">
        <f>L5/K5-1</f>
        <v>1.3039117352056095E-2</v>
      </c>
      <c r="O5" s="821">
        <f>L5-G5</f>
        <v>24</v>
      </c>
      <c r="P5" s="829">
        <f>L5/G5-1</f>
        <v>2.4340770791074995E-2</v>
      </c>
      <c r="Q5" s="822">
        <f>L5-B5</f>
        <v>3</v>
      </c>
      <c r="R5" s="935">
        <f>L5/B5-1</f>
        <v>2.9791459781529639E-3</v>
      </c>
      <c r="S5" s="212"/>
      <c r="T5" s="212"/>
      <c r="U5" s="100"/>
      <c r="V5" s="212"/>
    </row>
    <row r="6" spans="1:22" ht="18.75" customHeight="1">
      <c r="A6" s="399" t="s">
        <v>14</v>
      </c>
      <c r="B6" s="823">
        <v>127</v>
      </c>
      <c r="C6" s="823">
        <v>124</v>
      </c>
      <c r="D6" s="823">
        <v>123</v>
      </c>
      <c r="E6" s="823">
        <v>126</v>
      </c>
      <c r="F6" s="823">
        <v>125</v>
      </c>
      <c r="G6" s="823">
        <v>125</v>
      </c>
      <c r="H6" s="823">
        <v>125</v>
      </c>
      <c r="I6" s="823">
        <v>125</v>
      </c>
      <c r="J6" s="823">
        <v>125</v>
      </c>
      <c r="K6" s="823">
        <v>126</v>
      </c>
      <c r="L6" s="823">
        <v>128</v>
      </c>
      <c r="M6" s="824">
        <f>L6-K6</f>
        <v>2</v>
      </c>
      <c r="N6" s="828">
        <f>L6/K6-1</f>
        <v>1.5873015873015817E-2</v>
      </c>
      <c r="O6" s="825">
        <f>L6-G6</f>
        <v>3</v>
      </c>
      <c r="P6" s="830">
        <f>L6/G6-1</f>
        <v>2.4000000000000021E-2</v>
      </c>
      <c r="Q6" s="826">
        <f>L6-B6</f>
        <v>1</v>
      </c>
      <c r="R6" s="828">
        <f>L6/B6-1</f>
        <v>7.8740157480314821E-3</v>
      </c>
      <c r="S6" s="212"/>
      <c r="T6" s="212"/>
      <c r="U6" s="100"/>
      <c r="V6" s="212"/>
    </row>
    <row r="7" spans="1:22" ht="18.75" customHeight="1">
      <c r="A7" s="399" t="s">
        <v>15</v>
      </c>
      <c r="B7" s="823">
        <v>121</v>
      </c>
      <c r="C7" s="823">
        <v>122</v>
      </c>
      <c r="D7" s="823">
        <v>122</v>
      </c>
      <c r="E7" s="823">
        <v>121</v>
      </c>
      <c r="F7" s="823">
        <v>118</v>
      </c>
      <c r="G7" s="823">
        <v>118</v>
      </c>
      <c r="H7" s="823">
        <v>117</v>
      </c>
      <c r="I7" s="823">
        <v>115</v>
      </c>
      <c r="J7" s="823">
        <v>115</v>
      </c>
      <c r="K7" s="823">
        <v>115</v>
      </c>
      <c r="L7" s="823">
        <v>117</v>
      </c>
      <c r="M7" s="824">
        <f t="shared" ref="M7:M19" si="0">L7-K7</f>
        <v>2</v>
      </c>
      <c r="N7" s="828">
        <f t="shared" ref="N7:N19" si="1">L7/K7-1</f>
        <v>1.7391304347825987E-2</v>
      </c>
      <c r="O7" s="825">
        <f t="shared" ref="O7:O19" si="2">L7-G7</f>
        <v>-1</v>
      </c>
      <c r="P7" s="830">
        <f t="shared" ref="P7:P19" si="3">L7/G7-1</f>
        <v>-8.4745762711864181E-3</v>
      </c>
      <c r="Q7" s="826">
        <f t="shared" ref="Q7:Q19" si="4">L7-B7</f>
        <v>-4</v>
      </c>
      <c r="R7" s="828">
        <f t="shared" ref="R7:R19" si="5">L7/B7-1</f>
        <v>-3.3057851239669422E-2</v>
      </c>
      <c r="S7" s="212"/>
      <c r="T7" s="212"/>
      <c r="U7" s="100"/>
      <c r="V7" s="212"/>
    </row>
    <row r="8" spans="1:22" ht="18.75" customHeight="1">
      <c r="A8" s="399" t="s">
        <v>16</v>
      </c>
      <c r="B8" s="823">
        <v>70</v>
      </c>
      <c r="C8" s="823">
        <v>70</v>
      </c>
      <c r="D8" s="823">
        <v>68</v>
      </c>
      <c r="E8" s="823">
        <v>68</v>
      </c>
      <c r="F8" s="823">
        <v>68</v>
      </c>
      <c r="G8" s="823">
        <v>67</v>
      </c>
      <c r="H8" s="823">
        <v>67</v>
      </c>
      <c r="I8" s="823">
        <v>67</v>
      </c>
      <c r="J8" s="823">
        <v>67</v>
      </c>
      <c r="K8" s="823">
        <v>67</v>
      </c>
      <c r="L8" s="823">
        <v>69</v>
      </c>
      <c r="M8" s="824">
        <f t="shared" si="0"/>
        <v>2</v>
      </c>
      <c r="N8" s="828">
        <f t="shared" si="1"/>
        <v>2.9850746268656803E-2</v>
      </c>
      <c r="O8" s="825">
        <f t="shared" si="2"/>
        <v>2</v>
      </c>
      <c r="P8" s="830">
        <f t="shared" si="3"/>
        <v>2.9850746268656803E-2</v>
      </c>
      <c r="Q8" s="826">
        <f t="shared" si="4"/>
        <v>-1</v>
      </c>
      <c r="R8" s="828">
        <f t="shared" si="5"/>
        <v>-1.4285714285714235E-2</v>
      </c>
      <c r="S8" s="212"/>
      <c r="T8" s="212"/>
      <c r="U8" s="100"/>
      <c r="V8" s="212"/>
    </row>
    <row r="9" spans="1:22" ht="18.75" customHeight="1">
      <c r="A9" s="399" t="s">
        <v>17</v>
      </c>
      <c r="B9" s="823">
        <v>43</v>
      </c>
      <c r="C9" s="823">
        <v>44</v>
      </c>
      <c r="D9" s="823">
        <v>44</v>
      </c>
      <c r="E9" s="823">
        <v>44</v>
      </c>
      <c r="F9" s="823">
        <v>44</v>
      </c>
      <c r="G9" s="823">
        <v>44</v>
      </c>
      <c r="H9" s="823">
        <v>44</v>
      </c>
      <c r="I9" s="823">
        <v>45</v>
      </c>
      <c r="J9" s="823">
        <v>45</v>
      </c>
      <c r="K9" s="823">
        <v>45</v>
      </c>
      <c r="L9" s="823">
        <v>46</v>
      </c>
      <c r="M9" s="824">
        <f t="shared" si="0"/>
        <v>1</v>
      </c>
      <c r="N9" s="828">
        <f t="shared" si="1"/>
        <v>2.2222222222222143E-2</v>
      </c>
      <c r="O9" s="825">
        <f t="shared" si="2"/>
        <v>2</v>
      </c>
      <c r="P9" s="830">
        <f t="shared" si="3"/>
        <v>4.5454545454545414E-2</v>
      </c>
      <c r="Q9" s="826">
        <f t="shared" si="4"/>
        <v>3</v>
      </c>
      <c r="R9" s="828">
        <f t="shared" si="5"/>
        <v>6.9767441860465018E-2</v>
      </c>
      <c r="S9" s="212"/>
      <c r="T9" s="212"/>
      <c r="U9" s="100"/>
      <c r="V9" s="212"/>
    </row>
    <row r="10" spans="1:22" ht="18.75" customHeight="1">
      <c r="A10" s="399" t="s">
        <v>18</v>
      </c>
      <c r="B10" s="823">
        <v>30</v>
      </c>
      <c r="C10" s="823">
        <v>31</v>
      </c>
      <c r="D10" s="823">
        <v>30</v>
      </c>
      <c r="E10" s="823">
        <v>25</v>
      </c>
      <c r="F10" s="823">
        <v>25</v>
      </c>
      <c r="G10" s="823">
        <v>24</v>
      </c>
      <c r="H10" s="823">
        <v>24</v>
      </c>
      <c r="I10" s="823">
        <v>24</v>
      </c>
      <c r="J10" s="823">
        <v>24</v>
      </c>
      <c r="K10" s="823">
        <v>24</v>
      </c>
      <c r="L10" s="823">
        <v>24</v>
      </c>
      <c r="M10" s="824">
        <f t="shared" si="0"/>
        <v>0</v>
      </c>
      <c r="N10" s="828">
        <f t="shared" si="1"/>
        <v>0</v>
      </c>
      <c r="O10" s="825">
        <f t="shared" si="2"/>
        <v>0</v>
      </c>
      <c r="P10" s="830">
        <f t="shared" si="3"/>
        <v>0</v>
      </c>
      <c r="Q10" s="826">
        <f t="shared" si="4"/>
        <v>-6</v>
      </c>
      <c r="R10" s="828">
        <f t="shared" si="5"/>
        <v>-0.19999999999999996</v>
      </c>
      <c r="S10" s="212"/>
      <c r="T10" s="212"/>
      <c r="U10" s="100"/>
      <c r="V10" s="212"/>
    </row>
    <row r="11" spans="1:22" ht="18.75" customHeight="1">
      <c r="A11" s="399" t="s">
        <v>19</v>
      </c>
      <c r="B11" s="823">
        <v>76</v>
      </c>
      <c r="C11" s="823">
        <v>77</v>
      </c>
      <c r="D11" s="823">
        <v>77</v>
      </c>
      <c r="E11" s="823">
        <v>77</v>
      </c>
      <c r="F11" s="823">
        <v>76</v>
      </c>
      <c r="G11" s="823">
        <v>76</v>
      </c>
      <c r="H11" s="823">
        <v>76</v>
      </c>
      <c r="I11" s="823">
        <v>77</v>
      </c>
      <c r="J11" s="823">
        <v>77</v>
      </c>
      <c r="K11" s="823">
        <v>77</v>
      </c>
      <c r="L11" s="823">
        <v>80</v>
      </c>
      <c r="M11" s="824">
        <f t="shared" si="0"/>
        <v>3</v>
      </c>
      <c r="N11" s="828">
        <f t="shared" si="1"/>
        <v>3.8961038961038863E-2</v>
      </c>
      <c r="O11" s="825">
        <f t="shared" si="2"/>
        <v>4</v>
      </c>
      <c r="P11" s="830">
        <f t="shared" si="3"/>
        <v>5.2631578947368363E-2</v>
      </c>
      <c r="Q11" s="826">
        <f t="shared" si="4"/>
        <v>4</v>
      </c>
      <c r="R11" s="828">
        <f t="shared" si="5"/>
        <v>5.2631578947368363E-2</v>
      </c>
      <c r="S11" s="212"/>
      <c r="T11" s="212"/>
      <c r="U11" s="100"/>
      <c r="V11" s="212"/>
    </row>
    <row r="12" spans="1:22" ht="18.75" customHeight="1">
      <c r="A12" s="399" t="s">
        <v>20</v>
      </c>
      <c r="B12" s="823">
        <v>40</v>
      </c>
      <c r="C12" s="823">
        <v>39</v>
      </c>
      <c r="D12" s="823">
        <v>39</v>
      </c>
      <c r="E12" s="823">
        <v>38</v>
      </c>
      <c r="F12" s="823">
        <v>38</v>
      </c>
      <c r="G12" s="823">
        <v>38</v>
      </c>
      <c r="H12" s="823">
        <v>39</v>
      </c>
      <c r="I12" s="823">
        <v>39</v>
      </c>
      <c r="J12" s="823">
        <v>38</v>
      </c>
      <c r="K12" s="823">
        <v>38</v>
      </c>
      <c r="L12" s="823">
        <v>38</v>
      </c>
      <c r="M12" s="824">
        <f t="shared" si="0"/>
        <v>0</v>
      </c>
      <c r="N12" s="828">
        <f t="shared" si="1"/>
        <v>0</v>
      </c>
      <c r="O12" s="825">
        <f t="shared" si="2"/>
        <v>0</v>
      </c>
      <c r="P12" s="830">
        <f t="shared" si="3"/>
        <v>0</v>
      </c>
      <c r="Q12" s="826">
        <f t="shared" si="4"/>
        <v>-2</v>
      </c>
      <c r="R12" s="828">
        <f t="shared" si="5"/>
        <v>-5.0000000000000044E-2</v>
      </c>
      <c r="S12" s="212"/>
      <c r="T12" s="212"/>
      <c r="U12" s="100"/>
      <c r="V12" s="212"/>
    </row>
    <row r="13" spans="1:22" ht="18.75" customHeight="1">
      <c r="A13" s="399" t="s">
        <v>21</v>
      </c>
      <c r="B13" s="823">
        <v>67</v>
      </c>
      <c r="C13" s="823">
        <v>68</v>
      </c>
      <c r="D13" s="823">
        <v>69</v>
      </c>
      <c r="E13" s="823">
        <v>61</v>
      </c>
      <c r="F13" s="823">
        <v>61</v>
      </c>
      <c r="G13" s="823">
        <v>61</v>
      </c>
      <c r="H13" s="823">
        <v>61</v>
      </c>
      <c r="I13" s="823">
        <v>62</v>
      </c>
      <c r="J13" s="823">
        <v>62</v>
      </c>
      <c r="K13" s="823">
        <v>62</v>
      </c>
      <c r="L13" s="823">
        <v>62</v>
      </c>
      <c r="M13" s="824">
        <f t="shared" si="0"/>
        <v>0</v>
      </c>
      <c r="N13" s="828">
        <f t="shared" si="1"/>
        <v>0</v>
      </c>
      <c r="O13" s="825">
        <f t="shared" si="2"/>
        <v>1</v>
      </c>
      <c r="P13" s="830">
        <f t="shared" si="3"/>
        <v>1.6393442622950838E-2</v>
      </c>
      <c r="Q13" s="826">
        <f t="shared" si="4"/>
        <v>-5</v>
      </c>
      <c r="R13" s="828">
        <f t="shared" si="5"/>
        <v>-7.4626865671641784E-2</v>
      </c>
      <c r="S13" s="212"/>
      <c r="T13" s="212"/>
      <c r="U13" s="100"/>
      <c r="V13" s="212"/>
    </row>
    <row r="14" spans="1:22" ht="18.75" customHeight="1">
      <c r="A14" s="399" t="s">
        <v>22</v>
      </c>
      <c r="B14" s="823">
        <v>59</v>
      </c>
      <c r="C14" s="823">
        <v>59</v>
      </c>
      <c r="D14" s="823">
        <v>61</v>
      </c>
      <c r="E14" s="823">
        <v>60</v>
      </c>
      <c r="F14" s="823">
        <v>61</v>
      </c>
      <c r="G14" s="823">
        <v>61</v>
      </c>
      <c r="H14" s="823">
        <v>62</v>
      </c>
      <c r="I14" s="823">
        <v>62</v>
      </c>
      <c r="J14" s="823">
        <v>62</v>
      </c>
      <c r="K14" s="823">
        <v>62</v>
      </c>
      <c r="L14" s="823">
        <v>62</v>
      </c>
      <c r="M14" s="824">
        <f t="shared" si="0"/>
        <v>0</v>
      </c>
      <c r="N14" s="828">
        <f t="shared" si="1"/>
        <v>0</v>
      </c>
      <c r="O14" s="825">
        <f t="shared" si="2"/>
        <v>1</v>
      </c>
      <c r="P14" s="830">
        <f t="shared" si="3"/>
        <v>1.6393442622950838E-2</v>
      </c>
      <c r="Q14" s="826">
        <f t="shared" si="4"/>
        <v>3</v>
      </c>
      <c r="R14" s="828">
        <f t="shared" si="5"/>
        <v>5.0847457627118731E-2</v>
      </c>
      <c r="S14" s="212"/>
      <c r="T14" s="212"/>
      <c r="U14" s="100"/>
      <c r="V14" s="212"/>
    </row>
    <row r="15" spans="1:22" ht="18.75" customHeight="1">
      <c r="A15" s="399" t="s">
        <v>23</v>
      </c>
      <c r="B15" s="823">
        <v>50</v>
      </c>
      <c r="C15" s="823">
        <v>50</v>
      </c>
      <c r="D15" s="823">
        <v>50</v>
      </c>
      <c r="E15" s="823">
        <v>52</v>
      </c>
      <c r="F15" s="823">
        <v>52</v>
      </c>
      <c r="G15" s="823">
        <v>50</v>
      </c>
      <c r="H15" s="823">
        <v>50</v>
      </c>
      <c r="I15" s="823">
        <v>50</v>
      </c>
      <c r="J15" s="823">
        <v>52</v>
      </c>
      <c r="K15" s="823">
        <v>52</v>
      </c>
      <c r="L15" s="823">
        <v>53</v>
      </c>
      <c r="M15" s="824">
        <f t="shared" si="0"/>
        <v>1</v>
      </c>
      <c r="N15" s="828">
        <f t="shared" si="1"/>
        <v>1.9230769230769162E-2</v>
      </c>
      <c r="O15" s="825">
        <f t="shared" si="2"/>
        <v>3</v>
      </c>
      <c r="P15" s="830">
        <f t="shared" si="3"/>
        <v>6.0000000000000053E-2</v>
      </c>
      <c r="Q15" s="826">
        <f t="shared" si="4"/>
        <v>3</v>
      </c>
      <c r="R15" s="828">
        <f t="shared" si="5"/>
        <v>6.0000000000000053E-2</v>
      </c>
      <c r="S15" s="212"/>
      <c r="T15" s="212"/>
      <c r="U15" s="100"/>
      <c r="V15" s="212"/>
    </row>
    <row r="16" spans="1:22" ht="18.75" customHeight="1">
      <c r="A16" s="399" t="s">
        <v>24</v>
      </c>
      <c r="B16" s="823">
        <v>91</v>
      </c>
      <c r="C16" s="823">
        <v>93</v>
      </c>
      <c r="D16" s="823">
        <v>93</v>
      </c>
      <c r="E16" s="823">
        <v>91</v>
      </c>
      <c r="F16" s="823">
        <v>90</v>
      </c>
      <c r="G16" s="823">
        <v>90</v>
      </c>
      <c r="H16" s="823">
        <v>91</v>
      </c>
      <c r="I16" s="823">
        <v>92</v>
      </c>
      <c r="J16" s="823">
        <v>92</v>
      </c>
      <c r="K16" s="823">
        <v>92</v>
      </c>
      <c r="L16" s="823">
        <v>94</v>
      </c>
      <c r="M16" s="824">
        <f t="shared" si="0"/>
        <v>2</v>
      </c>
      <c r="N16" s="828">
        <f t="shared" si="1"/>
        <v>2.1739130434782705E-2</v>
      </c>
      <c r="O16" s="825">
        <f t="shared" si="2"/>
        <v>4</v>
      </c>
      <c r="P16" s="830">
        <f t="shared" si="3"/>
        <v>4.4444444444444509E-2</v>
      </c>
      <c r="Q16" s="826">
        <f t="shared" si="4"/>
        <v>3</v>
      </c>
      <c r="R16" s="828">
        <f t="shared" si="5"/>
        <v>3.2967032967033072E-2</v>
      </c>
      <c r="S16" s="212"/>
      <c r="T16" s="212"/>
      <c r="U16" s="100"/>
      <c r="V16" s="212"/>
    </row>
    <row r="17" spans="1:22" ht="18.75" customHeight="1">
      <c r="A17" s="399" t="s">
        <v>25</v>
      </c>
      <c r="B17" s="823">
        <v>75</v>
      </c>
      <c r="C17" s="823">
        <v>76</v>
      </c>
      <c r="D17" s="823">
        <v>78</v>
      </c>
      <c r="E17" s="823">
        <v>76</v>
      </c>
      <c r="F17" s="823">
        <v>73</v>
      </c>
      <c r="G17" s="823">
        <v>73</v>
      </c>
      <c r="H17" s="823">
        <v>74</v>
      </c>
      <c r="I17" s="823">
        <v>74</v>
      </c>
      <c r="J17" s="823">
        <v>74</v>
      </c>
      <c r="K17" s="823">
        <v>74</v>
      </c>
      <c r="L17" s="823">
        <v>74</v>
      </c>
      <c r="M17" s="824">
        <f t="shared" si="0"/>
        <v>0</v>
      </c>
      <c r="N17" s="828">
        <f t="shared" si="1"/>
        <v>0</v>
      </c>
      <c r="O17" s="825">
        <f t="shared" si="2"/>
        <v>1</v>
      </c>
      <c r="P17" s="830">
        <f t="shared" si="3"/>
        <v>1.3698630136986356E-2</v>
      </c>
      <c r="Q17" s="826">
        <f t="shared" si="4"/>
        <v>-1</v>
      </c>
      <c r="R17" s="828">
        <f t="shared" si="5"/>
        <v>-1.3333333333333308E-2</v>
      </c>
      <c r="S17" s="212"/>
      <c r="T17" s="212"/>
      <c r="U17" s="100"/>
      <c r="V17" s="212"/>
    </row>
    <row r="18" spans="1:22" ht="18.75" customHeight="1">
      <c r="A18" s="399" t="s">
        <v>26</v>
      </c>
      <c r="B18" s="823">
        <v>56</v>
      </c>
      <c r="C18" s="823">
        <v>57</v>
      </c>
      <c r="D18" s="823">
        <v>57</v>
      </c>
      <c r="E18" s="823">
        <v>58</v>
      </c>
      <c r="F18" s="823">
        <v>58</v>
      </c>
      <c r="G18" s="823">
        <v>58</v>
      </c>
      <c r="H18" s="823">
        <v>58</v>
      </c>
      <c r="I18" s="823">
        <v>59</v>
      </c>
      <c r="J18" s="823">
        <v>61</v>
      </c>
      <c r="K18" s="823">
        <v>61</v>
      </c>
      <c r="L18" s="823">
        <v>60</v>
      </c>
      <c r="M18" s="824">
        <f t="shared" si="0"/>
        <v>-1</v>
      </c>
      <c r="N18" s="828">
        <f t="shared" si="1"/>
        <v>-1.6393442622950838E-2</v>
      </c>
      <c r="O18" s="825">
        <f t="shared" si="2"/>
        <v>2</v>
      </c>
      <c r="P18" s="830">
        <f t="shared" si="3"/>
        <v>3.4482758620689724E-2</v>
      </c>
      <c r="Q18" s="826">
        <f t="shared" si="4"/>
        <v>4</v>
      </c>
      <c r="R18" s="828">
        <f t="shared" si="5"/>
        <v>7.1428571428571397E-2</v>
      </c>
      <c r="S18" s="212"/>
      <c r="T18" s="212"/>
      <c r="U18" s="100"/>
      <c r="V18" s="212"/>
    </row>
    <row r="19" spans="1:22" ht="18.75" customHeight="1">
      <c r="A19" s="399" t="s">
        <v>27</v>
      </c>
      <c r="B19" s="823">
        <v>102</v>
      </c>
      <c r="C19" s="823">
        <v>101</v>
      </c>
      <c r="D19" s="823">
        <v>102</v>
      </c>
      <c r="E19" s="823">
        <v>101</v>
      </c>
      <c r="F19" s="823">
        <v>101</v>
      </c>
      <c r="G19" s="823">
        <v>101</v>
      </c>
      <c r="H19" s="823">
        <v>102</v>
      </c>
      <c r="I19" s="823">
        <v>101</v>
      </c>
      <c r="J19" s="823">
        <v>102</v>
      </c>
      <c r="K19" s="823">
        <v>102</v>
      </c>
      <c r="L19" s="823">
        <v>103</v>
      </c>
      <c r="M19" s="824">
        <f t="shared" si="0"/>
        <v>1</v>
      </c>
      <c r="N19" s="828">
        <f t="shared" si="1"/>
        <v>9.8039215686274161E-3</v>
      </c>
      <c r="O19" s="825">
        <f t="shared" si="2"/>
        <v>2</v>
      </c>
      <c r="P19" s="830">
        <f t="shared" si="3"/>
        <v>1.980198019801982E-2</v>
      </c>
      <c r="Q19" s="826">
        <f t="shared" si="4"/>
        <v>1</v>
      </c>
      <c r="R19" s="828">
        <f t="shared" si="5"/>
        <v>9.8039215686274161E-3</v>
      </c>
      <c r="S19" s="212"/>
      <c r="T19" s="212"/>
      <c r="U19" s="100"/>
      <c r="V19" s="212"/>
    </row>
    <row r="20" spans="1:22" ht="7.5" customHeight="1">
      <c r="A20" s="401"/>
      <c r="B20" s="517"/>
      <c r="C20" s="517"/>
      <c r="D20" s="517"/>
      <c r="E20" s="517"/>
      <c r="F20" s="517"/>
      <c r="G20" s="517"/>
      <c r="H20" s="517"/>
      <c r="I20" s="517"/>
      <c r="J20" s="517"/>
      <c r="K20" s="517"/>
      <c r="L20" s="517"/>
      <c r="M20" s="791"/>
      <c r="N20" s="357"/>
      <c r="O20" s="791"/>
      <c r="P20" s="357"/>
      <c r="Q20" s="791"/>
      <c r="R20" s="357"/>
      <c r="S20" s="212"/>
      <c r="T20" s="212"/>
      <c r="U20" s="100"/>
      <c r="V20" s="212"/>
    </row>
    <row r="21" spans="1:22" s="16" customFormat="1" ht="24.75" customHeight="1">
      <c r="A21" s="2012" t="s">
        <v>1738</v>
      </c>
      <c r="B21" s="2012"/>
      <c r="C21" s="2012"/>
      <c r="D21" s="2012"/>
      <c r="E21" s="2012"/>
      <c r="F21" s="2012"/>
      <c r="G21" s="2012"/>
      <c r="H21" s="2012"/>
      <c r="I21" s="2012"/>
      <c r="J21" s="2012"/>
      <c r="K21" s="2012"/>
      <c r="L21" s="2012"/>
      <c r="M21" s="2012"/>
      <c r="N21" s="2012"/>
      <c r="O21" s="2012"/>
      <c r="P21" s="2012"/>
      <c r="Q21" s="2012"/>
      <c r="R21" s="2012"/>
    </row>
    <row r="22" spans="1:22">
      <c r="A22" s="816"/>
      <c r="B22" s="145"/>
      <c r="C22" s="145"/>
      <c r="D22" s="145"/>
      <c r="E22" s="145"/>
      <c r="F22" s="145"/>
      <c r="G22" s="145"/>
      <c r="H22" s="145"/>
      <c r="I22" s="145"/>
      <c r="J22" s="145"/>
      <c r="K22" s="145"/>
      <c r="L22" s="145"/>
      <c r="M22" s="216"/>
      <c r="O22" s="216"/>
      <c r="Q22" s="216"/>
    </row>
    <row r="23" spans="1:22">
      <c r="B23" s="145"/>
      <c r="C23" s="145"/>
      <c r="D23" s="145"/>
      <c r="E23" s="145"/>
      <c r="F23" s="145"/>
      <c r="G23" s="145"/>
      <c r="H23" s="145"/>
      <c r="I23" s="145"/>
      <c r="J23" s="145"/>
      <c r="K23" s="145"/>
      <c r="L23" s="145"/>
    </row>
    <row r="24" spans="1:22">
      <c r="B24" s="145"/>
      <c r="C24" s="145"/>
      <c r="D24" s="145"/>
      <c r="E24" s="145"/>
      <c r="F24" s="145"/>
      <c r="G24" s="145"/>
      <c r="H24" s="145"/>
      <c r="I24" s="145"/>
      <c r="J24" s="145"/>
      <c r="K24" s="145"/>
      <c r="L24" s="145"/>
    </row>
  </sheetData>
  <mergeCells count="6">
    <mergeCell ref="A21:R21"/>
    <mergeCell ref="A3:A4"/>
    <mergeCell ref="B3:L3"/>
    <mergeCell ref="M3:N3"/>
    <mergeCell ref="O3:P3"/>
    <mergeCell ref="Q3:R3"/>
  </mergeCells>
  <hyperlinks>
    <hyperlink ref="T2" location="OBSAH!A1" display="Zpět na obsah" xr:uid="{92466233-7805-4454-A876-E89D11B59AA7}"/>
  </hyperlinks>
  <pageMargins left="0.70866141732283472" right="0.70866141732283472" top="0.78740157480314965" bottom="0.78740157480314965" header="0.31496062992125984" footer="0.31496062992125984"/>
  <pageSetup paperSize="9" orientation="landscape"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List132"/>
  <dimension ref="A1:U24"/>
  <sheetViews>
    <sheetView showGridLines="0" zoomScaleNormal="100" workbookViewId="0"/>
  </sheetViews>
  <sheetFormatPr defaultColWidth="9.140625" defaultRowHeight="15"/>
  <cols>
    <col min="1" max="1" width="18" customWidth="1"/>
    <col min="2" max="12" width="6.7109375" customWidth="1"/>
    <col min="13" max="13" width="6.140625" bestFit="1" customWidth="1"/>
    <col min="14" max="14" width="5.140625" customWidth="1"/>
    <col min="15" max="15" width="6.140625" bestFit="1" customWidth="1"/>
    <col min="16" max="16" width="5.42578125" bestFit="1" customWidth="1"/>
    <col min="17" max="17" width="6.7109375" bestFit="1" customWidth="1"/>
    <col min="18" max="18" width="6" bestFit="1" customWidth="1"/>
  </cols>
  <sheetData>
    <row r="1" spans="1:21" s="29" customFormat="1" ht="22.5" customHeight="1">
      <c r="A1" s="2282" t="s">
        <v>1229</v>
      </c>
      <c r="B1" s="2282"/>
      <c r="C1" s="2282"/>
      <c r="D1" s="2282"/>
      <c r="E1" s="2282"/>
      <c r="F1" s="2282"/>
      <c r="G1" s="2282"/>
      <c r="H1" s="2282"/>
      <c r="I1" s="2282"/>
      <c r="J1" s="2282"/>
      <c r="K1" s="2282"/>
      <c r="L1" s="2282"/>
      <c r="M1" s="2282"/>
      <c r="N1" s="2282"/>
      <c r="O1" s="2282"/>
      <c r="P1" s="154"/>
    </row>
    <row r="2" spans="1:21" ht="18.75" customHeight="1" thickBot="1">
      <c r="A2" s="322" t="s">
        <v>1547</v>
      </c>
      <c r="B2" s="4"/>
      <c r="C2" s="4"/>
      <c r="P2" s="4"/>
      <c r="Q2" s="4"/>
      <c r="R2" s="1440" t="s">
        <v>1548</v>
      </c>
      <c r="S2" s="4"/>
      <c r="T2" s="106" t="s">
        <v>986</v>
      </c>
    </row>
    <row r="3" spans="1:21" ht="33.75"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1" ht="17.25" customHeight="1" thickBot="1">
      <c r="A4" s="2099"/>
      <c r="B4" s="406" t="s">
        <v>11</v>
      </c>
      <c r="C4" s="406" t="s">
        <v>12</v>
      </c>
      <c r="D4" s="406" t="s">
        <v>127</v>
      </c>
      <c r="E4" s="406" t="s">
        <v>162</v>
      </c>
      <c r="F4" s="406" t="s">
        <v>340</v>
      </c>
      <c r="G4" s="407" t="s">
        <v>410</v>
      </c>
      <c r="H4" s="407" t="s">
        <v>445</v>
      </c>
      <c r="I4" s="408" t="s">
        <v>489</v>
      </c>
      <c r="J4" s="407" t="s">
        <v>499</v>
      </c>
      <c r="K4" s="407" t="s">
        <v>731</v>
      </c>
      <c r="L4" s="409" t="s">
        <v>1132</v>
      </c>
      <c r="M4" s="445" t="s">
        <v>164</v>
      </c>
      <c r="N4" s="1695" t="s">
        <v>165</v>
      </c>
      <c r="O4" s="416" t="s">
        <v>164</v>
      </c>
      <c r="P4" s="1695" t="s">
        <v>165</v>
      </c>
      <c r="Q4" s="416" t="s">
        <v>164</v>
      </c>
      <c r="R4" s="1696" t="s">
        <v>165</v>
      </c>
    </row>
    <row r="5" spans="1:21" ht="18.75" customHeight="1">
      <c r="A5" s="398" t="s">
        <v>985</v>
      </c>
      <c r="B5" s="165">
        <v>278626</v>
      </c>
      <c r="C5" s="165">
        <v>276877</v>
      </c>
      <c r="D5" s="165">
        <v>275495</v>
      </c>
      <c r="E5" s="165">
        <v>275878</v>
      </c>
      <c r="F5" s="165">
        <v>279593</v>
      </c>
      <c r="G5" s="165">
        <v>287569</v>
      </c>
      <c r="H5" s="163">
        <v>297981</v>
      </c>
      <c r="I5" s="163">
        <v>312810</v>
      </c>
      <c r="J5" s="163">
        <v>331931</v>
      </c>
      <c r="K5" s="163">
        <v>347571</v>
      </c>
      <c r="L5" s="168">
        <v>356320</v>
      </c>
      <c r="M5" s="446">
        <f>L5-K5</f>
        <v>8749</v>
      </c>
      <c r="N5" s="475">
        <f>L5/K5-1</f>
        <v>2.5171835394782738E-2</v>
      </c>
      <c r="O5" s="419">
        <f>L5-G5</f>
        <v>68751</v>
      </c>
      <c r="P5" s="593">
        <f>L5/G5-1</f>
        <v>0.23907653467515622</v>
      </c>
      <c r="Q5" s="417">
        <f>L5-B5</f>
        <v>77694</v>
      </c>
      <c r="R5" s="475">
        <f>L5/B5-1</f>
        <v>0.27884691306626097</v>
      </c>
      <c r="S5" s="212"/>
      <c r="T5" s="212"/>
      <c r="U5" s="100"/>
    </row>
    <row r="6" spans="1:21" ht="18.75" customHeight="1">
      <c r="A6" s="399" t="s">
        <v>14</v>
      </c>
      <c r="B6" s="164">
        <v>35171</v>
      </c>
      <c r="C6" s="164">
        <v>36415</v>
      </c>
      <c r="D6" s="164">
        <v>37192</v>
      </c>
      <c r="E6" s="164">
        <v>37895</v>
      </c>
      <c r="F6" s="164">
        <v>39434</v>
      </c>
      <c r="G6" s="164">
        <v>40826</v>
      </c>
      <c r="H6" s="166">
        <v>42683</v>
      </c>
      <c r="I6" s="166">
        <v>44394</v>
      </c>
      <c r="J6" s="166">
        <v>46250</v>
      </c>
      <c r="K6" s="166">
        <v>48023</v>
      </c>
      <c r="L6" s="167">
        <v>49507</v>
      </c>
      <c r="M6" s="447">
        <f t="shared" ref="M6:M19" si="0">L6-K6</f>
        <v>1484</v>
      </c>
      <c r="N6" s="472">
        <f t="shared" ref="N6:N19" si="1">L6/K6-1</f>
        <v>3.090185952564406E-2</v>
      </c>
      <c r="O6" s="421">
        <f t="shared" ref="O6:O19" si="2">L6-G6</f>
        <v>8681</v>
      </c>
      <c r="P6" s="594">
        <f t="shared" ref="P6:P19" si="3">L6/G6-1</f>
        <v>0.21263410571694519</v>
      </c>
      <c r="Q6" s="158">
        <f t="shared" ref="Q6:Q19" si="4">L6-B6</f>
        <v>14336</v>
      </c>
      <c r="R6" s="472">
        <f t="shared" ref="R6:R19" si="5">L6/B6-1</f>
        <v>0.40760854112763356</v>
      </c>
      <c r="S6" s="212"/>
      <c r="T6" s="212"/>
      <c r="U6" s="100"/>
    </row>
    <row r="7" spans="1:21" ht="18.75" customHeight="1">
      <c r="A7" s="399" t="s">
        <v>15</v>
      </c>
      <c r="B7" s="164">
        <v>25452</v>
      </c>
      <c r="C7" s="164">
        <v>25347</v>
      </c>
      <c r="D7" s="164">
        <v>25137</v>
      </c>
      <c r="E7" s="164">
        <v>25213</v>
      </c>
      <c r="F7" s="164">
        <v>25496</v>
      </c>
      <c r="G7" s="164">
        <v>26262</v>
      </c>
      <c r="H7" s="166">
        <v>27830</v>
      </c>
      <c r="I7" s="166">
        <v>30204</v>
      </c>
      <c r="J7" s="166">
        <v>33473</v>
      </c>
      <c r="K7" s="166">
        <v>36143</v>
      </c>
      <c r="L7" s="167">
        <v>37551</v>
      </c>
      <c r="M7" s="447">
        <f t="shared" si="0"/>
        <v>1408</v>
      </c>
      <c r="N7" s="472">
        <f t="shared" si="1"/>
        <v>3.8956367761392219E-2</v>
      </c>
      <c r="O7" s="421">
        <f t="shared" si="2"/>
        <v>11289</v>
      </c>
      <c r="P7" s="594">
        <f t="shared" si="3"/>
        <v>0.42986063513822259</v>
      </c>
      <c r="Q7" s="158">
        <f t="shared" si="4"/>
        <v>12099</v>
      </c>
      <c r="R7" s="472">
        <f t="shared" si="5"/>
        <v>0.4753653936822253</v>
      </c>
      <c r="S7" s="212"/>
      <c r="T7" s="212"/>
      <c r="U7" s="100"/>
    </row>
    <row r="8" spans="1:21" ht="18.75" customHeight="1">
      <c r="A8" s="399" t="s">
        <v>16</v>
      </c>
      <c r="B8" s="164">
        <v>18296</v>
      </c>
      <c r="C8" s="164">
        <v>17963</v>
      </c>
      <c r="D8" s="164">
        <v>17656</v>
      </c>
      <c r="E8" s="164">
        <v>17738</v>
      </c>
      <c r="F8" s="164">
        <v>18116</v>
      </c>
      <c r="G8" s="164">
        <v>18442</v>
      </c>
      <c r="H8" s="166">
        <v>19207</v>
      </c>
      <c r="I8" s="166">
        <v>20221</v>
      </c>
      <c r="J8" s="166">
        <v>21183</v>
      </c>
      <c r="K8" s="166">
        <v>22307</v>
      </c>
      <c r="L8" s="167">
        <v>22819</v>
      </c>
      <c r="M8" s="447">
        <f t="shared" si="0"/>
        <v>512</v>
      </c>
      <c r="N8" s="472">
        <f t="shared" si="1"/>
        <v>2.2952436454924507E-2</v>
      </c>
      <c r="O8" s="421">
        <f t="shared" si="2"/>
        <v>4377</v>
      </c>
      <c r="P8" s="594">
        <f t="shared" si="3"/>
        <v>0.237338683439974</v>
      </c>
      <c r="Q8" s="158">
        <f t="shared" si="4"/>
        <v>4523</v>
      </c>
      <c r="R8" s="472">
        <f t="shared" si="5"/>
        <v>0.24721250546567552</v>
      </c>
      <c r="S8" s="212"/>
      <c r="T8" s="212"/>
      <c r="U8" s="100"/>
    </row>
    <row r="9" spans="1:21" ht="18.75" customHeight="1">
      <c r="A9" s="399" t="s">
        <v>17</v>
      </c>
      <c r="B9" s="164">
        <v>14667</v>
      </c>
      <c r="C9" s="164">
        <v>14775</v>
      </c>
      <c r="D9" s="164">
        <v>14944</v>
      </c>
      <c r="E9" s="164">
        <v>14966</v>
      </c>
      <c r="F9" s="164">
        <v>15247</v>
      </c>
      <c r="G9" s="164">
        <v>15730</v>
      </c>
      <c r="H9" s="166">
        <v>16489</v>
      </c>
      <c r="I9" s="166">
        <v>17561</v>
      </c>
      <c r="J9" s="166">
        <v>19034</v>
      </c>
      <c r="K9" s="166">
        <v>20269</v>
      </c>
      <c r="L9" s="167">
        <v>21078</v>
      </c>
      <c r="M9" s="447">
        <f t="shared" si="0"/>
        <v>809</v>
      </c>
      <c r="N9" s="472">
        <f t="shared" si="1"/>
        <v>3.9913167891854506E-2</v>
      </c>
      <c r="O9" s="421">
        <f t="shared" si="2"/>
        <v>5348</v>
      </c>
      <c r="P9" s="594">
        <f t="shared" si="3"/>
        <v>0.33998728544183088</v>
      </c>
      <c r="Q9" s="158">
        <f t="shared" si="4"/>
        <v>6411</v>
      </c>
      <c r="R9" s="472">
        <f t="shared" si="5"/>
        <v>0.43710370218858663</v>
      </c>
      <c r="S9" s="212"/>
      <c r="T9" s="212"/>
      <c r="U9" s="100"/>
    </row>
    <row r="10" spans="1:21" ht="18.75" customHeight="1">
      <c r="A10" s="399" t="s">
        <v>18</v>
      </c>
      <c r="B10" s="164">
        <v>7264</v>
      </c>
      <c r="C10" s="164">
        <v>7248</v>
      </c>
      <c r="D10" s="164">
        <v>7149</v>
      </c>
      <c r="E10" s="164">
        <v>7033</v>
      </c>
      <c r="F10" s="164">
        <v>7077</v>
      </c>
      <c r="G10" s="164">
        <v>7155</v>
      </c>
      <c r="H10" s="166">
        <v>7331</v>
      </c>
      <c r="I10" s="166">
        <v>7653</v>
      </c>
      <c r="J10" s="166">
        <v>8156</v>
      </c>
      <c r="K10" s="166">
        <v>8518</v>
      </c>
      <c r="L10" s="167">
        <v>8793</v>
      </c>
      <c r="M10" s="447">
        <f t="shared" si="0"/>
        <v>275</v>
      </c>
      <c r="N10" s="472">
        <f t="shared" si="1"/>
        <v>3.2284573843625264E-2</v>
      </c>
      <c r="O10" s="421">
        <f t="shared" si="2"/>
        <v>1638</v>
      </c>
      <c r="P10" s="594">
        <f t="shared" si="3"/>
        <v>0.22893081761006284</v>
      </c>
      <c r="Q10" s="158">
        <f t="shared" si="4"/>
        <v>1529</v>
      </c>
      <c r="R10" s="472">
        <f t="shared" si="5"/>
        <v>0.21049008810572678</v>
      </c>
      <c r="S10" s="212"/>
      <c r="T10" s="212"/>
      <c r="U10" s="100"/>
    </row>
    <row r="11" spans="1:21" ht="18.75" customHeight="1">
      <c r="A11" s="399" t="s">
        <v>19</v>
      </c>
      <c r="B11" s="164">
        <v>23822</v>
      </c>
      <c r="C11" s="164">
        <v>23381</v>
      </c>
      <c r="D11" s="164">
        <v>23051</v>
      </c>
      <c r="E11" s="164">
        <v>23055</v>
      </c>
      <c r="F11" s="164">
        <v>23147</v>
      </c>
      <c r="G11" s="164">
        <v>23897</v>
      </c>
      <c r="H11" s="166">
        <v>24537</v>
      </c>
      <c r="I11" s="166">
        <v>25435</v>
      </c>
      <c r="J11" s="166">
        <v>26829</v>
      </c>
      <c r="K11" s="166">
        <v>27906</v>
      </c>
      <c r="L11" s="167">
        <v>28425</v>
      </c>
      <c r="M11" s="447">
        <f t="shared" si="0"/>
        <v>519</v>
      </c>
      <c r="N11" s="472">
        <f t="shared" si="1"/>
        <v>1.8598150935282831E-2</v>
      </c>
      <c r="O11" s="421">
        <f t="shared" si="2"/>
        <v>4528</v>
      </c>
      <c r="P11" s="594">
        <f t="shared" si="3"/>
        <v>0.18947985102732567</v>
      </c>
      <c r="Q11" s="158">
        <f t="shared" si="4"/>
        <v>4603</v>
      </c>
      <c r="R11" s="472">
        <f t="shared" si="5"/>
        <v>0.19322475023087904</v>
      </c>
      <c r="S11" s="212"/>
      <c r="T11" s="212"/>
      <c r="U11" s="100"/>
    </row>
    <row r="12" spans="1:21" ht="18.75" customHeight="1">
      <c r="A12" s="399" t="s">
        <v>20</v>
      </c>
      <c r="B12" s="164">
        <v>11189</v>
      </c>
      <c r="C12" s="164">
        <v>11016</v>
      </c>
      <c r="D12" s="164">
        <v>10874</v>
      </c>
      <c r="E12" s="164">
        <v>10949</v>
      </c>
      <c r="F12" s="164">
        <v>11179</v>
      </c>
      <c r="G12" s="164">
        <v>11648</v>
      </c>
      <c r="H12" s="166">
        <v>12027</v>
      </c>
      <c r="I12" s="166">
        <v>12672</v>
      </c>
      <c r="J12" s="166">
        <v>13515</v>
      </c>
      <c r="K12" s="166">
        <v>14186</v>
      </c>
      <c r="L12" s="167">
        <v>14594</v>
      </c>
      <c r="M12" s="447">
        <f t="shared" si="0"/>
        <v>408</v>
      </c>
      <c r="N12" s="472">
        <f t="shared" si="1"/>
        <v>2.876075003524603E-2</v>
      </c>
      <c r="O12" s="421">
        <f t="shared" si="2"/>
        <v>2946</v>
      </c>
      <c r="P12" s="594">
        <f t="shared" si="3"/>
        <v>0.25291895604395598</v>
      </c>
      <c r="Q12" s="158">
        <f t="shared" si="4"/>
        <v>3405</v>
      </c>
      <c r="R12" s="472">
        <f t="shared" si="5"/>
        <v>0.30431673965501838</v>
      </c>
      <c r="S12" s="212"/>
      <c r="T12" s="212"/>
      <c r="U12" s="100"/>
    </row>
    <row r="13" spans="1:21" ht="18.75" customHeight="1">
      <c r="A13" s="399" t="s">
        <v>21</v>
      </c>
      <c r="B13" s="164">
        <v>16286</v>
      </c>
      <c r="C13" s="164">
        <v>16080</v>
      </c>
      <c r="D13" s="164">
        <v>15783</v>
      </c>
      <c r="E13" s="164">
        <v>15272</v>
      </c>
      <c r="F13" s="164">
        <v>15327</v>
      </c>
      <c r="G13" s="164">
        <v>15784</v>
      </c>
      <c r="H13" s="166">
        <v>16393</v>
      </c>
      <c r="I13" s="166">
        <v>17319</v>
      </c>
      <c r="J13" s="166">
        <v>18459</v>
      </c>
      <c r="K13" s="166">
        <v>19234</v>
      </c>
      <c r="L13" s="167">
        <v>19785</v>
      </c>
      <c r="M13" s="447">
        <f t="shared" si="0"/>
        <v>551</v>
      </c>
      <c r="N13" s="472">
        <f t="shared" si="1"/>
        <v>2.8647187272538233E-2</v>
      </c>
      <c r="O13" s="421">
        <f t="shared" si="2"/>
        <v>4001</v>
      </c>
      <c r="P13" s="594">
        <f t="shared" si="3"/>
        <v>0.25348454130765341</v>
      </c>
      <c r="Q13" s="158">
        <f t="shared" si="4"/>
        <v>3499</v>
      </c>
      <c r="R13" s="472">
        <f t="shared" si="5"/>
        <v>0.21484710794547457</v>
      </c>
      <c r="S13" s="212"/>
      <c r="T13" s="212"/>
      <c r="U13" s="100"/>
    </row>
    <row r="14" spans="1:21" ht="18.75" customHeight="1">
      <c r="A14" s="399" t="s">
        <v>22</v>
      </c>
      <c r="B14" s="164">
        <v>14976</v>
      </c>
      <c r="C14" s="164">
        <v>15026</v>
      </c>
      <c r="D14" s="164">
        <v>15130</v>
      </c>
      <c r="E14" s="164">
        <v>15201</v>
      </c>
      <c r="F14" s="164">
        <v>15465</v>
      </c>
      <c r="G14" s="164">
        <v>15962</v>
      </c>
      <c r="H14" s="166">
        <v>16436</v>
      </c>
      <c r="I14" s="166">
        <v>17429</v>
      </c>
      <c r="J14" s="166">
        <v>18518</v>
      </c>
      <c r="K14" s="166">
        <v>19206</v>
      </c>
      <c r="L14" s="167">
        <v>19545</v>
      </c>
      <c r="M14" s="447">
        <f t="shared" si="0"/>
        <v>339</v>
      </c>
      <c r="N14" s="472">
        <f t="shared" si="1"/>
        <v>1.7650734145579605E-2</v>
      </c>
      <c r="O14" s="421">
        <f t="shared" si="2"/>
        <v>3583</v>
      </c>
      <c r="P14" s="594">
        <f t="shared" si="3"/>
        <v>0.2244706177170781</v>
      </c>
      <c r="Q14" s="158">
        <f t="shared" si="4"/>
        <v>4569</v>
      </c>
      <c r="R14" s="472">
        <f t="shared" si="5"/>
        <v>0.30508814102564097</v>
      </c>
      <c r="S14" s="212"/>
      <c r="T14" s="212"/>
      <c r="U14" s="100"/>
    </row>
    <row r="15" spans="1:21" ht="18.75" customHeight="1">
      <c r="A15" s="399" t="s">
        <v>23</v>
      </c>
      <c r="B15" s="164">
        <v>14876</v>
      </c>
      <c r="C15" s="164">
        <v>14487</v>
      </c>
      <c r="D15" s="164">
        <v>14283</v>
      </c>
      <c r="E15" s="164">
        <v>14461</v>
      </c>
      <c r="F15" s="164">
        <v>14557</v>
      </c>
      <c r="G15" s="164">
        <v>15089</v>
      </c>
      <c r="H15" s="166">
        <v>15309</v>
      </c>
      <c r="I15" s="166">
        <v>15959</v>
      </c>
      <c r="J15" s="166">
        <v>16839</v>
      </c>
      <c r="K15" s="166">
        <v>17549</v>
      </c>
      <c r="L15" s="167">
        <v>18023</v>
      </c>
      <c r="M15" s="447">
        <f t="shared" si="0"/>
        <v>474</v>
      </c>
      <c r="N15" s="472">
        <f t="shared" si="1"/>
        <v>2.7010086044788828E-2</v>
      </c>
      <c r="O15" s="421">
        <f t="shared" si="2"/>
        <v>2934</v>
      </c>
      <c r="P15" s="594">
        <f>L15/G15-1</f>
        <v>0.19444628537345077</v>
      </c>
      <c r="Q15" s="158">
        <f t="shared" si="4"/>
        <v>3147</v>
      </c>
      <c r="R15" s="472">
        <f t="shared" si="5"/>
        <v>0.21154880344178539</v>
      </c>
      <c r="S15" s="212"/>
      <c r="T15" s="212"/>
      <c r="U15" s="100"/>
    </row>
    <row r="16" spans="1:21" ht="18.75" customHeight="1">
      <c r="A16" s="399" t="s">
        <v>24</v>
      </c>
      <c r="B16" s="164">
        <v>29426</v>
      </c>
      <c r="C16" s="164">
        <v>28993</v>
      </c>
      <c r="D16" s="164">
        <v>28782</v>
      </c>
      <c r="E16" s="164">
        <v>28543</v>
      </c>
      <c r="F16" s="164">
        <v>28746</v>
      </c>
      <c r="G16" s="164">
        <v>29656</v>
      </c>
      <c r="H16" s="166">
        <v>30588</v>
      </c>
      <c r="I16" s="166">
        <v>32247</v>
      </c>
      <c r="J16" s="166">
        <v>34103</v>
      </c>
      <c r="K16" s="166">
        <v>36075</v>
      </c>
      <c r="L16" s="167">
        <v>37098</v>
      </c>
      <c r="M16" s="447">
        <f t="shared" si="0"/>
        <v>1023</v>
      </c>
      <c r="N16" s="472">
        <f t="shared" si="1"/>
        <v>2.8357588357588392E-2</v>
      </c>
      <c r="O16" s="421">
        <f t="shared" si="2"/>
        <v>7442</v>
      </c>
      <c r="P16" s="594">
        <f t="shared" si="3"/>
        <v>0.25094415969786898</v>
      </c>
      <c r="Q16" s="158">
        <f t="shared" si="4"/>
        <v>7672</v>
      </c>
      <c r="R16" s="472">
        <f t="shared" si="5"/>
        <v>0.26072181064364841</v>
      </c>
      <c r="S16" s="212"/>
      <c r="T16" s="212"/>
      <c r="U16" s="100"/>
    </row>
    <row r="17" spans="1:21" ht="18.75" customHeight="1">
      <c r="A17" s="399" t="s">
        <v>25</v>
      </c>
      <c r="B17" s="164">
        <v>17745</v>
      </c>
      <c r="C17" s="164">
        <v>17606</v>
      </c>
      <c r="D17" s="164">
        <v>17449</v>
      </c>
      <c r="E17" s="164">
        <v>17547</v>
      </c>
      <c r="F17" s="164">
        <v>17610</v>
      </c>
      <c r="G17" s="164">
        <v>18081</v>
      </c>
      <c r="H17" s="166">
        <v>18720</v>
      </c>
      <c r="I17" s="166">
        <v>19587</v>
      </c>
      <c r="J17" s="166">
        <v>20843</v>
      </c>
      <c r="K17" s="166">
        <v>21728</v>
      </c>
      <c r="L17" s="167">
        <v>22122</v>
      </c>
      <c r="M17" s="447">
        <f t="shared" si="0"/>
        <v>394</v>
      </c>
      <c r="N17" s="472">
        <f t="shared" si="1"/>
        <v>1.81332842415316E-2</v>
      </c>
      <c r="O17" s="421">
        <f t="shared" si="2"/>
        <v>4041</v>
      </c>
      <c r="P17" s="594">
        <f t="shared" si="3"/>
        <v>0.22349427575908409</v>
      </c>
      <c r="Q17" s="158">
        <f t="shared" si="4"/>
        <v>4377</v>
      </c>
      <c r="R17" s="472">
        <f t="shared" si="5"/>
        <v>0.24666103127641592</v>
      </c>
      <c r="S17" s="212"/>
      <c r="T17" s="212"/>
      <c r="U17" s="100"/>
    </row>
    <row r="18" spans="1:21" ht="18.75" customHeight="1">
      <c r="A18" s="399" t="s">
        <v>26</v>
      </c>
      <c r="B18" s="164">
        <v>16041</v>
      </c>
      <c r="C18" s="164">
        <v>15988</v>
      </c>
      <c r="D18" s="164">
        <v>15999</v>
      </c>
      <c r="E18" s="164">
        <v>16055</v>
      </c>
      <c r="F18" s="164">
        <v>16141</v>
      </c>
      <c r="G18" s="164">
        <v>16539</v>
      </c>
      <c r="H18" s="166">
        <v>16993</v>
      </c>
      <c r="I18" s="166">
        <v>17568</v>
      </c>
      <c r="J18" s="166">
        <v>18496</v>
      </c>
      <c r="K18" s="166">
        <v>19027</v>
      </c>
      <c r="L18" s="167">
        <v>19344</v>
      </c>
      <c r="M18" s="447">
        <f t="shared" si="0"/>
        <v>317</v>
      </c>
      <c r="N18" s="472">
        <f t="shared" si="1"/>
        <v>1.6660535029169088E-2</v>
      </c>
      <c r="O18" s="421">
        <f t="shared" si="2"/>
        <v>2805</v>
      </c>
      <c r="P18" s="594">
        <f t="shared" si="3"/>
        <v>0.16959912933067289</v>
      </c>
      <c r="Q18" s="158">
        <f t="shared" si="4"/>
        <v>3303</v>
      </c>
      <c r="R18" s="472">
        <f t="shared" si="5"/>
        <v>0.20590985599401535</v>
      </c>
      <c r="S18" s="212"/>
      <c r="T18" s="212"/>
      <c r="U18" s="100"/>
    </row>
    <row r="19" spans="1:21" ht="18.75" customHeight="1">
      <c r="A19" s="399" t="s">
        <v>27</v>
      </c>
      <c r="B19" s="164">
        <v>33415</v>
      </c>
      <c r="C19" s="164">
        <v>32552</v>
      </c>
      <c r="D19" s="164">
        <v>32066</v>
      </c>
      <c r="E19" s="164">
        <v>31950</v>
      </c>
      <c r="F19" s="164">
        <v>32051</v>
      </c>
      <c r="G19" s="164">
        <v>32498</v>
      </c>
      <c r="H19" s="166">
        <v>33438</v>
      </c>
      <c r="I19" s="166">
        <v>34561</v>
      </c>
      <c r="J19" s="166">
        <v>36233</v>
      </c>
      <c r="K19" s="166">
        <v>37400</v>
      </c>
      <c r="L19" s="167">
        <v>37636</v>
      </c>
      <c r="M19" s="447">
        <f t="shared" si="0"/>
        <v>236</v>
      </c>
      <c r="N19" s="472">
        <f t="shared" si="1"/>
        <v>6.3101604278075207E-3</v>
      </c>
      <c r="O19" s="421">
        <f t="shared" si="2"/>
        <v>5138</v>
      </c>
      <c r="P19" s="594">
        <f t="shared" si="3"/>
        <v>0.15810203704843384</v>
      </c>
      <c r="Q19" s="158">
        <f t="shared" si="4"/>
        <v>4221</v>
      </c>
      <c r="R19" s="472">
        <f t="shared" si="5"/>
        <v>0.12632051473888972</v>
      </c>
      <c r="S19" s="212"/>
      <c r="T19" s="212"/>
      <c r="U19" s="100"/>
    </row>
    <row r="20" spans="1:21" ht="7.5" customHeight="1">
      <c r="A20" s="401"/>
      <c r="B20" s="517"/>
      <c r="C20" s="517"/>
      <c r="D20" s="517"/>
      <c r="E20" s="517"/>
      <c r="F20" s="517"/>
      <c r="G20" s="517"/>
      <c r="H20" s="517"/>
      <c r="I20" s="517"/>
      <c r="J20" s="517"/>
      <c r="K20" s="517"/>
      <c r="L20" s="517"/>
      <c r="M20" s="676"/>
      <c r="N20" s="415"/>
      <c r="O20" s="676"/>
      <c r="P20" s="792"/>
      <c r="Q20" s="676"/>
      <c r="R20" s="415"/>
      <c r="S20" s="212"/>
      <c r="T20" s="212"/>
      <c r="U20" s="100"/>
    </row>
    <row r="21" spans="1:21" s="16" customFormat="1" ht="24.75" customHeight="1">
      <c r="A21" s="2012" t="s">
        <v>1738</v>
      </c>
      <c r="B21" s="2012"/>
      <c r="C21" s="2012"/>
      <c r="D21" s="2012"/>
      <c r="E21" s="2012"/>
      <c r="F21" s="2012"/>
      <c r="G21" s="2012"/>
      <c r="H21" s="2012"/>
      <c r="I21" s="2012"/>
      <c r="J21" s="2012"/>
      <c r="K21" s="2012"/>
      <c r="L21" s="2012"/>
      <c r="M21" s="2012"/>
      <c r="N21" s="2012"/>
      <c r="O21" s="2012"/>
      <c r="P21" s="2012"/>
      <c r="Q21" s="2012"/>
      <c r="R21" s="2012"/>
    </row>
    <row r="22" spans="1:21">
      <c r="A22" s="816"/>
    </row>
    <row r="23" spans="1:21">
      <c r="B23" s="145"/>
      <c r="C23" s="145"/>
      <c r="D23" s="145"/>
      <c r="E23" s="145"/>
      <c r="F23" s="145"/>
      <c r="G23" s="145"/>
      <c r="H23" s="145"/>
      <c r="I23" s="145"/>
      <c r="J23" s="145"/>
      <c r="K23" s="145"/>
      <c r="L23" s="145"/>
    </row>
    <row r="24" spans="1:21">
      <c r="B24" s="145"/>
      <c r="C24" s="145"/>
      <c r="D24" s="145"/>
      <c r="E24" s="145"/>
      <c r="F24" s="145"/>
      <c r="G24" s="145"/>
      <c r="H24" s="145"/>
      <c r="I24" s="145"/>
      <c r="J24" s="145"/>
      <c r="K24" s="145"/>
      <c r="L24" s="145"/>
    </row>
  </sheetData>
  <mergeCells count="7">
    <mergeCell ref="Q3:R3"/>
    <mergeCell ref="A21:R21"/>
    <mergeCell ref="A1:O1"/>
    <mergeCell ref="A3:A4"/>
    <mergeCell ref="B3:L3"/>
    <mergeCell ref="M3:N3"/>
    <mergeCell ref="O3:P3"/>
  </mergeCells>
  <hyperlinks>
    <hyperlink ref="T2" location="OBSAH!A1" display="Zpět na obsah" xr:uid="{C90DBC1D-89E8-42E6-A091-D21FF1565B74}"/>
  </hyperlinks>
  <pageMargins left="0.70866141732283472" right="0.70866141732283472" top="0.78740157480314965" bottom="0.78740157480314965" header="0.31496062992125984" footer="0.31496062992125984"/>
  <pageSetup paperSize="9" orientation="landscape"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List133"/>
  <dimension ref="A1:AN24"/>
  <sheetViews>
    <sheetView showGridLines="0" zoomScaleNormal="100" workbookViewId="0"/>
  </sheetViews>
  <sheetFormatPr defaultColWidth="9.140625" defaultRowHeight="15"/>
  <cols>
    <col min="1" max="1" width="18" customWidth="1"/>
    <col min="2" max="12" width="6.7109375" customWidth="1"/>
    <col min="13" max="13" width="5.28515625" bestFit="1" customWidth="1"/>
    <col min="14" max="14" width="5.42578125" bestFit="1" customWidth="1"/>
    <col min="15" max="15" width="6.140625" bestFit="1" customWidth="1"/>
    <col min="16" max="16" width="5.42578125" bestFit="1" customWidth="1"/>
    <col min="17" max="17" width="5.85546875" customWidth="1"/>
    <col min="18" max="18" width="6" bestFit="1" customWidth="1"/>
  </cols>
  <sheetData>
    <row r="1" spans="1:40" s="29" customFormat="1" ht="22.5" customHeight="1">
      <c r="A1" s="1" t="s">
        <v>1230</v>
      </c>
      <c r="B1" s="2"/>
      <c r="C1" s="2"/>
      <c r="D1" s="2"/>
      <c r="S1" s="139"/>
      <c r="T1" s="139"/>
      <c r="U1" s="139"/>
      <c r="V1" s="139"/>
      <c r="W1" s="139"/>
      <c r="X1" s="139"/>
      <c r="Y1" s="139"/>
      <c r="Z1" s="139"/>
      <c r="AA1" s="139"/>
      <c r="AB1" s="139"/>
      <c r="AC1" s="139"/>
      <c r="AD1" s="139"/>
      <c r="AE1" s="139"/>
      <c r="AF1" s="139"/>
      <c r="AG1" s="139"/>
      <c r="AH1" s="139"/>
      <c r="AI1" s="139"/>
      <c r="AJ1" s="139"/>
      <c r="AK1" s="139"/>
      <c r="AL1" s="139"/>
      <c r="AM1" s="139"/>
      <c r="AN1" s="139"/>
    </row>
    <row r="2" spans="1:40" ht="18.75" customHeight="1" thickBot="1">
      <c r="A2" s="322" t="s">
        <v>1547</v>
      </c>
      <c r="B2" s="4"/>
      <c r="C2" s="4"/>
      <c r="P2" s="4"/>
      <c r="Q2" s="4"/>
      <c r="R2" s="1440" t="s">
        <v>1548</v>
      </c>
      <c r="S2" s="4"/>
      <c r="T2" s="106" t="s">
        <v>986</v>
      </c>
      <c r="U2" s="140"/>
      <c r="V2" s="140"/>
      <c r="W2" s="140"/>
      <c r="X2" s="140"/>
      <c r="Y2" s="140"/>
      <c r="Z2" s="140"/>
      <c r="AA2" s="140"/>
      <c r="AB2" s="140"/>
      <c r="AC2" s="140"/>
      <c r="AD2" s="140"/>
      <c r="AE2" s="140"/>
      <c r="AF2" s="140"/>
      <c r="AG2" s="140"/>
      <c r="AH2" s="140"/>
      <c r="AI2" s="140"/>
      <c r="AJ2" s="140"/>
      <c r="AK2" s="140"/>
      <c r="AL2" s="140"/>
      <c r="AM2" s="140"/>
      <c r="AN2" s="140"/>
    </row>
    <row r="3" spans="1:40" ht="35.25"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c r="S3" s="140"/>
      <c r="T3" s="140"/>
      <c r="U3" s="140"/>
      <c r="V3" s="140"/>
      <c r="W3" s="140"/>
      <c r="X3" s="140"/>
      <c r="Y3" s="140"/>
      <c r="Z3" s="140"/>
      <c r="AA3" s="140"/>
      <c r="AB3" s="140"/>
      <c r="AC3" s="140"/>
      <c r="AD3" s="140"/>
      <c r="AE3" s="140"/>
      <c r="AF3" s="140"/>
      <c r="AG3" s="140"/>
      <c r="AH3" s="140"/>
      <c r="AI3" s="140"/>
      <c r="AJ3" s="140"/>
      <c r="AK3" s="140"/>
      <c r="AL3" s="140"/>
      <c r="AM3" s="140"/>
      <c r="AN3" s="140"/>
    </row>
    <row r="4" spans="1:40" ht="17.25" customHeight="1" thickBot="1">
      <c r="A4" s="2099"/>
      <c r="B4" s="406" t="s">
        <v>11</v>
      </c>
      <c r="C4" s="406" t="s">
        <v>12</v>
      </c>
      <c r="D4" s="406" t="s">
        <v>127</v>
      </c>
      <c r="E4" s="406" t="s">
        <v>162</v>
      </c>
      <c r="F4" s="406" t="s">
        <v>340</v>
      </c>
      <c r="G4" s="407" t="s">
        <v>410</v>
      </c>
      <c r="H4" s="407" t="s">
        <v>445</v>
      </c>
      <c r="I4" s="407" t="s">
        <v>489</v>
      </c>
      <c r="J4" s="407" t="s">
        <v>499</v>
      </c>
      <c r="K4" s="407" t="s">
        <v>731</v>
      </c>
      <c r="L4" s="409" t="s">
        <v>1132</v>
      </c>
      <c r="M4" s="445" t="s">
        <v>164</v>
      </c>
      <c r="N4" s="1695" t="s">
        <v>165</v>
      </c>
      <c r="O4" s="416" t="s">
        <v>164</v>
      </c>
      <c r="P4" s="1695" t="s">
        <v>165</v>
      </c>
      <c r="Q4" s="416" t="s">
        <v>164</v>
      </c>
      <c r="R4" s="1696" t="s">
        <v>165</v>
      </c>
      <c r="S4" s="140"/>
      <c r="T4" s="140"/>
      <c r="U4" s="140"/>
      <c r="V4" s="140"/>
      <c r="W4" s="140"/>
      <c r="X4" s="140"/>
      <c r="Y4" s="140"/>
      <c r="Z4" s="140"/>
      <c r="AA4" s="140"/>
      <c r="AB4" s="140"/>
      <c r="AC4" s="140"/>
      <c r="AD4" s="140"/>
      <c r="AE4" s="140"/>
      <c r="AF4" s="140"/>
      <c r="AG4" s="140"/>
      <c r="AH4" s="140"/>
      <c r="AI4" s="140"/>
      <c r="AJ4" s="140"/>
      <c r="AK4" s="140"/>
      <c r="AL4" s="140"/>
      <c r="AM4" s="140"/>
      <c r="AN4" s="140"/>
    </row>
    <row r="5" spans="1:40" ht="18.75" customHeight="1">
      <c r="A5" s="398" t="s">
        <v>985</v>
      </c>
      <c r="B5" s="165">
        <v>82294</v>
      </c>
      <c r="C5" s="165">
        <v>81943</v>
      </c>
      <c r="D5" s="165">
        <v>82298</v>
      </c>
      <c r="E5" s="165">
        <v>82577</v>
      </c>
      <c r="F5" s="165">
        <v>85053</v>
      </c>
      <c r="G5" s="165">
        <v>87075</v>
      </c>
      <c r="H5" s="163">
        <v>92073</v>
      </c>
      <c r="I5" s="163">
        <v>100543</v>
      </c>
      <c r="J5" s="163">
        <v>106001</v>
      </c>
      <c r="K5" s="163">
        <v>105970</v>
      </c>
      <c r="L5" s="168">
        <v>106815</v>
      </c>
      <c r="M5" s="446">
        <f t="shared" ref="M5:M19" si="0">L5-K5</f>
        <v>845</v>
      </c>
      <c r="N5" s="475">
        <f t="shared" ref="N5:N19" si="1">L5/K5-1</f>
        <v>7.9739548928943194E-3</v>
      </c>
      <c r="O5" s="419">
        <f t="shared" ref="O5:O19" si="2">L5-G5</f>
        <v>19740</v>
      </c>
      <c r="P5" s="574">
        <f t="shared" ref="P5:P19" si="3">L5/G5-1</f>
        <v>0.22670111972437557</v>
      </c>
      <c r="Q5" s="417">
        <f t="shared" ref="Q5:Q19" si="4">L5-B5</f>
        <v>24521</v>
      </c>
      <c r="R5" s="475">
        <f t="shared" ref="R5:R19" si="5">L5/B5-1</f>
        <v>0.29796826014047206</v>
      </c>
      <c r="S5" s="217"/>
      <c r="T5" s="217"/>
      <c r="U5" s="218"/>
      <c r="V5" s="217"/>
      <c r="W5" s="140"/>
      <c r="X5" s="140"/>
      <c r="Y5" s="140"/>
      <c r="Z5" s="140"/>
      <c r="AA5" s="140"/>
      <c r="AB5" s="140"/>
      <c r="AC5" s="140"/>
      <c r="AD5" s="140"/>
      <c r="AE5" s="140"/>
      <c r="AF5" s="140"/>
      <c r="AG5" s="140"/>
      <c r="AH5" s="140"/>
      <c r="AI5" s="140"/>
      <c r="AJ5" s="140"/>
      <c r="AK5" s="140"/>
      <c r="AL5" s="140"/>
      <c r="AM5" s="140"/>
      <c r="AN5" s="140"/>
    </row>
    <row r="6" spans="1:40" ht="18.75" customHeight="1">
      <c r="A6" s="399" t="s">
        <v>14</v>
      </c>
      <c r="B6" s="164">
        <v>10769</v>
      </c>
      <c r="C6" s="164">
        <v>11369</v>
      </c>
      <c r="D6" s="164">
        <v>11439</v>
      </c>
      <c r="E6" s="164">
        <v>11399</v>
      </c>
      <c r="F6" s="164">
        <v>12359</v>
      </c>
      <c r="G6" s="164">
        <v>12657</v>
      </c>
      <c r="H6" s="166">
        <v>12901</v>
      </c>
      <c r="I6" s="166">
        <v>13691</v>
      </c>
      <c r="J6" s="166">
        <v>14260</v>
      </c>
      <c r="K6" s="166">
        <v>14139</v>
      </c>
      <c r="L6" s="167">
        <v>14475</v>
      </c>
      <c r="M6" s="447">
        <f t="shared" si="0"/>
        <v>336</v>
      </c>
      <c r="N6" s="472">
        <f t="shared" si="1"/>
        <v>2.3764056863993188E-2</v>
      </c>
      <c r="O6" s="421">
        <f t="shared" si="2"/>
        <v>1818</v>
      </c>
      <c r="P6" s="157">
        <f t="shared" si="3"/>
        <v>0.14363593268547059</v>
      </c>
      <c r="Q6" s="158">
        <f t="shared" si="4"/>
        <v>3706</v>
      </c>
      <c r="R6" s="472">
        <f t="shared" si="5"/>
        <v>0.3441359457702664</v>
      </c>
      <c r="S6" s="217"/>
      <c r="T6" s="217"/>
      <c r="U6" s="218"/>
      <c r="V6" s="217"/>
      <c r="W6" s="140"/>
      <c r="X6" s="140"/>
      <c r="Y6" s="140"/>
      <c r="Z6" s="140"/>
      <c r="AA6" s="140"/>
      <c r="AB6" s="140"/>
      <c r="AC6" s="140"/>
      <c r="AD6" s="140"/>
      <c r="AE6" s="140"/>
      <c r="AF6" s="140"/>
      <c r="AG6" s="140"/>
      <c r="AH6" s="140"/>
      <c r="AI6" s="140"/>
      <c r="AJ6" s="140"/>
      <c r="AK6" s="140"/>
      <c r="AL6" s="140"/>
      <c r="AM6" s="140"/>
      <c r="AN6" s="140"/>
    </row>
    <row r="7" spans="1:40" ht="18.75" customHeight="1">
      <c r="A7" s="399" t="s">
        <v>15</v>
      </c>
      <c r="B7" s="164">
        <v>7541</v>
      </c>
      <c r="C7" s="164">
        <v>7557</v>
      </c>
      <c r="D7" s="164">
        <v>7804</v>
      </c>
      <c r="E7" s="164">
        <v>7868</v>
      </c>
      <c r="F7" s="164">
        <v>7915</v>
      </c>
      <c r="G7" s="164">
        <v>8229</v>
      </c>
      <c r="H7" s="166">
        <v>9314</v>
      </c>
      <c r="I7" s="166">
        <v>10440</v>
      </c>
      <c r="J7" s="166">
        <v>11432</v>
      </c>
      <c r="K7" s="166">
        <v>11544</v>
      </c>
      <c r="L7" s="167">
        <v>11461</v>
      </c>
      <c r="M7" s="447">
        <f t="shared" si="0"/>
        <v>-83</v>
      </c>
      <c r="N7" s="472">
        <f t="shared" si="1"/>
        <v>-7.1898821898821463E-3</v>
      </c>
      <c r="O7" s="421">
        <f t="shared" si="2"/>
        <v>3232</v>
      </c>
      <c r="P7" s="157">
        <f t="shared" si="3"/>
        <v>0.39275732166727417</v>
      </c>
      <c r="Q7" s="158">
        <f t="shared" si="4"/>
        <v>3920</v>
      </c>
      <c r="R7" s="472">
        <f t="shared" si="5"/>
        <v>0.51982495690226771</v>
      </c>
      <c r="S7" s="217"/>
      <c r="T7" s="217"/>
      <c r="U7" s="218"/>
      <c r="V7" s="217"/>
      <c r="W7" s="140"/>
      <c r="X7" s="140"/>
      <c r="Y7" s="140"/>
      <c r="Z7" s="140"/>
      <c r="AA7" s="140"/>
      <c r="AB7" s="140"/>
      <c r="AC7" s="140"/>
      <c r="AD7" s="140"/>
      <c r="AE7" s="140"/>
      <c r="AF7" s="140"/>
      <c r="AG7" s="140"/>
      <c r="AH7" s="140"/>
      <c r="AI7" s="140"/>
      <c r="AJ7" s="140"/>
      <c r="AK7" s="140"/>
      <c r="AL7" s="140"/>
      <c r="AM7" s="140"/>
      <c r="AN7" s="140"/>
    </row>
    <row r="8" spans="1:40" ht="18.75" customHeight="1">
      <c r="A8" s="399" t="s">
        <v>16</v>
      </c>
      <c r="B8" s="164">
        <v>5230</v>
      </c>
      <c r="C8" s="164">
        <v>5096</v>
      </c>
      <c r="D8" s="164">
        <v>5099</v>
      </c>
      <c r="E8" s="164">
        <v>5235</v>
      </c>
      <c r="F8" s="164">
        <v>5399</v>
      </c>
      <c r="G8" s="164">
        <v>5394</v>
      </c>
      <c r="H8" s="166">
        <v>5866</v>
      </c>
      <c r="I8" s="166">
        <v>6492</v>
      </c>
      <c r="J8" s="166">
        <v>6706</v>
      </c>
      <c r="K8" s="166">
        <v>6719</v>
      </c>
      <c r="L8" s="167">
        <v>6827</v>
      </c>
      <c r="M8" s="447">
        <f t="shared" si="0"/>
        <v>108</v>
      </c>
      <c r="N8" s="472">
        <f t="shared" si="1"/>
        <v>1.60738205090043E-2</v>
      </c>
      <c r="O8" s="421">
        <f t="shared" si="2"/>
        <v>1433</v>
      </c>
      <c r="P8" s="157">
        <f t="shared" si="3"/>
        <v>0.26566555431961447</v>
      </c>
      <c r="Q8" s="158">
        <f t="shared" si="4"/>
        <v>1597</v>
      </c>
      <c r="R8" s="472">
        <f t="shared" si="5"/>
        <v>0.30535372848948383</v>
      </c>
      <c r="S8" s="217"/>
      <c r="T8" s="217"/>
      <c r="U8" s="218"/>
      <c r="V8" s="217"/>
      <c r="W8" s="140"/>
      <c r="X8" s="140"/>
      <c r="Y8" s="140"/>
      <c r="Z8" s="140"/>
      <c r="AA8" s="140"/>
      <c r="AB8" s="140"/>
      <c r="AC8" s="140"/>
      <c r="AD8" s="140"/>
      <c r="AE8" s="140"/>
      <c r="AF8" s="140"/>
      <c r="AG8" s="140"/>
      <c r="AH8" s="140"/>
      <c r="AI8" s="140"/>
      <c r="AJ8" s="140"/>
      <c r="AK8" s="140"/>
      <c r="AL8" s="140"/>
      <c r="AM8" s="140"/>
      <c r="AN8" s="140"/>
    </row>
    <row r="9" spans="1:40" ht="18.75" customHeight="1">
      <c r="A9" s="399" t="s">
        <v>17</v>
      </c>
      <c r="B9" s="164">
        <v>4280</v>
      </c>
      <c r="C9" s="164">
        <v>4506</v>
      </c>
      <c r="D9" s="164">
        <v>4464</v>
      </c>
      <c r="E9" s="164">
        <v>4539</v>
      </c>
      <c r="F9" s="164">
        <v>4667</v>
      </c>
      <c r="G9" s="164">
        <v>4801</v>
      </c>
      <c r="H9" s="166">
        <v>5251</v>
      </c>
      <c r="I9" s="166">
        <v>5769</v>
      </c>
      <c r="J9" s="166">
        <v>6176</v>
      </c>
      <c r="K9" s="166">
        <v>6426</v>
      </c>
      <c r="L9" s="167">
        <v>6542</v>
      </c>
      <c r="M9" s="447">
        <f t="shared" si="0"/>
        <v>116</v>
      </c>
      <c r="N9" s="472">
        <f t="shared" si="1"/>
        <v>1.8051665110488724E-2</v>
      </c>
      <c r="O9" s="421">
        <f t="shared" si="2"/>
        <v>1741</v>
      </c>
      <c r="P9" s="157">
        <f t="shared" si="3"/>
        <v>0.36263278483649231</v>
      </c>
      <c r="Q9" s="158">
        <f t="shared" si="4"/>
        <v>2262</v>
      </c>
      <c r="R9" s="472">
        <f t="shared" si="5"/>
        <v>0.52850467289719627</v>
      </c>
      <c r="S9" s="217"/>
      <c r="T9" s="217"/>
      <c r="U9" s="218"/>
      <c r="V9" s="217"/>
      <c r="W9" s="140"/>
      <c r="X9" s="140"/>
      <c r="Y9" s="140"/>
      <c r="Z9" s="140"/>
      <c r="AA9" s="140"/>
      <c r="AB9" s="140"/>
      <c r="AC9" s="140"/>
      <c r="AD9" s="140"/>
      <c r="AE9" s="140"/>
      <c r="AF9" s="140"/>
      <c r="AG9" s="140"/>
      <c r="AH9" s="140"/>
      <c r="AI9" s="140"/>
      <c r="AJ9" s="140"/>
      <c r="AK9" s="140"/>
      <c r="AL9" s="140"/>
      <c r="AM9" s="140"/>
      <c r="AN9" s="140"/>
    </row>
    <row r="10" spans="1:40" ht="18.75" customHeight="1">
      <c r="A10" s="399" t="s">
        <v>18</v>
      </c>
      <c r="B10" s="164">
        <v>2221</v>
      </c>
      <c r="C10" s="164">
        <v>2299</v>
      </c>
      <c r="D10" s="164">
        <v>2265</v>
      </c>
      <c r="E10" s="164">
        <v>2070</v>
      </c>
      <c r="F10" s="164">
        <v>2261</v>
      </c>
      <c r="G10" s="164">
        <v>2142</v>
      </c>
      <c r="H10" s="166">
        <v>2298</v>
      </c>
      <c r="I10" s="166">
        <v>2595</v>
      </c>
      <c r="J10" s="166">
        <v>2686</v>
      </c>
      <c r="K10" s="166">
        <v>2673</v>
      </c>
      <c r="L10" s="167">
        <v>2758</v>
      </c>
      <c r="M10" s="447">
        <f t="shared" si="0"/>
        <v>85</v>
      </c>
      <c r="N10" s="472">
        <f t="shared" si="1"/>
        <v>3.1799476243920655E-2</v>
      </c>
      <c r="O10" s="421">
        <f t="shared" si="2"/>
        <v>616</v>
      </c>
      <c r="P10" s="157">
        <f t="shared" si="3"/>
        <v>0.28758169934640532</v>
      </c>
      <c r="Q10" s="158">
        <f t="shared" si="4"/>
        <v>537</v>
      </c>
      <c r="R10" s="472">
        <f t="shared" si="5"/>
        <v>0.24178298063935166</v>
      </c>
      <c r="S10" s="217"/>
      <c r="T10" s="217"/>
      <c r="U10" s="218"/>
      <c r="V10" s="217"/>
      <c r="W10" s="140"/>
      <c r="X10" s="140"/>
      <c r="Y10" s="140"/>
      <c r="Z10" s="140"/>
      <c r="AA10" s="140"/>
      <c r="AB10" s="140"/>
      <c r="AC10" s="140"/>
      <c r="AD10" s="140"/>
      <c r="AE10" s="140"/>
      <c r="AF10" s="140"/>
      <c r="AG10" s="140"/>
      <c r="AH10" s="140"/>
      <c r="AI10" s="140"/>
      <c r="AJ10" s="140"/>
      <c r="AK10" s="140"/>
      <c r="AL10" s="140"/>
      <c r="AM10" s="140"/>
      <c r="AN10" s="140"/>
    </row>
    <row r="11" spans="1:40" ht="18.75" customHeight="1">
      <c r="A11" s="399" t="s">
        <v>19</v>
      </c>
      <c r="B11" s="164">
        <v>7274</v>
      </c>
      <c r="C11" s="164">
        <v>7241</v>
      </c>
      <c r="D11" s="164">
        <v>7114</v>
      </c>
      <c r="E11" s="164">
        <v>7180</v>
      </c>
      <c r="F11" s="164">
        <v>7325</v>
      </c>
      <c r="G11" s="164">
        <v>7452</v>
      </c>
      <c r="H11" s="166">
        <v>7658</v>
      </c>
      <c r="I11" s="166">
        <v>8440</v>
      </c>
      <c r="J11" s="166">
        <v>8921</v>
      </c>
      <c r="K11" s="166">
        <v>8677</v>
      </c>
      <c r="L11" s="167">
        <v>8625</v>
      </c>
      <c r="M11" s="447">
        <f t="shared" si="0"/>
        <v>-52</v>
      </c>
      <c r="N11" s="472">
        <f t="shared" si="1"/>
        <v>-5.9928546732741506E-3</v>
      </c>
      <c r="O11" s="421">
        <f t="shared" si="2"/>
        <v>1173</v>
      </c>
      <c r="P11" s="157">
        <f t="shared" si="3"/>
        <v>0.15740740740740744</v>
      </c>
      <c r="Q11" s="158">
        <f t="shared" si="4"/>
        <v>1351</v>
      </c>
      <c r="R11" s="472">
        <f t="shared" si="5"/>
        <v>0.18572999725048112</v>
      </c>
      <c r="S11" s="217"/>
      <c r="T11" s="217"/>
      <c r="U11" s="218"/>
      <c r="V11" s="217"/>
      <c r="W11" s="140"/>
      <c r="X11" s="140"/>
      <c r="Y11" s="140"/>
      <c r="Z11" s="140"/>
      <c r="AA11" s="140"/>
      <c r="AB11" s="140"/>
      <c r="AC11" s="140"/>
      <c r="AD11" s="140"/>
      <c r="AE11" s="140"/>
      <c r="AF11" s="140"/>
      <c r="AG11" s="140"/>
      <c r="AH11" s="140"/>
      <c r="AI11" s="140"/>
      <c r="AJ11" s="140"/>
      <c r="AK11" s="140"/>
      <c r="AL11" s="140"/>
      <c r="AM11" s="140"/>
      <c r="AN11" s="140"/>
    </row>
    <row r="12" spans="1:40" ht="18.75" customHeight="1">
      <c r="A12" s="399" t="s">
        <v>20</v>
      </c>
      <c r="B12" s="164">
        <v>3356</v>
      </c>
      <c r="C12" s="164">
        <v>3263</v>
      </c>
      <c r="D12" s="164">
        <v>3233</v>
      </c>
      <c r="E12" s="164">
        <v>3406</v>
      </c>
      <c r="F12" s="164">
        <v>3442</v>
      </c>
      <c r="G12" s="164">
        <v>3596</v>
      </c>
      <c r="H12" s="166">
        <v>3651</v>
      </c>
      <c r="I12" s="166">
        <v>4184</v>
      </c>
      <c r="J12" s="166">
        <v>4357</v>
      </c>
      <c r="K12" s="166">
        <v>4407</v>
      </c>
      <c r="L12" s="167">
        <v>4404</v>
      </c>
      <c r="M12" s="447">
        <f t="shared" si="0"/>
        <v>-3</v>
      </c>
      <c r="N12" s="472">
        <f t="shared" si="1"/>
        <v>-6.8073519400957405E-4</v>
      </c>
      <c r="O12" s="421">
        <f t="shared" si="2"/>
        <v>808</v>
      </c>
      <c r="P12" s="157">
        <f t="shared" si="3"/>
        <v>0.224694104560623</v>
      </c>
      <c r="Q12" s="158">
        <f t="shared" si="4"/>
        <v>1048</v>
      </c>
      <c r="R12" s="472">
        <f t="shared" si="5"/>
        <v>0.31227651966626935</v>
      </c>
      <c r="S12" s="217"/>
      <c r="T12" s="217"/>
      <c r="U12" s="218"/>
      <c r="V12" s="217"/>
      <c r="W12" s="140"/>
      <c r="X12" s="140"/>
      <c r="Y12" s="140"/>
      <c r="Z12" s="140"/>
      <c r="AA12" s="140"/>
      <c r="AB12" s="140"/>
      <c r="AC12" s="140"/>
      <c r="AD12" s="140"/>
      <c r="AE12" s="140"/>
      <c r="AF12" s="140"/>
      <c r="AG12" s="140"/>
      <c r="AH12" s="140"/>
      <c r="AI12" s="140"/>
      <c r="AJ12" s="140"/>
      <c r="AK12" s="140"/>
      <c r="AL12" s="140"/>
      <c r="AM12" s="140"/>
      <c r="AN12" s="140"/>
    </row>
    <row r="13" spans="1:40" ht="18.75" customHeight="1">
      <c r="A13" s="399" t="s">
        <v>21</v>
      </c>
      <c r="B13" s="164">
        <v>4617</v>
      </c>
      <c r="C13" s="164">
        <v>4620</v>
      </c>
      <c r="D13" s="164">
        <v>4433</v>
      </c>
      <c r="E13" s="164">
        <v>4254</v>
      </c>
      <c r="F13" s="164">
        <v>4547</v>
      </c>
      <c r="G13" s="164">
        <v>4704</v>
      </c>
      <c r="H13" s="166">
        <v>4956</v>
      </c>
      <c r="I13" s="166">
        <v>5397</v>
      </c>
      <c r="J13" s="166">
        <v>5871</v>
      </c>
      <c r="K13" s="166">
        <v>5721</v>
      </c>
      <c r="L13" s="167">
        <v>5809</v>
      </c>
      <c r="M13" s="447">
        <f t="shared" si="0"/>
        <v>88</v>
      </c>
      <c r="N13" s="472">
        <f t="shared" si="1"/>
        <v>1.5381926236671895E-2</v>
      </c>
      <c r="O13" s="421">
        <f t="shared" si="2"/>
        <v>1105</v>
      </c>
      <c r="P13" s="157">
        <f t="shared" si="3"/>
        <v>0.23490646258503411</v>
      </c>
      <c r="Q13" s="158">
        <f t="shared" si="4"/>
        <v>1192</v>
      </c>
      <c r="R13" s="472">
        <f t="shared" si="5"/>
        <v>0.2581763049599306</v>
      </c>
      <c r="S13" s="217"/>
      <c r="T13" s="217"/>
      <c r="U13" s="218"/>
      <c r="V13" s="217"/>
      <c r="W13" s="140"/>
      <c r="X13" s="140"/>
      <c r="Y13" s="140"/>
      <c r="Z13" s="140"/>
      <c r="AA13" s="140"/>
      <c r="AB13" s="140"/>
      <c r="AC13" s="140"/>
      <c r="AD13" s="140"/>
      <c r="AE13" s="140"/>
      <c r="AF13" s="140"/>
      <c r="AG13" s="140"/>
      <c r="AH13" s="140"/>
      <c r="AI13" s="140"/>
      <c r="AJ13" s="140"/>
      <c r="AK13" s="140"/>
      <c r="AL13" s="140"/>
      <c r="AM13" s="140"/>
      <c r="AN13" s="140"/>
    </row>
    <row r="14" spans="1:40" ht="18.75" customHeight="1">
      <c r="A14" s="399" t="s">
        <v>22</v>
      </c>
      <c r="B14" s="164">
        <v>4448</v>
      </c>
      <c r="C14" s="164">
        <v>4297</v>
      </c>
      <c r="D14" s="164">
        <v>4455</v>
      </c>
      <c r="E14" s="164">
        <v>4382</v>
      </c>
      <c r="F14" s="164">
        <v>4682</v>
      </c>
      <c r="G14" s="164">
        <v>4698</v>
      </c>
      <c r="H14" s="166">
        <v>4956</v>
      </c>
      <c r="I14" s="166">
        <v>5539</v>
      </c>
      <c r="J14" s="166">
        <v>5816</v>
      </c>
      <c r="K14" s="166">
        <v>5600</v>
      </c>
      <c r="L14" s="167">
        <v>5745</v>
      </c>
      <c r="M14" s="447">
        <f t="shared" si="0"/>
        <v>145</v>
      </c>
      <c r="N14" s="472">
        <f t="shared" si="1"/>
        <v>2.5892857142857162E-2</v>
      </c>
      <c r="O14" s="421">
        <f t="shared" si="2"/>
        <v>1047</v>
      </c>
      <c r="P14" s="157">
        <f t="shared" si="3"/>
        <v>0.22286079182630902</v>
      </c>
      <c r="Q14" s="158">
        <f t="shared" si="4"/>
        <v>1297</v>
      </c>
      <c r="R14" s="472">
        <f t="shared" si="5"/>
        <v>0.29159172661870514</v>
      </c>
      <c r="S14" s="217"/>
      <c r="T14" s="217"/>
      <c r="U14" s="218"/>
      <c r="V14" s="217"/>
      <c r="W14" s="140"/>
      <c r="X14" s="140"/>
      <c r="Y14" s="140"/>
      <c r="Z14" s="140"/>
      <c r="AA14" s="140"/>
      <c r="AB14" s="140"/>
      <c r="AC14" s="140"/>
      <c r="AD14" s="140"/>
      <c r="AE14" s="140"/>
      <c r="AF14" s="140"/>
      <c r="AG14" s="140"/>
      <c r="AH14" s="140"/>
      <c r="AI14" s="140"/>
      <c r="AJ14" s="140"/>
      <c r="AK14" s="140"/>
      <c r="AL14" s="140"/>
      <c r="AM14" s="140"/>
      <c r="AN14" s="140"/>
    </row>
    <row r="15" spans="1:40" ht="18.75" customHeight="1">
      <c r="A15" s="399" t="s">
        <v>23</v>
      </c>
      <c r="B15" s="164">
        <v>4154</v>
      </c>
      <c r="C15" s="164">
        <v>4085</v>
      </c>
      <c r="D15" s="164">
        <v>4122</v>
      </c>
      <c r="E15" s="164">
        <v>4301</v>
      </c>
      <c r="F15" s="164">
        <v>4272</v>
      </c>
      <c r="G15" s="164">
        <v>4564</v>
      </c>
      <c r="H15" s="166">
        <v>4548</v>
      </c>
      <c r="I15" s="166">
        <v>5080</v>
      </c>
      <c r="J15" s="166">
        <v>5357</v>
      </c>
      <c r="K15" s="166">
        <v>5277</v>
      </c>
      <c r="L15" s="167">
        <v>5459</v>
      </c>
      <c r="M15" s="447">
        <f t="shared" si="0"/>
        <v>182</v>
      </c>
      <c r="N15" s="472">
        <f t="shared" si="1"/>
        <v>3.4489293158991741E-2</v>
      </c>
      <c r="O15" s="421">
        <f t="shared" si="2"/>
        <v>895</v>
      </c>
      <c r="P15" s="157">
        <f t="shared" si="3"/>
        <v>0.19609991235758106</v>
      </c>
      <c r="Q15" s="158">
        <f t="shared" si="4"/>
        <v>1305</v>
      </c>
      <c r="R15" s="472">
        <f t="shared" si="5"/>
        <v>0.31415503129513711</v>
      </c>
      <c r="S15" s="217"/>
      <c r="T15" s="217"/>
      <c r="U15" s="218"/>
      <c r="V15" s="217"/>
      <c r="W15" s="140"/>
      <c r="X15" s="140"/>
      <c r="Y15" s="140"/>
      <c r="Z15" s="140"/>
      <c r="AA15" s="140"/>
      <c r="AB15" s="140"/>
      <c r="AC15" s="140"/>
      <c r="AD15" s="140"/>
      <c r="AE15" s="140"/>
      <c r="AF15" s="140"/>
      <c r="AG15" s="140"/>
      <c r="AH15" s="140"/>
      <c r="AI15" s="140"/>
      <c r="AJ15" s="140"/>
      <c r="AK15" s="140"/>
      <c r="AL15" s="140"/>
      <c r="AM15" s="140"/>
      <c r="AN15" s="140"/>
    </row>
    <row r="16" spans="1:40" ht="18.75" customHeight="1">
      <c r="A16" s="399" t="s">
        <v>24</v>
      </c>
      <c r="B16" s="164">
        <v>8876</v>
      </c>
      <c r="C16" s="164">
        <v>8649</v>
      </c>
      <c r="D16" s="164">
        <v>8707</v>
      </c>
      <c r="E16" s="164">
        <v>8763</v>
      </c>
      <c r="F16" s="164">
        <v>8881</v>
      </c>
      <c r="G16" s="164">
        <v>9160</v>
      </c>
      <c r="H16" s="166">
        <v>9703</v>
      </c>
      <c r="I16" s="166">
        <v>10629</v>
      </c>
      <c r="J16" s="166">
        <v>11004</v>
      </c>
      <c r="K16" s="166">
        <v>11452</v>
      </c>
      <c r="L16" s="167">
        <v>11335</v>
      </c>
      <c r="M16" s="447">
        <f t="shared" si="0"/>
        <v>-117</v>
      </c>
      <c r="N16" s="472">
        <f t="shared" si="1"/>
        <v>-1.0216556060076876E-2</v>
      </c>
      <c r="O16" s="421">
        <f t="shared" si="2"/>
        <v>2175</v>
      </c>
      <c r="P16" s="157">
        <f t="shared" si="3"/>
        <v>0.23744541484716164</v>
      </c>
      <c r="Q16" s="158">
        <f t="shared" si="4"/>
        <v>2459</v>
      </c>
      <c r="R16" s="472">
        <f t="shared" si="5"/>
        <v>0.27703920684993233</v>
      </c>
      <c r="S16" s="217"/>
      <c r="T16" s="217"/>
      <c r="U16" s="218"/>
      <c r="V16" s="217"/>
      <c r="W16" s="140"/>
      <c r="X16" s="140"/>
      <c r="Y16" s="140"/>
      <c r="Z16" s="140"/>
      <c r="AA16" s="140"/>
      <c r="AB16" s="140"/>
      <c r="AC16" s="140"/>
      <c r="AD16" s="140"/>
      <c r="AE16" s="140"/>
      <c r="AF16" s="140"/>
      <c r="AG16" s="140"/>
      <c r="AH16" s="140"/>
      <c r="AI16" s="140"/>
      <c r="AJ16" s="140"/>
      <c r="AK16" s="140"/>
      <c r="AL16" s="140"/>
      <c r="AM16" s="140"/>
      <c r="AN16" s="140"/>
    </row>
    <row r="17" spans="1:40" ht="18.75" customHeight="1">
      <c r="A17" s="399" t="s">
        <v>25</v>
      </c>
      <c r="B17" s="164">
        <v>5060</v>
      </c>
      <c r="C17" s="164">
        <v>5117</v>
      </c>
      <c r="D17" s="164">
        <v>5112</v>
      </c>
      <c r="E17" s="164">
        <v>5186</v>
      </c>
      <c r="F17" s="164">
        <v>5136</v>
      </c>
      <c r="G17" s="164">
        <v>5319</v>
      </c>
      <c r="H17" s="166">
        <v>5781</v>
      </c>
      <c r="I17" s="166">
        <v>6158</v>
      </c>
      <c r="J17" s="166">
        <v>6562</v>
      </c>
      <c r="K17" s="166">
        <v>6683</v>
      </c>
      <c r="L17" s="167">
        <v>6585</v>
      </c>
      <c r="M17" s="447">
        <f t="shared" si="0"/>
        <v>-98</v>
      </c>
      <c r="N17" s="472">
        <f t="shared" si="1"/>
        <v>-1.4664073021098289E-2</v>
      </c>
      <c r="O17" s="421">
        <f t="shared" si="2"/>
        <v>1266</v>
      </c>
      <c r="P17" s="157">
        <f t="shared" si="3"/>
        <v>0.23801466441060359</v>
      </c>
      <c r="Q17" s="158">
        <f t="shared" si="4"/>
        <v>1525</v>
      </c>
      <c r="R17" s="472">
        <f t="shared" si="5"/>
        <v>0.30138339920948609</v>
      </c>
      <c r="S17" s="217"/>
      <c r="T17" s="217"/>
      <c r="U17" s="218"/>
      <c r="V17" s="217"/>
      <c r="W17" s="140"/>
      <c r="X17" s="140"/>
      <c r="Y17" s="140"/>
      <c r="Z17" s="140"/>
      <c r="AA17" s="140"/>
      <c r="AB17" s="140"/>
      <c r="AC17" s="140"/>
      <c r="AD17" s="140"/>
      <c r="AE17" s="140"/>
      <c r="AF17" s="140"/>
      <c r="AG17" s="140"/>
      <c r="AH17" s="140"/>
      <c r="AI17" s="140"/>
      <c r="AJ17" s="140"/>
      <c r="AK17" s="140"/>
      <c r="AL17" s="140"/>
      <c r="AM17" s="140"/>
      <c r="AN17" s="140"/>
    </row>
    <row r="18" spans="1:40" ht="18.75" customHeight="1">
      <c r="A18" s="399" t="s">
        <v>26</v>
      </c>
      <c r="B18" s="164">
        <v>4608</v>
      </c>
      <c r="C18" s="164">
        <v>4482</v>
      </c>
      <c r="D18" s="164">
        <v>4525</v>
      </c>
      <c r="E18" s="164">
        <v>4594</v>
      </c>
      <c r="F18" s="164">
        <v>4568</v>
      </c>
      <c r="G18" s="164">
        <v>4767</v>
      </c>
      <c r="H18" s="166">
        <v>4975</v>
      </c>
      <c r="I18" s="166">
        <v>5295</v>
      </c>
      <c r="J18" s="166">
        <v>5614</v>
      </c>
      <c r="K18" s="166">
        <v>5566</v>
      </c>
      <c r="L18" s="167">
        <v>5543</v>
      </c>
      <c r="M18" s="447">
        <f t="shared" si="0"/>
        <v>-23</v>
      </c>
      <c r="N18" s="472">
        <f t="shared" si="1"/>
        <v>-4.1322314049586639E-3</v>
      </c>
      <c r="O18" s="421">
        <f t="shared" si="2"/>
        <v>776</v>
      </c>
      <c r="P18" s="157">
        <f t="shared" si="3"/>
        <v>0.16278581917348434</v>
      </c>
      <c r="Q18" s="158">
        <f t="shared" si="4"/>
        <v>935</v>
      </c>
      <c r="R18" s="472">
        <f t="shared" si="5"/>
        <v>0.20290798611111116</v>
      </c>
      <c r="S18" s="217"/>
      <c r="T18" s="217"/>
      <c r="U18" s="218"/>
      <c r="V18" s="217"/>
      <c r="W18" s="140"/>
      <c r="X18" s="140"/>
      <c r="Y18" s="140"/>
      <c r="Z18" s="140"/>
      <c r="AA18" s="140"/>
      <c r="AB18" s="140"/>
      <c r="AC18" s="140"/>
      <c r="AD18" s="140"/>
      <c r="AE18" s="140"/>
      <c r="AF18" s="140"/>
      <c r="AG18" s="140"/>
      <c r="AH18" s="140"/>
      <c r="AI18" s="140"/>
      <c r="AJ18" s="140"/>
      <c r="AK18" s="140"/>
      <c r="AL18" s="140"/>
      <c r="AM18" s="140"/>
      <c r="AN18" s="140"/>
    </row>
    <row r="19" spans="1:40" ht="18.75" customHeight="1">
      <c r="A19" s="399" t="s">
        <v>27</v>
      </c>
      <c r="B19" s="164">
        <v>9860</v>
      </c>
      <c r="C19" s="164">
        <v>9362</v>
      </c>
      <c r="D19" s="164">
        <v>9526</v>
      </c>
      <c r="E19" s="164">
        <v>9400</v>
      </c>
      <c r="F19" s="164">
        <v>9599</v>
      </c>
      <c r="G19" s="164">
        <v>9592</v>
      </c>
      <c r="H19" s="166">
        <v>10215</v>
      </c>
      <c r="I19" s="166">
        <v>10834</v>
      </c>
      <c r="J19" s="166">
        <v>11239</v>
      </c>
      <c r="K19" s="166">
        <v>11086</v>
      </c>
      <c r="L19" s="167">
        <v>11247</v>
      </c>
      <c r="M19" s="447">
        <f t="shared" si="0"/>
        <v>161</v>
      </c>
      <c r="N19" s="472">
        <f t="shared" si="1"/>
        <v>1.4522821576763434E-2</v>
      </c>
      <c r="O19" s="421">
        <f t="shared" si="2"/>
        <v>1655</v>
      </c>
      <c r="P19" s="157">
        <f t="shared" si="3"/>
        <v>0.17253961634695569</v>
      </c>
      <c r="Q19" s="158">
        <f t="shared" si="4"/>
        <v>1387</v>
      </c>
      <c r="R19" s="472">
        <f t="shared" si="5"/>
        <v>0.1406693711967546</v>
      </c>
      <c r="S19" s="217"/>
      <c r="T19" s="217"/>
      <c r="U19" s="218"/>
      <c r="V19" s="217"/>
      <c r="W19" s="140"/>
      <c r="X19" s="140"/>
      <c r="Y19" s="140"/>
      <c r="Z19" s="140"/>
      <c r="AA19" s="140"/>
      <c r="AB19" s="140"/>
      <c r="AC19" s="140"/>
      <c r="AD19" s="140"/>
      <c r="AE19" s="140"/>
      <c r="AF19" s="140"/>
      <c r="AG19" s="140"/>
      <c r="AH19" s="140"/>
      <c r="AI19" s="140"/>
      <c r="AJ19" s="140"/>
      <c r="AK19" s="140"/>
      <c r="AL19" s="140"/>
      <c r="AM19" s="140"/>
      <c r="AN19" s="140"/>
    </row>
    <row r="20" spans="1:40" ht="7.5" customHeight="1">
      <c r="A20" s="401"/>
      <c r="B20" s="517"/>
      <c r="C20" s="517"/>
      <c r="D20" s="517"/>
      <c r="E20" s="517"/>
      <c r="F20" s="517"/>
      <c r="G20" s="517"/>
      <c r="H20" s="517"/>
      <c r="I20" s="517"/>
      <c r="J20" s="517"/>
      <c r="K20" s="517"/>
      <c r="L20" s="517"/>
      <c r="M20" s="676"/>
      <c r="N20" s="415"/>
      <c r="O20" s="676"/>
      <c r="P20" s="415"/>
      <c r="Q20" s="676"/>
      <c r="R20" s="415"/>
      <c r="S20" s="217"/>
      <c r="T20" s="217"/>
      <c r="U20" s="218"/>
      <c r="V20" s="217"/>
      <c r="W20" s="140"/>
      <c r="X20" s="140"/>
      <c r="Y20" s="140"/>
      <c r="Z20" s="140"/>
      <c r="AA20" s="140"/>
      <c r="AB20" s="140"/>
      <c r="AC20" s="140"/>
      <c r="AD20" s="140"/>
      <c r="AE20" s="140"/>
      <c r="AF20" s="140"/>
      <c r="AG20" s="140"/>
      <c r="AH20" s="140"/>
      <c r="AI20" s="140"/>
      <c r="AJ20" s="140"/>
      <c r="AK20" s="140"/>
      <c r="AL20" s="140"/>
      <c r="AM20" s="140"/>
      <c r="AN20" s="140"/>
    </row>
    <row r="21" spans="1:40" s="16" customFormat="1" ht="24.75" customHeight="1">
      <c r="A21" s="2012" t="s">
        <v>1739</v>
      </c>
      <c r="B21" s="2012"/>
      <c r="C21" s="2012"/>
      <c r="D21" s="2012"/>
      <c r="E21" s="2012"/>
      <c r="F21" s="2012"/>
      <c r="G21" s="2012"/>
      <c r="H21" s="2012"/>
      <c r="I21" s="2012"/>
      <c r="J21" s="2012"/>
      <c r="K21" s="2012"/>
      <c r="L21" s="2012"/>
      <c r="M21" s="2012"/>
      <c r="N21" s="2012"/>
      <c r="O21" s="2012"/>
      <c r="P21" s="2012"/>
      <c r="Q21" s="2012"/>
      <c r="R21" s="2012"/>
      <c r="S21" s="141"/>
      <c r="T21" s="141"/>
      <c r="U21" s="141"/>
      <c r="V21" s="141"/>
      <c r="W21" s="141"/>
      <c r="X21" s="141"/>
      <c r="Y21" s="141"/>
      <c r="Z21" s="141"/>
      <c r="AA21" s="141"/>
      <c r="AB21" s="141"/>
      <c r="AC21" s="141"/>
      <c r="AD21" s="141"/>
      <c r="AE21" s="141"/>
      <c r="AF21" s="141"/>
      <c r="AG21" s="141"/>
      <c r="AH21" s="141"/>
      <c r="AI21" s="141"/>
      <c r="AJ21" s="141"/>
      <c r="AK21" s="140"/>
      <c r="AL21" s="140"/>
      <c r="AM21" s="140"/>
      <c r="AN21" s="141"/>
    </row>
    <row r="22" spans="1:40">
      <c r="A22" s="816"/>
    </row>
    <row r="23" spans="1:40">
      <c r="B23" s="145"/>
      <c r="C23" s="145"/>
      <c r="D23" s="145"/>
      <c r="E23" s="145"/>
      <c r="F23" s="145"/>
      <c r="G23" s="145"/>
      <c r="H23" s="145"/>
      <c r="I23" s="145"/>
      <c r="J23" s="145"/>
      <c r="K23" s="145"/>
      <c r="L23" s="145"/>
    </row>
    <row r="24" spans="1:40">
      <c r="B24" s="145"/>
      <c r="C24" s="145"/>
      <c r="D24" s="145"/>
      <c r="E24" s="145"/>
      <c r="F24" s="145"/>
      <c r="G24" s="145"/>
      <c r="H24" s="145"/>
      <c r="I24" s="145"/>
      <c r="J24" s="145"/>
      <c r="K24" s="145"/>
      <c r="L24" s="145"/>
      <c r="M24" s="145"/>
    </row>
  </sheetData>
  <mergeCells count="6">
    <mergeCell ref="A21:R21"/>
    <mergeCell ref="A3:A4"/>
    <mergeCell ref="B3:L3"/>
    <mergeCell ref="M3:N3"/>
    <mergeCell ref="O3:P3"/>
    <mergeCell ref="Q3:R3"/>
  </mergeCells>
  <hyperlinks>
    <hyperlink ref="T2" location="OBSAH!A1" display="Zpět na obsah" xr:uid="{19C3BEE9-1E85-4F60-BF9E-7A966E658701}"/>
  </hyperlinks>
  <pageMargins left="0.7" right="0.7" top="0.78740157499999996" bottom="0.78740157499999996" header="0.3" footer="0.3"/>
  <pageSetup paperSize="9" orientation="landscape"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List134"/>
  <dimension ref="A1:T24"/>
  <sheetViews>
    <sheetView showGridLines="0" zoomScaleNormal="100" workbookViewId="0"/>
  </sheetViews>
  <sheetFormatPr defaultColWidth="9.140625" defaultRowHeight="15"/>
  <cols>
    <col min="1" max="1" width="18" customWidth="1"/>
    <col min="2" max="12" width="6.7109375" customWidth="1"/>
    <col min="13" max="18" width="6.42578125" customWidth="1"/>
  </cols>
  <sheetData>
    <row r="1" spans="1:20" s="29" customFormat="1" ht="22.5" customHeight="1">
      <c r="A1" s="1" t="s">
        <v>1539</v>
      </c>
      <c r="B1" s="2"/>
      <c r="C1" s="2"/>
      <c r="D1" s="2"/>
      <c r="P1" s="152"/>
    </row>
    <row r="2" spans="1:20" ht="18.75" customHeight="1" thickBot="1">
      <c r="A2" s="322" t="s">
        <v>1547</v>
      </c>
      <c r="B2" s="4"/>
      <c r="C2" s="4"/>
      <c r="P2" s="4"/>
      <c r="Q2" s="4"/>
      <c r="R2" s="1440" t="s">
        <v>1548</v>
      </c>
      <c r="S2" s="4"/>
      <c r="T2" s="106" t="s">
        <v>986</v>
      </c>
    </row>
    <row r="3" spans="1:20" ht="24" customHeight="1">
      <c r="A3" s="2098" t="s">
        <v>163</v>
      </c>
      <c r="B3" s="2100" t="s">
        <v>170</v>
      </c>
      <c r="C3" s="2101"/>
      <c r="D3" s="2101"/>
      <c r="E3" s="2101"/>
      <c r="F3" s="2101"/>
      <c r="G3" s="2101"/>
      <c r="H3" s="2101"/>
      <c r="I3" s="2101"/>
      <c r="J3" s="2101"/>
      <c r="K3" s="2101"/>
      <c r="L3" s="2102"/>
      <c r="M3" s="2103" t="s">
        <v>732</v>
      </c>
      <c r="N3" s="2104"/>
      <c r="O3" s="2105" t="s">
        <v>733</v>
      </c>
      <c r="P3" s="2106"/>
      <c r="Q3" s="2107" t="s">
        <v>734</v>
      </c>
      <c r="R3" s="2104"/>
    </row>
    <row r="4" spans="1:20" ht="17.25" customHeight="1" thickBot="1">
      <c r="A4" s="2099"/>
      <c r="B4" s="406" t="s">
        <v>10</v>
      </c>
      <c r="C4" s="406" t="s">
        <v>11</v>
      </c>
      <c r="D4" s="406" t="s">
        <v>12</v>
      </c>
      <c r="E4" s="406" t="s">
        <v>127</v>
      </c>
      <c r="F4" s="406" t="s">
        <v>162</v>
      </c>
      <c r="G4" s="407" t="s">
        <v>340</v>
      </c>
      <c r="H4" s="407" t="s">
        <v>410</v>
      </c>
      <c r="I4" s="407" t="s">
        <v>445</v>
      </c>
      <c r="J4" s="408" t="s">
        <v>489</v>
      </c>
      <c r="K4" s="407" t="s">
        <v>499</v>
      </c>
      <c r="L4" s="409" t="s">
        <v>731</v>
      </c>
      <c r="M4" s="445" t="s">
        <v>164</v>
      </c>
      <c r="N4" s="1695" t="s">
        <v>165</v>
      </c>
      <c r="O4" s="416" t="s">
        <v>164</v>
      </c>
      <c r="P4" s="1695" t="s">
        <v>165</v>
      </c>
      <c r="Q4" s="416" t="s">
        <v>164</v>
      </c>
      <c r="R4" s="1696" t="s">
        <v>165</v>
      </c>
    </row>
    <row r="5" spans="1:20" ht="18.75" customHeight="1">
      <c r="A5" s="398" t="s">
        <v>985</v>
      </c>
      <c r="B5" s="165">
        <v>59693</v>
      </c>
      <c r="C5" s="165">
        <v>55167</v>
      </c>
      <c r="D5" s="165">
        <v>55412</v>
      </c>
      <c r="E5" s="165">
        <v>55186</v>
      </c>
      <c r="F5" s="165">
        <v>55862</v>
      </c>
      <c r="G5" s="165">
        <v>60389</v>
      </c>
      <c r="H5" s="163">
        <v>65302</v>
      </c>
      <c r="I5" s="163">
        <v>61605</v>
      </c>
      <c r="J5" s="163">
        <v>64277</v>
      </c>
      <c r="K5" s="163">
        <v>69607</v>
      </c>
      <c r="L5" s="168">
        <v>77746</v>
      </c>
      <c r="M5" s="446">
        <f>L5-K5</f>
        <v>8139</v>
      </c>
      <c r="N5" s="475">
        <f>L5/K5-1</f>
        <v>0.11692789518295577</v>
      </c>
      <c r="O5" s="419">
        <f>L5-G5</f>
        <v>17357</v>
      </c>
      <c r="P5" s="574">
        <f>L5/G5-1</f>
        <v>0.28741989435162041</v>
      </c>
      <c r="Q5" s="417">
        <f>L5-B5</f>
        <v>18053</v>
      </c>
      <c r="R5" s="475">
        <f>L5/B5-1</f>
        <v>0.30243077077714298</v>
      </c>
    </row>
    <row r="6" spans="1:20" ht="18.75" customHeight="1">
      <c r="A6" s="399" t="s">
        <v>14</v>
      </c>
      <c r="B6" s="164">
        <v>6908</v>
      </c>
      <c r="C6" s="164">
        <v>6491</v>
      </c>
      <c r="D6" s="164">
        <v>6594</v>
      </c>
      <c r="E6" s="164">
        <v>6899</v>
      </c>
      <c r="F6" s="164">
        <v>7394</v>
      </c>
      <c r="G6" s="164">
        <v>8429</v>
      </c>
      <c r="H6" s="166">
        <v>8976</v>
      </c>
      <c r="I6" s="166">
        <v>8580</v>
      </c>
      <c r="J6" s="166">
        <v>9121</v>
      </c>
      <c r="K6" s="166">
        <v>9744</v>
      </c>
      <c r="L6" s="167">
        <v>10820</v>
      </c>
      <c r="M6" s="447">
        <f t="shared" ref="M6:M19" si="0">L6-K6</f>
        <v>1076</v>
      </c>
      <c r="N6" s="472">
        <f t="shared" ref="N6:N19" si="1">L6/K6-1</f>
        <v>0.11042692939244669</v>
      </c>
      <c r="O6" s="421">
        <f t="shared" ref="O6:O19" si="2">L6-G6</f>
        <v>2391</v>
      </c>
      <c r="P6" s="157">
        <f t="shared" ref="P6:P19" si="3">L6/G6-1</f>
        <v>0.28366354253173576</v>
      </c>
      <c r="Q6" s="158">
        <f t="shared" ref="Q6:Q19" si="4">L6-B6</f>
        <v>3912</v>
      </c>
      <c r="R6" s="472">
        <f t="shared" ref="R6:R19" si="5">L6/B6-1</f>
        <v>0.56629994209612033</v>
      </c>
    </row>
    <row r="7" spans="1:20" ht="18.75" customHeight="1">
      <c r="A7" s="399" t="s">
        <v>15</v>
      </c>
      <c r="B7" s="164">
        <v>5827</v>
      </c>
      <c r="C7" s="164">
        <v>5227</v>
      </c>
      <c r="D7" s="164">
        <v>5420</v>
      </c>
      <c r="E7" s="164">
        <v>5171</v>
      </c>
      <c r="F7" s="164">
        <v>5117</v>
      </c>
      <c r="G7" s="164">
        <v>5523</v>
      </c>
      <c r="H7" s="166">
        <v>6045</v>
      </c>
      <c r="I7" s="166">
        <v>5715</v>
      </c>
      <c r="J7" s="166">
        <v>5895</v>
      </c>
      <c r="K7" s="166">
        <v>6435</v>
      </c>
      <c r="L7" s="167">
        <v>7355</v>
      </c>
      <c r="M7" s="447">
        <f t="shared" si="0"/>
        <v>920</v>
      </c>
      <c r="N7" s="472">
        <f t="shared" si="1"/>
        <v>0.14296814296814286</v>
      </c>
      <c r="O7" s="421">
        <f t="shared" si="2"/>
        <v>1832</v>
      </c>
      <c r="P7" s="157">
        <f t="shared" si="3"/>
        <v>0.33170378417526702</v>
      </c>
      <c r="Q7" s="158">
        <f t="shared" si="4"/>
        <v>1528</v>
      </c>
      <c r="R7" s="472">
        <f t="shared" si="5"/>
        <v>0.26222756135232528</v>
      </c>
    </row>
    <row r="8" spans="1:20" ht="18.75" customHeight="1">
      <c r="A8" s="399" t="s">
        <v>16</v>
      </c>
      <c r="B8" s="164">
        <v>3907</v>
      </c>
      <c r="C8" s="164">
        <v>3624</v>
      </c>
      <c r="D8" s="164">
        <v>3667</v>
      </c>
      <c r="E8" s="164">
        <v>3583</v>
      </c>
      <c r="F8" s="164">
        <v>3698</v>
      </c>
      <c r="G8" s="164">
        <v>4035</v>
      </c>
      <c r="H8" s="166">
        <v>4191</v>
      </c>
      <c r="I8" s="166">
        <v>4126</v>
      </c>
      <c r="J8" s="166">
        <v>4375</v>
      </c>
      <c r="K8" s="166">
        <v>4608</v>
      </c>
      <c r="L8" s="167">
        <v>5188</v>
      </c>
      <c r="M8" s="447">
        <f t="shared" si="0"/>
        <v>580</v>
      </c>
      <c r="N8" s="472">
        <f t="shared" si="1"/>
        <v>0.12586805555555558</v>
      </c>
      <c r="O8" s="421">
        <f t="shared" si="2"/>
        <v>1153</v>
      </c>
      <c r="P8" s="157">
        <f t="shared" si="3"/>
        <v>0.28574969021065666</v>
      </c>
      <c r="Q8" s="158">
        <f t="shared" si="4"/>
        <v>1281</v>
      </c>
      <c r="R8" s="472">
        <f t="shared" si="5"/>
        <v>0.32787304837471209</v>
      </c>
    </row>
    <row r="9" spans="1:20" ht="18.75" customHeight="1">
      <c r="A9" s="399" t="s">
        <v>17</v>
      </c>
      <c r="B9" s="164">
        <v>3010</v>
      </c>
      <c r="C9" s="164">
        <v>2870</v>
      </c>
      <c r="D9" s="164">
        <v>2859</v>
      </c>
      <c r="E9" s="164">
        <v>3001</v>
      </c>
      <c r="F9" s="164">
        <v>3029</v>
      </c>
      <c r="G9" s="164">
        <v>3326</v>
      </c>
      <c r="H9" s="166">
        <v>3638</v>
      </c>
      <c r="I9" s="166">
        <v>3448</v>
      </c>
      <c r="J9" s="166">
        <v>3491</v>
      </c>
      <c r="K9" s="166">
        <v>3965</v>
      </c>
      <c r="L9" s="167">
        <v>4500</v>
      </c>
      <c r="M9" s="447">
        <f t="shared" si="0"/>
        <v>535</v>
      </c>
      <c r="N9" s="472">
        <f t="shared" si="1"/>
        <v>0.13493064312736447</v>
      </c>
      <c r="O9" s="421">
        <f t="shared" si="2"/>
        <v>1174</v>
      </c>
      <c r="P9" s="157">
        <f t="shared" si="3"/>
        <v>0.35297654840649439</v>
      </c>
      <c r="Q9" s="158">
        <f t="shared" si="4"/>
        <v>1490</v>
      </c>
      <c r="R9" s="472">
        <f t="shared" si="5"/>
        <v>0.49501661129568109</v>
      </c>
    </row>
    <row r="10" spans="1:20" ht="18.75" customHeight="1">
      <c r="A10" s="399" t="s">
        <v>18</v>
      </c>
      <c r="B10" s="164">
        <v>1359</v>
      </c>
      <c r="C10" s="164">
        <v>1206</v>
      </c>
      <c r="D10" s="164">
        <v>1296</v>
      </c>
      <c r="E10" s="164">
        <v>1188</v>
      </c>
      <c r="F10" s="164">
        <v>1249</v>
      </c>
      <c r="G10" s="164">
        <v>1364</v>
      </c>
      <c r="H10" s="166">
        <v>1563</v>
      </c>
      <c r="I10" s="166">
        <v>1380</v>
      </c>
      <c r="J10" s="166">
        <v>1421</v>
      </c>
      <c r="K10" s="166">
        <v>1492</v>
      </c>
      <c r="L10" s="167">
        <v>1779</v>
      </c>
      <c r="M10" s="447">
        <f t="shared" si="0"/>
        <v>287</v>
      </c>
      <c r="N10" s="472">
        <f t="shared" si="1"/>
        <v>0.19235924932975879</v>
      </c>
      <c r="O10" s="421">
        <f t="shared" si="2"/>
        <v>415</v>
      </c>
      <c r="P10" s="157">
        <f t="shared" si="3"/>
        <v>0.30425219941348969</v>
      </c>
      <c r="Q10" s="158">
        <f t="shared" si="4"/>
        <v>420</v>
      </c>
      <c r="R10" s="472">
        <f t="shared" si="5"/>
        <v>0.30905077262693159</v>
      </c>
    </row>
    <row r="11" spans="1:20" ht="18.75" customHeight="1">
      <c r="A11" s="399" t="s">
        <v>19</v>
      </c>
      <c r="B11" s="164">
        <v>4216</v>
      </c>
      <c r="C11" s="164">
        <v>3952</v>
      </c>
      <c r="D11" s="164">
        <v>3989</v>
      </c>
      <c r="E11" s="164">
        <v>3944</v>
      </c>
      <c r="F11" s="164">
        <v>4125</v>
      </c>
      <c r="G11" s="164">
        <v>4441</v>
      </c>
      <c r="H11" s="166">
        <v>4946</v>
      </c>
      <c r="I11" s="166">
        <v>4693</v>
      </c>
      <c r="J11" s="166">
        <v>4936</v>
      </c>
      <c r="K11" s="166">
        <v>5109</v>
      </c>
      <c r="L11" s="167">
        <v>5703</v>
      </c>
      <c r="M11" s="447">
        <f t="shared" si="0"/>
        <v>594</v>
      </c>
      <c r="N11" s="472">
        <f t="shared" si="1"/>
        <v>0.11626541397533763</v>
      </c>
      <c r="O11" s="421">
        <f t="shared" si="2"/>
        <v>1262</v>
      </c>
      <c r="P11" s="157">
        <f t="shared" si="3"/>
        <v>0.28417023192974544</v>
      </c>
      <c r="Q11" s="158">
        <f t="shared" si="4"/>
        <v>1487</v>
      </c>
      <c r="R11" s="472">
        <f t="shared" si="5"/>
        <v>0.35270398481973442</v>
      </c>
    </row>
    <row r="12" spans="1:20" ht="18.75" customHeight="1">
      <c r="A12" s="399" t="s">
        <v>20</v>
      </c>
      <c r="B12" s="164">
        <v>2199</v>
      </c>
      <c r="C12" s="164">
        <v>2047</v>
      </c>
      <c r="D12" s="164">
        <v>2019</v>
      </c>
      <c r="E12" s="164">
        <v>2118</v>
      </c>
      <c r="F12" s="164">
        <v>2087</v>
      </c>
      <c r="G12" s="164">
        <v>2255</v>
      </c>
      <c r="H12" s="166">
        <v>2420</v>
      </c>
      <c r="I12" s="166">
        <v>2364</v>
      </c>
      <c r="J12" s="166">
        <v>2439</v>
      </c>
      <c r="K12" s="166">
        <v>2778</v>
      </c>
      <c r="L12" s="167">
        <v>3091</v>
      </c>
      <c r="M12" s="447">
        <f t="shared" si="0"/>
        <v>313</v>
      </c>
      <c r="N12" s="472">
        <f t="shared" si="1"/>
        <v>0.1126709863210944</v>
      </c>
      <c r="O12" s="421">
        <f t="shared" si="2"/>
        <v>836</v>
      </c>
      <c r="P12" s="157">
        <f t="shared" si="3"/>
        <v>0.37073170731707328</v>
      </c>
      <c r="Q12" s="158">
        <f t="shared" si="4"/>
        <v>892</v>
      </c>
      <c r="R12" s="472">
        <f t="shared" si="5"/>
        <v>0.40563892678490232</v>
      </c>
    </row>
    <row r="13" spans="1:20" ht="18.75" customHeight="1">
      <c r="A13" s="399" t="s">
        <v>21</v>
      </c>
      <c r="B13" s="164">
        <v>3792</v>
      </c>
      <c r="C13" s="164">
        <v>3325</v>
      </c>
      <c r="D13" s="164">
        <v>3290</v>
      </c>
      <c r="E13" s="164">
        <v>3359</v>
      </c>
      <c r="F13" s="164">
        <v>3142</v>
      </c>
      <c r="G13" s="164">
        <v>3376</v>
      </c>
      <c r="H13" s="166">
        <v>3498</v>
      </c>
      <c r="I13" s="166">
        <v>3236</v>
      </c>
      <c r="J13" s="166">
        <v>3594</v>
      </c>
      <c r="K13" s="166">
        <v>3825</v>
      </c>
      <c r="L13" s="167">
        <v>4220</v>
      </c>
      <c r="M13" s="447">
        <f t="shared" si="0"/>
        <v>395</v>
      </c>
      <c r="N13" s="472">
        <f t="shared" si="1"/>
        <v>0.10326797385620923</v>
      </c>
      <c r="O13" s="421">
        <f t="shared" si="2"/>
        <v>844</v>
      </c>
      <c r="P13" s="157">
        <f t="shared" si="3"/>
        <v>0.25</v>
      </c>
      <c r="Q13" s="158">
        <f t="shared" si="4"/>
        <v>428</v>
      </c>
      <c r="R13" s="472">
        <f t="shared" si="5"/>
        <v>0.1128691983122363</v>
      </c>
    </row>
    <row r="14" spans="1:20" ht="18.75" customHeight="1">
      <c r="A14" s="399" t="s">
        <v>22</v>
      </c>
      <c r="B14" s="164">
        <v>3096</v>
      </c>
      <c r="C14" s="164">
        <v>2908</v>
      </c>
      <c r="D14" s="164">
        <v>2975</v>
      </c>
      <c r="E14" s="164">
        <v>2982</v>
      </c>
      <c r="F14" s="164">
        <v>3025</v>
      </c>
      <c r="G14" s="164">
        <v>3226</v>
      </c>
      <c r="H14" s="166">
        <v>3603</v>
      </c>
      <c r="I14" s="166">
        <v>3236</v>
      </c>
      <c r="J14" s="166">
        <v>3366</v>
      </c>
      <c r="K14" s="166">
        <v>3684</v>
      </c>
      <c r="L14" s="167">
        <v>4351</v>
      </c>
      <c r="M14" s="447">
        <f t="shared" si="0"/>
        <v>667</v>
      </c>
      <c r="N14" s="472">
        <f t="shared" si="1"/>
        <v>0.18105320304017369</v>
      </c>
      <c r="O14" s="421">
        <f t="shared" si="2"/>
        <v>1125</v>
      </c>
      <c r="P14" s="157">
        <f t="shared" si="3"/>
        <v>0.34872907625542471</v>
      </c>
      <c r="Q14" s="158">
        <f t="shared" si="4"/>
        <v>1255</v>
      </c>
      <c r="R14" s="472">
        <f t="shared" si="5"/>
        <v>0.40536175710594313</v>
      </c>
    </row>
    <row r="15" spans="1:20" ht="18.75" customHeight="1">
      <c r="A15" s="399" t="s">
        <v>23</v>
      </c>
      <c r="B15" s="164">
        <v>3603</v>
      </c>
      <c r="C15" s="164">
        <v>3662</v>
      </c>
      <c r="D15" s="164">
        <v>3525</v>
      </c>
      <c r="E15" s="164">
        <v>3443</v>
      </c>
      <c r="F15" s="164">
        <v>3399</v>
      </c>
      <c r="G15" s="164">
        <v>3528</v>
      </c>
      <c r="H15" s="166">
        <v>3858</v>
      </c>
      <c r="I15" s="166">
        <v>3591</v>
      </c>
      <c r="J15" s="166">
        <v>3687</v>
      </c>
      <c r="K15" s="166">
        <v>3954</v>
      </c>
      <c r="L15" s="167">
        <v>4201</v>
      </c>
      <c r="M15" s="447">
        <f t="shared" si="0"/>
        <v>247</v>
      </c>
      <c r="N15" s="472">
        <f t="shared" si="1"/>
        <v>6.2468386444107127E-2</v>
      </c>
      <c r="O15" s="421">
        <f t="shared" si="2"/>
        <v>673</v>
      </c>
      <c r="P15" s="157">
        <f t="shared" si="3"/>
        <v>0.19075963718820854</v>
      </c>
      <c r="Q15" s="158">
        <f t="shared" si="4"/>
        <v>598</v>
      </c>
      <c r="R15" s="472">
        <f t="shared" si="5"/>
        <v>0.16597280044407436</v>
      </c>
    </row>
    <row r="16" spans="1:20" ht="18.75" customHeight="1">
      <c r="A16" s="399" t="s">
        <v>24</v>
      </c>
      <c r="B16" s="164">
        <v>6661</v>
      </c>
      <c r="C16" s="164">
        <v>6123</v>
      </c>
      <c r="D16" s="164">
        <v>6137</v>
      </c>
      <c r="E16" s="164">
        <v>6012</v>
      </c>
      <c r="F16" s="164">
        <v>6059</v>
      </c>
      <c r="G16" s="164">
        <v>6316</v>
      </c>
      <c r="H16" s="166">
        <v>7061</v>
      </c>
      <c r="I16" s="166">
        <v>6593</v>
      </c>
      <c r="J16" s="166">
        <v>6999</v>
      </c>
      <c r="K16" s="166">
        <v>7689</v>
      </c>
      <c r="L16" s="167">
        <v>8484</v>
      </c>
      <c r="M16" s="447">
        <f t="shared" si="0"/>
        <v>795</v>
      </c>
      <c r="N16" s="472">
        <f t="shared" si="1"/>
        <v>0.10339445961763549</v>
      </c>
      <c r="O16" s="421">
        <f t="shared" si="2"/>
        <v>2168</v>
      </c>
      <c r="P16" s="157">
        <f t="shared" si="3"/>
        <v>0.34325522482583914</v>
      </c>
      <c r="Q16" s="158">
        <f t="shared" si="4"/>
        <v>1823</v>
      </c>
      <c r="R16" s="472">
        <f t="shared" si="5"/>
        <v>0.27368263023570027</v>
      </c>
    </row>
    <row r="17" spans="1:18" ht="18.75" customHeight="1">
      <c r="A17" s="399" t="s">
        <v>25</v>
      </c>
      <c r="B17" s="164">
        <v>3875</v>
      </c>
      <c r="C17" s="164">
        <v>3683</v>
      </c>
      <c r="D17" s="164">
        <v>3732</v>
      </c>
      <c r="E17" s="164">
        <v>3668</v>
      </c>
      <c r="F17" s="164">
        <v>3619</v>
      </c>
      <c r="G17" s="164">
        <v>3927</v>
      </c>
      <c r="H17" s="166">
        <v>4236</v>
      </c>
      <c r="I17" s="166">
        <v>4068</v>
      </c>
      <c r="J17" s="166">
        <v>4040</v>
      </c>
      <c r="K17" s="166">
        <v>4534</v>
      </c>
      <c r="L17" s="167">
        <v>4772</v>
      </c>
      <c r="M17" s="447">
        <f t="shared" si="0"/>
        <v>238</v>
      </c>
      <c r="N17" s="472">
        <f t="shared" si="1"/>
        <v>5.2492280546978298E-2</v>
      </c>
      <c r="O17" s="421">
        <f t="shared" si="2"/>
        <v>845</v>
      </c>
      <c r="P17" s="157">
        <f t="shared" si="3"/>
        <v>0.21517697988286222</v>
      </c>
      <c r="Q17" s="158">
        <f t="shared" si="4"/>
        <v>897</v>
      </c>
      <c r="R17" s="472">
        <f t="shared" si="5"/>
        <v>0.23148387096774203</v>
      </c>
    </row>
    <row r="18" spans="1:18" ht="18.75" customHeight="1">
      <c r="A18" s="399" t="s">
        <v>26</v>
      </c>
      <c r="B18" s="164">
        <v>3703</v>
      </c>
      <c r="C18" s="164">
        <v>3467</v>
      </c>
      <c r="D18" s="164">
        <v>3426</v>
      </c>
      <c r="E18" s="164">
        <v>3477</v>
      </c>
      <c r="F18" s="164">
        <v>3460</v>
      </c>
      <c r="G18" s="164">
        <v>3775</v>
      </c>
      <c r="H18" s="166">
        <v>3937</v>
      </c>
      <c r="I18" s="166">
        <v>3865</v>
      </c>
      <c r="J18" s="166">
        <v>3971</v>
      </c>
      <c r="K18" s="166">
        <v>4291</v>
      </c>
      <c r="L18" s="167">
        <v>4668</v>
      </c>
      <c r="M18" s="447">
        <f t="shared" si="0"/>
        <v>377</v>
      </c>
      <c r="N18" s="472">
        <f t="shared" si="1"/>
        <v>8.7858308086693038E-2</v>
      </c>
      <c r="O18" s="421">
        <f t="shared" si="2"/>
        <v>893</v>
      </c>
      <c r="P18" s="157">
        <f t="shared" si="3"/>
        <v>0.23655629139072842</v>
      </c>
      <c r="Q18" s="158">
        <f t="shared" si="4"/>
        <v>965</v>
      </c>
      <c r="R18" s="472">
        <f t="shared" si="5"/>
        <v>0.26059951390764247</v>
      </c>
    </row>
    <row r="19" spans="1:18" ht="18.75" customHeight="1">
      <c r="A19" s="399" t="s">
        <v>27</v>
      </c>
      <c r="B19" s="164">
        <v>7537</v>
      </c>
      <c r="C19" s="164">
        <v>6582</v>
      </c>
      <c r="D19" s="164">
        <v>6483</v>
      </c>
      <c r="E19" s="164">
        <v>6341</v>
      </c>
      <c r="F19" s="164">
        <v>6459</v>
      </c>
      <c r="G19" s="164">
        <v>6868</v>
      </c>
      <c r="H19" s="166">
        <v>7330</v>
      </c>
      <c r="I19" s="166">
        <v>6710</v>
      </c>
      <c r="J19" s="166">
        <v>6942</v>
      </c>
      <c r="K19" s="166">
        <v>7499</v>
      </c>
      <c r="L19" s="167">
        <v>8614</v>
      </c>
      <c r="M19" s="447">
        <f t="shared" si="0"/>
        <v>1115</v>
      </c>
      <c r="N19" s="472">
        <f t="shared" si="1"/>
        <v>0.14868649153220437</v>
      </c>
      <c r="O19" s="421">
        <f t="shared" si="2"/>
        <v>1746</v>
      </c>
      <c r="P19" s="157">
        <f t="shared" si="3"/>
        <v>0.25422248107163647</v>
      </c>
      <c r="Q19" s="158">
        <f t="shared" si="4"/>
        <v>1077</v>
      </c>
      <c r="R19" s="472">
        <f t="shared" si="5"/>
        <v>0.14289505108133205</v>
      </c>
    </row>
    <row r="20" spans="1:18" ht="7.5" customHeight="1">
      <c r="A20" s="401"/>
      <c r="B20" s="517"/>
      <c r="C20" s="517"/>
      <c r="D20" s="517"/>
      <c r="E20" s="517"/>
      <c r="F20" s="517"/>
      <c r="G20" s="517"/>
      <c r="H20" s="517"/>
      <c r="I20" s="517"/>
      <c r="J20" s="517"/>
      <c r="K20" s="517"/>
      <c r="L20" s="517"/>
      <c r="M20" s="676"/>
      <c r="N20" s="415"/>
      <c r="O20" s="676"/>
      <c r="P20" s="415"/>
      <c r="Q20" s="676"/>
      <c r="R20" s="415"/>
    </row>
    <row r="21" spans="1:18" s="16" customFormat="1" ht="29.25" customHeight="1">
      <c r="A21" s="2012" t="s">
        <v>1739</v>
      </c>
      <c r="B21" s="2012"/>
      <c r="C21" s="2012"/>
      <c r="D21" s="2012"/>
      <c r="E21" s="2012"/>
      <c r="F21" s="2012"/>
      <c r="G21" s="2012"/>
      <c r="H21" s="2012"/>
      <c r="I21" s="2012"/>
      <c r="J21" s="2012"/>
      <c r="K21" s="2012"/>
      <c r="L21" s="2012"/>
      <c r="M21" s="2012"/>
      <c r="N21" s="2012"/>
      <c r="O21" s="2012"/>
      <c r="P21" s="2012"/>
      <c r="Q21" s="2012"/>
      <c r="R21" s="2012"/>
    </row>
    <row r="22" spans="1:18" ht="15" customHeight="1">
      <c r="A22" s="138" t="s">
        <v>368</v>
      </c>
      <c r="B22" s="34"/>
      <c r="C22" s="34"/>
      <c r="D22" s="34"/>
      <c r="E22" s="34"/>
      <c r="F22" s="34"/>
      <c r="G22" s="34"/>
      <c r="H22" s="34"/>
      <c r="I22" s="34"/>
      <c r="J22" s="34"/>
      <c r="K22" s="34"/>
      <c r="L22" s="34"/>
    </row>
    <row r="23" spans="1:18">
      <c r="A23" s="816"/>
      <c r="B23" s="145"/>
      <c r="C23" s="145"/>
      <c r="D23" s="145"/>
      <c r="E23" s="145"/>
      <c r="F23" s="145"/>
      <c r="G23" s="145"/>
      <c r="H23" s="145"/>
      <c r="I23" s="145"/>
      <c r="J23" s="145"/>
      <c r="K23" s="145"/>
      <c r="L23" s="145"/>
    </row>
    <row r="24" spans="1:18">
      <c r="B24" s="212"/>
      <c r="C24" s="212"/>
      <c r="D24" s="212"/>
      <c r="E24" s="212"/>
      <c r="F24" s="212"/>
      <c r="G24" s="212"/>
      <c r="H24" s="212"/>
      <c r="I24" s="212"/>
      <c r="J24" s="212"/>
      <c r="K24" s="212"/>
      <c r="L24" s="212"/>
    </row>
  </sheetData>
  <mergeCells count="6">
    <mergeCell ref="A21:R21"/>
    <mergeCell ref="A3:A4"/>
    <mergeCell ref="B3:L3"/>
    <mergeCell ref="M3:N3"/>
    <mergeCell ref="O3:P3"/>
    <mergeCell ref="Q3:R3"/>
  </mergeCells>
  <hyperlinks>
    <hyperlink ref="T2" location="OBSAH!A1" display="Zpět na obsah" xr:uid="{53D2AFC3-BB96-412B-9CFC-CFBBA47062AB}"/>
  </hyperlinks>
  <pageMargins left="0.7" right="0.7" top="0.78740157499999996" bottom="0.78740157499999996" header="0.3" footer="0.3"/>
  <pageSetup paperSize="9" orientation="landscape"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List135"/>
  <dimension ref="A1:T32"/>
  <sheetViews>
    <sheetView showGridLines="0" zoomScaleNormal="100" workbookViewId="0"/>
  </sheetViews>
  <sheetFormatPr defaultRowHeight="15"/>
  <cols>
    <col min="1" max="1" width="12.85546875" customWidth="1"/>
    <col min="2" max="2" width="6.5703125" customWidth="1"/>
    <col min="3" max="15" width="7.42578125" customWidth="1"/>
    <col min="16" max="16" width="7.5703125" customWidth="1"/>
  </cols>
  <sheetData>
    <row r="1" spans="1:20" ht="22.5" customHeight="1">
      <c r="A1" s="2" t="s">
        <v>1800</v>
      </c>
      <c r="B1" s="1"/>
      <c r="C1" s="1"/>
      <c r="D1" s="1"/>
      <c r="E1" s="1"/>
      <c r="F1" s="1"/>
      <c r="G1" s="1"/>
      <c r="H1" s="1"/>
      <c r="I1" s="1"/>
      <c r="J1" s="1"/>
      <c r="K1" s="1"/>
      <c r="L1" s="1"/>
      <c r="M1" s="1"/>
      <c r="N1" s="1"/>
      <c r="O1" s="1"/>
      <c r="P1" s="239"/>
    </row>
    <row r="2" spans="1:20" ht="18.75" customHeight="1" thickBot="1">
      <c r="A2" s="322" t="s">
        <v>1547</v>
      </c>
      <c r="B2" s="4"/>
      <c r="C2" s="4"/>
      <c r="D2" s="4"/>
      <c r="E2" s="4"/>
      <c r="F2" s="4"/>
      <c r="G2" s="239"/>
      <c r="I2" s="4"/>
      <c r="J2" s="4"/>
      <c r="K2" s="4" t="s">
        <v>0</v>
      </c>
      <c r="L2" s="4"/>
      <c r="M2" s="4"/>
      <c r="N2" s="4"/>
      <c r="O2" s="1440" t="s">
        <v>1548</v>
      </c>
      <c r="P2" s="4"/>
      <c r="Q2" s="106" t="s">
        <v>986</v>
      </c>
    </row>
    <row r="3" spans="1:20" ht="30" customHeight="1">
      <c r="A3" s="2032" t="s">
        <v>170</v>
      </c>
      <c r="B3" s="2033"/>
      <c r="C3" s="2308" t="s">
        <v>166</v>
      </c>
      <c r="D3" s="2301"/>
      <c r="E3" s="2309"/>
      <c r="F3" s="2318" t="s">
        <v>354</v>
      </c>
      <c r="G3" s="2301" t="s">
        <v>178</v>
      </c>
      <c r="H3" s="2301"/>
      <c r="I3" s="2301"/>
      <c r="J3" s="2308" t="s">
        <v>230</v>
      </c>
      <c r="K3" s="2301"/>
      <c r="L3" s="2309"/>
      <c r="M3" s="2301" t="s">
        <v>306</v>
      </c>
      <c r="N3" s="2301"/>
      <c r="O3" s="2301"/>
      <c r="Q3" s="1784"/>
      <c r="R3" s="1784"/>
      <c r="S3" s="1784"/>
      <c r="T3" s="1784"/>
    </row>
    <row r="4" spans="1:20" ht="15" customHeight="1">
      <c r="A4" s="2034"/>
      <c r="B4" s="2035"/>
      <c r="C4" s="2316" t="s">
        <v>113</v>
      </c>
      <c r="D4" s="2302" t="s">
        <v>6</v>
      </c>
      <c r="E4" s="2303"/>
      <c r="F4" s="2319"/>
      <c r="G4" s="2304" t="s">
        <v>4</v>
      </c>
      <c r="H4" s="2306" t="s">
        <v>6</v>
      </c>
      <c r="I4" s="2302"/>
      <c r="J4" s="2313" t="s">
        <v>4</v>
      </c>
      <c r="K4" s="2306" t="s">
        <v>6</v>
      </c>
      <c r="L4" s="2312"/>
      <c r="M4" s="2304" t="s">
        <v>4</v>
      </c>
      <c r="N4" s="2306" t="s">
        <v>6</v>
      </c>
      <c r="O4" s="2302"/>
      <c r="Q4" s="1784"/>
      <c r="R4" s="1784"/>
      <c r="S4" s="1784"/>
      <c r="T4" s="1784"/>
    </row>
    <row r="5" spans="1:20" ht="15" customHeight="1">
      <c r="A5" s="2034"/>
      <c r="B5" s="2035"/>
      <c r="C5" s="2316"/>
      <c r="D5" s="2257" t="s">
        <v>265</v>
      </c>
      <c r="E5" s="2310" t="s">
        <v>355</v>
      </c>
      <c r="F5" s="2319"/>
      <c r="G5" s="2258"/>
      <c r="H5" s="2264" t="s">
        <v>7</v>
      </c>
      <c r="I5" s="2264" t="s">
        <v>265</v>
      </c>
      <c r="J5" s="2314"/>
      <c r="K5" s="2264" t="s">
        <v>7</v>
      </c>
      <c r="L5" s="2310" t="s">
        <v>265</v>
      </c>
      <c r="M5" s="2258"/>
      <c r="N5" s="2264" t="s">
        <v>7</v>
      </c>
      <c r="O5" s="2257" t="s">
        <v>265</v>
      </c>
      <c r="Q5" s="1784"/>
      <c r="R5" s="1784"/>
      <c r="S5" s="1784"/>
      <c r="T5" s="1784"/>
    </row>
    <row r="6" spans="1:20" ht="15.75" thickBot="1">
      <c r="A6" s="2036"/>
      <c r="B6" s="2037"/>
      <c r="C6" s="2317"/>
      <c r="D6" s="2018"/>
      <c r="E6" s="2311"/>
      <c r="F6" s="2320"/>
      <c r="G6" s="2305"/>
      <c r="H6" s="2307"/>
      <c r="I6" s="2307"/>
      <c r="J6" s="2315"/>
      <c r="K6" s="2307"/>
      <c r="L6" s="2311"/>
      <c r="M6" s="2305"/>
      <c r="N6" s="2307"/>
      <c r="O6" s="2018"/>
    </row>
    <row r="7" spans="1:20" ht="18.75" customHeight="1">
      <c r="A7" s="2038" t="s">
        <v>11</v>
      </c>
      <c r="B7" s="2039"/>
      <c r="C7" s="194">
        <v>131</v>
      </c>
      <c r="D7" s="176">
        <v>130</v>
      </c>
      <c r="E7" s="182">
        <v>1</v>
      </c>
      <c r="F7" s="33">
        <v>309.14</v>
      </c>
      <c r="G7" s="31">
        <v>2201</v>
      </c>
      <c r="H7" s="176">
        <v>994</v>
      </c>
      <c r="I7" s="196">
        <v>2162</v>
      </c>
      <c r="J7" s="30">
        <v>943</v>
      </c>
      <c r="K7" s="176">
        <v>532</v>
      </c>
      <c r="L7" s="182">
        <v>922</v>
      </c>
      <c r="M7" s="194">
        <v>645</v>
      </c>
      <c r="N7" s="176">
        <v>270</v>
      </c>
      <c r="O7" s="196">
        <v>632</v>
      </c>
      <c r="P7" s="32"/>
      <c r="Q7" s="239"/>
      <c r="R7" s="239"/>
      <c r="S7" s="239"/>
      <c r="T7" s="239"/>
    </row>
    <row r="8" spans="1:20" ht="18.75" customHeight="1">
      <c r="A8" s="2038" t="s">
        <v>12</v>
      </c>
      <c r="B8" s="2039"/>
      <c r="C8" s="194">
        <v>140</v>
      </c>
      <c r="D8" s="176">
        <v>139</v>
      </c>
      <c r="E8" s="182">
        <v>1</v>
      </c>
      <c r="F8" s="33">
        <v>239.6</v>
      </c>
      <c r="G8" s="31">
        <v>2404</v>
      </c>
      <c r="H8" s="176">
        <v>1117</v>
      </c>
      <c r="I8" s="196">
        <v>2369</v>
      </c>
      <c r="J8" s="30">
        <v>1098</v>
      </c>
      <c r="K8" s="176">
        <v>464</v>
      </c>
      <c r="L8" s="182">
        <v>1078</v>
      </c>
      <c r="M8" s="194">
        <v>614</v>
      </c>
      <c r="N8" s="176">
        <v>277</v>
      </c>
      <c r="O8" s="196">
        <v>604</v>
      </c>
      <c r="P8" s="32"/>
      <c r="Q8" s="239"/>
      <c r="R8" s="239"/>
      <c r="S8" s="239"/>
      <c r="T8" s="239"/>
    </row>
    <row r="9" spans="1:20" ht="18.75" customHeight="1">
      <c r="A9" s="2038" t="s">
        <v>127</v>
      </c>
      <c r="B9" s="2039"/>
      <c r="C9" s="194">
        <v>146</v>
      </c>
      <c r="D9" s="176">
        <v>145</v>
      </c>
      <c r="E9" s="182">
        <v>1</v>
      </c>
      <c r="F9" s="33">
        <v>361.23</v>
      </c>
      <c r="G9" s="31">
        <v>2612</v>
      </c>
      <c r="H9" s="176">
        <v>1237</v>
      </c>
      <c r="I9" s="196">
        <v>2579</v>
      </c>
      <c r="J9" s="183">
        <v>1098</v>
      </c>
      <c r="K9" s="176">
        <v>464</v>
      </c>
      <c r="L9" s="182">
        <v>1082</v>
      </c>
      <c r="M9" s="194">
        <v>618</v>
      </c>
      <c r="N9" s="176">
        <v>277</v>
      </c>
      <c r="O9" s="196">
        <v>605</v>
      </c>
      <c r="P9" s="32"/>
      <c r="Q9" s="239"/>
      <c r="R9" s="239"/>
      <c r="S9" s="239"/>
      <c r="T9" s="239"/>
    </row>
    <row r="10" spans="1:20" ht="18.75" customHeight="1">
      <c r="A10" s="2038" t="s">
        <v>162</v>
      </c>
      <c r="B10" s="2039"/>
      <c r="C10" s="194">
        <v>147</v>
      </c>
      <c r="D10" s="176">
        <v>146</v>
      </c>
      <c r="E10" s="182">
        <v>1</v>
      </c>
      <c r="F10" s="33">
        <v>380.06</v>
      </c>
      <c r="G10" s="194">
        <v>2723</v>
      </c>
      <c r="H10" s="176">
        <v>1280</v>
      </c>
      <c r="I10" s="196">
        <v>2690</v>
      </c>
      <c r="J10" s="183">
        <v>1010</v>
      </c>
      <c r="K10" s="176">
        <v>464</v>
      </c>
      <c r="L10" s="182">
        <v>993</v>
      </c>
      <c r="M10" s="194">
        <v>646</v>
      </c>
      <c r="N10" s="176">
        <v>302</v>
      </c>
      <c r="O10" s="196">
        <v>635</v>
      </c>
      <c r="P10" s="32"/>
      <c r="Q10" s="239"/>
      <c r="R10" s="239"/>
      <c r="S10" s="239"/>
      <c r="T10" s="239"/>
    </row>
    <row r="11" spans="1:20" ht="18.75" customHeight="1">
      <c r="A11" s="2038" t="s">
        <v>340</v>
      </c>
      <c r="B11" s="2039"/>
      <c r="C11" s="194">
        <v>146</v>
      </c>
      <c r="D11" s="176">
        <v>145</v>
      </c>
      <c r="E11" s="182">
        <v>1</v>
      </c>
      <c r="F11" s="33">
        <v>360.05</v>
      </c>
      <c r="G11" s="194">
        <v>2719</v>
      </c>
      <c r="H11" s="176">
        <v>1292</v>
      </c>
      <c r="I11" s="196">
        <v>2697</v>
      </c>
      <c r="J11" s="183">
        <v>942</v>
      </c>
      <c r="K11" s="176">
        <v>464</v>
      </c>
      <c r="L11" s="182">
        <v>934</v>
      </c>
      <c r="M11" s="194">
        <v>693</v>
      </c>
      <c r="N11" s="176">
        <v>321</v>
      </c>
      <c r="O11" s="196">
        <v>684</v>
      </c>
      <c r="P11" s="32"/>
      <c r="Q11" s="239"/>
      <c r="R11" s="239"/>
      <c r="S11" s="239"/>
      <c r="T11" s="239"/>
    </row>
    <row r="12" spans="1:20" ht="18.75" customHeight="1">
      <c r="A12" s="2038" t="s">
        <v>410</v>
      </c>
      <c r="B12" s="2039"/>
      <c r="C12" s="194">
        <v>140</v>
      </c>
      <c r="D12" s="176">
        <v>139</v>
      </c>
      <c r="E12" s="182">
        <v>1</v>
      </c>
      <c r="F12" s="33">
        <v>362</v>
      </c>
      <c r="G12" s="194">
        <v>2720</v>
      </c>
      <c r="H12" s="176">
        <v>1267</v>
      </c>
      <c r="I12" s="196">
        <v>2689</v>
      </c>
      <c r="J12" s="183">
        <v>966</v>
      </c>
      <c r="K12" s="176">
        <v>433</v>
      </c>
      <c r="L12" s="182">
        <v>944</v>
      </c>
      <c r="M12" s="194">
        <v>595</v>
      </c>
      <c r="N12" s="176">
        <v>286</v>
      </c>
      <c r="O12" s="196">
        <v>588</v>
      </c>
      <c r="P12" s="32"/>
      <c r="Q12" s="239"/>
      <c r="R12" s="239"/>
      <c r="S12" s="239"/>
      <c r="T12" s="239"/>
    </row>
    <row r="13" spans="1:20" ht="18.75" customHeight="1">
      <c r="A13" s="2038" t="s">
        <v>445</v>
      </c>
      <c r="B13" s="2039"/>
      <c r="C13" s="194">
        <v>144</v>
      </c>
      <c r="D13" s="176">
        <v>143</v>
      </c>
      <c r="E13" s="182">
        <v>1</v>
      </c>
      <c r="F13" s="33">
        <v>370.15</v>
      </c>
      <c r="G13" s="194">
        <v>2763</v>
      </c>
      <c r="H13" s="176">
        <v>1248</v>
      </c>
      <c r="I13" s="196">
        <v>2725</v>
      </c>
      <c r="J13" s="183">
        <v>926</v>
      </c>
      <c r="K13" s="176">
        <v>424</v>
      </c>
      <c r="L13" s="182">
        <v>909</v>
      </c>
      <c r="M13" s="194">
        <v>710</v>
      </c>
      <c r="N13" s="176">
        <v>310</v>
      </c>
      <c r="O13" s="196">
        <v>693</v>
      </c>
      <c r="P13" s="32"/>
    </row>
    <row r="14" spans="1:20" ht="18.75" customHeight="1">
      <c r="A14" s="2038" t="s">
        <v>489</v>
      </c>
      <c r="B14" s="2039"/>
      <c r="C14" s="194">
        <v>145</v>
      </c>
      <c r="D14" s="176">
        <v>144</v>
      </c>
      <c r="E14" s="182">
        <v>1</v>
      </c>
      <c r="F14" s="33">
        <v>377.03</v>
      </c>
      <c r="G14" s="194">
        <v>2762</v>
      </c>
      <c r="H14" s="176">
        <v>1213</v>
      </c>
      <c r="I14" s="196">
        <v>2733</v>
      </c>
      <c r="J14" s="183">
        <v>1007</v>
      </c>
      <c r="K14" s="176">
        <v>424</v>
      </c>
      <c r="L14" s="182">
        <v>990</v>
      </c>
      <c r="M14" s="194">
        <v>696</v>
      </c>
      <c r="N14" s="176">
        <v>323</v>
      </c>
      <c r="O14" s="196">
        <v>686</v>
      </c>
      <c r="P14" s="32"/>
    </row>
    <row r="15" spans="1:20" ht="18.75" customHeight="1">
      <c r="A15" s="2038" t="s">
        <v>499</v>
      </c>
      <c r="B15" s="2039"/>
      <c r="C15" s="194">
        <v>147</v>
      </c>
      <c r="D15" s="176">
        <v>146</v>
      </c>
      <c r="E15" s="182">
        <v>1</v>
      </c>
      <c r="F15" s="33">
        <v>377</v>
      </c>
      <c r="G15" s="194">
        <v>2841</v>
      </c>
      <c r="H15" s="176">
        <v>1243</v>
      </c>
      <c r="I15" s="196">
        <v>2815</v>
      </c>
      <c r="J15" s="183">
        <v>1072</v>
      </c>
      <c r="K15" s="176">
        <v>466</v>
      </c>
      <c r="L15" s="182">
        <v>1056</v>
      </c>
      <c r="M15" s="194">
        <v>724</v>
      </c>
      <c r="N15" s="176">
        <v>306</v>
      </c>
      <c r="O15" s="196">
        <v>714</v>
      </c>
      <c r="P15" s="32"/>
    </row>
    <row r="16" spans="1:20" ht="18.75" customHeight="1">
      <c r="A16" s="2038" t="s">
        <v>731</v>
      </c>
      <c r="B16" s="2039"/>
      <c r="C16" s="194">
        <v>148</v>
      </c>
      <c r="D16" s="176">
        <v>147</v>
      </c>
      <c r="E16" s="182">
        <v>1</v>
      </c>
      <c r="F16" s="33">
        <v>381</v>
      </c>
      <c r="G16" s="194">
        <v>2959</v>
      </c>
      <c r="H16" s="176">
        <v>1313</v>
      </c>
      <c r="I16" s="196">
        <v>2934</v>
      </c>
      <c r="J16" s="183">
        <v>1100</v>
      </c>
      <c r="K16" s="176">
        <v>486</v>
      </c>
      <c r="L16" s="182">
        <v>1086</v>
      </c>
      <c r="M16" s="194">
        <v>822</v>
      </c>
      <c r="N16" s="176">
        <v>370</v>
      </c>
      <c r="O16" s="196">
        <v>813</v>
      </c>
      <c r="P16" s="32"/>
    </row>
    <row r="17" spans="1:16" ht="18.75" customHeight="1" thickBot="1">
      <c r="A17" s="2007" t="s">
        <v>1132</v>
      </c>
      <c r="B17" s="2008"/>
      <c r="C17" s="194">
        <v>148</v>
      </c>
      <c r="D17" s="176">
        <v>147</v>
      </c>
      <c r="E17" s="182">
        <v>1</v>
      </c>
      <c r="F17" s="33">
        <v>376</v>
      </c>
      <c r="G17" s="194">
        <v>2919</v>
      </c>
      <c r="H17" s="176">
        <v>1265</v>
      </c>
      <c r="I17" s="196">
        <v>2894</v>
      </c>
      <c r="J17" s="65">
        <v>1129</v>
      </c>
      <c r="K17" s="93">
        <v>499</v>
      </c>
      <c r="L17" s="60">
        <v>1116</v>
      </c>
      <c r="M17" s="242" t="s">
        <v>49</v>
      </c>
      <c r="N17" s="242" t="s">
        <v>49</v>
      </c>
      <c r="O17" s="272" t="s">
        <v>49</v>
      </c>
      <c r="P17" s="32"/>
    </row>
    <row r="18" spans="1:16" ht="15" customHeight="1">
      <c r="A18" s="2028" t="s">
        <v>1134</v>
      </c>
      <c r="B18" s="369" t="s">
        <v>164</v>
      </c>
      <c r="C18" s="831">
        <f>C17-C16</f>
        <v>0</v>
      </c>
      <c r="D18" s="832">
        <f t="shared" ref="D18:L18" si="0">D17-D16</f>
        <v>0</v>
      </c>
      <c r="E18" s="833">
        <f t="shared" si="0"/>
        <v>0</v>
      </c>
      <c r="F18" s="834">
        <f t="shared" si="0"/>
        <v>-5</v>
      </c>
      <c r="G18" s="835">
        <f t="shared" si="0"/>
        <v>-40</v>
      </c>
      <c r="H18" s="832">
        <f t="shared" si="0"/>
        <v>-48</v>
      </c>
      <c r="I18" s="832">
        <f t="shared" si="0"/>
        <v>-40</v>
      </c>
      <c r="J18" s="831">
        <f t="shared" si="0"/>
        <v>29</v>
      </c>
      <c r="K18" s="832">
        <f t="shared" si="0"/>
        <v>13</v>
      </c>
      <c r="L18" s="832">
        <f t="shared" si="0"/>
        <v>30</v>
      </c>
      <c r="M18" s="555" t="s">
        <v>49</v>
      </c>
      <c r="N18" s="423" t="s">
        <v>49</v>
      </c>
      <c r="O18" s="437" t="s">
        <v>49</v>
      </c>
      <c r="P18" s="32"/>
    </row>
    <row r="19" spans="1:16">
      <c r="A19" s="2029"/>
      <c r="B19" s="1600" t="s">
        <v>165</v>
      </c>
      <c r="C19" s="841">
        <f>C17/C16-1</f>
        <v>0</v>
      </c>
      <c r="D19" s="842">
        <f t="shared" ref="D19:L19" si="1">D17/D16-1</f>
        <v>0</v>
      </c>
      <c r="E19" s="843">
        <f t="shared" si="1"/>
        <v>0</v>
      </c>
      <c r="F19" s="844">
        <f t="shared" si="1"/>
        <v>-1.3123359580052507E-2</v>
      </c>
      <c r="G19" s="845">
        <f t="shared" si="1"/>
        <v>-1.3518080432578627E-2</v>
      </c>
      <c r="H19" s="842">
        <f t="shared" si="1"/>
        <v>-3.6557501904036505E-2</v>
      </c>
      <c r="I19" s="842">
        <f t="shared" si="1"/>
        <v>-1.3633265167007469E-2</v>
      </c>
      <c r="J19" s="841">
        <f t="shared" si="1"/>
        <v>2.6363636363636367E-2</v>
      </c>
      <c r="K19" s="842">
        <f t="shared" si="1"/>
        <v>2.6748971193415683E-2</v>
      </c>
      <c r="L19" s="842">
        <f t="shared" si="1"/>
        <v>2.7624309392265234E-2</v>
      </c>
      <c r="M19" s="556" t="s">
        <v>49</v>
      </c>
      <c r="N19" s="432" t="s">
        <v>49</v>
      </c>
      <c r="O19" s="440" t="s">
        <v>49</v>
      </c>
      <c r="P19" s="1665"/>
    </row>
    <row r="20" spans="1:16" ht="15" customHeight="1">
      <c r="A20" s="2030" t="s">
        <v>1154</v>
      </c>
      <c r="B20" s="378" t="s">
        <v>164</v>
      </c>
      <c r="C20" s="851">
        <f>C17-C12</f>
        <v>8</v>
      </c>
      <c r="D20" s="852">
        <f t="shared" ref="D20:L20" si="2">D17-D12</f>
        <v>8</v>
      </c>
      <c r="E20" s="853">
        <f t="shared" si="2"/>
        <v>0</v>
      </c>
      <c r="F20" s="854">
        <f t="shared" si="2"/>
        <v>14</v>
      </c>
      <c r="G20" s="855">
        <f t="shared" si="2"/>
        <v>199</v>
      </c>
      <c r="H20" s="852">
        <f t="shared" si="2"/>
        <v>-2</v>
      </c>
      <c r="I20" s="852">
        <f t="shared" si="2"/>
        <v>205</v>
      </c>
      <c r="J20" s="851">
        <f t="shared" si="2"/>
        <v>163</v>
      </c>
      <c r="K20" s="852">
        <f t="shared" si="2"/>
        <v>66</v>
      </c>
      <c r="L20" s="853">
        <f t="shared" si="2"/>
        <v>172</v>
      </c>
      <c r="M20" s="557" t="s">
        <v>49</v>
      </c>
      <c r="N20" s="429" t="s">
        <v>49</v>
      </c>
      <c r="O20" s="439" t="s">
        <v>49</v>
      </c>
    </row>
    <row r="21" spans="1:16" ht="19.5" customHeight="1">
      <c r="A21" s="2029"/>
      <c r="B21" s="1600" t="s">
        <v>165</v>
      </c>
      <c r="C21" s="836">
        <f>C17/C12-1</f>
        <v>5.7142857142857162E-2</v>
      </c>
      <c r="D21" s="837">
        <f t="shared" ref="D21:L21" si="3">D17/D12-1</f>
        <v>5.755395683453246E-2</v>
      </c>
      <c r="E21" s="838">
        <f t="shared" si="3"/>
        <v>0</v>
      </c>
      <c r="F21" s="839">
        <f t="shared" si="3"/>
        <v>3.8674033149171283E-2</v>
      </c>
      <c r="G21" s="840">
        <f t="shared" si="3"/>
        <v>7.3161764705882426E-2</v>
      </c>
      <c r="H21" s="837">
        <f t="shared" si="3"/>
        <v>-1.5785319652722452E-3</v>
      </c>
      <c r="I21" s="837">
        <f t="shared" si="3"/>
        <v>7.6236519152101057E-2</v>
      </c>
      <c r="J21" s="836">
        <f t="shared" si="3"/>
        <v>0.16873706004140776</v>
      </c>
      <c r="K21" s="837">
        <f t="shared" si="3"/>
        <v>0.15242494226327952</v>
      </c>
      <c r="L21" s="838">
        <f t="shared" si="3"/>
        <v>0.18220338983050843</v>
      </c>
      <c r="M21" s="556" t="s">
        <v>49</v>
      </c>
      <c r="N21" s="432" t="s">
        <v>49</v>
      </c>
      <c r="O21" s="440" t="s">
        <v>49</v>
      </c>
    </row>
    <row r="22" spans="1:16" ht="15" customHeight="1">
      <c r="A22" s="2030" t="s">
        <v>1137</v>
      </c>
      <c r="B22" s="378" t="s">
        <v>164</v>
      </c>
      <c r="C22" s="846">
        <f>C17-C7</f>
        <v>17</v>
      </c>
      <c r="D22" s="847">
        <f t="shared" ref="D22:L22" si="4">D17-D7</f>
        <v>17</v>
      </c>
      <c r="E22" s="848">
        <f t="shared" si="4"/>
        <v>0</v>
      </c>
      <c r="F22" s="849">
        <f t="shared" si="4"/>
        <v>66.860000000000014</v>
      </c>
      <c r="G22" s="850">
        <f t="shared" si="4"/>
        <v>718</v>
      </c>
      <c r="H22" s="847">
        <f t="shared" si="4"/>
        <v>271</v>
      </c>
      <c r="I22" s="847">
        <f t="shared" si="4"/>
        <v>732</v>
      </c>
      <c r="J22" s="846">
        <f t="shared" si="4"/>
        <v>186</v>
      </c>
      <c r="K22" s="847">
        <f t="shared" si="4"/>
        <v>-33</v>
      </c>
      <c r="L22" s="847">
        <f t="shared" si="4"/>
        <v>194</v>
      </c>
      <c r="M22" s="557" t="s">
        <v>49</v>
      </c>
      <c r="N22" s="429" t="s">
        <v>49</v>
      </c>
      <c r="O22" s="439" t="s">
        <v>49</v>
      </c>
    </row>
    <row r="23" spans="1:16" ht="18" customHeight="1">
      <c r="A23" s="2150"/>
      <c r="B23" s="1603" t="s">
        <v>165</v>
      </c>
      <c r="C23" s="841">
        <f>C17/C7-1</f>
        <v>0.12977099236641232</v>
      </c>
      <c r="D23" s="842">
        <f t="shared" ref="D23:L23" si="5">D17/D7-1</f>
        <v>0.13076923076923075</v>
      </c>
      <c r="E23" s="843">
        <f t="shared" si="5"/>
        <v>0</v>
      </c>
      <c r="F23" s="844">
        <f t="shared" si="5"/>
        <v>0.21627741476353757</v>
      </c>
      <c r="G23" s="845">
        <f t="shared" si="5"/>
        <v>0.32621535665606549</v>
      </c>
      <c r="H23" s="842">
        <f t="shared" si="5"/>
        <v>0.27263581488933597</v>
      </c>
      <c r="I23" s="842">
        <f t="shared" si="5"/>
        <v>0.33857539315448659</v>
      </c>
      <c r="J23" s="841">
        <f t="shared" si="5"/>
        <v>0.1972428419936374</v>
      </c>
      <c r="K23" s="842">
        <f t="shared" si="5"/>
        <v>-6.203007518796988E-2</v>
      </c>
      <c r="L23" s="843">
        <f t="shared" si="5"/>
        <v>0.21041214750542303</v>
      </c>
      <c r="M23" s="563" t="s">
        <v>49</v>
      </c>
      <c r="N23" s="512" t="s">
        <v>49</v>
      </c>
      <c r="O23" s="513" t="s">
        <v>49</v>
      </c>
    </row>
    <row r="24" spans="1:16" ht="7.5" customHeight="1">
      <c r="A24" s="358"/>
      <c r="B24" s="110"/>
      <c r="C24" s="134"/>
      <c r="D24" s="134"/>
      <c r="E24" s="134"/>
      <c r="F24" s="134"/>
      <c r="G24" s="134"/>
      <c r="H24" s="134"/>
      <c r="I24" s="134"/>
      <c r="J24" s="134"/>
      <c r="K24" s="134"/>
      <c r="L24" s="134"/>
      <c r="M24" s="135"/>
      <c r="N24" s="135"/>
      <c r="O24" s="135"/>
    </row>
    <row r="25" spans="1:16" ht="25.5" customHeight="1">
      <c r="A25" s="2012" t="s">
        <v>1740</v>
      </c>
      <c r="B25" s="2012"/>
      <c r="C25" s="2012"/>
      <c r="D25" s="2012"/>
      <c r="E25" s="2012"/>
      <c r="F25" s="2012"/>
      <c r="G25" s="2012"/>
      <c r="H25" s="2012"/>
      <c r="I25" s="2012"/>
      <c r="J25" s="2012"/>
      <c r="K25" s="2012"/>
      <c r="L25" s="2012"/>
      <c r="M25" s="2012"/>
      <c r="N25" s="2012"/>
      <c r="O25" s="2012"/>
    </row>
    <row r="26" spans="1:16">
      <c r="A26" s="138" t="s">
        <v>1741</v>
      </c>
      <c r="J26" s="239"/>
      <c r="K26" s="239"/>
    </row>
    <row r="27" spans="1:16">
      <c r="A27" s="138" t="s">
        <v>1742</v>
      </c>
      <c r="F27" s="239"/>
      <c r="J27" s="239"/>
      <c r="K27" s="239"/>
    </row>
    <row r="28" spans="1:16">
      <c r="A28" s="816"/>
      <c r="C28" s="50"/>
      <c r="D28" s="50"/>
      <c r="E28" s="50"/>
      <c r="F28" s="50"/>
      <c r="G28" s="50"/>
      <c r="H28" s="50"/>
      <c r="I28" s="50"/>
      <c r="J28" s="50"/>
      <c r="K28" s="50"/>
      <c r="L28" s="50"/>
      <c r="M28" s="239"/>
      <c r="N28" s="239"/>
      <c r="O28" s="50"/>
    </row>
    <row r="29" spans="1:16">
      <c r="C29" s="100"/>
      <c r="D29" s="100"/>
      <c r="E29" s="100"/>
      <c r="F29" s="100"/>
      <c r="G29" s="100"/>
      <c r="H29" s="100"/>
      <c r="I29" s="100"/>
      <c r="J29" s="100"/>
      <c r="K29" s="100"/>
      <c r="L29" s="100"/>
      <c r="M29" s="239"/>
      <c r="N29" s="239"/>
      <c r="O29" s="100"/>
    </row>
    <row r="30" spans="1:16">
      <c r="H30" s="209"/>
    </row>
    <row r="31" spans="1:16">
      <c r="H31" s="209"/>
    </row>
    <row r="32" spans="1:16">
      <c r="H32" s="211"/>
    </row>
  </sheetData>
  <mergeCells count="37">
    <mergeCell ref="A10:B10"/>
    <mergeCell ref="A22:A23"/>
    <mergeCell ref="A14:B14"/>
    <mergeCell ref="A15:B15"/>
    <mergeCell ref="A16:B16"/>
    <mergeCell ref="A17:B17"/>
    <mergeCell ref="A18:A19"/>
    <mergeCell ref="A20:A21"/>
    <mergeCell ref="A12:B12"/>
    <mergeCell ref="A13:B13"/>
    <mergeCell ref="A11:B11"/>
    <mergeCell ref="J4:J6"/>
    <mergeCell ref="A3:B6"/>
    <mergeCell ref="C3:E3"/>
    <mergeCell ref="C4:C6"/>
    <mergeCell ref="D5:D6"/>
    <mergeCell ref="E5:E6"/>
    <mergeCell ref="H5:H6"/>
    <mergeCell ref="I5:I6"/>
    <mergeCell ref="F3:F6"/>
    <mergeCell ref="G3:I3"/>
    <mergeCell ref="A25:O25"/>
    <mergeCell ref="M3:O3"/>
    <mergeCell ref="D4:E4"/>
    <mergeCell ref="G4:G6"/>
    <mergeCell ref="H4:I4"/>
    <mergeCell ref="K5:K6"/>
    <mergeCell ref="J3:L3"/>
    <mergeCell ref="L5:L6"/>
    <mergeCell ref="N5:N6"/>
    <mergeCell ref="O5:O6"/>
    <mergeCell ref="A8:B8"/>
    <mergeCell ref="A9:B9"/>
    <mergeCell ref="K4:L4"/>
    <mergeCell ref="M4:M6"/>
    <mergeCell ref="N4:O4"/>
    <mergeCell ref="A7:B7"/>
  </mergeCells>
  <hyperlinks>
    <hyperlink ref="Q2" location="OBSAH!A1" display="Zpět na obsah" xr:uid="{52B69843-E5F7-45C9-B727-4F133AD5E31C}"/>
  </hyperlinks>
  <pageMargins left="0.7" right="0.7" top="0.78740157499999996" bottom="0.78740157499999996" header="0.3" footer="0.3"/>
  <pageSetup paperSize="9" scale="99" orientation="landscape" r:id="rId1"/>
  <ignoredErrors>
    <ignoredError sqref="C18:L23" unlockedFormula="1"/>
  </ignoredError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List136"/>
  <dimension ref="A1:L18"/>
  <sheetViews>
    <sheetView showGridLines="0" zoomScaleNormal="100" workbookViewId="0"/>
  </sheetViews>
  <sheetFormatPr defaultRowHeight="15"/>
  <cols>
    <col min="1" max="1" width="44.85546875" customWidth="1"/>
    <col min="2" max="2" width="12" customWidth="1"/>
    <col min="3" max="3" width="10.85546875" customWidth="1"/>
    <col min="4" max="4" width="10.28515625" customWidth="1"/>
    <col min="5" max="5" width="10.42578125" customWidth="1"/>
    <col min="6" max="6" width="11" customWidth="1"/>
    <col min="8" max="8" width="17.5703125" customWidth="1"/>
  </cols>
  <sheetData>
    <row r="1" spans="1:12" s="1931" customFormat="1" ht="22.5" customHeight="1">
      <c r="A1" s="36" t="s">
        <v>1801</v>
      </c>
      <c r="B1" s="1930"/>
      <c r="C1" s="1930"/>
      <c r="D1" s="1930"/>
      <c r="E1" s="1930"/>
      <c r="F1" s="1930"/>
    </row>
    <row r="2" spans="1:12" ht="18.75" customHeight="1" thickBot="1">
      <c r="A2" s="322" t="s">
        <v>1547</v>
      </c>
      <c r="B2" s="47"/>
      <c r="C2" s="4"/>
      <c r="D2" s="4"/>
      <c r="E2" s="4"/>
      <c r="F2" s="1440" t="s">
        <v>1548</v>
      </c>
      <c r="G2" s="4"/>
      <c r="H2" s="106"/>
      <c r="I2" s="106" t="s">
        <v>986</v>
      </c>
    </row>
    <row r="3" spans="1:12">
      <c r="A3" s="2322" t="s">
        <v>315</v>
      </c>
      <c r="B3" s="2324" t="s">
        <v>63</v>
      </c>
      <c r="C3" s="2180" t="s">
        <v>537</v>
      </c>
      <c r="D3" s="2180"/>
      <c r="E3" s="2179" t="s">
        <v>540</v>
      </c>
      <c r="F3" s="2181"/>
    </row>
    <row r="4" spans="1:12" ht="15.75" thickBot="1">
      <c r="A4" s="2323"/>
      <c r="B4" s="2325"/>
      <c r="C4" s="476" t="s">
        <v>7</v>
      </c>
      <c r="D4" s="476" t="s">
        <v>128</v>
      </c>
      <c r="E4" s="584" t="s">
        <v>153</v>
      </c>
      <c r="F4" s="595" t="s">
        <v>37</v>
      </c>
    </row>
    <row r="5" spans="1:12">
      <c r="A5" s="596" t="s">
        <v>63</v>
      </c>
      <c r="B5" s="985">
        <v>2919</v>
      </c>
      <c r="C5" s="986">
        <v>1265</v>
      </c>
      <c r="D5" s="986">
        <v>1654</v>
      </c>
      <c r="E5" s="985">
        <v>2894</v>
      </c>
      <c r="F5" s="985">
        <v>25</v>
      </c>
      <c r="H5" s="50"/>
      <c r="K5" s="50"/>
      <c r="L5" s="50"/>
    </row>
    <row r="6" spans="1:12">
      <c r="A6" s="2321" t="s">
        <v>696</v>
      </c>
      <c r="B6" s="2321"/>
      <c r="C6" s="2321"/>
      <c r="D6" s="2321"/>
      <c r="E6" s="2321"/>
      <c r="F6" s="2321"/>
      <c r="H6" s="50"/>
      <c r="K6" s="50"/>
      <c r="L6" s="50"/>
    </row>
    <row r="7" spans="1:12">
      <c r="A7" s="597" t="s">
        <v>692</v>
      </c>
      <c r="B7" s="1029">
        <v>37</v>
      </c>
      <c r="C7" s="1029">
        <v>37</v>
      </c>
      <c r="D7" s="1034">
        <v>0</v>
      </c>
      <c r="E7" s="1030">
        <v>37</v>
      </c>
      <c r="F7" s="1031">
        <v>0</v>
      </c>
      <c r="G7" s="50"/>
      <c r="H7" s="50"/>
      <c r="K7" s="50"/>
      <c r="L7" s="50"/>
    </row>
    <row r="8" spans="1:12">
      <c r="A8" s="399" t="s">
        <v>702</v>
      </c>
      <c r="B8" s="1032">
        <v>97</v>
      </c>
      <c r="C8" s="1032">
        <v>29</v>
      </c>
      <c r="D8" s="1032">
        <v>68</v>
      </c>
      <c r="E8" s="1033">
        <v>97</v>
      </c>
      <c r="F8" s="1006">
        <v>0</v>
      </c>
      <c r="G8" s="50"/>
      <c r="H8" s="50"/>
      <c r="K8" s="50"/>
      <c r="L8" s="50"/>
    </row>
    <row r="9" spans="1:12">
      <c r="A9" s="399" t="s">
        <v>701</v>
      </c>
      <c r="B9" s="1032">
        <v>82</v>
      </c>
      <c r="C9" s="1032">
        <v>70</v>
      </c>
      <c r="D9" s="1032">
        <v>12</v>
      </c>
      <c r="E9" s="1033">
        <v>57</v>
      </c>
      <c r="F9" s="1033">
        <f>B9-E9</f>
        <v>25</v>
      </c>
      <c r="G9" s="50"/>
      <c r="H9" s="50"/>
      <c r="K9" s="50"/>
      <c r="L9" s="50"/>
    </row>
    <row r="10" spans="1:12">
      <c r="A10" s="399" t="s">
        <v>693</v>
      </c>
      <c r="B10" s="1032">
        <v>2703</v>
      </c>
      <c r="C10" s="1032">
        <v>1129</v>
      </c>
      <c r="D10" s="1032">
        <v>1574</v>
      </c>
      <c r="E10" s="1033">
        <v>2703</v>
      </c>
      <c r="F10" s="1006">
        <v>0</v>
      </c>
      <c r="G10" s="50"/>
      <c r="H10" s="50"/>
      <c r="K10" s="50"/>
      <c r="L10" s="50"/>
    </row>
    <row r="11" spans="1:12">
      <c r="A11" s="2321" t="s">
        <v>697</v>
      </c>
      <c r="B11" s="2321"/>
      <c r="C11" s="2321"/>
      <c r="D11" s="2321"/>
      <c r="E11" s="2321"/>
      <c r="F11" s="2321"/>
      <c r="H11" s="50"/>
      <c r="K11" s="50"/>
      <c r="L11" s="50"/>
    </row>
    <row r="12" spans="1:12">
      <c r="A12" s="597" t="s">
        <v>694</v>
      </c>
      <c r="B12" s="1030">
        <v>37</v>
      </c>
      <c r="C12" s="1029">
        <v>37</v>
      </c>
      <c r="D12" s="1034">
        <v>0</v>
      </c>
      <c r="E12" s="1030">
        <v>37</v>
      </c>
      <c r="F12" s="1031">
        <v>0</v>
      </c>
      <c r="H12" s="50"/>
      <c r="K12" s="50"/>
      <c r="L12" s="50"/>
    </row>
    <row r="13" spans="1:12">
      <c r="A13" s="399" t="s">
        <v>698</v>
      </c>
      <c r="B13" s="1033">
        <v>97</v>
      </c>
      <c r="C13" s="1032">
        <v>29</v>
      </c>
      <c r="D13" s="1032">
        <v>68</v>
      </c>
      <c r="E13" s="1033">
        <v>97</v>
      </c>
      <c r="F13" s="1006">
        <v>0</v>
      </c>
      <c r="H13" s="50"/>
      <c r="K13" s="50"/>
      <c r="L13" s="50"/>
    </row>
    <row r="14" spans="1:12">
      <c r="A14" s="399" t="s">
        <v>699</v>
      </c>
      <c r="B14" s="1033">
        <v>25</v>
      </c>
      <c r="C14" s="1032">
        <v>25</v>
      </c>
      <c r="D14" s="1006">
        <v>0</v>
      </c>
      <c r="E14" s="1006">
        <v>0</v>
      </c>
      <c r="F14" s="1007">
        <v>25</v>
      </c>
      <c r="H14" s="50"/>
      <c r="K14" s="50"/>
      <c r="L14" s="50"/>
    </row>
    <row r="15" spans="1:12">
      <c r="A15" s="399" t="s">
        <v>695</v>
      </c>
      <c r="B15" s="1033">
        <v>57</v>
      </c>
      <c r="C15" s="1032">
        <v>45</v>
      </c>
      <c r="D15" s="1032">
        <v>12</v>
      </c>
      <c r="E15" s="1007">
        <v>57</v>
      </c>
      <c r="F15" s="1006">
        <v>0</v>
      </c>
      <c r="H15" s="50"/>
      <c r="K15" s="50"/>
      <c r="L15" s="50"/>
    </row>
    <row r="16" spans="1:12">
      <c r="A16" s="399" t="s">
        <v>700</v>
      </c>
      <c r="B16" s="1033">
        <v>2703</v>
      </c>
      <c r="C16" s="1032">
        <v>1129</v>
      </c>
      <c r="D16" s="1032">
        <v>1574</v>
      </c>
      <c r="E16" s="1033">
        <v>2703</v>
      </c>
      <c r="F16" s="1006">
        <v>0</v>
      </c>
      <c r="H16" s="50"/>
      <c r="K16" s="50"/>
      <c r="L16" s="50"/>
    </row>
    <row r="17" spans="1:12">
      <c r="A17" s="401"/>
      <c r="B17" s="6"/>
      <c r="C17" s="6"/>
      <c r="D17" s="6"/>
      <c r="E17" s="6"/>
      <c r="F17" s="677"/>
      <c r="H17" s="50"/>
      <c r="K17" s="50"/>
      <c r="L17" s="50"/>
    </row>
    <row r="18" spans="1:12">
      <c r="A18" s="816"/>
      <c r="B18" s="50"/>
      <c r="C18" s="50"/>
      <c r="D18" s="50"/>
      <c r="E18" s="50"/>
      <c r="F18" s="50"/>
    </row>
  </sheetData>
  <mergeCells count="6">
    <mergeCell ref="A11:F11"/>
    <mergeCell ref="A6:F6"/>
    <mergeCell ref="A3:A4"/>
    <mergeCell ref="B3:B4"/>
    <mergeCell ref="C3:D3"/>
    <mergeCell ref="E3:F3"/>
  </mergeCells>
  <hyperlinks>
    <hyperlink ref="I2" location="OBSAH!A1" display="Zpět na obsah" xr:uid="{FE676037-D6EF-4BD4-8372-C0B20599B455}"/>
  </hyperlinks>
  <pageMargins left="0.7" right="0.7" top="0.78740157499999996" bottom="0.78740157499999996" header="0.3" footer="0.3"/>
  <pageSetup paperSize="9" orientation="landscape"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List137"/>
  <dimension ref="A1:L20"/>
  <sheetViews>
    <sheetView showGridLines="0" zoomScaleNormal="100" workbookViewId="0"/>
  </sheetViews>
  <sheetFormatPr defaultRowHeight="15"/>
  <cols>
    <col min="1" max="1" width="44.85546875" customWidth="1"/>
    <col min="2" max="2" width="12" customWidth="1"/>
    <col min="3" max="3" width="10.85546875" customWidth="1"/>
    <col min="4" max="4" width="10.28515625" customWidth="1"/>
    <col min="5" max="5" width="10.42578125" customWidth="1"/>
    <col min="6" max="6" width="11" customWidth="1"/>
    <col min="9" max="9" width="13" customWidth="1"/>
  </cols>
  <sheetData>
    <row r="1" spans="1:12" ht="22.5" customHeight="1">
      <c r="A1" s="1242" t="s">
        <v>1794</v>
      </c>
      <c r="B1" s="1242"/>
      <c r="C1" s="1242"/>
      <c r="D1" s="1242"/>
      <c r="E1" s="1242"/>
      <c r="F1" s="1242"/>
      <c r="G1" s="1242"/>
      <c r="H1" s="1242"/>
      <c r="I1" s="1242"/>
    </row>
    <row r="2" spans="1:12" ht="18.75" customHeight="1" thickBot="1">
      <c r="A2" s="322" t="s">
        <v>1547</v>
      </c>
      <c r="B2" s="3"/>
      <c r="C2" s="3"/>
      <c r="D2" s="3"/>
      <c r="E2" s="3"/>
      <c r="F2" s="1440" t="s">
        <v>1548</v>
      </c>
      <c r="G2" s="3"/>
      <c r="H2" s="106"/>
      <c r="K2" s="106"/>
      <c r="L2" s="106" t="s">
        <v>986</v>
      </c>
    </row>
    <row r="3" spans="1:12">
      <c r="A3" s="2322" t="s">
        <v>315</v>
      </c>
      <c r="B3" s="2324" t="s">
        <v>63</v>
      </c>
      <c r="C3" s="2180" t="s">
        <v>537</v>
      </c>
      <c r="D3" s="2180"/>
      <c r="E3" s="2179" t="s">
        <v>540</v>
      </c>
      <c r="F3" s="2181"/>
    </row>
    <row r="4" spans="1:12" ht="15.75" thickBot="1">
      <c r="A4" s="2323"/>
      <c r="B4" s="2325"/>
      <c r="C4" s="476" t="s">
        <v>7</v>
      </c>
      <c r="D4" s="476" t="s">
        <v>128</v>
      </c>
      <c r="E4" s="584" t="s">
        <v>153</v>
      </c>
      <c r="F4" s="595" t="s">
        <v>37</v>
      </c>
    </row>
    <row r="5" spans="1:12">
      <c r="A5" s="596" t="s">
        <v>63</v>
      </c>
      <c r="B5" s="985">
        <v>822</v>
      </c>
      <c r="C5" s="986">
        <v>370</v>
      </c>
      <c r="D5" s="986">
        <v>452</v>
      </c>
      <c r="E5" s="985">
        <v>813</v>
      </c>
      <c r="F5" s="985">
        <v>9</v>
      </c>
      <c r="H5" s="50"/>
      <c r="I5" s="1028"/>
    </row>
    <row r="6" spans="1:12">
      <c r="A6" s="2321" t="s">
        <v>696</v>
      </c>
      <c r="B6" s="2321"/>
      <c r="C6" s="2321"/>
      <c r="D6" s="2321"/>
      <c r="E6" s="2321"/>
      <c r="F6" s="2321"/>
      <c r="H6" s="50"/>
      <c r="I6" s="1028"/>
    </row>
    <row r="7" spans="1:12">
      <c r="A7" s="597" t="s">
        <v>692</v>
      </c>
      <c r="B7" s="1023">
        <v>18</v>
      </c>
      <c r="C7" s="1024">
        <v>16</v>
      </c>
      <c r="D7" s="1024">
        <v>2</v>
      </c>
      <c r="E7" s="1025">
        <v>18</v>
      </c>
      <c r="F7" s="1026">
        <v>0</v>
      </c>
      <c r="G7" s="50"/>
      <c r="H7" s="50"/>
      <c r="I7" s="1028"/>
    </row>
    <row r="8" spans="1:12">
      <c r="A8" s="399" t="s">
        <v>702</v>
      </c>
      <c r="B8" s="610">
        <v>31</v>
      </c>
      <c r="C8" s="1021">
        <v>12</v>
      </c>
      <c r="D8" s="1021">
        <v>19</v>
      </c>
      <c r="E8" s="1019">
        <v>31</v>
      </c>
      <c r="F8" s="715">
        <v>0</v>
      </c>
      <c r="G8" s="50"/>
      <c r="H8" s="50"/>
      <c r="I8" s="1028"/>
    </row>
    <row r="9" spans="1:12">
      <c r="A9" s="399" t="s">
        <v>701</v>
      </c>
      <c r="B9" s="610">
        <v>19</v>
      </c>
      <c r="C9" s="1021">
        <v>18</v>
      </c>
      <c r="D9" s="1021">
        <v>1</v>
      </c>
      <c r="E9" s="1017">
        <v>10</v>
      </c>
      <c r="F9" s="610">
        <v>9</v>
      </c>
      <c r="G9" s="50"/>
      <c r="H9" s="50"/>
      <c r="I9" s="1028"/>
    </row>
    <row r="10" spans="1:12">
      <c r="A10" s="399" t="s">
        <v>693</v>
      </c>
      <c r="B10" s="610">
        <v>754</v>
      </c>
      <c r="C10" s="1021">
        <v>324</v>
      </c>
      <c r="D10" s="1021">
        <v>430</v>
      </c>
      <c r="E10" s="1019">
        <v>754</v>
      </c>
      <c r="F10" s="715">
        <v>0</v>
      </c>
      <c r="G10" s="50"/>
      <c r="H10" s="50"/>
      <c r="I10" s="1028"/>
    </row>
    <row r="11" spans="1:12">
      <c r="A11" s="2321" t="s">
        <v>697</v>
      </c>
      <c r="B11" s="2321"/>
      <c r="C11" s="2321"/>
      <c r="D11" s="2321"/>
      <c r="E11" s="2321"/>
      <c r="F11" s="2321"/>
      <c r="G11" s="50"/>
      <c r="H11" s="50"/>
      <c r="I11" s="1028"/>
    </row>
    <row r="12" spans="1:12">
      <c r="A12" s="597" t="s">
        <v>694</v>
      </c>
      <c r="B12" s="1023">
        <v>18</v>
      </c>
      <c r="C12" s="1024">
        <v>16</v>
      </c>
      <c r="D12" s="1024">
        <f>B12-C12</f>
        <v>2</v>
      </c>
      <c r="E12" s="1025">
        <v>18</v>
      </c>
      <c r="F12" s="1026">
        <v>0</v>
      </c>
      <c r="G12" s="50"/>
      <c r="H12" s="50"/>
      <c r="I12" s="1028"/>
    </row>
    <row r="13" spans="1:12">
      <c r="A13" s="399" t="s">
        <v>698</v>
      </c>
      <c r="B13" s="610">
        <v>31</v>
      </c>
      <c r="C13" s="1021">
        <v>12</v>
      </c>
      <c r="D13" s="1021">
        <f>B13-C13</f>
        <v>19</v>
      </c>
      <c r="E13" s="1019">
        <v>31</v>
      </c>
      <c r="F13" s="715">
        <v>0</v>
      </c>
      <c r="G13" s="50"/>
      <c r="H13" s="50"/>
      <c r="I13" s="1028"/>
    </row>
    <row r="14" spans="1:12">
      <c r="A14" s="399" t="s">
        <v>699</v>
      </c>
      <c r="B14" s="610">
        <v>9</v>
      </c>
      <c r="C14" s="1021">
        <v>9</v>
      </c>
      <c r="D14" s="1018">
        <f>B14-C14</f>
        <v>0</v>
      </c>
      <c r="E14" s="1018">
        <v>0</v>
      </c>
      <c r="F14" s="610">
        <v>9</v>
      </c>
      <c r="G14" s="50"/>
      <c r="H14" s="50"/>
      <c r="I14" s="1028"/>
    </row>
    <row r="15" spans="1:12">
      <c r="A15" s="399" t="s">
        <v>695</v>
      </c>
      <c r="B15" s="674">
        <v>10</v>
      </c>
      <c r="C15" s="1021">
        <v>9</v>
      </c>
      <c r="D15" s="1021">
        <f>B15-C15</f>
        <v>1</v>
      </c>
      <c r="E15" s="1019">
        <v>10</v>
      </c>
      <c r="F15" s="715">
        <v>0</v>
      </c>
      <c r="G15" s="50"/>
      <c r="H15" s="50"/>
      <c r="I15" s="1028"/>
    </row>
    <row r="16" spans="1:12">
      <c r="A16" s="399" t="s">
        <v>700</v>
      </c>
      <c r="B16" s="1027">
        <v>754</v>
      </c>
      <c r="C16" s="1019">
        <v>324</v>
      </c>
      <c r="D16" s="1019">
        <f>B16-C16</f>
        <v>430</v>
      </c>
      <c r="E16" s="1019">
        <v>754</v>
      </c>
      <c r="F16" s="715">
        <v>0</v>
      </c>
      <c r="G16" s="50"/>
      <c r="H16" s="50"/>
      <c r="I16" s="1028"/>
    </row>
    <row r="17" spans="1:8">
      <c r="A17" s="401"/>
      <c r="B17" s="224"/>
      <c r="C17" s="224"/>
      <c r="D17" s="224"/>
      <c r="E17" s="224"/>
      <c r="F17" s="224"/>
      <c r="G17" s="50"/>
      <c r="H17" s="50"/>
    </row>
    <row r="18" spans="1:8">
      <c r="A18" s="52"/>
      <c r="B18" s="50"/>
      <c r="C18" s="50"/>
      <c r="D18" s="50"/>
      <c r="E18" s="50"/>
      <c r="F18" s="50"/>
    </row>
    <row r="19" spans="1:8">
      <c r="B19" s="34"/>
      <c r="C19" s="34"/>
      <c r="D19" s="34"/>
      <c r="E19" s="34"/>
      <c r="F19" s="34"/>
    </row>
    <row r="20" spans="1:8">
      <c r="B20" s="34"/>
      <c r="C20" s="34"/>
      <c r="D20" s="34"/>
      <c r="E20" s="34"/>
      <c r="F20" s="34"/>
    </row>
  </sheetData>
  <mergeCells count="6">
    <mergeCell ref="A11:F11"/>
    <mergeCell ref="A3:A4"/>
    <mergeCell ref="B3:B4"/>
    <mergeCell ref="C3:D3"/>
    <mergeCell ref="E3:F3"/>
    <mergeCell ref="A6:F6"/>
  </mergeCells>
  <hyperlinks>
    <hyperlink ref="L2" location="OBSAH!A1" display="Zpět na obsah" xr:uid="{7605A53C-95FA-4DF4-BE2E-E0433CF320C6}"/>
  </hyperlinks>
  <pageMargins left="0.7" right="0.7" top="0.78740157499999996" bottom="0.78740157499999996" header="0.3" footer="0.3"/>
  <pageSetup paperSize="9" orientation="landscape"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List29"/>
  <dimension ref="A1:T36"/>
  <sheetViews>
    <sheetView showGridLines="0" zoomScaleNormal="100" workbookViewId="0"/>
  </sheetViews>
  <sheetFormatPr defaultRowHeight="15"/>
  <cols>
    <col min="1" max="1" width="12" customWidth="1"/>
    <col min="2" max="2" width="6.5703125" customWidth="1"/>
    <col min="3" max="4" width="6.42578125" customWidth="1"/>
    <col min="5" max="5" width="6.85546875" customWidth="1"/>
    <col min="6" max="6" width="6.42578125" customWidth="1"/>
    <col min="7" max="18" width="7.140625" customWidth="1"/>
    <col min="19" max="19" width="7.5703125" customWidth="1"/>
  </cols>
  <sheetData>
    <row r="1" spans="1:20" s="29" customFormat="1" ht="22.5" customHeight="1">
      <c r="A1" s="1" t="s">
        <v>1231</v>
      </c>
      <c r="B1" s="1"/>
      <c r="Q1" s="152"/>
      <c r="R1" s="239"/>
      <c r="S1" s="239"/>
    </row>
    <row r="2" spans="1:20" s="4" customFormat="1" ht="18.75" customHeight="1" thickBot="1">
      <c r="A2" s="322" t="s">
        <v>1547</v>
      </c>
      <c r="G2" s="239"/>
      <c r="H2"/>
      <c r="L2" s="4" t="s">
        <v>0</v>
      </c>
      <c r="R2" s="1440" t="s">
        <v>1548</v>
      </c>
      <c r="T2" s="106" t="s">
        <v>986</v>
      </c>
    </row>
    <row r="3" spans="1:20" ht="22.5" customHeight="1">
      <c r="A3" s="2032" t="s">
        <v>170</v>
      </c>
      <c r="B3" s="2033"/>
      <c r="C3" s="2308" t="s">
        <v>166</v>
      </c>
      <c r="D3" s="2301"/>
      <c r="E3" s="2309"/>
      <c r="F3" s="2318" t="s">
        <v>354</v>
      </c>
      <c r="G3" s="2301" t="s">
        <v>178</v>
      </c>
      <c r="H3" s="2301"/>
      <c r="I3" s="2301"/>
      <c r="J3" s="2309"/>
      <c r="K3" s="2308" t="s">
        <v>230</v>
      </c>
      <c r="L3" s="2301"/>
      <c r="M3" s="2301"/>
      <c r="N3" s="2309"/>
      <c r="O3" s="2308" t="s">
        <v>306</v>
      </c>
      <c r="P3" s="2301"/>
      <c r="Q3" s="2301"/>
      <c r="R3" s="2301"/>
    </row>
    <row r="4" spans="1:20" ht="22.5" customHeight="1">
      <c r="A4" s="2034"/>
      <c r="B4" s="2035"/>
      <c r="C4" s="2316" t="s">
        <v>113</v>
      </c>
      <c r="D4" s="2302" t="s">
        <v>6</v>
      </c>
      <c r="E4" s="2303"/>
      <c r="F4" s="2319"/>
      <c r="G4" s="2304" t="s">
        <v>4</v>
      </c>
      <c r="H4" s="2306" t="s">
        <v>6</v>
      </c>
      <c r="I4" s="2302"/>
      <c r="J4" s="2312"/>
      <c r="K4" s="2313" t="s">
        <v>4</v>
      </c>
      <c r="L4" s="2306" t="s">
        <v>6</v>
      </c>
      <c r="M4" s="2302"/>
      <c r="N4" s="2312"/>
      <c r="O4" s="2313" t="s">
        <v>4</v>
      </c>
      <c r="P4" s="2306" t="s">
        <v>6</v>
      </c>
      <c r="Q4" s="2302"/>
      <c r="R4" s="2302"/>
    </row>
    <row r="5" spans="1:20" ht="17.25" customHeight="1">
      <c r="A5" s="2034"/>
      <c r="B5" s="2035"/>
      <c r="C5" s="2316"/>
      <c r="D5" s="2257" t="s">
        <v>415</v>
      </c>
      <c r="E5" s="2310" t="s">
        <v>355</v>
      </c>
      <c r="F5" s="2319"/>
      <c r="G5" s="2258"/>
      <c r="H5" s="2264" t="s">
        <v>7</v>
      </c>
      <c r="I5" s="2257" t="s">
        <v>415</v>
      </c>
      <c r="J5" s="2310" t="s">
        <v>264</v>
      </c>
      <c r="K5" s="2314"/>
      <c r="L5" s="2264" t="s">
        <v>7</v>
      </c>
      <c r="M5" s="2257" t="s">
        <v>415</v>
      </c>
      <c r="N5" s="2310" t="s">
        <v>264</v>
      </c>
      <c r="O5" s="2314"/>
      <c r="P5" s="2264" t="s">
        <v>7</v>
      </c>
      <c r="Q5" s="2257" t="s">
        <v>415</v>
      </c>
      <c r="R5" s="2257" t="s">
        <v>264</v>
      </c>
    </row>
    <row r="6" spans="1:20" ht="17.25" customHeight="1" thickBot="1">
      <c r="A6" s="2036"/>
      <c r="B6" s="2037"/>
      <c r="C6" s="2317"/>
      <c r="D6" s="2018"/>
      <c r="E6" s="2311"/>
      <c r="F6" s="2320"/>
      <c r="G6" s="2305"/>
      <c r="H6" s="2307"/>
      <c r="I6" s="2018"/>
      <c r="J6" s="2311"/>
      <c r="K6" s="2315"/>
      <c r="L6" s="2307"/>
      <c r="M6" s="2018"/>
      <c r="N6" s="2311"/>
      <c r="O6" s="2315"/>
      <c r="P6" s="2307"/>
      <c r="Q6" s="2018"/>
      <c r="R6" s="2018"/>
    </row>
    <row r="7" spans="1:20" s="32" customFormat="1" ht="18.75" customHeight="1">
      <c r="A7" s="2038" t="s">
        <v>11</v>
      </c>
      <c r="B7" s="2039"/>
      <c r="C7" s="194">
        <v>515</v>
      </c>
      <c r="D7" s="176">
        <v>510</v>
      </c>
      <c r="E7" s="182">
        <v>38</v>
      </c>
      <c r="F7" s="33">
        <v>4731</v>
      </c>
      <c r="G7" s="31">
        <v>91841</v>
      </c>
      <c r="H7" s="176">
        <v>31799</v>
      </c>
      <c r="I7" s="196">
        <v>89654</v>
      </c>
      <c r="J7" s="182">
        <v>1620</v>
      </c>
      <c r="K7" s="30">
        <v>32010</v>
      </c>
      <c r="L7" s="176">
        <v>11519</v>
      </c>
      <c r="M7" s="196">
        <v>31173</v>
      </c>
      <c r="N7" s="182">
        <v>1420</v>
      </c>
      <c r="O7" s="183">
        <v>22095</v>
      </c>
      <c r="P7" s="176">
        <v>7380</v>
      </c>
      <c r="Q7" s="196">
        <v>21335</v>
      </c>
      <c r="R7" s="196">
        <v>888</v>
      </c>
      <c r="T7" s="313"/>
    </row>
    <row r="8" spans="1:20" s="32" customFormat="1" ht="18.75" customHeight="1">
      <c r="A8" s="2038" t="s">
        <v>12</v>
      </c>
      <c r="B8" s="2039"/>
      <c r="C8" s="194">
        <v>519</v>
      </c>
      <c r="D8" s="176">
        <v>513</v>
      </c>
      <c r="E8" s="182">
        <v>40</v>
      </c>
      <c r="F8" s="33">
        <v>4609</v>
      </c>
      <c r="G8" s="31">
        <v>89467</v>
      </c>
      <c r="H8" s="176">
        <v>30794</v>
      </c>
      <c r="I8" s="196">
        <v>86964</v>
      </c>
      <c r="J8" s="182">
        <v>1744</v>
      </c>
      <c r="K8" s="30">
        <v>31112</v>
      </c>
      <c r="L8" s="176">
        <v>10861</v>
      </c>
      <c r="M8" s="196">
        <v>30177</v>
      </c>
      <c r="N8" s="182">
        <v>1450</v>
      </c>
      <c r="O8" s="183">
        <v>22244</v>
      </c>
      <c r="P8" s="176">
        <v>7752</v>
      </c>
      <c r="Q8" s="196">
        <v>21304</v>
      </c>
      <c r="R8" s="196">
        <v>890</v>
      </c>
      <c r="T8" s="313"/>
    </row>
    <row r="9" spans="1:20" s="32" customFormat="1" ht="18.75" customHeight="1">
      <c r="A9" s="2038" t="s">
        <v>127</v>
      </c>
      <c r="B9" s="2039"/>
      <c r="C9" s="194">
        <v>517</v>
      </c>
      <c r="D9" s="176">
        <v>511</v>
      </c>
      <c r="E9" s="182">
        <v>40</v>
      </c>
      <c r="F9" s="33">
        <v>4504</v>
      </c>
      <c r="G9" s="31">
        <v>87437</v>
      </c>
      <c r="H9" s="176">
        <v>29856</v>
      </c>
      <c r="I9" s="196">
        <v>84864</v>
      </c>
      <c r="J9" s="182">
        <v>1956</v>
      </c>
      <c r="K9" s="183">
        <v>31376</v>
      </c>
      <c r="L9" s="176">
        <v>11086</v>
      </c>
      <c r="M9" s="196">
        <v>30328</v>
      </c>
      <c r="N9" s="182">
        <v>1657</v>
      </c>
      <c r="O9" s="183">
        <v>21917</v>
      </c>
      <c r="P9" s="176">
        <v>7401</v>
      </c>
      <c r="Q9" s="196">
        <v>20902</v>
      </c>
      <c r="R9" s="196">
        <v>1070</v>
      </c>
      <c r="T9" s="313"/>
    </row>
    <row r="10" spans="1:20" s="32" customFormat="1" ht="18.75" customHeight="1">
      <c r="A10" s="2038" t="s">
        <v>162</v>
      </c>
      <c r="B10" s="2039"/>
      <c r="C10" s="194">
        <v>509</v>
      </c>
      <c r="D10" s="176">
        <v>504</v>
      </c>
      <c r="E10" s="182">
        <v>39</v>
      </c>
      <c r="F10" s="33">
        <v>4491</v>
      </c>
      <c r="G10" s="194">
        <v>86590</v>
      </c>
      <c r="H10" s="176">
        <v>29599</v>
      </c>
      <c r="I10" s="196">
        <v>84002</v>
      </c>
      <c r="J10" s="182">
        <v>1953</v>
      </c>
      <c r="K10" s="183">
        <v>31524</v>
      </c>
      <c r="L10" s="176">
        <v>11078</v>
      </c>
      <c r="M10" s="196">
        <v>30435</v>
      </c>
      <c r="N10" s="182">
        <v>1640</v>
      </c>
      <c r="O10" s="183">
        <v>21331</v>
      </c>
      <c r="P10" s="176">
        <v>7044</v>
      </c>
      <c r="Q10" s="196">
        <v>20263</v>
      </c>
      <c r="R10" s="196">
        <v>1128</v>
      </c>
      <c r="T10" s="313"/>
    </row>
    <row r="11" spans="1:20" s="32" customFormat="1" ht="18.75" customHeight="1">
      <c r="A11" s="2038" t="s">
        <v>340</v>
      </c>
      <c r="B11" s="2039"/>
      <c r="C11" s="194">
        <v>510</v>
      </c>
      <c r="D11" s="176">
        <v>505</v>
      </c>
      <c r="E11" s="182">
        <v>38</v>
      </c>
      <c r="F11" s="33">
        <v>4528.05</v>
      </c>
      <c r="G11" s="194">
        <v>88783</v>
      </c>
      <c r="H11" s="176">
        <v>30590</v>
      </c>
      <c r="I11" s="196">
        <v>86075</v>
      </c>
      <c r="J11" s="182">
        <v>1990</v>
      </c>
      <c r="K11" s="183">
        <v>32999</v>
      </c>
      <c r="L11" s="176">
        <v>11730</v>
      </c>
      <c r="M11" s="196">
        <v>31902</v>
      </c>
      <c r="N11" s="182">
        <v>1691</v>
      </c>
      <c r="O11" s="183">
        <v>23240</v>
      </c>
      <c r="P11" s="176">
        <v>7751</v>
      </c>
      <c r="Q11" s="196">
        <v>22094</v>
      </c>
      <c r="R11" s="196">
        <v>1155</v>
      </c>
      <c r="T11" s="313"/>
    </row>
    <row r="12" spans="1:20" s="32" customFormat="1" ht="18.75" customHeight="1">
      <c r="A12" s="2038" t="s">
        <v>410</v>
      </c>
      <c r="B12" s="2039"/>
      <c r="C12" s="194">
        <v>510</v>
      </c>
      <c r="D12" s="176">
        <v>504</v>
      </c>
      <c r="E12" s="182">
        <v>40</v>
      </c>
      <c r="F12" s="33">
        <v>4491</v>
      </c>
      <c r="G12" s="194">
        <v>90641</v>
      </c>
      <c r="H12" s="176">
        <v>31472</v>
      </c>
      <c r="I12" s="196">
        <v>87893</v>
      </c>
      <c r="J12" s="182">
        <v>2188</v>
      </c>
      <c r="K12" s="183">
        <v>32739</v>
      </c>
      <c r="L12" s="176">
        <v>11623</v>
      </c>
      <c r="M12" s="196">
        <v>31590</v>
      </c>
      <c r="N12" s="182">
        <v>1813</v>
      </c>
      <c r="O12" s="183">
        <v>24008</v>
      </c>
      <c r="P12" s="176">
        <v>8088</v>
      </c>
      <c r="Q12" s="196">
        <v>22897</v>
      </c>
      <c r="R12" s="196">
        <v>1267</v>
      </c>
      <c r="T12" s="313"/>
    </row>
    <row r="13" spans="1:20" s="32" customFormat="1" ht="18.75" customHeight="1">
      <c r="A13" s="2038" t="s">
        <v>445</v>
      </c>
      <c r="B13" s="2039"/>
      <c r="C13" s="194">
        <v>506</v>
      </c>
      <c r="D13" s="176">
        <v>501</v>
      </c>
      <c r="E13" s="182">
        <v>37</v>
      </c>
      <c r="F13" s="33">
        <v>4723</v>
      </c>
      <c r="G13" s="194">
        <v>91256</v>
      </c>
      <c r="H13" s="176">
        <v>31847</v>
      </c>
      <c r="I13" s="196">
        <v>88563</v>
      </c>
      <c r="J13" s="182">
        <v>2248</v>
      </c>
      <c r="K13" s="183">
        <v>32387</v>
      </c>
      <c r="L13" s="176">
        <v>11510</v>
      </c>
      <c r="M13" s="196">
        <v>31313</v>
      </c>
      <c r="N13" s="182">
        <v>1860</v>
      </c>
      <c r="O13" s="183">
        <v>23269</v>
      </c>
      <c r="P13" s="176">
        <v>7948</v>
      </c>
      <c r="Q13" s="196">
        <v>22187</v>
      </c>
      <c r="R13" s="196">
        <v>1346</v>
      </c>
      <c r="T13" s="313"/>
    </row>
    <row r="14" spans="1:20" s="5" customFormat="1" ht="18.75" customHeight="1">
      <c r="A14" s="2038" t="s">
        <v>489</v>
      </c>
      <c r="B14" s="2039"/>
      <c r="C14" s="194">
        <v>505</v>
      </c>
      <c r="D14" s="176">
        <v>499</v>
      </c>
      <c r="E14" s="182">
        <v>36</v>
      </c>
      <c r="F14" s="33">
        <v>4803.9399999999996</v>
      </c>
      <c r="G14" s="194">
        <v>95054</v>
      </c>
      <c r="H14" s="176">
        <v>33311</v>
      </c>
      <c r="I14" s="196">
        <v>92250</v>
      </c>
      <c r="J14" s="182">
        <v>2446</v>
      </c>
      <c r="K14" s="183">
        <v>37567</v>
      </c>
      <c r="L14" s="176">
        <v>13488</v>
      </c>
      <c r="M14" s="196">
        <v>36474</v>
      </c>
      <c r="N14" s="182">
        <v>2076</v>
      </c>
      <c r="O14" s="183">
        <v>23553</v>
      </c>
      <c r="P14" s="176">
        <v>7942</v>
      </c>
      <c r="Q14" s="196">
        <v>22440</v>
      </c>
      <c r="R14" s="196">
        <v>1468</v>
      </c>
      <c r="S14" s="32"/>
      <c r="T14" s="313"/>
    </row>
    <row r="15" spans="1:20" s="5" customFormat="1" ht="18.75" customHeight="1">
      <c r="A15" s="2038" t="s">
        <v>499</v>
      </c>
      <c r="B15" s="2039"/>
      <c r="C15" s="194">
        <v>503</v>
      </c>
      <c r="D15" s="176">
        <v>497</v>
      </c>
      <c r="E15" s="182">
        <v>36</v>
      </c>
      <c r="F15" s="33">
        <v>4999</v>
      </c>
      <c r="G15" s="194">
        <v>100566</v>
      </c>
      <c r="H15" s="176">
        <v>35741</v>
      </c>
      <c r="I15" s="196">
        <v>97794</v>
      </c>
      <c r="J15" s="182">
        <v>2356</v>
      </c>
      <c r="K15" s="183">
        <v>39743</v>
      </c>
      <c r="L15" s="176">
        <v>14764</v>
      </c>
      <c r="M15" s="196">
        <v>38604</v>
      </c>
      <c r="N15" s="182">
        <v>1975</v>
      </c>
      <c r="O15" s="183">
        <v>25501</v>
      </c>
      <c r="P15" s="176">
        <v>8126</v>
      </c>
      <c r="Q15" s="196">
        <v>24417</v>
      </c>
      <c r="R15" s="196">
        <v>1438</v>
      </c>
      <c r="S15" s="32"/>
      <c r="T15" s="313"/>
    </row>
    <row r="16" spans="1:20" s="5" customFormat="1" ht="18.75" customHeight="1">
      <c r="A16" s="2038" t="s">
        <v>731</v>
      </c>
      <c r="B16" s="2039"/>
      <c r="C16" s="194">
        <v>501</v>
      </c>
      <c r="D16" s="176">
        <v>494</v>
      </c>
      <c r="E16" s="182">
        <v>36</v>
      </c>
      <c r="F16" s="33">
        <v>5153</v>
      </c>
      <c r="G16" s="194">
        <v>104687</v>
      </c>
      <c r="H16" s="176">
        <v>37705</v>
      </c>
      <c r="I16" s="196">
        <v>101876</v>
      </c>
      <c r="J16" s="182">
        <v>2256</v>
      </c>
      <c r="K16" s="183">
        <v>38832</v>
      </c>
      <c r="L16" s="176">
        <v>14250</v>
      </c>
      <c r="M16" s="196">
        <v>37701</v>
      </c>
      <c r="N16" s="182">
        <v>1837</v>
      </c>
      <c r="O16" s="183">
        <v>30325</v>
      </c>
      <c r="P16" s="176">
        <v>10367</v>
      </c>
      <c r="Q16" s="196">
        <v>29177</v>
      </c>
      <c r="R16" s="196">
        <v>1479</v>
      </c>
      <c r="S16" s="32"/>
      <c r="T16" s="313"/>
    </row>
    <row r="17" spans="1:20" s="5" customFormat="1" ht="18.75" customHeight="1" thickBot="1">
      <c r="A17" s="2007" t="s">
        <v>1132</v>
      </c>
      <c r="B17" s="2008"/>
      <c r="C17" s="194">
        <v>501</v>
      </c>
      <c r="D17" s="176">
        <v>495</v>
      </c>
      <c r="E17" s="182">
        <v>34</v>
      </c>
      <c r="F17" s="33">
        <v>5196</v>
      </c>
      <c r="G17" s="194">
        <v>105816</v>
      </c>
      <c r="H17" s="176">
        <v>38302</v>
      </c>
      <c r="I17" s="196">
        <v>103083</v>
      </c>
      <c r="J17" s="182">
        <v>2232</v>
      </c>
      <c r="K17" s="183">
        <v>39289</v>
      </c>
      <c r="L17" s="176">
        <v>14447</v>
      </c>
      <c r="M17" s="196">
        <v>38192</v>
      </c>
      <c r="N17" s="182">
        <v>1879</v>
      </c>
      <c r="O17" s="12" t="s">
        <v>49</v>
      </c>
      <c r="P17" s="242" t="s">
        <v>49</v>
      </c>
      <c r="Q17" s="272" t="s">
        <v>49</v>
      </c>
      <c r="R17" s="272" t="s">
        <v>49</v>
      </c>
      <c r="S17" s="32"/>
      <c r="T17" s="313"/>
    </row>
    <row r="18" spans="1:20" s="1665" customFormat="1" ht="17.25" customHeight="1">
      <c r="A18" s="2028" t="s">
        <v>1134</v>
      </c>
      <c r="B18" s="369" t="s">
        <v>164</v>
      </c>
      <c r="C18" s="831">
        <f>C17-C16</f>
        <v>0</v>
      </c>
      <c r="D18" s="832">
        <f t="shared" ref="D18:N18" si="0">D17-D16</f>
        <v>1</v>
      </c>
      <c r="E18" s="833">
        <f t="shared" si="0"/>
        <v>-2</v>
      </c>
      <c r="F18" s="834">
        <f t="shared" si="0"/>
        <v>43</v>
      </c>
      <c r="G18" s="835">
        <f t="shared" si="0"/>
        <v>1129</v>
      </c>
      <c r="H18" s="832">
        <f t="shared" si="0"/>
        <v>597</v>
      </c>
      <c r="I18" s="832">
        <f t="shared" si="0"/>
        <v>1207</v>
      </c>
      <c r="J18" s="464">
        <f t="shared" si="0"/>
        <v>-24</v>
      </c>
      <c r="K18" s="835">
        <f t="shared" si="0"/>
        <v>457</v>
      </c>
      <c r="L18" s="832">
        <f t="shared" si="0"/>
        <v>197</v>
      </c>
      <c r="M18" s="832">
        <f t="shared" si="0"/>
        <v>491</v>
      </c>
      <c r="N18" s="464">
        <f t="shared" si="0"/>
        <v>42</v>
      </c>
      <c r="O18" s="555" t="s">
        <v>49</v>
      </c>
      <c r="P18" s="423" t="s">
        <v>49</v>
      </c>
      <c r="Q18" s="423" t="s">
        <v>49</v>
      </c>
      <c r="R18" s="437" t="s">
        <v>49</v>
      </c>
    </row>
    <row r="19" spans="1:20" s="1665" customFormat="1" ht="17.25" customHeight="1">
      <c r="A19" s="2029"/>
      <c r="B19" s="1600" t="s">
        <v>165</v>
      </c>
      <c r="C19" s="841">
        <f>C17/C16-1</f>
        <v>0</v>
      </c>
      <c r="D19" s="842">
        <f t="shared" ref="D19:N19" si="1">D17/D16-1</f>
        <v>2.0242914979757831E-3</v>
      </c>
      <c r="E19" s="843">
        <f t="shared" si="1"/>
        <v>-5.555555555555558E-2</v>
      </c>
      <c r="F19" s="844">
        <f t="shared" si="1"/>
        <v>8.3446535998448201E-3</v>
      </c>
      <c r="G19" s="845">
        <f t="shared" si="1"/>
        <v>1.0784529120139164E-2</v>
      </c>
      <c r="H19" s="842">
        <f t="shared" si="1"/>
        <v>1.5833443840339578E-2</v>
      </c>
      <c r="I19" s="842">
        <f t="shared" si="1"/>
        <v>1.1847736463936442E-2</v>
      </c>
      <c r="J19" s="519">
        <f t="shared" si="1"/>
        <v>-1.0638297872340385E-2</v>
      </c>
      <c r="K19" s="845">
        <f t="shared" si="1"/>
        <v>1.1768644416975782E-2</v>
      </c>
      <c r="L19" s="842">
        <f t="shared" si="1"/>
        <v>1.382456140350885E-2</v>
      </c>
      <c r="M19" s="842">
        <f t="shared" si="1"/>
        <v>1.3023527227394416E-2</v>
      </c>
      <c r="N19" s="519">
        <f t="shared" si="1"/>
        <v>2.2863364180729429E-2</v>
      </c>
      <c r="O19" s="556" t="s">
        <v>49</v>
      </c>
      <c r="P19" s="432" t="s">
        <v>49</v>
      </c>
      <c r="Q19" s="432" t="s">
        <v>49</v>
      </c>
      <c r="R19" s="440" t="s">
        <v>49</v>
      </c>
    </row>
    <row r="20" spans="1:20" ht="17.25" customHeight="1">
      <c r="A20" s="2030" t="s">
        <v>1154</v>
      </c>
      <c r="B20" s="378" t="s">
        <v>164</v>
      </c>
      <c r="C20" s="851">
        <f>C17-C12</f>
        <v>-9</v>
      </c>
      <c r="D20" s="852">
        <f t="shared" ref="D20:N20" si="2">D17-D12</f>
        <v>-9</v>
      </c>
      <c r="E20" s="853">
        <f t="shared" si="2"/>
        <v>-6</v>
      </c>
      <c r="F20" s="854">
        <f t="shared" si="2"/>
        <v>705</v>
      </c>
      <c r="G20" s="855">
        <f t="shared" si="2"/>
        <v>15175</v>
      </c>
      <c r="H20" s="852">
        <f t="shared" si="2"/>
        <v>6830</v>
      </c>
      <c r="I20" s="852">
        <f t="shared" si="2"/>
        <v>15190</v>
      </c>
      <c r="J20" s="466">
        <f t="shared" si="2"/>
        <v>44</v>
      </c>
      <c r="K20" s="855">
        <f t="shared" si="2"/>
        <v>6550</v>
      </c>
      <c r="L20" s="852">
        <f t="shared" si="2"/>
        <v>2824</v>
      </c>
      <c r="M20" s="852">
        <f t="shared" si="2"/>
        <v>6602</v>
      </c>
      <c r="N20" s="466">
        <f t="shared" si="2"/>
        <v>66</v>
      </c>
      <c r="O20" s="557" t="s">
        <v>49</v>
      </c>
      <c r="P20" s="429" t="s">
        <v>49</v>
      </c>
      <c r="Q20" s="429" t="s">
        <v>49</v>
      </c>
      <c r="R20" s="439" t="s">
        <v>49</v>
      </c>
    </row>
    <row r="21" spans="1:20" ht="17.25" customHeight="1">
      <c r="A21" s="2029"/>
      <c r="B21" s="1600" t="s">
        <v>165</v>
      </c>
      <c r="C21" s="836">
        <f>C17/C12-1</f>
        <v>-1.764705882352946E-2</v>
      </c>
      <c r="D21" s="837">
        <f t="shared" ref="D21:N21" si="3">D17/D12-1</f>
        <v>-1.7857142857142905E-2</v>
      </c>
      <c r="E21" s="838">
        <f t="shared" si="3"/>
        <v>-0.15000000000000002</v>
      </c>
      <c r="F21" s="839">
        <f t="shared" si="3"/>
        <v>0.15698062792251166</v>
      </c>
      <c r="G21" s="840">
        <f t="shared" si="3"/>
        <v>0.1674187177987887</v>
      </c>
      <c r="H21" s="837">
        <f t="shared" si="3"/>
        <v>0.21701830198271477</v>
      </c>
      <c r="I21" s="837">
        <f t="shared" si="3"/>
        <v>0.17282377436200824</v>
      </c>
      <c r="J21" s="519">
        <f t="shared" si="3"/>
        <v>2.0109689213893889E-2</v>
      </c>
      <c r="K21" s="840">
        <f t="shared" si="3"/>
        <v>0.20006719814288765</v>
      </c>
      <c r="L21" s="837">
        <f t="shared" si="3"/>
        <v>0.24296653187645179</v>
      </c>
      <c r="M21" s="837">
        <f t="shared" si="3"/>
        <v>0.20899018676796444</v>
      </c>
      <c r="N21" s="519">
        <f t="shared" si="3"/>
        <v>3.6403750689464998E-2</v>
      </c>
      <c r="O21" s="556" t="s">
        <v>49</v>
      </c>
      <c r="P21" s="432" t="s">
        <v>49</v>
      </c>
      <c r="Q21" s="432" t="s">
        <v>49</v>
      </c>
      <c r="R21" s="440" t="s">
        <v>49</v>
      </c>
    </row>
    <row r="22" spans="1:20" ht="17.25" customHeight="1">
      <c r="A22" s="2030" t="s">
        <v>1137</v>
      </c>
      <c r="B22" s="378" t="s">
        <v>164</v>
      </c>
      <c r="C22" s="846">
        <f>C17-C7</f>
        <v>-14</v>
      </c>
      <c r="D22" s="847">
        <f t="shared" ref="D22:N22" si="4">D17-D7</f>
        <v>-15</v>
      </c>
      <c r="E22" s="848">
        <f t="shared" si="4"/>
        <v>-4</v>
      </c>
      <c r="F22" s="849">
        <f t="shared" si="4"/>
        <v>465</v>
      </c>
      <c r="G22" s="850">
        <f t="shared" si="4"/>
        <v>13975</v>
      </c>
      <c r="H22" s="847">
        <f t="shared" si="4"/>
        <v>6503</v>
      </c>
      <c r="I22" s="847">
        <f t="shared" si="4"/>
        <v>13429</v>
      </c>
      <c r="J22" s="466">
        <f t="shared" si="4"/>
        <v>612</v>
      </c>
      <c r="K22" s="850">
        <f t="shared" si="4"/>
        <v>7279</v>
      </c>
      <c r="L22" s="847">
        <f t="shared" si="4"/>
        <v>2928</v>
      </c>
      <c r="M22" s="847">
        <f t="shared" si="4"/>
        <v>7019</v>
      </c>
      <c r="N22" s="466">
        <f t="shared" si="4"/>
        <v>459</v>
      </c>
      <c r="O22" s="557" t="s">
        <v>49</v>
      </c>
      <c r="P22" s="429" t="s">
        <v>49</v>
      </c>
      <c r="Q22" s="429" t="s">
        <v>49</v>
      </c>
      <c r="R22" s="439" t="s">
        <v>49</v>
      </c>
    </row>
    <row r="23" spans="1:20" ht="17.25" customHeight="1">
      <c r="A23" s="2150"/>
      <c r="B23" s="1603" t="s">
        <v>165</v>
      </c>
      <c r="C23" s="841">
        <f>C17/C7-1</f>
        <v>-2.7184466019417486E-2</v>
      </c>
      <c r="D23" s="842">
        <f t="shared" ref="D23:N23" si="5">D17/D7-1</f>
        <v>-2.9411764705882359E-2</v>
      </c>
      <c r="E23" s="843">
        <f t="shared" si="5"/>
        <v>-0.10526315789473684</v>
      </c>
      <c r="F23" s="844">
        <f t="shared" si="5"/>
        <v>9.8287888395687917E-2</v>
      </c>
      <c r="G23" s="845">
        <f t="shared" si="5"/>
        <v>0.1521651549961347</v>
      </c>
      <c r="H23" s="842">
        <f t="shared" si="5"/>
        <v>0.20450328626686365</v>
      </c>
      <c r="I23" s="842">
        <f t="shared" si="5"/>
        <v>0.14978695875253756</v>
      </c>
      <c r="J23" s="520">
        <f t="shared" si="5"/>
        <v>0.37777777777777777</v>
      </c>
      <c r="K23" s="845">
        <f t="shared" si="5"/>
        <v>0.22739768822243045</v>
      </c>
      <c r="L23" s="842">
        <f t="shared" si="5"/>
        <v>0.25418873166073452</v>
      </c>
      <c r="M23" s="842">
        <f t="shared" si="5"/>
        <v>0.22516280114201392</v>
      </c>
      <c r="N23" s="520">
        <f t="shared" si="5"/>
        <v>0.32323943661971821</v>
      </c>
      <c r="O23" s="563" t="s">
        <v>49</v>
      </c>
      <c r="P23" s="512" t="s">
        <v>49</v>
      </c>
      <c r="Q23" s="512" t="s">
        <v>49</v>
      </c>
      <c r="R23" s="513" t="s">
        <v>49</v>
      </c>
    </row>
    <row r="24" spans="1:20" ht="7.5" customHeight="1">
      <c r="A24" s="358"/>
      <c r="B24" s="110"/>
      <c r="C24" s="134"/>
      <c r="D24" s="134"/>
      <c r="E24" s="134"/>
      <c r="F24" s="134"/>
      <c r="G24" s="134"/>
      <c r="H24" s="134"/>
      <c r="I24" s="134"/>
      <c r="J24" s="134"/>
      <c r="K24" s="134"/>
      <c r="L24" s="134"/>
      <c r="M24" s="134"/>
      <c r="N24" s="134"/>
      <c r="O24" s="135"/>
      <c r="P24" s="135"/>
      <c r="Q24" s="135"/>
      <c r="R24" s="135"/>
    </row>
    <row r="25" spans="1:20" ht="20.25" customHeight="1">
      <c r="A25" s="138" t="s">
        <v>1740</v>
      </c>
    </row>
    <row r="26" spans="1:20" ht="20.25" customHeight="1">
      <c r="A26" s="138" t="s">
        <v>1741</v>
      </c>
      <c r="K26" s="239"/>
      <c r="L26" s="239"/>
    </row>
    <row r="27" spans="1:20" ht="20.25" customHeight="1">
      <c r="A27" s="138" t="s">
        <v>1742</v>
      </c>
      <c r="K27" s="239"/>
      <c r="L27" s="239"/>
    </row>
    <row r="28" spans="1:20" ht="17.25" customHeight="1">
      <c r="A28" s="816"/>
      <c r="C28" s="50"/>
      <c r="D28" s="50"/>
      <c r="E28" s="50"/>
      <c r="F28" s="50"/>
      <c r="G28" s="50"/>
      <c r="H28" s="50"/>
      <c r="I28" s="50"/>
      <c r="J28" s="50"/>
      <c r="K28" s="239"/>
      <c r="L28" s="239"/>
      <c r="M28" s="239"/>
      <c r="N28" s="50"/>
      <c r="O28" s="50"/>
      <c r="P28" s="50"/>
      <c r="Q28" s="50"/>
      <c r="R28" s="50"/>
    </row>
    <row r="29" spans="1:20">
      <c r="C29" s="100"/>
      <c r="D29" s="100"/>
      <c r="E29" s="100"/>
      <c r="F29" s="100"/>
      <c r="G29" s="250"/>
      <c r="H29" s="100"/>
      <c r="I29" s="100"/>
      <c r="J29" s="100"/>
      <c r="K29" s="239"/>
      <c r="L29" s="239"/>
      <c r="M29" s="100"/>
      <c r="N29" s="100"/>
      <c r="O29" s="100"/>
      <c r="P29" s="100"/>
      <c r="Q29" s="100"/>
      <c r="R29" s="100"/>
    </row>
    <row r="30" spans="1:20">
      <c r="C30" s="50"/>
      <c r="D30" s="50"/>
      <c r="E30" s="50"/>
      <c r="F30" s="50"/>
      <c r="G30" s="50"/>
      <c r="H30" s="50"/>
      <c r="I30" s="50"/>
      <c r="J30" s="50"/>
      <c r="K30" s="50"/>
      <c r="L30" s="50"/>
      <c r="M30" s="50"/>
      <c r="N30" s="50"/>
      <c r="O30" s="50"/>
      <c r="P30" s="50"/>
      <c r="Q30" s="50"/>
      <c r="R30" s="50"/>
    </row>
    <row r="31" spans="1:20">
      <c r="C31" s="100"/>
      <c r="D31" s="100"/>
      <c r="E31" s="100"/>
      <c r="F31" s="100"/>
      <c r="G31" s="50"/>
      <c r="H31" s="100"/>
      <c r="I31" s="100"/>
      <c r="J31" s="100"/>
      <c r="K31" s="100"/>
      <c r="L31" s="100"/>
      <c r="M31" s="100"/>
      <c r="N31" s="100"/>
      <c r="O31" s="100"/>
      <c r="P31" s="100"/>
      <c r="Q31" s="100"/>
      <c r="R31" s="100"/>
    </row>
    <row r="32" spans="1:20">
      <c r="C32" s="50"/>
      <c r="D32" s="50"/>
      <c r="E32" s="50"/>
      <c r="F32" s="50"/>
      <c r="G32" s="50"/>
      <c r="H32" s="50"/>
      <c r="I32" s="50"/>
      <c r="J32" s="50"/>
      <c r="K32" s="50"/>
      <c r="L32" s="50"/>
      <c r="M32" s="50"/>
      <c r="N32" s="50"/>
      <c r="O32" s="50"/>
      <c r="P32" s="50"/>
      <c r="Q32" s="50"/>
      <c r="R32" s="50"/>
    </row>
    <row r="33" spans="3:18">
      <c r="C33" s="100"/>
      <c r="D33" s="100"/>
      <c r="E33" s="100"/>
      <c r="F33" s="100"/>
      <c r="G33" s="100"/>
      <c r="H33" s="100"/>
      <c r="I33" s="100"/>
      <c r="J33" s="100"/>
      <c r="K33" s="100"/>
      <c r="L33" s="100"/>
      <c r="M33" s="100"/>
      <c r="N33" s="100"/>
      <c r="O33" s="100"/>
      <c r="P33" s="100"/>
      <c r="Q33" s="100"/>
      <c r="R33" s="100"/>
    </row>
    <row r="34" spans="3:18">
      <c r="H34" s="209"/>
    </row>
    <row r="35" spans="3:18">
      <c r="H35" s="209"/>
    </row>
    <row r="36" spans="3:18">
      <c r="H36" s="211"/>
    </row>
  </sheetData>
  <mergeCells count="39">
    <mergeCell ref="A17:B17"/>
    <mergeCell ref="A18:A19"/>
    <mergeCell ref="A20:A21"/>
    <mergeCell ref="A22:A23"/>
    <mergeCell ref="M5:M6"/>
    <mergeCell ref="A10:B10"/>
    <mergeCell ref="A11:B11"/>
    <mergeCell ref="A12:B12"/>
    <mergeCell ref="A13:B13"/>
    <mergeCell ref="A14:B14"/>
    <mergeCell ref="A15:B15"/>
    <mergeCell ref="A16:B16"/>
    <mergeCell ref="F3:F6"/>
    <mergeCell ref="G3:J3"/>
    <mergeCell ref="K3:N3"/>
    <mergeCell ref="D5:D6"/>
    <mergeCell ref="Q5:Q6"/>
    <mergeCell ref="A3:B6"/>
    <mergeCell ref="A7:B7"/>
    <mergeCell ref="A8:B8"/>
    <mergeCell ref="K4:K6"/>
    <mergeCell ref="L4:N4"/>
    <mergeCell ref="N5:N6"/>
    <mergeCell ref="A9:B9"/>
    <mergeCell ref="O3:R3"/>
    <mergeCell ref="C4:C6"/>
    <mergeCell ref="D4:E4"/>
    <mergeCell ref="G4:G6"/>
    <mergeCell ref="H4:J4"/>
    <mergeCell ref="P5:P6"/>
    <mergeCell ref="R5:R6"/>
    <mergeCell ref="O4:O6"/>
    <mergeCell ref="P4:R4"/>
    <mergeCell ref="I5:I6"/>
    <mergeCell ref="C3:E3"/>
    <mergeCell ref="E5:E6"/>
    <mergeCell ref="H5:H6"/>
    <mergeCell ref="J5:J6"/>
    <mergeCell ref="L5:L6"/>
  </mergeCells>
  <hyperlinks>
    <hyperlink ref="T2" location="OBSAH!A1" display="Zpět na obsah" xr:uid="{192A4D35-0D5B-4060-93CE-5D0CA6B61B06}"/>
  </hyperlinks>
  <pageMargins left="0.70866141732283472" right="0.70866141732283472" top="0.78740157480314965" bottom="0.78740157480314965" header="0.31496062992125984" footer="0.31496062992125984"/>
  <pageSetup paperSize="9" scale="96" orientation="landscape" r:id="rId1"/>
  <ignoredErrors>
    <ignoredError sqref="C23:N23 C18:N18 C19:N19 C20:N20 C21:N21 C22:N22" unlockedFormula="1"/>
  </ignoredError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List30"/>
  <dimension ref="A1:S113"/>
  <sheetViews>
    <sheetView showGridLines="0" zoomScaleNormal="100" workbookViewId="0"/>
  </sheetViews>
  <sheetFormatPr defaultRowHeight="15"/>
  <cols>
    <col min="1" max="1" width="12.85546875" customWidth="1"/>
    <col min="2" max="2" width="5.7109375" customWidth="1"/>
    <col min="3" max="17" width="7.28515625" customWidth="1"/>
  </cols>
  <sheetData>
    <row r="1" spans="1:19" s="29" customFormat="1" ht="22.5" customHeight="1">
      <c r="A1" s="1" t="s">
        <v>1232</v>
      </c>
      <c r="B1" s="1"/>
      <c r="O1" s="152"/>
    </row>
    <row r="2" spans="1:19" s="4" customFormat="1" ht="18.75" customHeight="1" thickBot="1">
      <c r="A2" s="322" t="s">
        <v>1547</v>
      </c>
      <c r="L2" s="4" t="s">
        <v>0</v>
      </c>
      <c r="Q2" s="1440" t="s">
        <v>1548</v>
      </c>
      <c r="S2" s="106" t="s">
        <v>986</v>
      </c>
    </row>
    <row r="3" spans="1:19" ht="19.5" customHeight="1">
      <c r="A3" s="2032" t="s">
        <v>170</v>
      </c>
      <c r="B3" s="2033"/>
      <c r="C3" s="2339" t="s">
        <v>307</v>
      </c>
      <c r="D3" s="2329"/>
      <c r="E3" s="2329"/>
      <c r="F3" s="2328" t="s">
        <v>267</v>
      </c>
      <c r="G3" s="2329"/>
      <c r="H3" s="2330"/>
      <c r="I3" s="2328" t="s">
        <v>269</v>
      </c>
      <c r="J3" s="2329"/>
      <c r="K3" s="2330"/>
      <c r="L3" s="2328" t="s">
        <v>270</v>
      </c>
      <c r="M3" s="2329"/>
      <c r="N3" s="2330"/>
      <c r="O3" s="2328" t="s">
        <v>271</v>
      </c>
      <c r="P3" s="2329"/>
      <c r="Q3" s="2334"/>
    </row>
    <row r="4" spans="1:19" ht="12" customHeight="1">
      <c r="A4" s="2034"/>
      <c r="B4" s="2035"/>
      <c r="C4" s="2340"/>
      <c r="D4" s="2332"/>
      <c r="E4" s="2332"/>
      <c r="F4" s="2331"/>
      <c r="G4" s="2332"/>
      <c r="H4" s="2333"/>
      <c r="I4" s="2331"/>
      <c r="J4" s="2332"/>
      <c r="K4" s="2333"/>
      <c r="L4" s="2331"/>
      <c r="M4" s="2332"/>
      <c r="N4" s="2333"/>
      <c r="O4" s="2331"/>
      <c r="P4" s="2332"/>
      <c r="Q4" s="2335"/>
    </row>
    <row r="5" spans="1:19" ht="15.75" customHeight="1">
      <c r="A5" s="2034"/>
      <c r="B5" s="2035"/>
      <c r="C5" s="2337" t="s">
        <v>1</v>
      </c>
      <c r="D5" s="2326" t="s">
        <v>51</v>
      </c>
      <c r="E5" s="2336"/>
      <c r="F5" s="2337" t="s">
        <v>1</v>
      </c>
      <c r="G5" s="2326" t="s">
        <v>51</v>
      </c>
      <c r="H5" s="2336"/>
      <c r="I5" s="2337" t="s">
        <v>1</v>
      </c>
      <c r="J5" s="2326" t="s">
        <v>51</v>
      </c>
      <c r="K5" s="2336"/>
      <c r="L5" s="2337" t="s">
        <v>1</v>
      </c>
      <c r="M5" s="2326" t="s">
        <v>51</v>
      </c>
      <c r="N5" s="2336"/>
      <c r="O5" s="2337" t="s">
        <v>1</v>
      </c>
      <c r="P5" s="2326" t="s">
        <v>51</v>
      </c>
      <c r="Q5" s="2327"/>
    </row>
    <row r="6" spans="1:19" ht="15.75" customHeight="1" thickBot="1">
      <c r="A6" s="2036"/>
      <c r="B6" s="2037"/>
      <c r="C6" s="2338"/>
      <c r="D6" s="589" t="s">
        <v>134</v>
      </c>
      <c r="E6" s="590" t="s">
        <v>219</v>
      </c>
      <c r="F6" s="2338"/>
      <c r="G6" s="589" t="s">
        <v>134</v>
      </c>
      <c r="H6" s="590" t="s">
        <v>219</v>
      </c>
      <c r="I6" s="2338"/>
      <c r="J6" s="589" t="s">
        <v>134</v>
      </c>
      <c r="K6" s="590" t="s">
        <v>219</v>
      </c>
      <c r="L6" s="2338"/>
      <c r="M6" s="589" t="s">
        <v>134</v>
      </c>
      <c r="N6" s="590" t="s">
        <v>219</v>
      </c>
      <c r="O6" s="2338"/>
      <c r="P6" s="589" t="s">
        <v>134</v>
      </c>
      <c r="Q6" s="591" t="s">
        <v>219</v>
      </c>
    </row>
    <row r="7" spans="1:19" s="14" customFormat="1" ht="18.75" customHeight="1">
      <c r="A7" s="2038" t="s">
        <v>11</v>
      </c>
      <c r="B7" s="2039"/>
      <c r="C7" s="236">
        <v>28</v>
      </c>
      <c r="D7" s="345">
        <v>1367</v>
      </c>
      <c r="E7" s="687">
        <v>1.4884419812502041E-2</v>
      </c>
      <c r="F7" s="598">
        <v>5</v>
      </c>
      <c r="G7" s="345">
        <v>441</v>
      </c>
      <c r="H7" s="687">
        <v>4.8017769841356261E-3</v>
      </c>
      <c r="I7" s="598">
        <v>389</v>
      </c>
      <c r="J7" s="345">
        <v>80252</v>
      </c>
      <c r="K7" s="687">
        <v>0.87381452728084408</v>
      </c>
      <c r="L7" s="598">
        <v>89</v>
      </c>
      <c r="M7" s="345">
        <v>9475</v>
      </c>
      <c r="N7" s="687">
        <v>0.10316743066822008</v>
      </c>
      <c r="O7" s="598">
        <v>4</v>
      </c>
      <c r="P7" s="345">
        <v>306</v>
      </c>
      <c r="Q7" s="703">
        <v>3.3318452542981892E-3</v>
      </c>
      <c r="S7" s="26"/>
    </row>
    <row r="8" spans="1:19" s="14" customFormat="1" ht="18.75" customHeight="1">
      <c r="A8" s="2038" t="s">
        <v>12</v>
      </c>
      <c r="B8" s="2039"/>
      <c r="C8" s="236">
        <v>27</v>
      </c>
      <c r="D8" s="345">
        <v>1394</v>
      </c>
      <c r="E8" s="687">
        <v>1.558116400460505E-2</v>
      </c>
      <c r="F8" s="598">
        <v>5</v>
      </c>
      <c r="G8" s="345">
        <v>409</v>
      </c>
      <c r="H8" s="687">
        <v>4.571517989873361E-3</v>
      </c>
      <c r="I8" s="598">
        <v>389</v>
      </c>
      <c r="J8" s="345">
        <v>77625</v>
      </c>
      <c r="K8" s="687">
        <v>0.86763834710004806</v>
      </c>
      <c r="L8" s="598">
        <v>92</v>
      </c>
      <c r="M8" s="345">
        <v>9725</v>
      </c>
      <c r="N8" s="687">
        <v>0.10869929694747785</v>
      </c>
      <c r="O8" s="598">
        <v>6</v>
      </c>
      <c r="P8" s="345">
        <v>314</v>
      </c>
      <c r="Q8" s="703">
        <v>3.5096739579956854E-3</v>
      </c>
      <c r="S8" s="26"/>
    </row>
    <row r="9" spans="1:19" s="14" customFormat="1" ht="18.75" customHeight="1">
      <c r="A9" s="2038" t="s">
        <v>127</v>
      </c>
      <c r="B9" s="2039"/>
      <c r="C9" s="236">
        <v>27</v>
      </c>
      <c r="D9" s="599">
        <v>1325</v>
      </c>
      <c r="E9" s="687">
        <v>1.5153767855713256E-2</v>
      </c>
      <c r="F9" s="598">
        <v>5</v>
      </c>
      <c r="G9" s="599">
        <v>422</v>
      </c>
      <c r="H9" s="687">
        <v>4.8263321019705614E-3</v>
      </c>
      <c r="I9" s="598">
        <v>388</v>
      </c>
      <c r="J9" s="599">
        <v>75468</v>
      </c>
      <c r="K9" s="687">
        <v>0.86311286983771174</v>
      </c>
      <c r="L9" s="598">
        <v>91</v>
      </c>
      <c r="M9" s="599">
        <v>9917</v>
      </c>
      <c r="N9" s="687">
        <v>0.11341880439630819</v>
      </c>
      <c r="O9" s="598">
        <v>6</v>
      </c>
      <c r="P9" s="599">
        <v>305</v>
      </c>
      <c r="Q9" s="703">
        <v>3.4882258082962591E-3</v>
      </c>
      <c r="S9" s="26"/>
    </row>
    <row r="10" spans="1:19" s="14" customFormat="1" ht="18.75" customHeight="1">
      <c r="A10" s="2038" t="s">
        <v>162</v>
      </c>
      <c r="B10" s="2039"/>
      <c r="C10" s="236">
        <v>26</v>
      </c>
      <c r="D10" s="599">
        <v>1310</v>
      </c>
      <c r="E10" s="687">
        <v>1.5128767756091928E-2</v>
      </c>
      <c r="F10" s="598">
        <v>5</v>
      </c>
      <c r="G10" s="599">
        <v>420</v>
      </c>
      <c r="H10" s="687">
        <v>4.850444624090542E-3</v>
      </c>
      <c r="I10" s="598">
        <v>382</v>
      </c>
      <c r="J10" s="599">
        <v>75045</v>
      </c>
      <c r="K10" s="687">
        <v>0.86667051622589208</v>
      </c>
      <c r="L10" s="598">
        <v>89</v>
      </c>
      <c r="M10" s="599">
        <v>9489</v>
      </c>
      <c r="N10" s="687">
        <v>0.10958540247141703</v>
      </c>
      <c r="O10" s="598">
        <v>7</v>
      </c>
      <c r="P10" s="599">
        <v>326</v>
      </c>
      <c r="Q10" s="703">
        <v>3.7648689225083729E-3</v>
      </c>
      <c r="S10" s="26"/>
    </row>
    <row r="11" spans="1:19" s="14" customFormat="1" ht="18.75" customHeight="1">
      <c r="A11" s="2038" t="s">
        <v>340</v>
      </c>
      <c r="B11" s="2039"/>
      <c r="C11" s="236">
        <v>27</v>
      </c>
      <c r="D11" s="599">
        <v>1377</v>
      </c>
      <c r="E11" s="687">
        <v>1.5509725961051102E-2</v>
      </c>
      <c r="F11" s="598">
        <v>6</v>
      </c>
      <c r="G11" s="599">
        <v>484</v>
      </c>
      <c r="H11" s="687">
        <v>5.4514940923374973E-3</v>
      </c>
      <c r="I11" s="598">
        <v>383</v>
      </c>
      <c r="J11" s="599">
        <v>76730</v>
      </c>
      <c r="K11" s="687">
        <v>0.86424202831623176</v>
      </c>
      <c r="L11" s="598">
        <v>86</v>
      </c>
      <c r="M11" s="599">
        <v>9832</v>
      </c>
      <c r="N11" s="687">
        <v>0.11074192131376502</v>
      </c>
      <c r="O11" s="598">
        <v>8</v>
      </c>
      <c r="P11" s="599">
        <v>360</v>
      </c>
      <c r="Q11" s="703">
        <v>4.0548303166146674E-3</v>
      </c>
      <c r="S11" s="26"/>
    </row>
    <row r="12" spans="1:19" s="14" customFormat="1" ht="18.75" customHeight="1">
      <c r="A12" s="2038" t="s">
        <v>410</v>
      </c>
      <c r="B12" s="2039"/>
      <c r="C12" s="236">
        <v>27</v>
      </c>
      <c r="D12" s="599">
        <v>1399</v>
      </c>
      <c r="E12" s="687">
        <v>1.5434516388830661E-2</v>
      </c>
      <c r="F12" s="598">
        <v>6</v>
      </c>
      <c r="G12" s="599">
        <v>500</v>
      </c>
      <c r="H12" s="687">
        <v>5.5162674727772202E-3</v>
      </c>
      <c r="I12" s="598">
        <v>382</v>
      </c>
      <c r="J12" s="599">
        <v>78505</v>
      </c>
      <c r="K12" s="687">
        <v>0.86610915590075133</v>
      </c>
      <c r="L12" s="598">
        <v>87</v>
      </c>
      <c r="M12" s="599">
        <v>9852</v>
      </c>
      <c r="N12" s="687">
        <v>0.10869253428360234</v>
      </c>
      <c r="O12" s="598">
        <v>8</v>
      </c>
      <c r="P12" s="599">
        <v>385</v>
      </c>
      <c r="Q12" s="703">
        <v>4.2475259540384596E-3</v>
      </c>
      <c r="S12" s="26"/>
    </row>
    <row r="13" spans="1:19" s="14" customFormat="1" ht="18.75" customHeight="1">
      <c r="A13" s="2038" t="s">
        <v>445</v>
      </c>
      <c r="B13" s="2039"/>
      <c r="C13" s="236">
        <v>27</v>
      </c>
      <c r="D13" s="599">
        <v>1374</v>
      </c>
      <c r="E13" s="687">
        <v>1.5056544227228895E-2</v>
      </c>
      <c r="F13" s="598">
        <v>6</v>
      </c>
      <c r="G13" s="599">
        <v>499</v>
      </c>
      <c r="H13" s="687">
        <v>5.468133602174104E-3</v>
      </c>
      <c r="I13" s="598">
        <v>380</v>
      </c>
      <c r="J13" s="599">
        <v>79165</v>
      </c>
      <c r="K13" s="687">
        <v>0.86750460243710004</v>
      </c>
      <c r="L13" s="598">
        <v>86</v>
      </c>
      <c r="M13" s="599">
        <v>9780</v>
      </c>
      <c r="N13" s="687">
        <v>0.10717103532918383</v>
      </c>
      <c r="O13" s="598">
        <v>7</v>
      </c>
      <c r="P13" s="599">
        <v>438</v>
      </c>
      <c r="Q13" s="703">
        <v>4.7996844043131414E-3</v>
      </c>
      <c r="S13" s="26"/>
    </row>
    <row r="14" spans="1:19" s="14" customFormat="1" ht="18.75" customHeight="1">
      <c r="A14" s="2038" t="s">
        <v>489</v>
      </c>
      <c r="B14" s="2039"/>
      <c r="C14" s="236">
        <v>27</v>
      </c>
      <c r="D14" s="599">
        <v>1461</v>
      </c>
      <c r="E14" s="687">
        <v>1.5370210617122898E-2</v>
      </c>
      <c r="F14" s="598">
        <v>5</v>
      </c>
      <c r="G14" s="599">
        <v>466</v>
      </c>
      <c r="H14" s="687">
        <v>4.902476487049467E-3</v>
      </c>
      <c r="I14" s="598">
        <v>377</v>
      </c>
      <c r="J14" s="599">
        <v>82642</v>
      </c>
      <c r="K14" s="687">
        <v>0.86942159193721469</v>
      </c>
      <c r="L14" s="598">
        <v>87</v>
      </c>
      <c r="M14" s="599">
        <v>9970</v>
      </c>
      <c r="N14" s="687">
        <v>0.10488774801691669</v>
      </c>
      <c r="O14" s="598">
        <v>9</v>
      </c>
      <c r="P14" s="599">
        <v>515</v>
      </c>
      <c r="Q14" s="703">
        <v>5.4179729416962991E-3</v>
      </c>
      <c r="S14" s="26"/>
    </row>
    <row r="15" spans="1:19" s="14" customFormat="1" ht="18.75" customHeight="1">
      <c r="A15" s="2038" t="s">
        <v>499</v>
      </c>
      <c r="B15" s="2039"/>
      <c r="C15" s="236">
        <v>27</v>
      </c>
      <c r="D15" s="599">
        <v>1463</v>
      </c>
      <c r="E15" s="687">
        <v>1.4547660243024481E-2</v>
      </c>
      <c r="F15" s="598">
        <v>5</v>
      </c>
      <c r="G15" s="599">
        <v>549</v>
      </c>
      <c r="H15" s="687">
        <v>5.4591014855915514E-3</v>
      </c>
      <c r="I15" s="598">
        <v>373</v>
      </c>
      <c r="J15" s="599">
        <v>87436</v>
      </c>
      <c r="K15" s="687">
        <v>0.85052602271145317</v>
      </c>
      <c r="L15" s="598">
        <v>88</v>
      </c>
      <c r="M15" s="599">
        <v>10512</v>
      </c>
      <c r="N15" s="687">
        <v>0.10001392120597419</v>
      </c>
      <c r="O15" s="598">
        <v>10</v>
      </c>
      <c r="P15" s="599">
        <v>606</v>
      </c>
      <c r="Q15" s="703">
        <v>6.0258934431119864E-3</v>
      </c>
      <c r="S15" s="26"/>
    </row>
    <row r="16" spans="1:19" s="14" customFormat="1" ht="18.75" customHeight="1">
      <c r="A16" s="2038" t="s">
        <v>731</v>
      </c>
      <c r="B16" s="2039"/>
      <c r="C16" s="236">
        <v>27</v>
      </c>
      <c r="D16" s="599">
        <v>1366</v>
      </c>
      <c r="E16" s="687">
        <v>1.3048420529769695E-2</v>
      </c>
      <c r="F16" s="598">
        <v>5</v>
      </c>
      <c r="G16" s="599">
        <v>589</v>
      </c>
      <c r="H16" s="687">
        <v>5.6262955285756588E-3</v>
      </c>
      <c r="I16" s="598">
        <v>370</v>
      </c>
      <c r="J16" s="599">
        <v>91098</v>
      </c>
      <c r="K16" s="687">
        <v>0.87019400689674931</v>
      </c>
      <c r="L16" s="598">
        <v>89</v>
      </c>
      <c r="M16" s="599">
        <v>10973</v>
      </c>
      <c r="N16" s="687">
        <v>0.1048172170374545</v>
      </c>
      <c r="O16" s="598">
        <v>10</v>
      </c>
      <c r="P16" s="599">
        <v>661</v>
      </c>
      <c r="Q16" s="703">
        <v>6.314060007450782E-3</v>
      </c>
      <c r="S16" s="26"/>
    </row>
    <row r="17" spans="1:19" s="14" customFormat="1" ht="18.75" customHeight="1" thickBot="1">
      <c r="A17" s="2007" t="s">
        <v>1132</v>
      </c>
      <c r="B17" s="2008"/>
      <c r="C17" s="236">
        <v>26</v>
      </c>
      <c r="D17" s="147">
        <v>1328</v>
      </c>
      <c r="E17" s="687">
        <v>1.2550086943373402E-2</v>
      </c>
      <c r="F17" s="237">
        <v>6</v>
      </c>
      <c r="G17" s="147">
        <v>619</v>
      </c>
      <c r="H17" s="687">
        <v>5.8497769713464886E-3</v>
      </c>
      <c r="I17" s="598">
        <v>372</v>
      </c>
      <c r="J17" s="147">
        <v>92035</v>
      </c>
      <c r="K17" s="687">
        <v>0.86976449686247825</v>
      </c>
      <c r="L17" s="237">
        <v>88</v>
      </c>
      <c r="M17" s="147">
        <v>11183</v>
      </c>
      <c r="N17" s="687">
        <v>0.1056834505178801</v>
      </c>
      <c r="O17" s="237">
        <v>9</v>
      </c>
      <c r="P17" s="147">
        <v>651</v>
      </c>
      <c r="Q17" s="703">
        <v>6.1521887049217506E-3</v>
      </c>
      <c r="S17" s="26"/>
    </row>
    <row r="18" spans="1:19" ht="15.75" customHeight="1">
      <c r="A18" s="2028" t="s">
        <v>1134</v>
      </c>
      <c r="B18" s="369" t="s">
        <v>164</v>
      </c>
      <c r="C18" s="831">
        <f>C17-C16</f>
        <v>-1</v>
      </c>
      <c r="D18" s="832">
        <f>D17-D16</f>
        <v>-38</v>
      </c>
      <c r="E18" s="424" t="s">
        <v>50</v>
      </c>
      <c r="F18" s="831">
        <f>F17-F16</f>
        <v>1</v>
      </c>
      <c r="G18" s="832">
        <f>G17-G16</f>
        <v>30</v>
      </c>
      <c r="H18" s="424" t="s">
        <v>50</v>
      </c>
      <c r="I18" s="831">
        <f>I17-I16</f>
        <v>2</v>
      </c>
      <c r="J18" s="832">
        <f>J17-J16</f>
        <v>937</v>
      </c>
      <c r="K18" s="424" t="s">
        <v>50</v>
      </c>
      <c r="L18" s="831">
        <f>L17-L16</f>
        <v>-1</v>
      </c>
      <c r="M18" s="832">
        <f>M17-M16</f>
        <v>210</v>
      </c>
      <c r="N18" s="424" t="s">
        <v>50</v>
      </c>
      <c r="O18" s="831">
        <f>O17-O16</f>
        <v>-1</v>
      </c>
      <c r="P18" s="832">
        <f>P17-P16</f>
        <v>-10</v>
      </c>
      <c r="Q18" s="437" t="s">
        <v>50</v>
      </c>
    </row>
    <row r="19" spans="1:19" ht="16.5" customHeight="1">
      <c r="A19" s="2029"/>
      <c r="B19" s="1600" t="s">
        <v>165</v>
      </c>
      <c r="C19" s="841">
        <f>C17/C16-1</f>
        <v>-3.703703703703709E-2</v>
      </c>
      <c r="D19" s="842">
        <f>D17/D16-1</f>
        <v>-2.7818448023426035E-2</v>
      </c>
      <c r="E19" s="433" t="s">
        <v>50</v>
      </c>
      <c r="F19" s="841">
        <f>F17/F16-1</f>
        <v>0.19999999999999996</v>
      </c>
      <c r="G19" s="842">
        <f>G17/G16-1</f>
        <v>5.0933786078098509E-2</v>
      </c>
      <c r="H19" s="433" t="s">
        <v>50</v>
      </c>
      <c r="I19" s="841">
        <f t="shared" ref="I19:O19" si="0">I17/I16-1</f>
        <v>5.4054054054053502E-3</v>
      </c>
      <c r="J19" s="842">
        <f>J17/J16-1</f>
        <v>1.0285626468198972E-2</v>
      </c>
      <c r="K19" s="433" t="s">
        <v>50</v>
      </c>
      <c r="L19" s="841">
        <f t="shared" si="0"/>
        <v>-1.1235955056179803E-2</v>
      </c>
      <c r="M19" s="842">
        <f>M17/M16-1</f>
        <v>1.9137883896837682E-2</v>
      </c>
      <c r="N19" s="433" t="s">
        <v>50</v>
      </c>
      <c r="O19" s="841">
        <f t="shared" si="0"/>
        <v>-9.9999999999999978E-2</v>
      </c>
      <c r="P19" s="842">
        <f>P17/P16-1</f>
        <v>-1.5128593040847238E-2</v>
      </c>
      <c r="Q19" s="440" t="s">
        <v>50</v>
      </c>
    </row>
    <row r="20" spans="1:19" ht="15.75" customHeight="1">
      <c r="A20" s="2030" t="s">
        <v>1154</v>
      </c>
      <c r="B20" s="378" t="s">
        <v>164</v>
      </c>
      <c r="C20" s="851">
        <f>C17-C12</f>
        <v>-1</v>
      </c>
      <c r="D20" s="852">
        <f>D17-D12</f>
        <v>-71</v>
      </c>
      <c r="E20" s="430" t="s">
        <v>50</v>
      </c>
      <c r="F20" s="851">
        <f>F17-F12</f>
        <v>0</v>
      </c>
      <c r="G20" s="852">
        <f>G17-G12</f>
        <v>119</v>
      </c>
      <c r="H20" s="430" t="s">
        <v>50</v>
      </c>
      <c r="I20" s="851">
        <f>I17-I12</f>
        <v>-10</v>
      </c>
      <c r="J20" s="852">
        <f>J17-J12</f>
        <v>13530</v>
      </c>
      <c r="K20" s="430" t="s">
        <v>50</v>
      </c>
      <c r="L20" s="851">
        <f>L17-L12</f>
        <v>1</v>
      </c>
      <c r="M20" s="852">
        <f>M17-M12</f>
        <v>1331</v>
      </c>
      <c r="N20" s="430" t="s">
        <v>50</v>
      </c>
      <c r="O20" s="851">
        <f>O17-O12</f>
        <v>1</v>
      </c>
      <c r="P20" s="852">
        <f>P17-P12</f>
        <v>266</v>
      </c>
      <c r="Q20" s="439" t="s">
        <v>50</v>
      </c>
    </row>
    <row r="21" spans="1:19" ht="18" customHeight="1">
      <c r="A21" s="2029"/>
      <c r="B21" s="1600" t="s">
        <v>165</v>
      </c>
      <c r="C21" s="836">
        <f>C17/C12-1</f>
        <v>-3.703703703703709E-2</v>
      </c>
      <c r="D21" s="837">
        <f>D17/D12-1</f>
        <v>-5.0750536097212251E-2</v>
      </c>
      <c r="E21" s="433" t="s">
        <v>50</v>
      </c>
      <c r="F21" s="836">
        <f>F17/F12-1</f>
        <v>0</v>
      </c>
      <c r="G21" s="837">
        <f>G17/G12-1</f>
        <v>0.23799999999999999</v>
      </c>
      <c r="H21" s="433" t="s">
        <v>50</v>
      </c>
      <c r="I21" s="836">
        <f>I17/I12-1</f>
        <v>-2.6178010471204161E-2</v>
      </c>
      <c r="J21" s="837">
        <f>J17/J12-1</f>
        <v>0.17234571046430158</v>
      </c>
      <c r="K21" s="433" t="s">
        <v>50</v>
      </c>
      <c r="L21" s="836">
        <f>L17/L12-1</f>
        <v>1.1494252873563315E-2</v>
      </c>
      <c r="M21" s="837">
        <f>M17/M12-1</f>
        <v>0.13509947218838825</v>
      </c>
      <c r="N21" s="433" t="s">
        <v>50</v>
      </c>
      <c r="O21" s="836">
        <f>O17/O12-1</f>
        <v>0.125</v>
      </c>
      <c r="P21" s="837">
        <f>P17/P12-1</f>
        <v>0.69090909090909092</v>
      </c>
      <c r="Q21" s="440" t="s">
        <v>50</v>
      </c>
      <c r="S21" s="50"/>
    </row>
    <row r="22" spans="1:19" ht="15.75" customHeight="1">
      <c r="A22" s="2030" t="s">
        <v>1137</v>
      </c>
      <c r="B22" s="378" t="s">
        <v>164</v>
      </c>
      <c r="C22" s="846">
        <f>C17-C7</f>
        <v>-2</v>
      </c>
      <c r="D22" s="847">
        <f>D17-D7</f>
        <v>-39</v>
      </c>
      <c r="E22" s="430" t="s">
        <v>50</v>
      </c>
      <c r="F22" s="846">
        <f>F17-F7</f>
        <v>1</v>
      </c>
      <c r="G22" s="847">
        <f>G17-G7</f>
        <v>178</v>
      </c>
      <c r="H22" s="430" t="s">
        <v>50</v>
      </c>
      <c r="I22" s="846">
        <f>I17-I7</f>
        <v>-17</v>
      </c>
      <c r="J22" s="847">
        <f>J17-J7</f>
        <v>11783</v>
      </c>
      <c r="K22" s="430" t="s">
        <v>50</v>
      </c>
      <c r="L22" s="846">
        <f>L17-L7</f>
        <v>-1</v>
      </c>
      <c r="M22" s="847">
        <f>M17-M7</f>
        <v>1708</v>
      </c>
      <c r="N22" s="430" t="s">
        <v>50</v>
      </c>
      <c r="O22" s="846">
        <f>O17-O7</f>
        <v>5</v>
      </c>
      <c r="P22" s="847">
        <f>P17-P7</f>
        <v>345</v>
      </c>
      <c r="Q22" s="439" t="s">
        <v>50</v>
      </c>
    </row>
    <row r="23" spans="1:19" ht="15.75" customHeight="1">
      <c r="A23" s="2150"/>
      <c r="B23" s="1603" t="s">
        <v>165</v>
      </c>
      <c r="C23" s="841">
        <f>C17/C7-1</f>
        <v>-7.1428571428571397E-2</v>
      </c>
      <c r="D23" s="842">
        <f>D17/D7-1</f>
        <v>-2.8529626920263396E-2</v>
      </c>
      <c r="E23" s="514" t="s">
        <v>50</v>
      </c>
      <c r="F23" s="841">
        <f>F17/F7-1</f>
        <v>0.19999999999999996</v>
      </c>
      <c r="G23" s="842">
        <f>G17/G7-1</f>
        <v>0.40362811791383213</v>
      </c>
      <c r="H23" s="514" t="s">
        <v>50</v>
      </c>
      <c r="I23" s="841">
        <f>I17/I7-1</f>
        <v>-4.370179948586117E-2</v>
      </c>
      <c r="J23" s="842">
        <f>J17/J7-1</f>
        <v>0.14682500124607478</v>
      </c>
      <c r="K23" s="514" t="s">
        <v>50</v>
      </c>
      <c r="L23" s="841">
        <f>L17/L7-1</f>
        <v>-1.1235955056179803E-2</v>
      </c>
      <c r="M23" s="842">
        <f>M17/M7-1</f>
        <v>0.18026385224274399</v>
      </c>
      <c r="N23" s="514" t="s">
        <v>50</v>
      </c>
      <c r="O23" s="841">
        <f>O17/O7-1</f>
        <v>1.25</v>
      </c>
      <c r="P23" s="842">
        <f>P17/P7-1</f>
        <v>1.1274509803921569</v>
      </c>
      <c r="Q23" s="513" t="s">
        <v>50</v>
      </c>
    </row>
    <row r="24" spans="1:19" ht="9.75" customHeight="1">
      <c r="A24" s="358"/>
      <c r="B24" s="110"/>
      <c r="C24" s="134"/>
      <c r="D24" s="134"/>
      <c r="E24" s="135"/>
      <c r="F24" s="134"/>
      <c r="G24" s="134"/>
      <c r="H24" s="135"/>
      <c r="I24" s="134"/>
      <c r="J24" s="134"/>
      <c r="K24" s="135"/>
      <c r="L24" s="134"/>
      <c r="M24" s="134"/>
      <c r="N24" s="135"/>
      <c r="O24" s="134"/>
      <c r="P24" s="134"/>
      <c r="Q24" s="135"/>
    </row>
    <row r="25" spans="1:19">
      <c r="A25" s="1669" t="s">
        <v>1743</v>
      </c>
      <c r="B25" s="1665"/>
    </row>
    <row r="26" spans="1:19" ht="18.75" customHeight="1">
      <c r="A26" s="1669"/>
    </row>
    <row r="27" spans="1:19">
      <c r="A27" s="129"/>
    </row>
    <row r="28" spans="1:19" ht="15.75" customHeight="1">
      <c r="A28" s="50"/>
      <c r="C28" s="50"/>
      <c r="D28" s="50"/>
    </row>
    <row r="29" spans="1:19">
      <c r="A29" s="50"/>
      <c r="C29" s="50"/>
    </row>
    <row r="31" spans="1:19" ht="17.25" customHeight="1"/>
    <row r="32" spans="1:19" ht="15.75" customHeight="1"/>
    <row r="34" customFormat="1" ht="15.75" customHeight="1"/>
    <row r="35" customFormat="1" ht="15.75" customHeight="1"/>
    <row r="36" customFormat="1" ht="15.75" customHeight="1"/>
    <row r="38" customFormat="1" ht="60" customHeight="1"/>
    <row r="39" customFormat="1" ht="15.75" customHeight="1"/>
    <row r="40" customFormat="1" ht="15.75" customHeight="1"/>
    <row r="41" customFormat="1" ht="15.75" customHeight="1"/>
    <row r="45" customFormat="1" ht="75" customHeight="1"/>
    <row r="47" customFormat="1" ht="15.75" customHeight="1"/>
    <row r="48" customFormat="1" ht="15.75" customHeight="1"/>
    <row r="49" customFormat="1" ht="15.75" customHeight="1"/>
    <row r="57" customFormat="1" ht="15.75" customHeight="1"/>
    <row r="59" customFormat="1" ht="30" customHeight="1"/>
    <row r="66" customFormat="1" ht="45" customHeight="1"/>
    <row r="73" customFormat="1" ht="75" customHeight="1"/>
    <row r="80" customFormat="1" ht="75" customHeight="1"/>
    <row r="87" customFormat="1" ht="30" customHeight="1"/>
    <row r="94" customFormat="1" ht="60" customHeight="1"/>
    <row r="101" customFormat="1" ht="75" customHeight="1"/>
    <row r="108" customFormat="1" ht="15.75" customHeight="1"/>
    <row r="113" customFormat="1" ht="15.75" customHeight="1"/>
  </sheetData>
  <mergeCells count="30">
    <mergeCell ref="P5:Q5"/>
    <mergeCell ref="A17:B17"/>
    <mergeCell ref="L3:N4"/>
    <mergeCell ref="O3:Q4"/>
    <mergeCell ref="M5:N5"/>
    <mergeCell ref="L5:L6"/>
    <mergeCell ref="O5:O6"/>
    <mergeCell ref="C3:E4"/>
    <mergeCell ref="F3:H4"/>
    <mergeCell ref="I3:K4"/>
    <mergeCell ref="D5:E5"/>
    <mergeCell ref="G5:H5"/>
    <mergeCell ref="J5:K5"/>
    <mergeCell ref="C5:C6"/>
    <mergeCell ref="F5:F6"/>
    <mergeCell ref="I5:I6"/>
    <mergeCell ref="A20:A21"/>
    <mergeCell ref="A22:A23"/>
    <mergeCell ref="A3:B6"/>
    <mergeCell ref="A7:B7"/>
    <mergeCell ref="A8:B8"/>
    <mergeCell ref="A9:B9"/>
    <mergeCell ref="A10:B10"/>
    <mergeCell ref="A11:B11"/>
    <mergeCell ref="A12:B12"/>
    <mergeCell ref="A13:B13"/>
    <mergeCell ref="A14:B14"/>
    <mergeCell ref="A15:B15"/>
    <mergeCell ref="A16:B16"/>
    <mergeCell ref="A18:A19"/>
  </mergeCells>
  <hyperlinks>
    <hyperlink ref="S2" location="OBSAH!A1" display="Zpět na obsah" xr:uid="{5AEC8953-670E-4964-A5A1-8DF3961CC724}"/>
  </hyperlinks>
  <pageMargins left="0.70866141732283472" right="0.70866141732283472" top="0.78740157480314965" bottom="0.78740157480314965" header="0.31496062992125984" footer="0.31496062992125984"/>
  <pageSetup paperSize="9" orientation="landscape" r:id="rId1"/>
  <ignoredErrors>
    <ignoredError sqref="C18:Q23"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65"/>
  <dimension ref="A1:O23"/>
  <sheetViews>
    <sheetView showGridLines="0" zoomScaleNormal="100" workbookViewId="0"/>
  </sheetViews>
  <sheetFormatPr defaultColWidth="9.140625" defaultRowHeight="15"/>
  <cols>
    <col min="1" max="1" width="20" customWidth="1"/>
    <col min="2" max="13" width="8.7109375" customWidth="1"/>
    <col min="14" max="14" width="7.5703125" customWidth="1"/>
  </cols>
  <sheetData>
    <row r="1" spans="1:15" ht="22.5" customHeight="1">
      <c r="A1" s="1" t="s">
        <v>1146</v>
      </c>
      <c r="B1" s="2"/>
      <c r="C1" s="2"/>
      <c r="D1" s="2"/>
      <c r="E1" s="2"/>
      <c r="F1" s="2"/>
      <c r="G1" s="2"/>
      <c r="H1" s="2"/>
      <c r="I1" s="2"/>
      <c r="J1" s="2"/>
      <c r="K1" s="2"/>
      <c r="L1" s="2"/>
      <c r="M1" s="2"/>
      <c r="N1" s="152"/>
    </row>
    <row r="2" spans="1:15" ht="18.75" customHeight="1" thickBot="1">
      <c r="A2" s="322" t="s">
        <v>1547</v>
      </c>
      <c r="B2" s="3"/>
      <c r="C2" s="3"/>
      <c r="D2" s="3"/>
      <c r="E2" s="3"/>
      <c r="F2" s="3"/>
      <c r="G2" s="3"/>
      <c r="H2" s="3"/>
      <c r="I2" s="3"/>
      <c r="J2" s="3"/>
      <c r="K2" s="3"/>
      <c r="L2" s="3"/>
      <c r="M2" s="1440" t="s">
        <v>1548</v>
      </c>
      <c r="N2" s="3"/>
      <c r="O2" s="106" t="s">
        <v>986</v>
      </c>
    </row>
    <row r="3" spans="1:15" ht="18.75" customHeight="1">
      <c r="A3" s="2112" t="s">
        <v>163</v>
      </c>
      <c r="B3" s="2043" t="s">
        <v>63</v>
      </c>
      <c r="C3" s="2112"/>
      <c r="D3" s="2116" t="s">
        <v>5</v>
      </c>
      <c r="E3" s="2117"/>
      <c r="F3" s="2117"/>
      <c r="G3" s="2117"/>
      <c r="H3" s="2117"/>
      <c r="I3" s="2117"/>
      <c r="J3" s="2117"/>
      <c r="K3" s="2117"/>
      <c r="L3" s="2117"/>
      <c r="M3" s="2117"/>
    </row>
    <row r="4" spans="1:15" ht="18.75" customHeight="1">
      <c r="A4" s="2113"/>
      <c r="B4" s="2045"/>
      <c r="C4" s="2115"/>
      <c r="D4" s="2111" t="s">
        <v>34</v>
      </c>
      <c r="E4" s="2082"/>
      <c r="F4" s="2006" t="s">
        <v>290</v>
      </c>
      <c r="G4" s="2082"/>
      <c r="H4" s="2006" t="s">
        <v>281</v>
      </c>
      <c r="I4" s="2082"/>
      <c r="J4" s="2006" t="s">
        <v>291</v>
      </c>
      <c r="K4" s="2082"/>
      <c r="L4" s="2006" t="s">
        <v>292</v>
      </c>
      <c r="M4" s="2108"/>
    </row>
    <row r="5" spans="1:15" ht="18.75" customHeight="1" thickBot="1">
      <c r="A5" s="2114"/>
      <c r="B5" s="1438" t="s">
        <v>134</v>
      </c>
      <c r="C5" s="1618" t="s">
        <v>135</v>
      </c>
      <c r="D5" s="1438" t="s">
        <v>134</v>
      </c>
      <c r="E5" s="477" t="s">
        <v>135</v>
      </c>
      <c r="F5" s="449" t="s">
        <v>134</v>
      </c>
      <c r="G5" s="477" t="s">
        <v>135</v>
      </c>
      <c r="H5" s="449" t="s">
        <v>134</v>
      </c>
      <c r="I5" s="477" t="s">
        <v>135</v>
      </c>
      <c r="J5" s="449" t="s">
        <v>134</v>
      </c>
      <c r="K5" s="477" t="s">
        <v>135</v>
      </c>
      <c r="L5" s="449" t="s">
        <v>134</v>
      </c>
      <c r="M5" s="477" t="s">
        <v>135</v>
      </c>
    </row>
    <row r="6" spans="1:15" ht="18.75" customHeight="1">
      <c r="A6" s="400" t="s">
        <v>985</v>
      </c>
      <c r="B6" s="1539">
        <v>168153</v>
      </c>
      <c r="C6" s="1616">
        <v>0.48347891592246073</v>
      </c>
      <c r="D6" s="1540">
        <v>15420</v>
      </c>
      <c r="E6" s="1616">
        <v>0.50408630271330501</v>
      </c>
      <c r="F6" s="1541">
        <v>44240</v>
      </c>
      <c r="G6" s="1616">
        <v>0.49227756264743844</v>
      </c>
      <c r="H6" s="1542">
        <v>50932</v>
      </c>
      <c r="I6" s="1616">
        <v>0.48989563795508101</v>
      </c>
      <c r="J6" s="1542">
        <v>52080</v>
      </c>
      <c r="K6" s="1616">
        <v>0.48612018593537065</v>
      </c>
      <c r="L6" s="1542">
        <v>5481</v>
      </c>
      <c r="M6" s="1617">
        <v>0.33747921925989777</v>
      </c>
    </row>
    <row r="7" spans="1:15" ht="18.75" customHeight="1">
      <c r="A7" s="401" t="s">
        <v>14</v>
      </c>
      <c r="B7" s="1543">
        <v>19983</v>
      </c>
      <c r="C7" s="1611">
        <v>0.48967139601558479</v>
      </c>
      <c r="D7" s="1544">
        <v>1441</v>
      </c>
      <c r="E7" s="1611">
        <v>0.51226448631354426</v>
      </c>
      <c r="F7" s="1545">
        <v>5485</v>
      </c>
      <c r="G7" s="1611">
        <v>0.5021054558769682</v>
      </c>
      <c r="H7" s="1503">
        <v>6171</v>
      </c>
      <c r="I7" s="1611">
        <v>0.48902448688485617</v>
      </c>
      <c r="J7" s="1503">
        <v>6348</v>
      </c>
      <c r="K7" s="1611">
        <v>0.4888717751251444</v>
      </c>
      <c r="L7" s="1503">
        <v>538</v>
      </c>
      <c r="M7" s="1613">
        <v>0.36648501362397823</v>
      </c>
    </row>
    <row r="8" spans="1:15" ht="18.75" customHeight="1">
      <c r="A8" s="401" t="s">
        <v>15</v>
      </c>
      <c r="B8" s="1543">
        <v>24734</v>
      </c>
      <c r="C8" s="1611">
        <v>0.4842018715007243</v>
      </c>
      <c r="D8" s="1544">
        <v>1855</v>
      </c>
      <c r="E8" s="1611">
        <v>0.51228942281137813</v>
      </c>
      <c r="F8" s="1545">
        <v>6484</v>
      </c>
      <c r="G8" s="1611">
        <v>0.49020942012550089</v>
      </c>
      <c r="H8" s="1503">
        <v>7744</v>
      </c>
      <c r="I8" s="1611">
        <v>0.49224510551741674</v>
      </c>
      <c r="J8" s="1503">
        <v>7879</v>
      </c>
      <c r="K8" s="1611">
        <v>0.48789398724379218</v>
      </c>
      <c r="L8" s="1503">
        <v>772</v>
      </c>
      <c r="M8" s="1613">
        <v>0.32809179770505736</v>
      </c>
    </row>
    <row r="9" spans="1:15" ht="18.75" customHeight="1">
      <c r="A9" s="401" t="s">
        <v>16</v>
      </c>
      <c r="B9" s="1543">
        <v>10524</v>
      </c>
      <c r="C9" s="1611">
        <v>0.47932228092548734</v>
      </c>
      <c r="D9" s="1544">
        <v>1199</v>
      </c>
      <c r="E9" s="1611">
        <v>0.49565936337329475</v>
      </c>
      <c r="F9" s="1545">
        <v>2684</v>
      </c>
      <c r="G9" s="1611">
        <v>0.48377793799567409</v>
      </c>
      <c r="H9" s="1503">
        <v>3083</v>
      </c>
      <c r="I9" s="1611">
        <v>0.48820269200316707</v>
      </c>
      <c r="J9" s="1503">
        <v>3178</v>
      </c>
      <c r="K9" s="1611">
        <v>0.48862238622386223</v>
      </c>
      <c r="L9" s="1503">
        <v>380</v>
      </c>
      <c r="M9" s="1613">
        <v>0.3247863247863248</v>
      </c>
    </row>
    <row r="10" spans="1:15" ht="18.75" customHeight="1">
      <c r="A10" s="401" t="s">
        <v>17</v>
      </c>
      <c r="B10" s="1543">
        <v>8955</v>
      </c>
      <c r="C10" s="1611">
        <v>0.4851029252437703</v>
      </c>
      <c r="D10" s="1544">
        <v>696</v>
      </c>
      <c r="E10" s="1611">
        <v>0.50765864332603938</v>
      </c>
      <c r="F10" s="1545">
        <v>2344</v>
      </c>
      <c r="G10" s="1611">
        <v>0.49787595581988103</v>
      </c>
      <c r="H10" s="1503">
        <v>2808</v>
      </c>
      <c r="I10" s="1611">
        <v>0.49245878639074009</v>
      </c>
      <c r="J10" s="1503">
        <v>2811</v>
      </c>
      <c r="K10" s="1611">
        <v>0.48498964803312627</v>
      </c>
      <c r="L10" s="1503">
        <v>296</v>
      </c>
      <c r="M10" s="1613">
        <v>0.33522083805209513</v>
      </c>
    </row>
    <row r="11" spans="1:15" ht="18.75" customHeight="1">
      <c r="A11" s="401" t="s">
        <v>18</v>
      </c>
      <c r="B11" s="1543">
        <v>3841</v>
      </c>
      <c r="C11" s="1611">
        <v>0.48681875792141954</v>
      </c>
      <c r="D11" s="1544">
        <v>384</v>
      </c>
      <c r="E11" s="1611">
        <v>0.489171974522293</v>
      </c>
      <c r="F11" s="1545">
        <v>978</v>
      </c>
      <c r="G11" s="1611">
        <v>0.49644670050761419</v>
      </c>
      <c r="H11" s="1503">
        <v>1140</v>
      </c>
      <c r="I11" s="1611">
        <v>0.48697137975224264</v>
      </c>
      <c r="J11" s="1503">
        <v>1238</v>
      </c>
      <c r="K11" s="1611">
        <v>0.48913472935598579</v>
      </c>
      <c r="L11" s="1503">
        <v>101</v>
      </c>
      <c r="M11" s="1613">
        <v>0.38403041825095058</v>
      </c>
    </row>
    <row r="12" spans="1:15" ht="18.75" customHeight="1">
      <c r="A12" s="401" t="s">
        <v>19</v>
      </c>
      <c r="B12" s="1543">
        <v>11195</v>
      </c>
      <c r="C12" s="1611">
        <v>0.48663334057813518</v>
      </c>
      <c r="D12" s="1544">
        <v>1118</v>
      </c>
      <c r="E12" s="1611">
        <v>0.50112057373375163</v>
      </c>
      <c r="F12" s="1545">
        <v>2915</v>
      </c>
      <c r="G12" s="1611">
        <v>0.49566400272062572</v>
      </c>
      <c r="H12" s="1503">
        <v>3415</v>
      </c>
      <c r="I12" s="1611">
        <v>0.49285611199307261</v>
      </c>
      <c r="J12" s="1503">
        <v>3504</v>
      </c>
      <c r="K12" s="1611">
        <v>0.48344370860927155</v>
      </c>
      <c r="L12" s="1503">
        <v>243</v>
      </c>
      <c r="M12" s="1613">
        <v>0.33938547486033521</v>
      </c>
    </row>
    <row r="13" spans="1:15" ht="18.75" customHeight="1">
      <c r="A13" s="401" t="s">
        <v>20</v>
      </c>
      <c r="B13" s="1543">
        <v>6757</v>
      </c>
      <c r="C13" s="1611">
        <v>0.48143925899536871</v>
      </c>
      <c r="D13" s="1544">
        <v>648</v>
      </c>
      <c r="E13" s="1611">
        <v>0.50193648334624319</v>
      </c>
      <c r="F13" s="1545">
        <v>1690</v>
      </c>
      <c r="G13" s="1611">
        <v>0.48230593607305938</v>
      </c>
      <c r="H13" s="1503">
        <v>2034</v>
      </c>
      <c r="I13" s="1611">
        <v>0.4968246213971666</v>
      </c>
      <c r="J13" s="1503">
        <v>2164</v>
      </c>
      <c r="K13" s="1611">
        <v>0.48607367475292002</v>
      </c>
      <c r="L13" s="1503">
        <v>221</v>
      </c>
      <c r="M13" s="1613">
        <v>0.31844380403458211</v>
      </c>
    </row>
    <row r="14" spans="1:15" ht="18.75" customHeight="1">
      <c r="A14" s="401" t="s">
        <v>21</v>
      </c>
      <c r="B14" s="1543">
        <v>8409</v>
      </c>
      <c r="C14" s="1611">
        <v>0.47589134125636673</v>
      </c>
      <c r="D14" s="1544">
        <v>816</v>
      </c>
      <c r="E14" s="1611">
        <v>0.5033929673041333</v>
      </c>
      <c r="F14" s="1545">
        <v>2122</v>
      </c>
      <c r="G14" s="1611">
        <v>0.48085202809879901</v>
      </c>
      <c r="H14" s="1503">
        <v>2482</v>
      </c>
      <c r="I14" s="1611">
        <v>0.47795108800308106</v>
      </c>
      <c r="J14" s="1503">
        <v>2626</v>
      </c>
      <c r="K14" s="1611">
        <v>0.48334253635192342</v>
      </c>
      <c r="L14" s="1503">
        <v>363</v>
      </c>
      <c r="M14" s="1613">
        <v>0.35940594059405939</v>
      </c>
    </row>
    <row r="15" spans="1:15" ht="18.75" customHeight="1">
      <c r="A15" s="401" t="s">
        <v>22</v>
      </c>
      <c r="B15" s="1543">
        <v>8374</v>
      </c>
      <c r="C15" s="1611">
        <v>0.48148574057037719</v>
      </c>
      <c r="D15" s="1544">
        <v>817</v>
      </c>
      <c r="E15" s="1611">
        <v>0.50713842333954062</v>
      </c>
      <c r="F15" s="1545">
        <v>2218</v>
      </c>
      <c r="G15" s="1611">
        <v>0.48768689533861037</v>
      </c>
      <c r="H15" s="1503">
        <v>2486</v>
      </c>
      <c r="I15" s="1611">
        <v>0.48812095032397407</v>
      </c>
      <c r="J15" s="1503">
        <v>2603</v>
      </c>
      <c r="K15" s="1611">
        <v>0.48672400897531787</v>
      </c>
      <c r="L15" s="1503">
        <v>250</v>
      </c>
      <c r="M15" s="1613">
        <v>0.31565656565656564</v>
      </c>
    </row>
    <row r="16" spans="1:15" ht="18.75" customHeight="1">
      <c r="A16" s="401" t="s">
        <v>23</v>
      </c>
      <c r="B16" s="1543">
        <v>8482</v>
      </c>
      <c r="C16" s="1611">
        <v>0.48174021695916397</v>
      </c>
      <c r="D16" s="1544">
        <v>839</v>
      </c>
      <c r="E16" s="1611">
        <v>0.50664251207729472</v>
      </c>
      <c r="F16" s="1545">
        <v>2318</v>
      </c>
      <c r="G16" s="1611">
        <v>0.49956896551724139</v>
      </c>
      <c r="H16" s="1503">
        <v>2536</v>
      </c>
      <c r="I16" s="1611">
        <v>0.47758945386064028</v>
      </c>
      <c r="J16" s="1503">
        <v>2532</v>
      </c>
      <c r="K16" s="1611">
        <v>0.48348291006301319</v>
      </c>
      <c r="L16" s="1503">
        <v>257</v>
      </c>
      <c r="M16" s="1613">
        <v>0.33638743455497383</v>
      </c>
    </row>
    <row r="17" spans="1:13" ht="18.75" customHeight="1">
      <c r="A17" s="401" t="s">
        <v>24</v>
      </c>
      <c r="B17" s="1543">
        <v>19411</v>
      </c>
      <c r="C17" s="1611">
        <v>0.47934312878133101</v>
      </c>
      <c r="D17" s="1544">
        <v>1550</v>
      </c>
      <c r="E17" s="1611">
        <v>0.50620509470934028</v>
      </c>
      <c r="F17" s="1545">
        <v>5233</v>
      </c>
      <c r="G17" s="1611">
        <v>0.48738008754773215</v>
      </c>
      <c r="H17" s="1503">
        <v>5914</v>
      </c>
      <c r="I17" s="1611">
        <v>0.48281492366723816</v>
      </c>
      <c r="J17" s="1503">
        <v>6048</v>
      </c>
      <c r="K17" s="1611">
        <v>0.48711340206185566</v>
      </c>
      <c r="L17" s="1503">
        <v>666</v>
      </c>
      <c r="M17" s="1613">
        <v>0.32791728212703103</v>
      </c>
    </row>
    <row r="18" spans="1:13" ht="18.75" customHeight="1">
      <c r="A18" s="401" t="s">
        <v>25</v>
      </c>
      <c r="B18" s="1543">
        <v>10366</v>
      </c>
      <c r="C18" s="1611">
        <v>0.48573169017384377</v>
      </c>
      <c r="D18" s="1544">
        <v>1159</v>
      </c>
      <c r="E18" s="1611">
        <v>0.50589262330859885</v>
      </c>
      <c r="F18" s="1545">
        <v>2678</v>
      </c>
      <c r="G18" s="1611">
        <v>0.49730733519034354</v>
      </c>
      <c r="H18" s="1503">
        <v>3079</v>
      </c>
      <c r="I18" s="1611">
        <v>0.50541694024950756</v>
      </c>
      <c r="J18" s="1503">
        <v>2993</v>
      </c>
      <c r="K18" s="1611">
        <v>0.47485324448675231</v>
      </c>
      <c r="L18" s="1503">
        <v>457</v>
      </c>
      <c r="M18" s="1613">
        <v>0.35984251968503939</v>
      </c>
    </row>
    <row r="19" spans="1:13" ht="18.75" customHeight="1">
      <c r="A19" s="401" t="s">
        <v>26</v>
      </c>
      <c r="B19" s="1543">
        <v>9217</v>
      </c>
      <c r="C19" s="1611">
        <v>0.48327390939597314</v>
      </c>
      <c r="D19" s="1544">
        <v>945</v>
      </c>
      <c r="E19" s="1611">
        <v>0.49167533818938608</v>
      </c>
      <c r="F19" s="1545">
        <v>2446</v>
      </c>
      <c r="G19" s="1611">
        <v>0.49284706830546043</v>
      </c>
      <c r="H19" s="1503">
        <v>2738</v>
      </c>
      <c r="I19" s="1611">
        <v>0.49015395631936987</v>
      </c>
      <c r="J19" s="1503">
        <v>2748</v>
      </c>
      <c r="K19" s="1611">
        <v>0.4959393611261505</v>
      </c>
      <c r="L19" s="1503">
        <v>340</v>
      </c>
      <c r="M19" s="1613">
        <v>0.32075471698113206</v>
      </c>
    </row>
    <row r="20" spans="1:13" ht="18.75" customHeight="1">
      <c r="A20" s="401" t="s">
        <v>27</v>
      </c>
      <c r="B20" s="1543">
        <v>17905</v>
      </c>
      <c r="C20" s="1611">
        <v>0.48412827168505301</v>
      </c>
      <c r="D20" s="1544">
        <v>1953</v>
      </c>
      <c r="E20" s="1611">
        <v>0.50128336755646818</v>
      </c>
      <c r="F20" s="1545">
        <v>4645</v>
      </c>
      <c r="G20" s="1611">
        <v>0.49309978768577495</v>
      </c>
      <c r="H20" s="1503">
        <v>5302</v>
      </c>
      <c r="I20" s="1611">
        <v>0.4950513538748833</v>
      </c>
      <c r="J20" s="1503">
        <v>5408</v>
      </c>
      <c r="K20" s="1611">
        <v>0.48324546510588867</v>
      </c>
      <c r="L20" s="1503">
        <v>597</v>
      </c>
      <c r="M20" s="1613">
        <v>0.33786078098471989</v>
      </c>
    </row>
    <row r="21" spans="1:13" ht="7.5" customHeight="1">
      <c r="A21" s="401"/>
      <c r="B21" s="84"/>
      <c r="C21" s="71"/>
      <c r="D21" s="67"/>
      <c r="E21" s="71"/>
      <c r="F21" s="67"/>
      <c r="G21" s="71"/>
      <c r="H21" s="67"/>
      <c r="I21" s="71"/>
      <c r="J21" s="67"/>
      <c r="K21" s="71"/>
      <c r="L21" s="67"/>
      <c r="M21" s="71"/>
    </row>
    <row r="22" spans="1:13" ht="17.25" customHeight="1">
      <c r="A22" s="1662" t="s">
        <v>1575</v>
      </c>
      <c r="B22" s="50"/>
      <c r="C22" s="50"/>
      <c r="D22" s="50"/>
      <c r="E22" s="50"/>
      <c r="J22" s="1663"/>
    </row>
    <row r="23" spans="1:13">
      <c r="A23" s="52"/>
    </row>
  </sheetData>
  <mergeCells count="8">
    <mergeCell ref="A3:A5"/>
    <mergeCell ref="B3:C4"/>
    <mergeCell ref="D3:M3"/>
    <mergeCell ref="D4:E4"/>
    <mergeCell ref="F4:G4"/>
    <mergeCell ref="H4:I4"/>
    <mergeCell ref="J4:K4"/>
    <mergeCell ref="L4:M4"/>
  </mergeCells>
  <hyperlinks>
    <hyperlink ref="O2" location="OBSAH!A1" display="Zpět na obsah" xr:uid="{5780E740-64D8-4709-8A01-531C1DEF86C6}"/>
  </hyperlinks>
  <pageMargins left="0.70866141732283472" right="0.70866141732283472" top="0.78740157480314965" bottom="0.78740157480314965" header="0.31496062992125984" footer="0.31496062992125984"/>
  <pageSetup paperSize="9" orientation="landscape"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List31"/>
  <dimension ref="A1:T27"/>
  <sheetViews>
    <sheetView showGridLines="0" zoomScaleNormal="100" workbookViewId="0"/>
  </sheetViews>
  <sheetFormatPr defaultRowHeight="15"/>
  <cols>
    <col min="1" max="1" width="24.28515625" customWidth="1"/>
    <col min="2" max="5" width="7" customWidth="1"/>
    <col min="6" max="9" width="6.42578125" customWidth="1"/>
    <col min="10" max="10" width="7" customWidth="1"/>
    <col min="11" max="11" width="6.85546875" customWidth="1"/>
    <col min="12" max="12" width="6.7109375" customWidth="1"/>
    <col min="13" max="16" width="6.42578125" customWidth="1"/>
    <col min="17" max="17" width="6.85546875" customWidth="1"/>
    <col min="18" max="18" width="6.42578125" customWidth="1"/>
  </cols>
  <sheetData>
    <row r="1" spans="1:20" s="2" customFormat="1" ht="22.5" customHeight="1">
      <c r="A1" s="2" t="s">
        <v>1233</v>
      </c>
      <c r="O1" s="152"/>
    </row>
    <row r="2" spans="1:20" s="4" customFormat="1" ht="18.75" customHeight="1" thickBot="1">
      <c r="A2" s="322" t="s">
        <v>1547</v>
      </c>
      <c r="I2" s="4" t="s">
        <v>0</v>
      </c>
      <c r="R2" s="1440" t="s">
        <v>1548</v>
      </c>
      <c r="T2" s="106" t="s">
        <v>986</v>
      </c>
    </row>
    <row r="3" spans="1:20" ht="22.5" customHeight="1">
      <c r="A3" s="2322" t="s">
        <v>272</v>
      </c>
      <c r="B3" s="2100" t="s">
        <v>170</v>
      </c>
      <c r="C3" s="2101"/>
      <c r="D3" s="2101"/>
      <c r="E3" s="2101"/>
      <c r="F3" s="2101"/>
      <c r="G3" s="2101"/>
      <c r="H3" s="2101"/>
      <c r="I3" s="2101"/>
      <c r="J3" s="2101"/>
      <c r="K3" s="2101"/>
      <c r="L3" s="2102"/>
      <c r="M3" s="2103" t="s">
        <v>1134</v>
      </c>
      <c r="N3" s="2104"/>
      <c r="O3" s="2105" t="s">
        <v>1135</v>
      </c>
      <c r="P3" s="2106"/>
      <c r="Q3" s="2107" t="s">
        <v>1136</v>
      </c>
      <c r="R3" s="2104"/>
    </row>
    <row r="4" spans="1:20" ht="22.5" customHeight="1" thickBot="1">
      <c r="A4" s="2323"/>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6" t="s">
        <v>164</v>
      </c>
      <c r="P4" s="1695" t="s">
        <v>165</v>
      </c>
      <c r="Q4" s="416" t="s">
        <v>164</v>
      </c>
      <c r="R4" s="1696" t="s">
        <v>165</v>
      </c>
    </row>
    <row r="5" spans="1:20" ht="21.75" customHeight="1">
      <c r="A5" s="600" t="s">
        <v>63</v>
      </c>
      <c r="B5" s="601">
        <v>91841</v>
      </c>
      <c r="C5" s="601">
        <v>89467</v>
      </c>
      <c r="D5" s="601">
        <v>87437</v>
      </c>
      <c r="E5" s="602">
        <v>86590</v>
      </c>
      <c r="F5" s="602">
        <v>88783</v>
      </c>
      <c r="G5" s="602">
        <v>90641</v>
      </c>
      <c r="H5" s="602">
        <v>91256</v>
      </c>
      <c r="I5" s="602">
        <v>95054</v>
      </c>
      <c r="J5" s="602">
        <v>100566</v>
      </c>
      <c r="K5" s="602">
        <v>104687</v>
      </c>
      <c r="L5" s="602">
        <v>105816</v>
      </c>
      <c r="M5" s="446">
        <f>L5-K5</f>
        <v>1129</v>
      </c>
      <c r="N5" s="475">
        <f>L5/K5-1</f>
        <v>1.0784529120139164E-2</v>
      </c>
      <c r="O5" s="419">
        <f>L5-G5</f>
        <v>15175</v>
      </c>
      <c r="P5" s="574">
        <f>L5/G5-1</f>
        <v>0.1674187177987887</v>
      </c>
      <c r="Q5" s="417">
        <f t="shared" ref="Q5:Q16" si="0">L5-B5</f>
        <v>13975</v>
      </c>
      <c r="R5" s="475">
        <f>L5/B5-1</f>
        <v>0.1521651549961347</v>
      </c>
    </row>
    <row r="6" spans="1:20" ht="24.75" customHeight="1">
      <c r="A6" s="399" t="s">
        <v>64</v>
      </c>
      <c r="B6" s="599">
        <v>75</v>
      </c>
      <c r="C6" s="599">
        <v>82</v>
      </c>
      <c r="D6" s="599">
        <v>60</v>
      </c>
      <c r="E6" s="599">
        <v>46</v>
      </c>
      <c r="F6" s="599">
        <v>26</v>
      </c>
      <c r="G6" s="599">
        <v>16</v>
      </c>
      <c r="H6" s="599">
        <v>13</v>
      </c>
      <c r="I6" s="599">
        <v>24</v>
      </c>
      <c r="J6" s="599">
        <v>28</v>
      </c>
      <c r="K6" s="599">
        <v>22</v>
      </c>
      <c r="L6" s="599">
        <v>18</v>
      </c>
      <c r="M6" s="447">
        <f t="shared" ref="M6:M12" si="1">L6-K6</f>
        <v>-4</v>
      </c>
      <c r="N6" s="472">
        <f t="shared" ref="N6:N12" si="2">L6/K6-1</f>
        <v>-0.18181818181818177</v>
      </c>
      <c r="O6" s="421">
        <f t="shared" ref="O6:O12" si="3">L6-G6</f>
        <v>2</v>
      </c>
      <c r="P6" s="157">
        <f t="shared" ref="P6:P12" si="4">L6/G6-1</f>
        <v>0.125</v>
      </c>
      <c r="Q6" s="158">
        <f t="shared" si="0"/>
        <v>-57</v>
      </c>
      <c r="R6" s="472">
        <f t="shared" ref="R6:R12" si="5">L6/B6-1</f>
        <v>-0.76</v>
      </c>
    </row>
    <row r="7" spans="1:20" ht="24.75" customHeight="1">
      <c r="A7" s="399" t="s">
        <v>65</v>
      </c>
      <c r="B7" s="599">
        <v>20684</v>
      </c>
      <c r="C7" s="599">
        <v>20532</v>
      </c>
      <c r="D7" s="599">
        <v>20306</v>
      </c>
      <c r="E7" s="599">
        <v>19784</v>
      </c>
      <c r="F7" s="599">
        <v>19283</v>
      </c>
      <c r="G7" s="599">
        <v>18526</v>
      </c>
      <c r="H7" s="599">
        <v>17708</v>
      </c>
      <c r="I7" s="599">
        <v>17832</v>
      </c>
      <c r="J7" s="599">
        <v>18730</v>
      </c>
      <c r="K7" s="599">
        <v>19668</v>
      </c>
      <c r="L7" s="599">
        <v>20025</v>
      </c>
      <c r="M7" s="447">
        <f t="shared" si="1"/>
        <v>357</v>
      </c>
      <c r="N7" s="472">
        <f t="shared" si="2"/>
        <v>1.81513117754728E-2</v>
      </c>
      <c r="O7" s="421">
        <f t="shared" si="3"/>
        <v>1499</v>
      </c>
      <c r="P7" s="157">
        <f t="shared" si="4"/>
        <v>8.0913311022347001E-2</v>
      </c>
      <c r="Q7" s="158">
        <f t="shared" si="0"/>
        <v>-659</v>
      </c>
      <c r="R7" s="472">
        <f t="shared" si="5"/>
        <v>-3.1860375169212918E-2</v>
      </c>
    </row>
    <row r="8" spans="1:20" ht="24.75" customHeight="1">
      <c r="A8" s="399" t="s">
        <v>273</v>
      </c>
      <c r="B8" s="599">
        <v>7963</v>
      </c>
      <c r="C8" s="599">
        <v>8153</v>
      </c>
      <c r="D8" s="599">
        <v>8609</v>
      </c>
      <c r="E8" s="599">
        <v>9120</v>
      </c>
      <c r="F8" s="599">
        <v>9858</v>
      </c>
      <c r="G8" s="599">
        <v>10718</v>
      </c>
      <c r="H8" s="599">
        <v>11135</v>
      </c>
      <c r="I8" s="599">
        <v>11862</v>
      </c>
      <c r="J8" s="599">
        <v>12629</v>
      </c>
      <c r="K8" s="599">
        <v>13169</v>
      </c>
      <c r="L8" s="599">
        <v>13336</v>
      </c>
      <c r="M8" s="447">
        <f t="shared" si="1"/>
        <v>167</v>
      </c>
      <c r="N8" s="472">
        <f t="shared" si="2"/>
        <v>1.2681296985344259E-2</v>
      </c>
      <c r="O8" s="421">
        <f t="shared" si="3"/>
        <v>2618</v>
      </c>
      <c r="P8" s="157">
        <f t="shared" si="4"/>
        <v>0.24426198917708519</v>
      </c>
      <c r="Q8" s="158">
        <f t="shared" si="0"/>
        <v>5373</v>
      </c>
      <c r="R8" s="472">
        <f t="shared" si="5"/>
        <v>0.67474569885721469</v>
      </c>
    </row>
    <row r="9" spans="1:20" ht="24.75" customHeight="1">
      <c r="A9" s="399" t="s">
        <v>67</v>
      </c>
      <c r="B9" s="599">
        <v>455</v>
      </c>
      <c r="C9" s="599">
        <v>473</v>
      </c>
      <c r="D9" s="599">
        <v>436</v>
      </c>
      <c r="E9" s="599">
        <v>414</v>
      </c>
      <c r="F9" s="599">
        <v>444</v>
      </c>
      <c r="G9" s="599">
        <v>411</v>
      </c>
      <c r="H9" s="599">
        <v>385</v>
      </c>
      <c r="I9" s="599">
        <v>425</v>
      </c>
      <c r="J9" s="599">
        <v>471</v>
      </c>
      <c r="K9" s="599">
        <v>482</v>
      </c>
      <c r="L9" s="599">
        <v>533</v>
      </c>
      <c r="M9" s="447">
        <f t="shared" si="1"/>
        <v>51</v>
      </c>
      <c r="N9" s="472">
        <f t="shared" si="2"/>
        <v>0.10580912863070546</v>
      </c>
      <c r="O9" s="421">
        <f t="shared" si="3"/>
        <v>122</v>
      </c>
      <c r="P9" s="157">
        <f t="shared" si="4"/>
        <v>0.29683698296836991</v>
      </c>
      <c r="Q9" s="158">
        <f t="shared" si="0"/>
        <v>78</v>
      </c>
      <c r="R9" s="472">
        <f t="shared" si="5"/>
        <v>0.17142857142857149</v>
      </c>
    </row>
    <row r="10" spans="1:20" ht="24.75" customHeight="1">
      <c r="A10" s="399" t="s">
        <v>68</v>
      </c>
      <c r="B10" s="599">
        <v>6706</v>
      </c>
      <c r="C10" s="599">
        <v>6518</v>
      </c>
      <c r="D10" s="599">
        <v>6443</v>
      </c>
      <c r="E10" s="599">
        <v>6617</v>
      </c>
      <c r="F10" s="599">
        <v>6905</v>
      </c>
      <c r="G10" s="599">
        <v>7175</v>
      </c>
      <c r="H10" s="599">
        <v>7341</v>
      </c>
      <c r="I10" s="599">
        <v>7554</v>
      </c>
      <c r="J10" s="599">
        <v>7898</v>
      </c>
      <c r="K10" s="599">
        <v>8090</v>
      </c>
      <c r="L10" s="599">
        <v>8180</v>
      </c>
      <c r="M10" s="447">
        <f t="shared" si="1"/>
        <v>90</v>
      </c>
      <c r="N10" s="472">
        <f t="shared" si="2"/>
        <v>1.1124845488257096E-2</v>
      </c>
      <c r="O10" s="421">
        <f t="shared" si="3"/>
        <v>1005</v>
      </c>
      <c r="P10" s="157">
        <f t="shared" si="4"/>
        <v>0.14006968641114992</v>
      </c>
      <c r="Q10" s="158">
        <f t="shared" si="0"/>
        <v>1474</v>
      </c>
      <c r="R10" s="472">
        <f t="shared" si="5"/>
        <v>0.21980316134804645</v>
      </c>
    </row>
    <row r="11" spans="1:20" ht="15" customHeight="1">
      <c r="A11" s="399" t="s">
        <v>69</v>
      </c>
      <c r="B11" s="599">
        <v>381</v>
      </c>
      <c r="C11" s="599">
        <v>348</v>
      </c>
      <c r="D11" s="599">
        <v>346</v>
      </c>
      <c r="E11" s="599">
        <v>351</v>
      </c>
      <c r="F11" s="599">
        <v>384</v>
      </c>
      <c r="G11" s="599">
        <v>435</v>
      </c>
      <c r="H11" s="599">
        <v>425</v>
      </c>
      <c r="I11" s="599">
        <v>457</v>
      </c>
      <c r="J11" s="599">
        <v>469</v>
      </c>
      <c r="K11" s="599">
        <v>463</v>
      </c>
      <c r="L11" s="599">
        <v>497</v>
      </c>
      <c r="M11" s="447">
        <f t="shared" si="1"/>
        <v>34</v>
      </c>
      <c r="N11" s="472">
        <f t="shared" si="2"/>
        <v>7.343412526997839E-2</v>
      </c>
      <c r="O11" s="421">
        <f t="shared" si="3"/>
        <v>62</v>
      </c>
      <c r="P11" s="157">
        <f t="shared" si="4"/>
        <v>0.14252873563218382</v>
      </c>
      <c r="Q11" s="158">
        <f t="shared" si="0"/>
        <v>116</v>
      </c>
      <c r="R11" s="472">
        <f t="shared" si="5"/>
        <v>0.3044619422572179</v>
      </c>
    </row>
    <row r="12" spans="1:20" ht="24.75" customHeight="1">
      <c r="A12" s="399" t="s">
        <v>70</v>
      </c>
      <c r="B12" s="599">
        <v>56</v>
      </c>
      <c r="C12" s="599">
        <v>78</v>
      </c>
      <c r="D12" s="599">
        <v>73</v>
      </c>
      <c r="E12" s="599">
        <v>64</v>
      </c>
      <c r="F12" s="599">
        <v>58</v>
      </c>
      <c r="G12" s="599">
        <v>58</v>
      </c>
      <c r="H12" s="599">
        <v>64</v>
      </c>
      <c r="I12" s="599">
        <v>47</v>
      </c>
      <c r="J12" s="599">
        <v>32</v>
      </c>
      <c r="K12" s="599">
        <v>38</v>
      </c>
      <c r="L12" s="599">
        <v>61</v>
      </c>
      <c r="M12" s="447">
        <f t="shared" si="1"/>
        <v>23</v>
      </c>
      <c r="N12" s="472">
        <f t="shared" si="2"/>
        <v>0.60526315789473695</v>
      </c>
      <c r="O12" s="421">
        <f t="shared" si="3"/>
        <v>3</v>
      </c>
      <c r="P12" s="157">
        <f t="shared" si="4"/>
        <v>5.1724137931034475E-2</v>
      </c>
      <c r="Q12" s="158">
        <f t="shared" si="0"/>
        <v>5</v>
      </c>
      <c r="R12" s="472">
        <f t="shared" si="5"/>
        <v>8.9285714285714191E-2</v>
      </c>
    </row>
    <row r="13" spans="1:20" ht="24.75" customHeight="1">
      <c r="A13" s="399" t="s">
        <v>71</v>
      </c>
      <c r="B13" s="599">
        <v>4082</v>
      </c>
      <c r="C13" s="599">
        <v>3995</v>
      </c>
      <c r="D13" s="599">
        <v>4016</v>
      </c>
      <c r="E13" s="599">
        <v>4244</v>
      </c>
      <c r="F13" s="599">
        <v>4554</v>
      </c>
      <c r="G13" s="599">
        <v>4887</v>
      </c>
      <c r="H13" s="599">
        <v>5163</v>
      </c>
      <c r="I13" s="599">
        <v>5556</v>
      </c>
      <c r="J13" s="599">
        <v>5707</v>
      </c>
      <c r="K13" s="599">
        <v>5820</v>
      </c>
      <c r="L13" s="599">
        <v>5822</v>
      </c>
      <c r="M13" s="447">
        <f t="shared" ref="M13:M24" si="6">L13-K13</f>
        <v>2</v>
      </c>
      <c r="N13" s="472">
        <f t="shared" ref="N13:N24" si="7">L13/K13-1</f>
        <v>3.4364261168384758E-4</v>
      </c>
      <c r="O13" s="421">
        <f t="shared" ref="O13:O24" si="8">L13-G13</f>
        <v>935</v>
      </c>
      <c r="P13" s="157">
        <f t="shared" ref="P13:P24" si="9">L13/G13-1</f>
        <v>0.19132392060568848</v>
      </c>
      <c r="Q13" s="158">
        <f t="shared" si="0"/>
        <v>1740</v>
      </c>
      <c r="R13" s="472">
        <f t="shared" ref="R13:R24" si="10">L13/B13-1</f>
        <v>0.42626163645271919</v>
      </c>
    </row>
    <row r="14" spans="1:20" ht="24.75" customHeight="1">
      <c r="A14" s="399" t="s">
        <v>72</v>
      </c>
      <c r="B14" s="599">
        <v>646</v>
      </c>
      <c r="C14" s="599">
        <v>650</v>
      </c>
      <c r="D14" s="599">
        <v>665</v>
      </c>
      <c r="E14" s="599">
        <v>708</v>
      </c>
      <c r="F14" s="599">
        <v>776</v>
      </c>
      <c r="G14" s="599">
        <v>804</v>
      </c>
      <c r="H14" s="599">
        <v>824</v>
      </c>
      <c r="I14" s="599">
        <v>844</v>
      </c>
      <c r="J14" s="599">
        <v>820</v>
      </c>
      <c r="K14" s="599">
        <v>880</v>
      </c>
      <c r="L14" s="599">
        <v>852</v>
      </c>
      <c r="M14" s="447">
        <f t="shared" si="6"/>
        <v>-28</v>
      </c>
      <c r="N14" s="472">
        <f t="shared" si="7"/>
        <v>-3.1818181818181857E-2</v>
      </c>
      <c r="O14" s="421">
        <f t="shared" si="8"/>
        <v>48</v>
      </c>
      <c r="P14" s="157">
        <f t="shared" si="9"/>
        <v>5.9701492537313383E-2</v>
      </c>
      <c r="Q14" s="158">
        <f t="shared" si="0"/>
        <v>206</v>
      </c>
      <c r="R14" s="472">
        <f t="shared" si="10"/>
        <v>0.31888544891640858</v>
      </c>
    </row>
    <row r="15" spans="1:20" ht="24.75" customHeight="1">
      <c r="A15" s="399" t="s">
        <v>73</v>
      </c>
      <c r="B15" s="599">
        <v>8048</v>
      </c>
      <c r="C15" s="599">
        <v>7211</v>
      </c>
      <c r="D15" s="599">
        <v>6547</v>
      </c>
      <c r="E15" s="599">
        <v>6406</v>
      </c>
      <c r="F15" s="599">
        <v>6704</v>
      </c>
      <c r="G15" s="599">
        <v>7291</v>
      </c>
      <c r="H15" s="599">
        <v>7862</v>
      </c>
      <c r="I15" s="599">
        <v>8453</v>
      </c>
      <c r="J15" s="599">
        <v>8944</v>
      </c>
      <c r="K15" s="599">
        <v>9137</v>
      </c>
      <c r="L15" s="599">
        <v>9319</v>
      </c>
      <c r="M15" s="447">
        <f t="shared" si="6"/>
        <v>182</v>
      </c>
      <c r="N15" s="472">
        <f t="shared" si="7"/>
        <v>1.9919010616175958E-2</v>
      </c>
      <c r="O15" s="421">
        <f t="shared" si="8"/>
        <v>2028</v>
      </c>
      <c r="P15" s="157">
        <f t="shared" si="9"/>
        <v>0.27815114524756557</v>
      </c>
      <c r="Q15" s="158">
        <f t="shared" si="0"/>
        <v>1271</v>
      </c>
      <c r="R15" s="472">
        <f t="shared" si="10"/>
        <v>0.15792743538767406</v>
      </c>
    </row>
    <row r="16" spans="1:20" ht="15" customHeight="1">
      <c r="A16" s="399" t="s">
        <v>74</v>
      </c>
      <c r="B16" s="599">
        <v>291</v>
      </c>
      <c r="C16" s="599">
        <v>268</v>
      </c>
      <c r="D16" s="599">
        <v>253</v>
      </c>
      <c r="E16" s="599">
        <v>257</v>
      </c>
      <c r="F16" s="599">
        <v>277</v>
      </c>
      <c r="G16" s="599">
        <v>285</v>
      </c>
      <c r="H16" s="599">
        <v>334</v>
      </c>
      <c r="I16" s="599">
        <v>362</v>
      </c>
      <c r="J16" s="599">
        <v>345</v>
      </c>
      <c r="K16" s="599">
        <v>310</v>
      </c>
      <c r="L16" s="599">
        <v>273</v>
      </c>
      <c r="M16" s="447">
        <f t="shared" si="6"/>
        <v>-37</v>
      </c>
      <c r="N16" s="472">
        <f t="shared" si="7"/>
        <v>-0.11935483870967745</v>
      </c>
      <c r="O16" s="421">
        <f t="shared" si="8"/>
        <v>-12</v>
      </c>
      <c r="P16" s="157">
        <f t="shared" si="9"/>
        <v>-4.2105263157894757E-2</v>
      </c>
      <c r="Q16" s="158">
        <f t="shared" si="0"/>
        <v>-18</v>
      </c>
      <c r="R16" s="472">
        <f t="shared" si="10"/>
        <v>-6.1855670103092786E-2</v>
      </c>
    </row>
    <row r="17" spans="1:18" ht="24.75" customHeight="1">
      <c r="A17" s="399" t="s">
        <v>75</v>
      </c>
      <c r="B17" s="599">
        <v>363</v>
      </c>
      <c r="C17" s="599">
        <v>301</v>
      </c>
      <c r="D17" s="599">
        <v>312</v>
      </c>
      <c r="E17" s="599">
        <v>248</v>
      </c>
      <c r="F17" s="599">
        <v>289</v>
      </c>
      <c r="G17" s="599">
        <v>366</v>
      </c>
      <c r="H17" s="599">
        <v>384</v>
      </c>
      <c r="I17" s="599">
        <v>418</v>
      </c>
      <c r="J17" s="599">
        <v>483</v>
      </c>
      <c r="K17" s="599">
        <v>529</v>
      </c>
      <c r="L17" s="599">
        <v>562</v>
      </c>
      <c r="M17" s="447">
        <f t="shared" si="6"/>
        <v>33</v>
      </c>
      <c r="N17" s="472">
        <f t="shared" si="7"/>
        <v>6.2381852551984807E-2</v>
      </c>
      <c r="O17" s="421">
        <f t="shared" si="8"/>
        <v>196</v>
      </c>
      <c r="P17" s="157">
        <f t="shared" si="9"/>
        <v>0.53551912568306004</v>
      </c>
      <c r="Q17" s="158">
        <f t="shared" ref="Q17:Q22" si="11">L17-B17</f>
        <v>199</v>
      </c>
      <c r="R17" s="472">
        <f>L17/B17-1</f>
        <v>0.54820936639118467</v>
      </c>
    </row>
    <row r="18" spans="1:18" ht="15" customHeight="1">
      <c r="A18" s="399" t="s">
        <v>76</v>
      </c>
      <c r="B18" s="599">
        <v>9421</v>
      </c>
      <c r="C18" s="599">
        <v>9413</v>
      </c>
      <c r="D18" s="599">
        <v>9260</v>
      </c>
      <c r="E18" s="599">
        <v>9109</v>
      </c>
      <c r="F18" s="599">
        <v>9289</v>
      </c>
      <c r="G18" s="599">
        <v>9373</v>
      </c>
      <c r="H18" s="599">
        <v>9694</v>
      </c>
      <c r="I18" s="599">
        <v>10325</v>
      </c>
      <c r="J18" s="599">
        <v>11234</v>
      </c>
      <c r="K18" s="599">
        <v>11800</v>
      </c>
      <c r="L18" s="599">
        <v>11939</v>
      </c>
      <c r="M18" s="447">
        <f t="shared" si="6"/>
        <v>139</v>
      </c>
      <c r="N18" s="472">
        <f t="shared" si="7"/>
        <v>1.1779661016949161E-2</v>
      </c>
      <c r="O18" s="421">
        <f t="shared" si="8"/>
        <v>2566</v>
      </c>
      <c r="P18" s="157">
        <f t="shared" si="9"/>
        <v>0.27376506988157479</v>
      </c>
      <c r="Q18" s="158">
        <f t="shared" si="11"/>
        <v>2518</v>
      </c>
      <c r="R18" s="472">
        <f t="shared" si="10"/>
        <v>0.26727523617450366</v>
      </c>
    </row>
    <row r="19" spans="1:18" ht="15" customHeight="1">
      <c r="A19" s="399" t="s">
        <v>77</v>
      </c>
      <c r="B19" s="599">
        <v>1169</v>
      </c>
      <c r="C19" s="599">
        <v>1292</v>
      </c>
      <c r="D19" s="599">
        <v>1370</v>
      </c>
      <c r="E19" s="599">
        <v>1435</v>
      </c>
      <c r="F19" s="599">
        <v>1587</v>
      </c>
      <c r="G19" s="599">
        <v>1605</v>
      </c>
      <c r="H19" s="599">
        <v>1677</v>
      </c>
      <c r="I19" s="599">
        <v>1961</v>
      </c>
      <c r="J19" s="599">
        <v>2207</v>
      </c>
      <c r="K19" s="599">
        <v>2292</v>
      </c>
      <c r="L19" s="599">
        <v>2266</v>
      </c>
      <c r="M19" s="447">
        <f t="shared" si="6"/>
        <v>-26</v>
      </c>
      <c r="N19" s="472">
        <f t="shared" si="7"/>
        <v>-1.1343804537521818E-2</v>
      </c>
      <c r="O19" s="421">
        <f t="shared" si="8"/>
        <v>661</v>
      </c>
      <c r="P19" s="157">
        <f t="shared" si="9"/>
        <v>0.41183800623052957</v>
      </c>
      <c r="Q19" s="158">
        <f t="shared" si="11"/>
        <v>1097</v>
      </c>
      <c r="R19" s="472">
        <f t="shared" si="10"/>
        <v>0.93840889649272885</v>
      </c>
    </row>
    <row r="20" spans="1:18" ht="24.75" customHeight="1">
      <c r="A20" s="399" t="s">
        <v>79</v>
      </c>
      <c r="B20" s="599">
        <v>17488</v>
      </c>
      <c r="C20" s="599">
        <v>16357</v>
      </c>
      <c r="D20" s="599">
        <v>14997</v>
      </c>
      <c r="E20" s="599">
        <v>14095</v>
      </c>
      <c r="F20" s="599">
        <v>14118</v>
      </c>
      <c r="G20" s="599">
        <v>14035</v>
      </c>
      <c r="H20" s="599">
        <v>13320</v>
      </c>
      <c r="I20" s="599">
        <v>13573</v>
      </c>
      <c r="J20" s="599">
        <v>14323</v>
      </c>
      <c r="K20" s="599">
        <v>15126</v>
      </c>
      <c r="L20" s="599">
        <v>15156</v>
      </c>
      <c r="M20" s="447">
        <f t="shared" si="6"/>
        <v>30</v>
      </c>
      <c r="N20" s="472">
        <f t="shared" si="7"/>
        <v>1.9833399444664224E-3</v>
      </c>
      <c r="O20" s="421">
        <f t="shared" si="8"/>
        <v>1121</v>
      </c>
      <c r="P20" s="157">
        <f t="shared" si="9"/>
        <v>7.9871749198432429E-2</v>
      </c>
      <c r="Q20" s="158">
        <f t="shared" si="11"/>
        <v>-2332</v>
      </c>
      <c r="R20" s="472">
        <f t="shared" si="10"/>
        <v>-0.13334858188472098</v>
      </c>
    </row>
    <row r="21" spans="1:18" ht="15" customHeight="1">
      <c r="A21" s="399" t="s">
        <v>80</v>
      </c>
      <c r="B21" s="599">
        <v>5270</v>
      </c>
      <c r="C21" s="599">
        <v>5058</v>
      </c>
      <c r="D21" s="599">
        <v>5012</v>
      </c>
      <c r="E21" s="599">
        <v>4952</v>
      </c>
      <c r="F21" s="599">
        <v>5208</v>
      </c>
      <c r="G21" s="599">
        <v>5395</v>
      </c>
      <c r="H21" s="599">
        <v>5442</v>
      </c>
      <c r="I21" s="599">
        <v>5681</v>
      </c>
      <c r="J21" s="599">
        <v>6162</v>
      </c>
      <c r="K21" s="599">
        <v>6476</v>
      </c>
      <c r="L21" s="599">
        <v>6524</v>
      </c>
      <c r="M21" s="447">
        <f t="shared" si="6"/>
        <v>48</v>
      </c>
      <c r="N21" s="472">
        <f t="shared" si="7"/>
        <v>7.4119827053735765E-3</v>
      </c>
      <c r="O21" s="421">
        <f t="shared" si="8"/>
        <v>1129</v>
      </c>
      <c r="P21" s="157">
        <f t="shared" si="9"/>
        <v>0.20926784059314185</v>
      </c>
      <c r="Q21" s="158">
        <f t="shared" si="11"/>
        <v>1254</v>
      </c>
      <c r="R21" s="472">
        <f t="shared" si="10"/>
        <v>0.23795066413662247</v>
      </c>
    </row>
    <row r="22" spans="1:18" ht="15" customHeight="1">
      <c r="A22" s="399" t="s">
        <v>81</v>
      </c>
      <c r="B22" s="599">
        <v>6900</v>
      </c>
      <c r="C22" s="599">
        <v>6959</v>
      </c>
      <c r="D22" s="599">
        <v>6998</v>
      </c>
      <c r="E22" s="599">
        <v>6933</v>
      </c>
      <c r="F22" s="599">
        <v>7174</v>
      </c>
      <c r="G22" s="599">
        <v>7476</v>
      </c>
      <c r="H22" s="599">
        <v>7681</v>
      </c>
      <c r="I22" s="599">
        <v>7767</v>
      </c>
      <c r="J22" s="599">
        <v>8058</v>
      </c>
      <c r="K22" s="599">
        <v>8340</v>
      </c>
      <c r="L22" s="599">
        <v>8337</v>
      </c>
      <c r="M22" s="447">
        <f t="shared" si="6"/>
        <v>-3</v>
      </c>
      <c r="N22" s="472">
        <f t="shared" si="7"/>
        <v>-3.597122302158029E-4</v>
      </c>
      <c r="O22" s="421">
        <f t="shared" si="8"/>
        <v>861</v>
      </c>
      <c r="P22" s="157">
        <f t="shared" si="9"/>
        <v>0.11516853932584259</v>
      </c>
      <c r="Q22" s="158">
        <f t="shared" si="11"/>
        <v>1437</v>
      </c>
      <c r="R22" s="472">
        <f t="shared" si="10"/>
        <v>0.2082608695652175</v>
      </c>
    </row>
    <row r="23" spans="1:18" ht="24.75" customHeight="1">
      <c r="A23" s="399" t="s">
        <v>82</v>
      </c>
      <c r="B23" s="599">
        <v>982</v>
      </c>
      <c r="C23" s="599">
        <v>892</v>
      </c>
      <c r="D23" s="599">
        <v>775</v>
      </c>
      <c r="E23" s="599">
        <v>838</v>
      </c>
      <c r="F23" s="599">
        <v>848</v>
      </c>
      <c r="G23" s="599">
        <v>815</v>
      </c>
      <c r="H23" s="599">
        <v>871</v>
      </c>
      <c r="I23" s="599">
        <v>983</v>
      </c>
      <c r="J23" s="599">
        <v>1075</v>
      </c>
      <c r="K23" s="599">
        <v>1104</v>
      </c>
      <c r="L23" s="599">
        <v>1185</v>
      </c>
      <c r="M23" s="447">
        <f t="shared" si="6"/>
        <v>81</v>
      </c>
      <c r="N23" s="472">
        <f t="shared" si="7"/>
        <v>7.3369565217391353E-2</v>
      </c>
      <c r="O23" s="421">
        <f t="shared" si="8"/>
        <v>370</v>
      </c>
      <c r="P23" s="157">
        <f t="shared" si="9"/>
        <v>0.45398773006134974</v>
      </c>
      <c r="Q23" s="158">
        <f>L23-B23</f>
        <v>203</v>
      </c>
      <c r="R23" s="472">
        <f>L23/B23-1</f>
        <v>0.20672097759674135</v>
      </c>
    </row>
    <row r="24" spans="1:18" ht="15" customHeight="1">
      <c r="A24" s="399" t="s">
        <v>83</v>
      </c>
      <c r="B24" s="599">
        <v>861</v>
      </c>
      <c r="C24" s="599">
        <v>887</v>
      </c>
      <c r="D24" s="599">
        <v>959</v>
      </c>
      <c r="E24" s="599">
        <v>969</v>
      </c>
      <c r="F24" s="599">
        <v>1001</v>
      </c>
      <c r="G24" s="599">
        <v>970</v>
      </c>
      <c r="H24" s="599">
        <v>933</v>
      </c>
      <c r="I24" s="599">
        <v>930</v>
      </c>
      <c r="J24" s="599">
        <v>951</v>
      </c>
      <c r="K24" s="599">
        <v>941</v>
      </c>
      <c r="L24" s="599">
        <v>931</v>
      </c>
      <c r="M24" s="447">
        <f t="shared" si="6"/>
        <v>-10</v>
      </c>
      <c r="N24" s="472">
        <f t="shared" si="7"/>
        <v>-1.062699256110522E-2</v>
      </c>
      <c r="O24" s="421">
        <f t="shared" si="8"/>
        <v>-39</v>
      </c>
      <c r="P24" s="157">
        <f t="shared" si="9"/>
        <v>-4.0206185567010277E-2</v>
      </c>
      <c r="Q24" s="158">
        <f>L24-B24</f>
        <v>70</v>
      </c>
      <c r="R24" s="472">
        <f t="shared" si="10"/>
        <v>8.1300813008130079E-2</v>
      </c>
    </row>
    <row r="25" spans="1:18" ht="9" customHeight="1">
      <c r="A25" s="401"/>
      <c r="B25" s="793"/>
      <c r="C25" s="793"/>
      <c r="D25" s="793"/>
      <c r="E25" s="793"/>
      <c r="F25" s="793"/>
      <c r="G25" s="793"/>
      <c r="H25" s="793"/>
      <c r="I25" s="793"/>
      <c r="J25" s="793"/>
      <c r="K25" s="793"/>
      <c r="L25" s="15"/>
      <c r="M25" s="676"/>
      <c r="N25" s="415"/>
      <c r="O25" s="676"/>
      <c r="P25" s="415"/>
      <c r="Q25" s="676"/>
      <c r="R25" s="415"/>
    </row>
    <row r="26" spans="1:18">
      <c r="A26" s="816"/>
      <c r="B26" s="50"/>
      <c r="C26" s="50"/>
      <c r="D26" s="50"/>
      <c r="E26" s="50"/>
      <c r="F26" s="50"/>
      <c r="G26" s="50"/>
      <c r="H26" s="50"/>
      <c r="I26" s="50"/>
      <c r="J26" s="50"/>
      <c r="K26" s="50"/>
      <c r="L26" s="50"/>
      <c r="M26" s="50"/>
      <c r="N26" s="50"/>
      <c r="O26" s="50"/>
      <c r="P26" s="50"/>
      <c r="Q26" s="50"/>
      <c r="R26" s="50"/>
    </row>
    <row r="27" spans="1:18">
      <c r="B27" s="50"/>
      <c r="C27" s="50"/>
      <c r="D27" s="50"/>
      <c r="E27" s="50"/>
      <c r="F27" s="50"/>
      <c r="G27" s="50"/>
      <c r="H27" s="50"/>
      <c r="I27" s="50"/>
      <c r="J27" s="50"/>
      <c r="K27" s="50"/>
      <c r="L27" s="50"/>
    </row>
  </sheetData>
  <sortState xmlns:xlrd2="http://schemas.microsoft.com/office/spreadsheetml/2017/richdata2" ref="F27:G45">
    <sortCondition descending="1" ref="G27:G45"/>
  </sortState>
  <mergeCells count="5">
    <mergeCell ref="A3:A4"/>
    <mergeCell ref="O3:P3"/>
    <mergeCell ref="Q3:R3"/>
    <mergeCell ref="B3:L3"/>
    <mergeCell ref="M3:N3"/>
  </mergeCells>
  <hyperlinks>
    <hyperlink ref="T2" location="OBSAH!A1" display="Zpět na obsah" xr:uid="{E4221675-2F03-443A-AACE-28E55C32351B}"/>
  </hyperlinks>
  <pageMargins left="0.70866141732283472" right="0.70866141732283472" top="0.78740157480314965" bottom="0.78740157480314965" header="0.31496062992125984" footer="0.31496062992125984"/>
  <pageSetup paperSize="9" scale="95" orientation="landscape"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List138"/>
  <dimension ref="A1:Y28"/>
  <sheetViews>
    <sheetView showGridLines="0" zoomScaleNormal="100" workbookViewId="0"/>
  </sheetViews>
  <sheetFormatPr defaultRowHeight="15"/>
  <cols>
    <col min="1" max="1" width="44.85546875" customWidth="1"/>
    <col min="2" max="2" width="12" customWidth="1"/>
    <col min="3" max="3" width="10.85546875" customWidth="1"/>
    <col min="4" max="4" width="10.28515625" customWidth="1"/>
    <col min="5" max="5" width="10.42578125" customWidth="1"/>
    <col min="6" max="6" width="11" customWidth="1"/>
    <col min="7" max="7" width="13.140625" customWidth="1"/>
    <col min="8" max="8" width="11.5703125" customWidth="1"/>
  </cols>
  <sheetData>
    <row r="1" spans="1:25" ht="22.5" customHeight="1">
      <c r="A1" s="2" t="s">
        <v>1234</v>
      </c>
      <c r="B1" s="2"/>
      <c r="C1" s="2"/>
      <c r="D1" s="2"/>
      <c r="E1" s="2"/>
      <c r="F1" s="2"/>
    </row>
    <row r="2" spans="1:25" ht="18.75" customHeight="1" thickBot="1">
      <c r="A2" s="322" t="s">
        <v>1547</v>
      </c>
      <c r="B2" s="4"/>
      <c r="C2" s="4"/>
      <c r="D2" s="4"/>
      <c r="E2" s="4"/>
      <c r="F2" s="4"/>
      <c r="G2" s="4"/>
      <c r="H2" s="1440" t="s">
        <v>1548</v>
      </c>
      <c r="I2" s="4"/>
      <c r="J2" s="106" t="s">
        <v>986</v>
      </c>
    </row>
    <row r="3" spans="1:25" ht="21" customHeight="1">
      <c r="A3" s="2322" t="s">
        <v>1129</v>
      </c>
      <c r="B3" s="2342" t="s">
        <v>63</v>
      </c>
      <c r="C3" s="2163" t="s">
        <v>537</v>
      </c>
      <c r="D3" s="2345"/>
      <c r="E3" s="2181" t="s">
        <v>1082</v>
      </c>
      <c r="F3" s="2096"/>
      <c r="G3" s="2096"/>
      <c r="H3" s="2096"/>
    </row>
    <row r="4" spans="1:25" ht="21" customHeight="1">
      <c r="A4" s="2341"/>
      <c r="B4" s="2343"/>
      <c r="C4" s="2084"/>
      <c r="D4" s="2183"/>
      <c r="E4" s="2183" t="s">
        <v>1080</v>
      </c>
      <c r="F4" s="2092"/>
      <c r="G4" s="2091" t="s">
        <v>1081</v>
      </c>
      <c r="H4" s="2092"/>
    </row>
    <row r="5" spans="1:25" ht="15.75" customHeight="1" thickBot="1">
      <c r="A5" s="2323"/>
      <c r="B5" s="2344"/>
      <c r="C5" s="584" t="s">
        <v>7</v>
      </c>
      <c r="D5" s="476" t="s">
        <v>128</v>
      </c>
      <c r="E5" s="584" t="s">
        <v>415</v>
      </c>
      <c r="F5" s="595" t="s">
        <v>417</v>
      </c>
      <c r="G5" s="476" t="s">
        <v>415</v>
      </c>
      <c r="H5" s="595" t="s">
        <v>417</v>
      </c>
      <c r="J5" s="12"/>
      <c r="K5" s="12"/>
      <c r="L5" s="12"/>
      <c r="M5" s="12"/>
      <c r="N5" s="12"/>
      <c r="O5" s="12"/>
      <c r="Q5" s="1390"/>
      <c r="R5" s="265"/>
      <c r="V5" s="1390"/>
      <c r="W5" s="265"/>
    </row>
    <row r="6" spans="1:25" ht="18.75" customHeight="1">
      <c r="A6" s="603" t="s">
        <v>63</v>
      </c>
      <c r="B6" s="990">
        <v>105816</v>
      </c>
      <c r="C6" s="991">
        <v>38302</v>
      </c>
      <c r="D6" s="991">
        <f>B6-C6</f>
        <v>67514</v>
      </c>
      <c r="E6" s="992">
        <v>101849</v>
      </c>
      <c r="F6" s="994">
        <v>1735</v>
      </c>
      <c r="G6" s="997">
        <v>1234</v>
      </c>
      <c r="H6" s="992">
        <v>998</v>
      </c>
      <c r="I6" s="50"/>
      <c r="J6" s="50"/>
      <c r="L6" s="50"/>
      <c r="M6" s="1785"/>
      <c r="N6" s="1785"/>
      <c r="O6" s="1785"/>
      <c r="Q6" s="1391"/>
      <c r="R6" s="265"/>
      <c r="S6" s="1391"/>
      <c r="T6" s="265"/>
      <c r="V6" s="1391"/>
      <c r="W6" s="265"/>
      <c r="X6" s="1391"/>
      <c r="Y6" s="265"/>
    </row>
    <row r="7" spans="1:25" ht="18.75" customHeight="1">
      <c r="A7" s="399" t="s">
        <v>64</v>
      </c>
      <c r="B7" s="987">
        <v>18</v>
      </c>
      <c r="C7" s="988">
        <v>2</v>
      </c>
      <c r="D7" s="988">
        <f t="shared" ref="D7:D25" si="0">B7-C7</f>
        <v>16</v>
      </c>
      <c r="E7" s="993">
        <v>16</v>
      </c>
      <c r="F7" s="856">
        <v>2</v>
      </c>
      <c r="G7" s="995">
        <v>0</v>
      </c>
      <c r="H7" s="998">
        <v>0</v>
      </c>
      <c r="I7" s="50"/>
      <c r="J7" s="50"/>
      <c r="L7" s="50"/>
      <c r="M7" s="1785"/>
      <c r="N7" s="1785"/>
      <c r="O7" s="1785"/>
      <c r="Q7" s="1786"/>
      <c r="S7" s="1786"/>
    </row>
    <row r="8" spans="1:25" ht="18.75" customHeight="1">
      <c r="A8" s="399" t="s">
        <v>65</v>
      </c>
      <c r="B8" s="987">
        <v>20025</v>
      </c>
      <c r="C8" s="989">
        <v>1088</v>
      </c>
      <c r="D8" s="989">
        <f t="shared" si="0"/>
        <v>18937</v>
      </c>
      <c r="E8" s="993">
        <v>19557</v>
      </c>
      <c r="F8" s="856">
        <v>301</v>
      </c>
      <c r="G8" s="996">
        <v>122</v>
      </c>
      <c r="H8" s="999">
        <v>45</v>
      </c>
      <c r="I8" s="50"/>
      <c r="J8" s="50"/>
      <c r="L8" s="50"/>
      <c r="M8" s="1785"/>
      <c r="N8" s="1785"/>
      <c r="O8" s="1785"/>
      <c r="Q8" s="1786"/>
      <c r="S8" s="1786"/>
      <c r="V8" s="1786"/>
      <c r="X8" s="1786"/>
    </row>
    <row r="9" spans="1:25" ht="18.75" customHeight="1">
      <c r="A9" s="399" t="s">
        <v>310</v>
      </c>
      <c r="B9" s="987">
        <v>13336</v>
      </c>
      <c r="C9" s="989">
        <v>296</v>
      </c>
      <c r="D9" s="989">
        <f t="shared" si="0"/>
        <v>13040</v>
      </c>
      <c r="E9" s="993">
        <v>11795</v>
      </c>
      <c r="F9" s="856">
        <v>275</v>
      </c>
      <c r="G9" s="857">
        <v>501</v>
      </c>
      <c r="H9" s="993">
        <v>765</v>
      </c>
      <c r="I9" s="50"/>
      <c r="J9" s="50"/>
      <c r="L9" s="50"/>
      <c r="M9" s="1785"/>
      <c r="N9" s="1785"/>
      <c r="O9" s="1785"/>
      <c r="Q9" s="1786"/>
      <c r="S9" s="1786"/>
      <c r="V9" s="1786"/>
      <c r="X9" s="1786"/>
    </row>
    <row r="10" spans="1:25" ht="18.75" customHeight="1">
      <c r="A10" s="399" t="s">
        <v>67</v>
      </c>
      <c r="B10" s="987">
        <v>533</v>
      </c>
      <c r="C10" s="989">
        <v>337</v>
      </c>
      <c r="D10" s="989">
        <f t="shared" si="0"/>
        <v>196</v>
      </c>
      <c r="E10" s="993">
        <v>533</v>
      </c>
      <c r="F10" s="995">
        <v>0</v>
      </c>
      <c r="G10" s="995">
        <v>0</v>
      </c>
      <c r="H10" s="998">
        <v>0</v>
      </c>
      <c r="I10" s="50"/>
      <c r="J10" s="50"/>
      <c r="L10" s="50"/>
      <c r="M10" s="1785"/>
      <c r="N10" s="1785"/>
      <c r="O10" s="1785"/>
      <c r="Q10" s="1786"/>
      <c r="S10" s="1786"/>
    </row>
    <row r="11" spans="1:25" ht="18.75" customHeight="1">
      <c r="A11" s="399" t="s">
        <v>68</v>
      </c>
      <c r="B11" s="987">
        <v>8180</v>
      </c>
      <c r="C11" s="989">
        <v>6707</v>
      </c>
      <c r="D11" s="989">
        <f t="shared" si="0"/>
        <v>1473</v>
      </c>
      <c r="E11" s="993">
        <v>8058</v>
      </c>
      <c r="F11" s="856">
        <v>71</v>
      </c>
      <c r="G11" s="857">
        <v>51</v>
      </c>
      <c r="H11" s="998">
        <v>0</v>
      </c>
      <c r="I11" s="50"/>
      <c r="J11" s="50"/>
      <c r="L11" s="50"/>
      <c r="M11" s="1785"/>
      <c r="N11" s="1785"/>
      <c r="O11" s="1785"/>
      <c r="Q11" s="1786"/>
      <c r="S11" s="1786"/>
      <c r="V11" s="1786"/>
    </row>
    <row r="12" spans="1:25" ht="18.75" customHeight="1">
      <c r="A12" s="399" t="s">
        <v>69</v>
      </c>
      <c r="B12" s="987">
        <v>497</v>
      </c>
      <c r="C12" s="989">
        <v>381</v>
      </c>
      <c r="D12" s="989">
        <f t="shared" si="0"/>
        <v>116</v>
      </c>
      <c r="E12" s="993">
        <v>478</v>
      </c>
      <c r="F12" s="856">
        <v>15</v>
      </c>
      <c r="G12" s="857">
        <v>4</v>
      </c>
      <c r="H12" s="998">
        <v>0</v>
      </c>
      <c r="I12" s="50"/>
      <c r="J12" s="50"/>
      <c r="L12" s="50"/>
      <c r="M12" s="1785"/>
      <c r="N12" s="1785"/>
      <c r="O12" s="1785"/>
      <c r="Q12" s="1786"/>
      <c r="S12" s="1786"/>
      <c r="V12" s="1786"/>
    </row>
    <row r="13" spans="1:25" ht="18.75" customHeight="1">
      <c r="A13" s="399" t="s">
        <v>70</v>
      </c>
      <c r="B13" s="987">
        <v>61</v>
      </c>
      <c r="C13" s="989">
        <v>42</v>
      </c>
      <c r="D13" s="989">
        <f t="shared" si="0"/>
        <v>19</v>
      </c>
      <c r="E13" s="993">
        <v>61</v>
      </c>
      <c r="F13" s="995">
        <v>0</v>
      </c>
      <c r="G13" s="995">
        <v>0</v>
      </c>
      <c r="H13" s="998">
        <v>0</v>
      </c>
      <c r="I13" s="50"/>
      <c r="J13" s="50"/>
      <c r="L13" s="50"/>
      <c r="M13" s="1785"/>
      <c r="N13" s="1785"/>
      <c r="O13" s="1785"/>
      <c r="Q13" s="1786"/>
      <c r="S13" s="1786"/>
    </row>
    <row r="14" spans="1:25" ht="18.75" customHeight="1">
      <c r="A14" s="399" t="s">
        <v>71</v>
      </c>
      <c r="B14" s="987">
        <v>5822</v>
      </c>
      <c r="C14" s="989">
        <v>480</v>
      </c>
      <c r="D14" s="989">
        <f t="shared" si="0"/>
        <v>5342</v>
      </c>
      <c r="E14" s="993">
        <v>5573</v>
      </c>
      <c r="F14" s="856">
        <v>103</v>
      </c>
      <c r="G14" s="857">
        <v>94</v>
      </c>
      <c r="H14" s="993">
        <v>52</v>
      </c>
      <c r="I14" s="50"/>
      <c r="J14" s="50"/>
      <c r="L14" s="50"/>
      <c r="M14" s="1785"/>
      <c r="N14" s="1785"/>
      <c r="O14" s="1785"/>
      <c r="Q14" s="1786"/>
      <c r="S14" s="1786"/>
      <c r="V14" s="1786"/>
      <c r="X14" s="1786"/>
    </row>
    <row r="15" spans="1:25" ht="18.75" customHeight="1">
      <c r="A15" s="399" t="s">
        <v>72</v>
      </c>
      <c r="B15" s="987">
        <v>852</v>
      </c>
      <c r="C15" s="989">
        <v>478</v>
      </c>
      <c r="D15" s="989">
        <f t="shared" si="0"/>
        <v>374</v>
      </c>
      <c r="E15" s="993">
        <v>763</v>
      </c>
      <c r="F15" s="856">
        <v>22</v>
      </c>
      <c r="G15" s="857">
        <v>67</v>
      </c>
      <c r="H15" s="998">
        <v>0</v>
      </c>
      <c r="I15" s="50"/>
      <c r="J15" s="50"/>
      <c r="L15" s="50"/>
      <c r="M15" s="1785"/>
      <c r="N15" s="1785"/>
      <c r="O15" s="1785"/>
      <c r="Q15" s="1786"/>
      <c r="S15" s="1786"/>
      <c r="V15" s="1786"/>
    </row>
    <row r="16" spans="1:25" ht="18.75" customHeight="1">
      <c r="A16" s="399" t="s">
        <v>73</v>
      </c>
      <c r="B16" s="987">
        <v>9319</v>
      </c>
      <c r="C16" s="989">
        <v>128</v>
      </c>
      <c r="D16" s="989">
        <f t="shared" si="0"/>
        <v>9191</v>
      </c>
      <c r="E16" s="993">
        <v>8974</v>
      </c>
      <c r="F16" s="856">
        <v>18</v>
      </c>
      <c r="G16" s="857">
        <v>262</v>
      </c>
      <c r="H16" s="993">
        <v>65</v>
      </c>
      <c r="I16" s="50"/>
      <c r="J16" s="50"/>
      <c r="L16" s="50"/>
      <c r="M16" s="1785"/>
      <c r="N16" s="1785"/>
      <c r="O16" s="1785"/>
      <c r="Q16" s="1786"/>
      <c r="S16" s="1786"/>
      <c r="V16" s="1786"/>
      <c r="X16" s="1786"/>
    </row>
    <row r="17" spans="1:24" ht="18.75" customHeight="1">
      <c r="A17" s="399" t="s">
        <v>74</v>
      </c>
      <c r="B17" s="987">
        <v>273</v>
      </c>
      <c r="C17" s="989">
        <v>88</v>
      </c>
      <c r="D17" s="989">
        <f t="shared" si="0"/>
        <v>185</v>
      </c>
      <c r="E17" s="993">
        <v>273</v>
      </c>
      <c r="F17" s="995">
        <v>0</v>
      </c>
      <c r="G17" s="995">
        <v>0</v>
      </c>
      <c r="H17" s="998">
        <v>0</v>
      </c>
      <c r="I17" s="50"/>
      <c r="J17" s="50"/>
      <c r="L17" s="50"/>
      <c r="M17" s="1785"/>
      <c r="N17" s="1785"/>
      <c r="O17" s="1785"/>
      <c r="Q17" s="1786"/>
      <c r="S17" s="1786"/>
    </row>
    <row r="18" spans="1:24" ht="18.75" customHeight="1">
      <c r="A18" s="399" t="s">
        <v>75</v>
      </c>
      <c r="B18" s="987">
        <v>562</v>
      </c>
      <c r="C18" s="989">
        <v>76</v>
      </c>
      <c r="D18" s="989">
        <f t="shared" si="0"/>
        <v>486</v>
      </c>
      <c r="E18" s="993">
        <v>560</v>
      </c>
      <c r="F18" s="995">
        <v>0</v>
      </c>
      <c r="G18" s="996">
        <v>2</v>
      </c>
      <c r="H18" s="998">
        <v>0</v>
      </c>
      <c r="I18" s="50"/>
      <c r="J18" s="50"/>
      <c r="L18" s="50"/>
      <c r="M18" s="1785"/>
      <c r="N18" s="1785"/>
      <c r="O18" s="1785"/>
      <c r="Q18" s="1786"/>
      <c r="S18" s="1786"/>
      <c r="V18" s="1786"/>
    </row>
    <row r="19" spans="1:24" ht="18.75" customHeight="1">
      <c r="A19" s="399" t="s">
        <v>76</v>
      </c>
      <c r="B19" s="987">
        <v>11939</v>
      </c>
      <c r="C19" s="989">
        <v>3944</v>
      </c>
      <c r="D19" s="989">
        <f t="shared" si="0"/>
        <v>7995</v>
      </c>
      <c r="E19" s="993">
        <v>11607</v>
      </c>
      <c r="F19" s="856">
        <v>249</v>
      </c>
      <c r="G19" s="857">
        <v>12</v>
      </c>
      <c r="H19" s="993">
        <v>71</v>
      </c>
      <c r="I19" s="50"/>
      <c r="J19" s="50"/>
      <c r="L19" s="50"/>
      <c r="M19" s="1785"/>
      <c r="N19" s="1785"/>
      <c r="O19" s="1785"/>
      <c r="Q19" s="1786"/>
      <c r="S19" s="1786"/>
      <c r="V19" s="1786"/>
      <c r="X19" s="1786"/>
    </row>
    <row r="20" spans="1:24" ht="18.75" customHeight="1">
      <c r="A20" s="399" t="s">
        <v>77</v>
      </c>
      <c r="B20" s="987">
        <v>2266</v>
      </c>
      <c r="C20" s="989">
        <v>2034</v>
      </c>
      <c r="D20" s="989">
        <f t="shared" si="0"/>
        <v>232</v>
      </c>
      <c r="E20" s="993">
        <v>2252</v>
      </c>
      <c r="F20" s="996">
        <v>14</v>
      </c>
      <c r="G20" s="857">
        <v>0</v>
      </c>
      <c r="H20" s="998">
        <v>0</v>
      </c>
      <c r="I20" s="50"/>
      <c r="J20" s="50"/>
      <c r="L20" s="50"/>
      <c r="M20" s="1785"/>
      <c r="N20" s="1785"/>
      <c r="O20" s="1785"/>
      <c r="Q20" s="1786"/>
      <c r="S20" s="1786"/>
    </row>
    <row r="21" spans="1:24" ht="18.75" customHeight="1">
      <c r="A21" s="399" t="s">
        <v>79</v>
      </c>
      <c r="B21" s="987">
        <v>15156</v>
      </c>
      <c r="C21" s="989">
        <v>8816</v>
      </c>
      <c r="D21" s="989">
        <f t="shared" si="0"/>
        <v>6340</v>
      </c>
      <c r="E21" s="993">
        <v>14576</v>
      </c>
      <c r="F21" s="856">
        <v>536</v>
      </c>
      <c r="G21" s="857">
        <v>44</v>
      </c>
      <c r="H21" s="998">
        <v>0</v>
      </c>
      <c r="I21" s="50"/>
      <c r="J21" s="50"/>
      <c r="L21" s="50"/>
      <c r="M21" s="1785"/>
      <c r="N21" s="1785"/>
      <c r="O21" s="1785"/>
      <c r="Q21" s="1786"/>
      <c r="S21" s="1786"/>
      <c r="V21" s="1786"/>
    </row>
    <row r="22" spans="1:24" ht="18.75" customHeight="1">
      <c r="A22" s="399" t="s">
        <v>80</v>
      </c>
      <c r="B22" s="987">
        <v>6524</v>
      </c>
      <c r="C22" s="989">
        <v>4626</v>
      </c>
      <c r="D22" s="989">
        <f t="shared" si="0"/>
        <v>1898</v>
      </c>
      <c r="E22" s="993">
        <v>6446</v>
      </c>
      <c r="F22" s="856">
        <v>73</v>
      </c>
      <c r="G22" s="857">
        <v>5</v>
      </c>
      <c r="H22" s="998">
        <v>0</v>
      </c>
      <c r="I22" s="50"/>
      <c r="J22" s="50"/>
      <c r="L22" s="50"/>
      <c r="M22" s="1785"/>
      <c r="N22" s="1785"/>
      <c r="O22" s="1785"/>
      <c r="Q22" s="1786"/>
      <c r="S22" s="1786"/>
      <c r="V22" s="1786"/>
      <c r="X22" s="1786"/>
    </row>
    <row r="23" spans="1:24" ht="18.75" customHeight="1">
      <c r="A23" s="399" t="s">
        <v>81</v>
      </c>
      <c r="B23" s="987">
        <v>8337</v>
      </c>
      <c r="C23" s="989">
        <v>7259</v>
      </c>
      <c r="D23" s="989">
        <f t="shared" si="0"/>
        <v>1078</v>
      </c>
      <c r="E23" s="993">
        <v>8222</v>
      </c>
      <c r="F23" s="856">
        <v>50</v>
      </c>
      <c r="G23" s="857">
        <v>65</v>
      </c>
      <c r="H23" s="998">
        <v>0</v>
      </c>
      <c r="I23" s="50"/>
      <c r="J23" s="50"/>
      <c r="L23" s="50"/>
      <c r="M23" s="1785"/>
      <c r="N23" s="1785"/>
      <c r="O23" s="1785"/>
      <c r="Q23" s="1786"/>
      <c r="S23" s="1786"/>
      <c r="V23" s="1786"/>
    </row>
    <row r="24" spans="1:24" ht="18.75" customHeight="1">
      <c r="A24" s="399" t="s">
        <v>82</v>
      </c>
      <c r="B24" s="987">
        <v>1185</v>
      </c>
      <c r="C24" s="989">
        <v>995</v>
      </c>
      <c r="D24" s="989">
        <f t="shared" si="0"/>
        <v>190</v>
      </c>
      <c r="E24" s="993">
        <v>1185</v>
      </c>
      <c r="F24" s="995">
        <v>0</v>
      </c>
      <c r="G24" s="995">
        <v>0</v>
      </c>
      <c r="H24" s="998">
        <v>0</v>
      </c>
      <c r="I24" s="50"/>
      <c r="J24" s="50"/>
      <c r="L24" s="50"/>
      <c r="M24" s="1785"/>
      <c r="N24" s="1785"/>
      <c r="O24" s="1785"/>
      <c r="Q24" s="1786"/>
      <c r="S24" s="1786"/>
    </row>
    <row r="25" spans="1:24" ht="18.75" customHeight="1">
      <c r="A25" s="399" t="s">
        <v>83</v>
      </c>
      <c r="B25" s="987">
        <v>931</v>
      </c>
      <c r="C25" s="989">
        <v>525</v>
      </c>
      <c r="D25" s="989">
        <f t="shared" si="0"/>
        <v>406</v>
      </c>
      <c r="E25" s="993">
        <v>920</v>
      </c>
      <c r="F25" s="996">
        <v>6</v>
      </c>
      <c r="G25" s="857">
        <v>5</v>
      </c>
      <c r="H25" s="998">
        <v>0</v>
      </c>
      <c r="I25" s="50"/>
      <c r="J25" s="50"/>
      <c r="L25" s="50"/>
      <c r="M25" s="1785"/>
      <c r="N25" s="1785"/>
      <c r="O25" s="1785"/>
      <c r="Q25" s="1786"/>
      <c r="S25" s="1786"/>
      <c r="V25" s="1786"/>
    </row>
    <row r="26" spans="1:24" ht="15" customHeight="1">
      <c r="A26" s="401"/>
      <c r="B26" s="6"/>
      <c r="C26" s="6"/>
      <c r="D26" s="6"/>
      <c r="E26" s="6"/>
      <c r="F26" s="67"/>
      <c r="G26" s="6"/>
      <c r="H26" s="224"/>
      <c r="J26" s="50"/>
    </row>
    <row r="27" spans="1:24" ht="15" customHeight="1">
      <c r="A27" s="816"/>
      <c r="B27" s="50"/>
    </row>
    <row r="28" spans="1:24">
      <c r="B28" s="50"/>
      <c r="C28" s="50"/>
      <c r="D28" s="50"/>
      <c r="E28" s="50"/>
      <c r="F28" s="50"/>
      <c r="G28" s="50"/>
      <c r="H28" s="50"/>
    </row>
  </sheetData>
  <mergeCells count="6">
    <mergeCell ref="A3:A5"/>
    <mergeCell ref="B3:B5"/>
    <mergeCell ref="C3:D4"/>
    <mergeCell ref="E4:F4"/>
    <mergeCell ref="G4:H4"/>
    <mergeCell ref="E3:H3"/>
  </mergeCells>
  <hyperlinks>
    <hyperlink ref="J2" location="OBSAH!A1" display="Zpět na obsah" xr:uid="{8346646A-6047-4DB2-BCC4-4BDEB79228C6}"/>
  </hyperlinks>
  <pageMargins left="0.7" right="0.7" top="0.78740157499999996" bottom="0.78740157499999996" header="0.3" footer="0.3"/>
  <pageSetup paperSize="9" scale="99" orientation="landscape"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List139"/>
  <dimension ref="A1:K88"/>
  <sheetViews>
    <sheetView showGridLines="0" zoomScaleNormal="100" workbookViewId="0"/>
  </sheetViews>
  <sheetFormatPr defaultRowHeight="15"/>
  <cols>
    <col min="1" max="1" width="48.5703125" customWidth="1"/>
    <col min="5" max="5" width="12.5703125" customWidth="1"/>
    <col min="6" max="6" width="11.42578125" customWidth="1"/>
    <col min="7" max="7" width="12.140625" customWidth="1"/>
    <col min="8" max="8" width="9.85546875" customWidth="1"/>
  </cols>
  <sheetData>
    <row r="1" spans="1:11" ht="22.5" customHeight="1">
      <c r="A1" s="2" t="s">
        <v>1235</v>
      </c>
      <c r="B1" s="2"/>
      <c r="C1" s="2"/>
      <c r="D1" s="2"/>
      <c r="E1" s="2"/>
      <c r="F1" s="2"/>
    </row>
    <row r="2" spans="1:11" ht="18.75" customHeight="1" thickBot="1">
      <c r="A2" s="322" t="s">
        <v>1547</v>
      </c>
      <c r="B2" s="338"/>
      <c r="C2" s="338"/>
      <c r="D2" s="338"/>
      <c r="E2" s="338"/>
      <c r="F2" s="4"/>
      <c r="G2" s="4"/>
      <c r="H2" s="1440" t="s">
        <v>1548</v>
      </c>
      <c r="I2" s="4"/>
      <c r="J2" s="106" t="s">
        <v>986</v>
      </c>
    </row>
    <row r="3" spans="1:11" ht="15" customHeight="1">
      <c r="A3" s="2322" t="s">
        <v>998</v>
      </c>
      <c r="B3" s="2342" t="s">
        <v>63</v>
      </c>
      <c r="C3" s="2163" t="s">
        <v>537</v>
      </c>
      <c r="D3" s="2345"/>
      <c r="E3" s="2181" t="s">
        <v>1082</v>
      </c>
      <c r="F3" s="2096"/>
      <c r="G3" s="2096"/>
      <c r="H3" s="2096"/>
    </row>
    <row r="4" spans="1:11" ht="15" customHeight="1">
      <c r="A4" s="2341"/>
      <c r="B4" s="2343"/>
      <c r="C4" s="2084"/>
      <c r="D4" s="2183"/>
      <c r="E4" s="2183" t="s">
        <v>1080</v>
      </c>
      <c r="F4" s="2092"/>
      <c r="G4" s="2091" t="s">
        <v>1081</v>
      </c>
      <c r="H4" s="2092"/>
    </row>
    <row r="5" spans="1:11" ht="15.75" thickBot="1">
      <c r="A5" s="2323"/>
      <c r="B5" s="2344"/>
      <c r="C5" s="584" t="s">
        <v>7</v>
      </c>
      <c r="D5" s="476" t="s">
        <v>128</v>
      </c>
      <c r="E5" s="584" t="s">
        <v>415</v>
      </c>
      <c r="F5" s="595" t="s">
        <v>417</v>
      </c>
      <c r="G5" s="476" t="s">
        <v>415</v>
      </c>
      <c r="H5" s="595" t="s">
        <v>417</v>
      </c>
    </row>
    <row r="6" spans="1:11">
      <c r="A6" s="603" t="s">
        <v>63</v>
      </c>
      <c r="B6" s="1011">
        <v>105816</v>
      </c>
      <c r="C6" s="1012">
        <v>38302</v>
      </c>
      <c r="D6" s="1001">
        <v>67514</v>
      </c>
      <c r="E6" s="1001">
        <v>101849</v>
      </c>
      <c r="F6" s="1001">
        <v>1735</v>
      </c>
      <c r="G6" s="1001">
        <v>1234</v>
      </c>
      <c r="H6" s="1005">
        <v>998</v>
      </c>
      <c r="J6" s="1004"/>
      <c r="K6" s="1004"/>
    </row>
    <row r="7" spans="1:11">
      <c r="A7" s="399" t="s">
        <v>604</v>
      </c>
      <c r="B7" s="1008">
        <v>18</v>
      </c>
      <c r="C7" s="1009">
        <v>2</v>
      </c>
      <c r="D7" s="1000">
        <v>16</v>
      </c>
      <c r="E7" s="1000">
        <v>16</v>
      </c>
      <c r="F7" s="1000">
        <v>2</v>
      </c>
      <c r="G7" s="1002">
        <v>0</v>
      </c>
      <c r="H7" s="1006">
        <v>0</v>
      </c>
      <c r="J7" s="1004"/>
      <c r="K7" s="1004"/>
    </row>
    <row r="8" spans="1:11">
      <c r="A8" s="399" t="s">
        <v>606</v>
      </c>
      <c r="B8" s="1008">
        <v>4307</v>
      </c>
      <c r="C8" s="1009">
        <v>114</v>
      </c>
      <c r="D8" s="1000">
        <v>4193</v>
      </c>
      <c r="E8" s="1000">
        <v>4212</v>
      </c>
      <c r="F8" s="1000">
        <v>60</v>
      </c>
      <c r="G8" s="1000">
        <v>35</v>
      </c>
      <c r="H8" s="1006">
        <v>0</v>
      </c>
      <c r="J8" s="1004"/>
      <c r="K8" s="1004"/>
    </row>
    <row r="9" spans="1:11">
      <c r="A9" s="399" t="s">
        <v>605</v>
      </c>
      <c r="B9" s="1008">
        <v>642</v>
      </c>
      <c r="C9" s="1009">
        <v>21</v>
      </c>
      <c r="D9" s="1000">
        <v>621</v>
      </c>
      <c r="E9" s="1000">
        <v>642</v>
      </c>
      <c r="F9" s="1002">
        <v>0</v>
      </c>
      <c r="G9" s="1002">
        <v>0</v>
      </c>
      <c r="H9" s="1006">
        <v>0</v>
      </c>
      <c r="J9" s="1004"/>
      <c r="K9" s="1004"/>
    </row>
    <row r="10" spans="1:11">
      <c r="A10" s="399" t="s">
        <v>607</v>
      </c>
      <c r="B10" s="1008">
        <v>1566</v>
      </c>
      <c r="C10" s="1009">
        <v>42</v>
      </c>
      <c r="D10" s="1000">
        <v>1524</v>
      </c>
      <c r="E10" s="1000">
        <v>1538</v>
      </c>
      <c r="F10" s="1002">
        <v>0</v>
      </c>
      <c r="G10" s="1000">
        <v>28</v>
      </c>
      <c r="H10" s="1006">
        <v>0</v>
      </c>
      <c r="J10" s="1004"/>
      <c r="K10" s="1004"/>
    </row>
    <row r="11" spans="1:11">
      <c r="A11" s="399" t="s">
        <v>608</v>
      </c>
      <c r="B11" s="1008">
        <v>2323</v>
      </c>
      <c r="C11" s="1009">
        <v>62</v>
      </c>
      <c r="D11" s="1000">
        <v>2261</v>
      </c>
      <c r="E11" s="1000">
        <v>2156</v>
      </c>
      <c r="F11" s="1000">
        <v>167</v>
      </c>
      <c r="G11" s="1000">
        <v>0</v>
      </c>
      <c r="H11" s="1006">
        <v>0</v>
      </c>
      <c r="J11" s="1004"/>
      <c r="K11" s="1004"/>
    </row>
    <row r="12" spans="1:11">
      <c r="A12" s="399" t="s">
        <v>609</v>
      </c>
      <c r="B12" s="1008">
        <v>605</v>
      </c>
      <c r="C12" s="1009">
        <v>127</v>
      </c>
      <c r="D12" s="1000">
        <v>478</v>
      </c>
      <c r="E12" s="1000">
        <v>605</v>
      </c>
      <c r="F12" s="1002">
        <v>0</v>
      </c>
      <c r="G12" s="1002">
        <v>0</v>
      </c>
      <c r="H12" s="1006">
        <v>0</v>
      </c>
      <c r="J12" s="1004"/>
      <c r="K12" s="1004"/>
    </row>
    <row r="13" spans="1:11">
      <c r="A13" s="399" t="s">
        <v>555</v>
      </c>
      <c r="B13" s="1008">
        <v>136</v>
      </c>
      <c r="C13" s="1009">
        <v>102</v>
      </c>
      <c r="D13" s="1000">
        <v>34</v>
      </c>
      <c r="E13" s="1000">
        <v>136</v>
      </c>
      <c r="F13" s="1002">
        <v>0</v>
      </c>
      <c r="G13" s="1002">
        <v>0</v>
      </c>
      <c r="H13" s="1006">
        <v>0</v>
      </c>
      <c r="J13" s="1004"/>
      <c r="K13" s="1004"/>
    </row>
    <row r="14" spans="1:11">
      <c r="A14" s="399" t="s">
        <v>610</v>
      </c>
      <c r="B14" s="1008">
        <v>332</v>
      </c>
      <c r="C14" s="1009">
        <v>4</v>
      </c>
      <c r="D14" s="1000">
        <v>328</v>
      </c>
      <c r="E14" s="1000">
        <v>332</v>
      </c>
      <c r="F14" s="1002">
        <v>0</v>
      </c>
      <c r="G14" s="1002">
        <v>0</v>
      </c>
      <c r="H14" s="1006">
        <v>0</v>
      </c>
      <c r="J14" s="1004"/>
      <c r="K14" s="1004"/>
    </row>
    <row r="15" spans="1:11">
      <c r="A15" s="399" t="s">
        <v>611</v>
      </c>
      <c r="B15" s="1008">
        <v>9957</v>
      </c>
      <c r="C15" s="1009">
        <v>611</v>
      </c>
      <c r="D15" s="1000">
        <v>9346</v>
      </c>
      <c r="E15" s="1000">
        <v>9810</v>
      </c>
      <c r="F15" s="1000">
        <v>43</v>
      </c>
      <c r="G15" s="1000">
        <v>59</v>
      </c>
      <c r="H15" s="1007">
        <v>45</v>
      </c>
      <c r="J15" s="1004"/>
      <c r="K15" s="1004"/>
    </row>
    <row r="16" spans="1:11">
      <c r="A16" s="399" t="s">
        <v>556</v>
      </c>
      <c r="B16" s="1008">
        <v>157</v>
      </c>
      <c r="C16" s="1009">
        <v>5</v>
      </c>
      <c r="D16" s="1000">
        <v>152</v>
      </c>
      <c r="E16" s="1000">
        <v>126</v>
      </c>
      <c r="F16" s="1000">
        <v>31</v>
      </c>
      <c r="G16" s="1002">
        <v>0</v>
      </c>
      <c r="H16" s="1006">
        <v>0</v>
      </c>
      <c r="J16" s="1004"/>
      <c r="K16" s="1004"/>
    </row>
    <row r="17" spans="1:11">
      <c r="A17" s="399" t="s">
        <v>612</v>
      </c>
      <c r="B17" s="1008">
        <v>8986</v>
      </c>
      <c r="C17" s="1009">
        <v>176</v>
      </c>
      <c r="D17" s="1000">
        <v>8810</v>
      </c>
      <c r="E17" s="1000">
        <v>7727</v>
      </c>
      <c r="F17" s="1000">
        <v>234</v>
      </c>
      <c r="G17" s="1000">
        <v>308</v>
      </c>
      <c r="H17" s="1007">
        <v>717</v>
      </c>
      <c r="J17" s="1004"/>
      <c r="K17" s="1004"/>
    </row>
    <row r="18" spans="1:11">
      <c r="A18" s="399" t="s">
        <v>613</v>
      </c>
      <c r="B18" s="1008">
        <v>2295</v>
      </c>
      <c r="C18" s="1009">
        <v>57</v>
      </c>
      <c r="D18" s="1000">
        <v>2238</v>
      </c>
      <c r="E18" s="1000">
        <v>2088</v>
      </c>
      <c r="F18" s="1000">
        <v>27</v>
      </c>
      <c r="G18" s="1000">
        <v>132</v>
      </c>
      <c r="H18" s="1007">
        <v>48</v>
      </c>
      <c r="J18" s="1004"/>
      <c r="K18" s="1004"/>
    </row>
    <row r="19" spans="1:11">
      <c r="A19" s="399" t="s">
        <v>557</v>
      </c>
      <c r="B19" s="1008">
        <v>1813</v>
      </c>
      <c r="C19" s="1009">
        <v>58</v>
      </c>
      <c r="D19" s="1000">
        <v>1755</v>
      </c>
      <c r="E19" s="1000">
        <v>1738</v>
      </c>
      <c r="F19" s="1000">
        <v>14</v>
      </c>
      <c r="G19" s="1000">
        <v>61</v>
      </c>
      <c r="H19" s="1006">
        <v>0</v>
      </c>
      <c r="J19" s="1004"/>
      <c r="K19" s="1004"/>
    </row>
    <row r="20" spans="1:11">
      <c r="A20" s="399" t="s">
        <v>614</v>
      </c>
      <c r="B20" s="1008">
        <v>242</v>
      </c>
      <c r="C20" s="1009">
        <v>5</v>
      </c>
      <c r="D20" s="1000">
        <v>237</v>
      </c>
      <c r="E20" s="1000">
        <v>242</v>
      </c>
      <c r="F20" s="1002">
        <v>0</v>
      </c>
      <c r="G20" s="1002">
        <v>0</v>
      </c>
      <c r="H20" s="1006">
        <v>0</v>
      </c>
      <c r="J20" s="1004"/>
      <c r="K20" s="1004"/>
    </row>
    <row r="21" spans="1:11">
      <c r="A21" s="399" t="s">
        <v>615</v>
      </c>
      <c r="B21" s="1008">
        <v>49</v>
      </c>
      <c r="C21" s="1009">
        <v>27</v>
      </c>
      <c r="D21" s="1000">
        <v>22</v>
      </c>
      <c r="E21" s="1000">
        <v>49</v>
      </c>
      <c r="F21" s="1002">
        <v>0</v>
      </c>
      <c r="G21" s="1002">
        <v>0</v>
      </c>
      <c r="H21" s="1006">
        <v>0</v>
      </c>
      <c r="J21" s="1004"/>
      <c r="K21" s="1004"/>
    </row>
    <row r="22" spans="1:11">
      <c r="A22" s="399" t="s">
        <v>616</v>
      </c>
      <c r="B22" s="1008">
        <v>244</v>
      </c>
      <c r="C22" s="1009">
        <v>148</v>
      </c>
      <c r="D22" s="1000">
        <v>96</v>
      </c>
      <c r="E22" s="1000">
        <v>244</v>
      </c>
      <c r="F22" s="1002">
        <v>0</v>
      </c>
      <c r="G22" s="1002">
        <v>0</v>
      </c>
      <c r="H22" s="1006">
        <v>0</v>
      </c>
      <c r="J22" s="1004"/>
      <c r="K22" s="1004"/>
    </row>
    <row r="23" spans="1:11">
      <c r="A23" s="399" t="s">
        <v>617</v>
      </c>
      <c r="B23" s="1008">
        <v>142</v>
      </c>
      <c r="C23" s="1009">
        <v>79</v>
      </c>
      <c r="D23" s="1000">
        <v>63</v>
      </c>
      <c r="E23" s="1000">
        <v>142</v>
      </c>
      <c r="F23" s="1002">
        <v>0</v>
      </c>
      <c r="G23" s="1002">
        <v>0</v>
      </c>
      <c r="H23" s="1006">
        <v>0</v>
      </c>
      <c r="J23" s="1004"/>
      <c r="K23" s="1004"/>
    </row>
    <row r="24" spans="1:11">
      <c r="A24" s="399" t="s">
        <v>618</v>
      </c>
      <c r="B24" s="1008">
        <v>98</v>
      </c>
      <c r="C24" s="1009">
        <v>83</v>
      </c>
      <c r="D24" s="1000">
        <v>15</v>
      </c>
      <c r="E24" s="1000">
        <v>98</v>
      </c>
      <c r="F24" s="1002">
        <v>0</v>
      </c>
      <c r="G24" s="1002">
        <v>0</v>
      </c>
      <c r="H24" s="1006">
        <v>0</v>
      </c>
      <c r="J24" s="1004"/>
      <c r="K24" s="1004"/>
    </row>
    <row r="25" spans="1:11">
      <c r="A25" s="399" t="s">
        <v>619</v>
      </c>
      <c r="B25" s="1008">
        <v>1666</v>
      </c>
      <c r="C25" s="1009">
        <v>1167</v>
      </c>
      <c r="D25" s="1000">
        <v>499</v>
      </c>
      <c r="E25" s="1000">
        <v>1618</v>
      </c>
      <c r="F25" s="1000">
        <v>41</v>
      </c>
      <c r="G25" s="1000">
        <v>7</v>
      </c>
      <c r="H25" s="1006">
        <v>0</v>
      </c>
      <c r="J25" s="1004"/>
      <c r="K25" s="1004"/>
    </row>
    <row r="26" spans="1:11">
      <c r="A26" s="399" t="s">
        <v>620</v>
      </c>
      <c r="B26" s="1008">
        <v>800</v>
      </c>
      <c r="C26" s="1009">
        <v>532</v>
      </c>
      <c r="D26" s="1000">
        <v>268</v>
      </c>
      <c r="E26" s="1000">
        <v>791</v>
      </c>
      <c r="F26" s="1002">
        <v>0</v>
      </c>
      <c r="G26" s="1000">
        <v>9</v>
      </c>
      <c r="H26" s="1006">
        <v>0</v>
      </c>
      <c r="J26" s="1004"/>
      <c r="K26" s="1004"/>
    </row>
    <row r="27" spans="1:11">
      <c r="A27" s="399" t="s">
        <v>621</v>
      </c>
      <c r="B27" s="1008">
        <v>5320</v>
      </c>
      <c r="C27" s="1009">
        <v>4962</v>
      </c>
      <c r="D27" s="1000">
        <v>358</v>
      </c>
      <c r="E27" s="1000">
        <v>5267</v>
      </c>
      <c r="F27" s="1000">
        <v>23</v>
      </c>
      <c r="G27" s="1000">
        <v>30</v>
      </c>
      <c r="H27" s="1006">
        <v>0</v>
      </c>
      <c r="J27" s="1004"/>
      <c r="K27" s="1004"/>
    </row>
    <row r="28" spans="1:11">
      <c r="A28" s="399" t="s">
        <v>622</v>
      </c>
      <c r="B28" s="1008">
        <v>394</v>
      </c>
      <c r="C28" s="1009">
        <v>46</v>
      </c>
      <c r="D28" s="1000">
        <v>348</v>
      </c>
      <c r="E28" s="1000">
        <v>382</v>
      </c>
      <c r="F28" s="1000">
        <v>7</v>
      </c>
      <c r="G28" s="1000">
        <v>5</v>
      </c>
      <c r="H28" s="1006">
        <v>0</v>
      </c>
      <c r="J28" s="1004"/>
      <c r="K28" s="1004"/>
    </row>
    <row r="29" spans="1:11">
      <c r="A29" s="399" t="s">
        <v>623</v>
      </c>
      <c r="B29" s="1008">
        <v>121</v>
      </c>
      <c r="C29" s="1009">
        <v>57</v>
      </c>
      <c r="D29" s="1000">
        <v>64</v>
      </c>
      <c r="E29" s="1000">
        <v>121</v>
      </c>
      <c r="F29" s="1002">
        <v>0</v>
      </c>
      <c r="G29" s="1002">
        <v>0</v>
      </c>
      <c r="H29" s="1006">
        <v>0</v>
      </c>
      <c r="J29" s="1004"/>
      <c r="K29" s="1004"/>
    </row>
    <row r="30" spans="1:11">
      <c r="A30" s="399" t="s">
        <v>624</v>
      </c>
      <c r="B30" s="1008">
        <v>224</v>
      </c>
      <c r="C30" s="1009">
        <v>198</v>
      </c>
      <c r="D30" s="1000">
        <v>26</v>
      </c>
      <c r="E30" s="1000">
        <v>220</v>
      </c>
      <c r="F30" s="1002">
        <v>0</v>
      </c>
      <c r="G30" s="1000">
        <v>4</v>
      </c>
      <c r="H30" s="1006">
        <v>0</v>
      </c>
      <c r="J30" s="1004"/>
      <c r="K30" s="1004"/>
    </row>
    <row r="31" spans="1:11">
      <c r="A31" s="399" t="s">
        <v>625</v>
      </c>
      <c r="B31" s="1008">
        <v>152</v>
      </c>
      <c r="C31" s="1009">
        <v>126</v>
      </c>
      <c r="D31" s="1000">
        <v>26</v>
      </c>
      <c r="E31" s="1000">
        <v>137</v>
      </c>
      <c r="F31" s="1000">
        <v>15</v>
      </c>
      <c r="G31" s="1002">
        <v>0</v>
      </c>
      <c r="H31" s="1006">
        <v>0</v>
      </c>
      <c r="J31" s="1004"/>
      <c r="K31" s="1004"/>
    </row>
    <row r="32" spans="1:11">
      <c r="A32" s="399" t="s">
        <v>626</v>
      </c>
      <c r="B32" s="1008">
        <v>15</v>
      </c>
      <c r="C32" s="1009">
        <v>7</v>
      </c>
      <c r="D32" s="1000">
        <v>8</v>
      </c>
      <c r="E32" s="1000">
        <v>15</v>
      </c>
      <c r="F32" s="1002">
        <v>0</v>
      </c>
      <c r="G32" s="1002">
        <v>0</v>
      </c>
      <c r="H32" s="1006">
        <v>0</v>
      </c>
      <c r="J32" s="1004"/>
      <c r="K32" s="1004"/>
    </row>
    <row r="33" spans="1:11">
      <c r="A33" s="399" t="s">
        <v>627</v>
      </c>
      <c r="B33" s="1008">
        <v>46</v>
      </c>
      <c r="C33" s="1009">
        <v>35</v>
      </c>
      <c r="D33" s="1000">
        <v>11</v>
      </c>
      <c r="E33" s="1000">
        <v>46</v>
      </c>
      <c r="F33" s="1002">
        <v>0</v>
      </c>
      <c r="G33" s="1002">
        <v>0</v>
      </c>
      <c r="H33" s="1006">
        <v>0</v>
      </c>
      <c r="J33" s="1004"/>
      <c r="K33" s="1004"/>
    </row>
    <row r="34" spans="1:11">
      <c r="A34" s="2" t="s">
        <v>1020</v>
      </c>
      <c r="B34" s="1003"/>
      <c r="C34" s="1003"/>
      <c r="D34" s="1003"/>
      <c r="E34" s="1003"/>
      <c r="F34" s="1003"/>
      <c r="G34" s="1004"/>
      <c r="H34" s="1004"/>
      <c r="J34" s="1004"/>
      <c r="K34" s="1004"/>
    </row>
    <row r="35" spans="1:11">
      <c r="A35" s="2" t="s">
        <v>1121</v>
      </c>
      <c r="B35" s="2"/>
      <c r="C35" s="2"/>
      <c r="D35" s="2"/>
      <c r="E35" s="2"/>
      <c r="F35" s="2"/>
      <c r="J35" s="1004"/>
      <c r="K35" s="1004"/>
    </row>
    <row r="36" spans="1:11" ht="15.75" thickBot="1">
      <c r="A36" s="322" t="s">
        <v>1066</v>
      </c>
      <c r="B36" s="338"/>
      <c r="C36" s="338"/>
      <c r="D36" s="338"/>
      <c r="E36" s="338"/>
      <c r="F36" s="4"/>
      <c r="G36" s="4"/>
      <c r="H36" s="1440" t="s">
        <v>1548</v>
      </c>
      <c r="J36" s="1004"/>
      <c r="K36" s="1004"/>
    </row>
    <row r="37" spans="1:11" ht="15" customHeight="1">
      <c r="A37" s="2322" t="s">
        <v>998</v>
      </c>
      <c r="B37" s="2342" t="s">
        <v>63</v>
      </c>
      <c r="C37" s="2163" t="s">
        <v>537</v>
      </c>
      <c r="D37" s="2345"/>
      <c r="E37" s="2181" t="s">
        <v>1082</v>
      </c>
      <c r="F37" s="2096"/>
      <c r="G37" s="2096"/>
      <c r="H37" s="2096"/>
      <c r="J37" s="1004"/>
      <c r="K37" s="1004"/>
    </row>
    <row r="38" spans="1:11">
      <c r="A38" s="2341"/>
      <c r="B38" s="2343"/>
      <c r="C38" s="2084"/>
      <c r="D38" s="2183"/>
      <c r="E38" s="2183" t="s">
        <v>1080</v>
      </c>
      <c r="F38" s="2092"/>
      <c r="G38" s="2091" t="s">
        <v>1081</v>
      </c>
      <c r="H38" s="2092"/>
      <c r="J38" s="1004"/>
      <c r="K38" s="1004"/>
    </row>
    <row r="39" spans="1:11" ht="15.75" thickBot="1">
      <c r="A39" s="2323"/>
      <c r="B39" s="2344"/>
      <c r="C39" s="584" t="s">
        <v>7</v>
      </c>
      <c r="D39" s="476" t="s">
        <v>128</v>
      </c>
      <c r="E39" s="584" t="s">
        <v>415</v>
      </c>
      <c r="F39" s="595" t="s">
        <v>417</v>
      </c>
      <c r="G39" s="476" t="s">
        <v>415</v>
      </c>
      <c r="H39" s="595" t="s">
        <v>417</v>
      </c>
      <c r="J39" s="1004"/>
      <c r="K39" s="1004"/>
    </row>
    <row r="40" spans="1:11">
      <c r="A40" s="399" t="s">
        <v>628</v>
      </c>
      <c r="B40" s="1008">
        <v>5454</v>
      </c>
      <c r="C40" s="1009">
        <v>342</v>
      </c>
      <c r="D40" s="1000">
        <v>5112</v>
      </c>
      <c r="E40" s="1000">
        <v>5238</v>
      </c>
      <c r="F40" s="1000">
        <v>103</v>
      </c>
      <c r="G40" s="1000">
        <v>61</v>
      </c>
      <c r="H40" s="1007">
        <v>52</v>
      </c>
      <c r="J40" s="1004"/>
      <c r="K40" s="1004"/>
    </row>
    <row r="41" spans="1:11" ht="21" customHeight="1">
      <c r="A41" s="399" t="s">
        <v>629</v>
      </c>
      <c r="B41" s="1008">
        <v>86</v>
      </c>
      <c r="C41" s="1009">
        <v>5</v>
      </c>
      <c r="D41" s="1000">
        <v>81</v>
      </c>
      <c r="E41" s="1000">
        <v>86</v>
      </c>
      <c r="F41" s="1002">
        <v>0</v>
      </c>
      <c r="G41" s="1002">
        <v>0</v>
      </c>
      <c r="H41" s="1006">
        <v>0</v>
      </c>
      <c r="J41" s="1004"/>
      <c r="K41" s="1004"/>
    </row>
    <row r="42" spans="1:11">
      <c r="A42" s="399" t="s">
        <v>630</v>
      </c>
      <c r="B42" s="1008">
        <v>75</v>
      </c>
      <c r="C42" s="1009">
        <v>32</v>
      </c>
      <c r="D42" s="1000">
        <v>43</v>
      </c>
      <c r="E42" s="1000">
        <v>75</v>
      </c>
      <c r="F42" s="1002">
        <v>0</v>
      </c>
      <c r="G42" s="1002">
        <v>0</v>
      </c>
      <c r="H42" s="1006">
        <v>0</v>
      </c>
      <c r="J42" s="1004"/>
      <c r="K42" s="1004"/>
    </row>
    <row r="43" spans="1:11">
      <c r="A43" s="399" t="s">
        <v>631</v>
      </c>
      <c r="B43" s="1008">
        <v>207</v>
      </c>
      <c r="C43" s="1009">
        <v>101</v>
      </c>
      <c r="D43" s="1000">
        <v>106</v>
      </c>
      <c r="E43" s="1000">
        <v>174</v>
      </c>
      <c r="F43" s="1002">
        <v>0</v>
      </c>
      <c r="G43" s="1000">
        <v>33</v>
      </c>
      <c r="H43" s="1006">
        <v>0</v>
      </c>
      <c r="J43" s="1004"/>
      <c r="K43" s="1004"/>
    </row>
    <row r="44" spans="1:11">
      <c r="A44" s="399" t="s">
        <v>632</v>
      </c>
      <c r="B44" s="1008">
        <v>164</v>
      </c>
      <c r="C44" s="1009">
        <v>58</v>
      </c>
      <c r="D44" s="1000">
        <v>106</v>
      </c>
      <c r="E44" s="1000">
        <v>144</v>
      </c>
      <c r="F44" s="1002">
        <v>0</v>
      </c>
      <c r="G44" s="1000">
        <v>20</v>
      </c>
      <c r="H44" s="1006">
        <v>0</v>
      </c>
      <c r="J44" s="1004"/>
      <c r="K44" s="1004"/>
    </row>
    <row r="45" spans="1:11">
      <c r="A45" s="399" t="s">
        <v>633</v>
      </c>
      <c r="B45" s="1008">
        <v>509</v>
      </c>
      <c r="C45" s="1009">
        <v>306</v>
      </c>
      <c r="D45" s="1000">
        <v>203</v>
      </c>
      <c r="E45" s="1000">
        <v>453</v>
      </c>
      <c r="F45" s="1000">
        <v>22</v>
      </c>
      <c r="G45" s="1000">
        <v>34</v>
      </c>
      <c r="H45" s="1006">
        <v>0</v>
      </c>
      <c r="J45" s="1004"/>
      <c r="K45" s="1004"/>
    </row>
    <row r="46" spans="1:11">
      <c r="A46" s="399" t="s">
        <v>634</v>
      </c>
      <c r="B46" s="1008">
        <v>179</v>
      </c>
      <c r="C46" s="1009">
        <v>114</v>
      </c>
      <c r="D46" s="1000">
        <v>65</v>
      </c>
      <c r="E46" s="1000">
        <v>166</v>
      </c>
      <c r="F46" s="1002">
        <v>0</v>
      </c>
      <c r="G46" s="1000">
        <v>13</v>
      </c>
      <c r="H46" s="1006">
        <v>0</v>
      </c>
      <c r="J46" s="1004"/>
      <c r="K46" s="1004"/>
    </row>
    <row r="47" spans="1:11">
      <c r="A47" s="399" t="s">
        <v>635</v>
      </c>
      <c r="B47" s="1008">
        <v>10</v>
      </c>
      <c r="C47" s="1010">
        <v>0</v>
      </c>
      <c r="D47" s="1000">
        <v>10</v>
      </c>
      <c r="E47" s="1000">
        <v>10</v>
      </c>
      <c r="F47" s="1002">
        <v>0</v>
      </c>
      <c r="G47" s="1002">
        <v>0</v>
      </c>
      <c r="H47" s="1006">
        <v>0</v>
      </c>
      <c r="J47" s="1004"/>
      <c r="K47" s="1004"/>
    </row>
    <row r="48" spans="1:11">
      <c r="A48" s="399" t="s">
        <v>636</v>
      </c>
      <c r="B48" s="1008">
        <v>4228</v>
      </c>
      <c r="C48" s="1009">
        <v>44</v>
      </c>
      <c r="D48" s="1000">
        <v>4184</v>
      </c>
      <c r="E48" s="1000">
        <v>4087</v>
      </c>
      <c r="F48" s="1000">
        <v>15</v>
      </c>
      <c r="G48" s="1000">
        <v>85</v>
      </c>
      <c r="H48" s="1007">
        <v>41</v>
      </c>
      <c r="J48" s="1004"/>
      <c r="K48" s="1004"/>
    </row>
    <row r="49" spans="1:11">
      <c r="A49" s="399" t="s">
        <v>637</v>
      </c>
      <c r="B49" s="1008">
        <v>6</v>
      </c>
      <c r="C49" s="1010">
        <v>0</v>
      </c>
      <c r="D49" s="1000">
        <v>6</v>
      </c>
      <c r="E49" s="1000">
        <v>6</v>
      </c>
      <c r="F49" s="1002">
        <v>0</v>
      </c>
      <c r="G49" s="1002">
        <v>0</v>
      </c>
      <c r="H49" s="1006">
        <v>0</v>
      </c>
      <c r="J49" s="1004"/>
      <c r="K49" s="1004"/>
    </row>
    <row r="50" spans="1:11">
      <c r="A50" s="399" t="s">
        <v>638</v>
      </c>
      <c r="B50" s="1008">
        <v>9</v>
      </c>
      <c r="C50" s="1010">
        <v>0</v>
      </c>
      <c r="D50" s="1000">
        <v>9</v>
      </c>
      <c r="E50" s="1000">
        <v>9</v>
      </c>
      <c r="F50" s="1002">
        <v>0</v>
      </c>
      <c r="G50" s="1002">
        <v>0</v>
      </c>
      <c r="H50" s="1006">
        <v>0</v>
      </c>
      <c r="J50" s="1004"/>
      <c r="K50" s="1004"/>
    </row>
    <row r="51" spans="1:11">
      <c r="A51" s="399" t="s">
        <v>639</v>
      </c>
      <c r="B51" s="1008">
        <v>236</v>
      </c>
      <c r="C51" s="1009">
        <v>7</v>
      </c>
      <c r="D51" s="1000">
        <v>229</v>
      </c>
      <c r="E51" s="1000">
        <v>159</v>
      </c>
      <c r="F51" s="1002">
        <v>0</v>
      </c>
      <c r="G51" s="1000">
        <v>77</v>
      </c>
      <c r="H51" s="1006">
        <v>0</v>
      </c>
      <c r="J51" s="1004"/>
      <c r="K51" s="1004"/>
    </row>
    <row r="52" spans="1:11">
      <c r="A52" s="399" t="s">
        <v>640</v>
      </c>
      <c r="B52" s="1008">
        <v>421</v>
      </c>
      <c r="C52" s="1009">
        <v>31</v>
      </c>
      <c r="D52" s="1000">
        <v>390</v>
      </c>
      <c r="E52" s="1000">
        <v>421</v>
      </c>
      <c r="F52" s="1002">
        <v>0</v>
      </c>
      <c r="G52" s="1002">
        <v>0</v>
      </c>
      <c r="H52" s="1006">
        <v>0</v>
      </c>
      <c r="J52" s="1004"/>
      <c r="K52" s="1004"/>
    </row>
    <row r="53" spans="1:11">
      <c r="A53" s="399" t="s">
        <v>641</v>
      </c>
      <c r="B53" s="1008">
        <v>190</v>
      </c>
      <c r="C53" s="1009">
        <v>2</v>
      </c>
      <c r="D53" s="1000">
        <v>188</v>
      </c>
      <c r="E53" s="1000">
        <v>168</v>
      </c>
      <c r="F53" s="1002">
        <v>0</v>
      </c>
      <c r="G53" s="1000">
        <v>22</v>
      </c>
      <c r="H53" s="1006">
        <v>0</v>
      </c>
      <c r="J53" s="1004"/>
      <c r="K53" s="1004"/>
    </row>
    <row r="54" spans="1:11">
      <c r="A54" s="399" t="s">
        <v>642</v>
      </c>
      <c r="B54" s="1008">
        <v>14</v>
      </c>
      <c r="C54" s="1009">
        <v>0</v>
      </c>
      <c r="D54" s="1000">
        <v>14</v>
      </c>
      <c r="E54" s="1000">
        <v>14</v>
      </c>
      <c r="F54" s="1002">
        <v>0</v>
      </c>
      <c r="G54" s="1002">
        <v>0</v>
      </c>
      <c r="H54" s="1006">
        <v>0</v>
      </c>
      <c r="J54" s="1004"/>
      <c r="K54" s="1004"/>
    </row>
    <row r="55" spans="1:11">
      <c r="A55" s="399" t="s">
        <v>643</v>
      </c>
      <c r="B55" s="1008">
        <v>1246</v>
      </c>
      <c r="C55" s="1009">
        <v>10</v>
      </c>
      <c r="D55" s="1000">
        <v>1236</v>
      </c>
      <c r="E55" s="1000">
        <v>1190</v>
      </c>
      <c r="F55" s="1002">
        <v>0</v>
      </c>
      <c r="G55" s="1000">
        <v>32</v>
      </c>
      <c r="H55" s="1007">
        <v>24</v>
      </c>
      <c r="J55" s="1004"/>
      <c r="K55" s="1004"/>
    </row>
    <row r="56" spans="1:11">
      <c r="A56" s="399" t="s">
        <v>558</v>
      </c>
      <c r="B56" s="1008">
        <v>161</v>
      </c>
      <c r="C56" s="1009">
        <v>3</v>
      </c>
      <c r="D56" s="1000">
        <v>158</v>
      </c>
      <c r="E56" s="1000">
        <v>140</v>
      </c>
      <c r="F56" s="1002">
        <v>0</v>
      </c>
      <c r="G56" s="1000">
        <v>21</v>
      </c>
      <c r="H56" s="1006">
        <v>0</v>
      </c>
      <c r="J56" s="1004"/>
      <c r="K56" s="1004"/>
    </row>
    <row r="57" spans="1:11">
      <c r="A57" s="399" t="s">
        <v>644</v>
      </c>
      <c r="B57" s="1008">
        <v>2715</v>
      </c>
      <c r="C57" s="1009">
        <v>31</v>
      </c>
      <c r="D57" s="1000">
        <v>2684</v>
      </c>
      <c r="E57" s="1000">
        <v>2689</v>
      </c>
      <c r="F57" s="1000">
        <v>3</v>
      </c>
      <c r="G57" s="1000">
        <v>23</v>
      </c>
      <c r="H57" s="1006">
        <v>0</v>
      </c>
      <c r="J57" s="1004"/>
      <c r="K57" s="1004"/>
    </row>
    <row r="58" spans="1:11">
      <c r="A58" s="399" t="s">
        <v>645</v>
      </c>
      <c r="B58" s="1008">
        <v>83</v>
      </c>
      <c r="C58" s="1009">
        <v>0</v>
      </c>
      <c r="D58" s="1000">
        <v>83</v>
      </c>
      <c r="E58" s="1000">
        <v>81</v>
      </c>
      <c r="F58" s="1002">
        <v>0</v>
      </c>
      <c r="G58" s="1000">
        <v>2</v>
      </c>
      <c r="H58" s="1006">
        <v>0</v>
      </c>
      <c r="J58" s="1004"/>
      <c r="K58" s="1004"/>
    </row>
    <row r="59" spans="1:11">
      <c r="A59" s="399" t="s">
        <v>646</v>
      </c>
      <c r="B59" s="1008">
        <v>83</v>
      </c>
      <c r="C59" s="1009">
        <v>47</v>
      </c>
      <c r="D59" s="1000">
        <v>36</v>
      </c>
      <c r="E59" s="1000">
        <v>83</v>
      </c>
      <c r="F59" s="1002">
        <v>0</v>
      </c>
      <c r="G59" s="1002">
        <v>0</v>
      </c>
      <c r="H59" s="1006">
        <v>0</v>
      </c>
      <c r="J59" s="1004"/>
      <c r="K59" s="1004"/>
    </row>
    <row r="60" spans="1:11">
      <c r="A60" s="399" t="s">
        <v>647</v>
      </c>
      <c r="B60" s="1008">
        <v>190</v>
      </c>
      <c r="C60" s="1009">
        <v>41</v>
      </c>
      <c r="D60" s="1000">
        <v>149</v>
      </c>
      <c r="E60" s="1000">
        <v>190</v>
      </c>
      <c r="F60" s="1002">
        <v>0</v>
      </c>
      <c r="G60" s="1002">
        <v>0</v>
      </c>
      <c r="H60" s="1006">
        <v>0</v>
      </c>
      <c r="J60" s="1004"/>
      <c r="K60" s="1004"/>
    </row>
    <row r="61" spans="1:11">
      <c r="A61" s="399" t="s">
        <v>648</v>
      </c>
      <c r="B61" s="1008">
        <v>562</v>
      </c>
      <c r="C61" s="1009">
        <v>76</v>
      </c>
      <c r="D61" s="1000">
        <v>486</v>
      </c>
      <c r="E61" s="1000">
        <v>560</v>
      </c>
      <c r="F61" s="1002">
        <v>0</v>
      </c>
      <c r="G61" s="1002">
        <v>2</v>
      </c>
      <c r="H61" s="1006">
        <v>0</v>
      </c>
      <c r="J61" s="1004"/>
      <c r="K61" s="1004"/>
    </row>
    <row r="62" spans="1:11">
      <c r="A62" s="399" t="s">
        <v>649</v>
      </c>
      <c r="B62" s="1008">
        <v>2315</v>
      </c>
      <c r="C62" s="1009">
        <v>1181</v>
      </c>
      <c r="D62" s="1000">
        <v>1134</v>
      </c>
      <c r="E62" s="1000">
        <v>2018</v>
      </c>
      <c r="F62" s="1000">
        <v>226</v>
      </c>
      <c r="G62" s="1002">
        <v>0</v>
      </c>
      <c r="H62" s="1007">
        <v>71</v>
      </c>
      <c r="J62" s="1004"/>
      <c r="K62" s="1004"/>
    </row>
    <row r="63" spans="1:11">
      <c r="A63" s="399" t="s">
        <v>650</v>
      </c>
      <c r="B63" s="1008">
        <v>3077</v>
      </c>
      <c r="C63" s="1009">
        <v>1962</v>
      </c>
      <c r="D63" s="1000">
        <v>1115</v>
      </c>
      <c r="E63" s="1000">
        <v>3077</v>
      </c>
      <c r="F63" s="1002">
        <v>0</v>
      </c>
      <c r="G63" s="1002">
        <v>0</v>
      </c>
      <c r="H63" s="1006">
        <v>0</v>
      </c>
      <c r="J63" s="1004"/>
      <c r="K63" s="1004"/>
    </row>
    <row r="64" spans="1:11">
      <c r="A64" s="399" t="s">
        <v>651</v>
      </c>
      <c r="B64" s="1008">
        <v>817</v>
      </c>
      <c r="C64" s="1009">
        <v>645</v>
      </c>
      <c r="D64" s="1000">
        <v>172</v>
      </c>
      <c r="E64" s="1000">
        <v>794</v>
      </c>
      <c r="F64" s="1000">
        <v>23</v>
      </c>
      <c r="G64" s="1002">
        <v>0</v>
      </c>
      <c r="H64" s="1006">
        <v>0</v>
      </c>
      <c r="J64" s="1004"/>
      <c r="K64" s="1004"/>
    </row>
    <row r="65" spans="1:11">
      <c r="A65" s="399" t="s">
        <v>652</v>
      </c>
      <c r="B65" s="1008">
        <v>45</v>
      </c>
      <c r="C65" s="1009">
        <v>19</v>
      </c>
      <c r="D65" s="1000">
        <v>26</v>
      </c>
      <c r="E65" s="1000">
        <v>45</v>
      </c>
      <c r="F65" s="1002">
        <v>0</v>
      </c>
      <c r="G65" s="1002">
        <v>0</v>
      </c>
      <c r="H65" s="1006">
        <v>0</v>
      </c>
      <c r="J65" s="1004"/>
      <c r="K65" s="1004"/>
    </row>
    <row r="66" spans="1:11">
      <c r="A66" s="2" t="s">
        <v>1020</v>
      </c>
      <c r="B66" s="2"/>
      <c r="C66" s="2"/>
      <c r="D66" s="2"/>
      <c r="E66" s="2"/>
      <c r="F66" s="2"/>
      <c r="J66" s="1004"/>
      <c r="K66" s="1004"/>
    </row>
    <row r="67" spans="1:11">
      <c r="A67" s="2" t="s">
        <v>1126</v>
      </c>
      <c r="B67" s="2"/>
      <c r="C67" s="2"/>
      <c r="D67" s="2"/>
      <c r="E67" s="2"/>
      <c r="F67" s="2"/>
      <c r="J67" s="1004"/>
      <c r="K67" s="1004"/>
    </row>
    <row r="68" spans="1:11" ht="15.75" thickBot="1">
      <c r="A68" s="322" t="s">
        <v>1066</v>
      </c>
      <c r="B68" s="338"/>
      <c r="C68" s="338"/>
      <c r="D68" s="338"/>
      <c r="E68" s="338"/>
      <c r="F68" s="4"/>
      <c r="G68" s="4"/>
      <c r="H68" s="1440" t="s">
        <v>1548</v>
      </c>
      <c r="J68" s="1004"/>
      <c r="K68" s="1004"/>
    </row>
    <row r="69" spans="1:11">
      <c r="A69" s="2322" t="s">
        <v>998</v>
      </c>
      <c r="B69" s="2342" t="s">
        <v>63</v>
      </c>
      <c r="C69" s="2163" t="s">
        <v>537</v>
      </c>
      <c r="D69" s="2345"/>
      <c r="E69" s="2181" t="s">
        <v>1082</v>
      </c>
      <c r="F69" s="2096"/>
      <c r="G69" s="2096"/>
      <c r="H69" s="2096"/>
      <c r="J69" s="1004"/>
      <c r="K69" s="1004"/>
    </row>
    <row r="70" spans="1:11">
      <c r="A70" s="2341"/>
      <c r="B70" s="2343"/>
      <c r="C70" s="2084"/>
      <c r="D70" s="2183"/>
      <c r="E70" s="2183" t="s">
        <v>1080</v>
      </c>
      <c r="F70" s="2092"/>
      <c r="G70" s="2091" t="s">
        <v>1081</v>
      </c>
      <c r="H70" s="2092"/>
      <c r="J70" s="1004"/>
      <c r="K70" s="1004"/>
    </row>
    <row r="71" spans="1:11" ht="15.75" thickBot="1">
      <c r="A71" s="2323"/>
      <c r="B71" s="2344"/>
      <c r="C71" s="584" t="s">
        <v>7</v>
      </c>
      <c r="D71" s="476" t="s">
        <v>128</v>
      </c>
      <c r="E71" s="584" t="s">
        <v>415</v>
      </c>
      <c r="F71" s="595" t="s">
        <v>417</v>
      </c>
      <c r="G71" s="476" t="s">
        <v>415</v>
      </c>
      <c r="H71" s="595" t="s">
        <v>417</v>
      </c>
      <c r="J71" s="1004"/>
      <c r="K71" s="1004"/>
    </row>
    <row r="72" spans="1:11">
      <c r="A72" s="399" t="s">
        <v>653</v>
      </c>
      <c r="B72" s="1008">
        <v>4738</v>
      </c>
      <c r="C72" s="1009">
        <v>100</v>
      </c>
      <c r="D72" s="1000">
        <v>4638</v>
      </c>
      <c r="E72" s="1000">
        <v>4726</v>
      </c>
      <c r="F72" s="1002">
        <v>0</v>
      </c>
      <c r="G72" s="1000">
        <v>12</v>
      </c>
      <c r="H72" s="1006">
        <v>0</v>
      </c>
      <c r="J72" s="1004"/>
      <c r="K72" s="1004"/>
    </row>
    <row r="73" spans="1:11">
      <c r="A73" s="399" t="s">
        <v>654</v>
      </c>
      <c r="B73" s="1008">
        <v>918</v>
      </c>
      <c r="C73" s="1009">
        <v>36</v>
      </c>
      <c r="D73" s="1000">
        <v>882</v>
      </c>
      <c r="E73" s="1000">
        <v>918</v>
      </c>
      <c r="F73" s="1002">
        <v>0</v>
      </c>
      <c r="G73" s="1002">
        <v>0</v>
      </c>
      <c r="H73" s="1006">
        <v>0</v>
      </c>
      <c r="J73" s="1004"/>
      <c r="K73" s="1004"/>
    </row>
    <row r="74" spans="1:11">
      <c r="A74" s="399" t="s">
        <v>559</v>
      </c>
      <c r="B74" s="1008">
        <v>29</v>
      </c>
      <c r="C74" s="1009">
        <v>1</v>
      </c>
      <c r="D74" s="1000">
        <v>28</v>
      </c>
      <c r="E74" s="1000">
        <v>29</v>
      </c>
      <c r="F74" s="1002">
        <v>0</v>
      </c>
      <c r="G74" s="1002">
        <v>0</v>
      </c>
      <c r="H74" s="1006">
        <v>0</v>
      </c>
      <c r="J74" s="1004"/>
      <c r="K74" s="1004"/>
    </row>
    <row r="75" spans="1:11">
      <c r="A75" s="399" t="s">
        <v>560</v>
      </c>
      <c r="B75" s="1008">
        <v>2266</v>
      </c>
      <c r="C75" s="1009">
        <v>2034</v>
      </c>
      <c r="D75" s="1000">
        <v>232</v>
      </c>
      <c r="E75" s="1000">
        <v>2252</v>
      </c>
      <c r="F75" s="1000">
        <v>14</v>
      </c>
      <c r="G75" s="1002">
        <v>0</v>
      </c>
      <c r="H75" s="1006">
        <v>0</v>
      </c>
      <c r="J75" s="1004"/>
      <c r="K75" s="1004"/>
    </row>
    <row r="76" spans="1:11">
      <c r="A76" s="399" t="s">
        <v>655</v>
      </c>
      <c r="B76" s="1008">
        <v>15156</v>
      </c>
      <c r="C76" s="1009">
        <v>8816</v>
      </c>
      <c r="D76" s="1000">
        <v>6340</v>
      </c>
      <c r="E76" s="1000">
        <v>14576</v>
      </c>
      <c r="F76" s="1000">
        <v>536</v>
      </c>
      <c r="G76" s="1000">
        <v>44</v>
      </c>
      <c r="H76" s="1006">
        <v>0</v>
      </c>
      <c r="J76" s="1004"/>
      <c r="K76" s="1004"/>
    </row>
    <row r="77" spans="1:11">
      <c r="A77" s="399" t="s">
        <v>656</v>
      </c>
      <c r="B77" s="1008">
        <v>3493</v>
      </c>
      <c r="C77" s="1009">
        <v>2354</v>
      </c>
      <c r="D77" s="1000">
        <v>1139</v>
      </c>
      <c r="E77" s="1000">
        <v>3415</v>
      </c>
      <c r="F77" s="1000">
        <v>73</v>
      </c>
      <c r="G77" s="1000">
        <v>5</v>
      </c>
      <c r="H77" s="1006">
        <v>0</v>
      </c>
      <c r="J77" s="1004"/>
      <c r="K77" s="1004"/>
    </row>
    <row r="78" spans="1:11">
      <c r="A78" s="399" t="s">
        <v>657</v>
      </c>
      <c r="B78" s="1008">
        <v>1945</v>
      </c>
      <c r="C78" s="1009">
        <v>1813</v>
      </c>
      <c r="D78" s="1000">
        <v>132</v>
      </c>
      <c r="E78" s="1000">
        <v>1945</v>
      </c>
      <c r="F78" s="1002">
        <v>0</v>
      </c>
      <c r="G78" s="1002">
        <v>0</v>
      </c>
      <c r="H78" s="1006">
        <v>0</v>
      </c>
      <c r="J78" s="1004"/>
      <c r="K78" s="1004"/>
    </row>
    <row r="79" spans="1:11">
      <c r="A79" s="399" t="s">
        <v>658</v>
      </c>
      <c r="B79" s="1008">
        <v>1086</v>
      </c>
      <c r="C79" s="1009">
        <v>459</v>
      </c>
      <c r="D79" s="1000">
        <v>627</v>
      </c>
      <c r="E79" s="1000">
        <v>1086</v>
      </c>
      <c r="F79" s="1002">
        <v>0</v>
      </c>
      <c r="G79" s="1002">
        <v>0</v>
      </c>
      <c r="H79" s="1006">
        <v>0</v>
      </c>
      <c r="J79" s="1004"/>
      <c r="K79" s="1004"/>
    </row>
    <row r="80" spans="1:11">
      <c r="A80" s="399" t="s">
        <v>561</v>
      </c>
      <c r="B80" s="1008">
        <v>7084</v>
      </c>
      <c r="C80" s="1009">
        <v>6448</v>
      </c>
      <c r="D80" s="1000">
        <v>636</v>
      </c>
      <c r="E80" s="1000">
        <v>7031</v>
      </c>
      <c r="F80" s="1002">
        <v>0</v>
      </c>
      <c r="G80" s="1000">
        <v>53</v>
      </c>
      <c r="H80" s="1006">
        <v>0</v>
      </c>
      <c r="J80" s="1004"/>
      <c r="K80" s="1004"/>
    </row>
    <row r="81" spans="1:11">
      <c r="A81" s="399" t="s">
        <v>562</v>
      </c>
      <c r="B81" s="1008">
        <v>770</v>
      </c>
      <c r="C81" s="1009">
        <v>539</v>
      </c>
      <c r="D81" s="1000">
        <v>231</v>
      </c>
      <c r="E81" s="1000">
        <v>748</v>
      </c>
      <c r="F81" s="1000">
        <v>10</v>
      </c>
      <c r="G81" s="1000">
        <v>12</v>
      </c>
      <c r="H81" s="1006">
        <v>0</v>
      </c>
      <c r="J81" s="1004"/>
      <c r="K81" s="1004"/>
    </row>
    <row r="82" spans="1:11">
      <c r="A82" s="399" t="s">
        <v>659</v>
      </c>
      <c r="B82" s="1008">
        <v>483</v>
      </c>
      <c r="C82" s="1009">
        <v>272</v>
      </c>
      <c r="D82" s="1000">
        <v>211</v>
      </c>
      <c r="E82" s="1000">
        <v>443</v>
      </c>
      <c r="F82" s="1000">
        <v>40</v>
      </c>
      <c r="G82" s="1002">
        <v>0</v>
      </c>
      <c r="H82" s="1006">
        <v>0</v>
      </c>
      <c r="J82" s="1004"/>
      <c r="K82" s="1004"/>
    </row>
    <row r="83" spans="1:11">
      <c r="A83" s="399" t="s">
        <v>563</v>
      </c>
      <c r="B83" s="1008">
        <v>1185</v>
      </c>
      <c r="C83" s="1009">
        <v>995</v>
      </c>
      <c r="D83" s="1000">
        <v>190</v>
      </c>
      <c r="E83" s="1000">
        <v>1185</v>
      </c>
      <c r="F83" s="1002">
        <v>0</v>
      </c>
      <c r="G83" s="1002">
        <v>0</v>
      </c>
      <c r="H83" s="1006">
        <v>0</v>
      </c>
      <c r="J83" s="1004"/>
      <c r="K83" s="1004"/>
    </row>
    <row r="84" spans="1:11">
      <c r="A84" s="399" t="s">
        <v>660</v>
      </c>
      <c r="B84" s="1008">
        <v>931</v>
      </c>
      <c r="C84" s="1009">
        <v>525</v>
      </c>
      <c r="D84" s="1000">
        <v>406</v>
      </c>
      <c r="E84" s="1000">
        <v>920</v>
      </c>
      <c r="F84" s="1000">
        <v>6</v>
      </c>
      <c r="G84" s="1000">
        <v>5</v>
      </c>
      <c r="H84" s="1006">
        <v>0</v>
      </c>
      <c r="J84" s="1004"/>
      <c r="K84" s="1004"/>
    </row>
    <row r="85" spans="1:11">
      <c r="A85" s="401"/>
      <c r="B85" s="67"/>
      <c r="C85" s="67"/>
      <c r="D85" s="67"/>
      <c r="E85" s="67"/>
      <c r="F85" s="67"/>
      <c r="G85" s="67"/>
      <c r="H85" s="224"/>
      <c r="J85" s="1004"/>
      <c r="K85" s="1004"/>
    </row>
    <row r="86" spans="1:11" ht="15" customHeight="1">
      <c r="A86" s="2294" t="s">
        <v>1071</v>
      </c>
      <c r="B86" s="2294"/>
      <c r="C86" s="2294"/>
      <c r="D86" s="2294"/>
      <c r="E86" s="2294"/>
      <c r="F86" s="2294"/>
      <c r="G86" s="2294"/>
      <c r="H86" s="2294"/>
    </row>
    <row r="87" spans="1:11">
      <c r="A87" s="816"/>
    </row>
    <row r="88" spans="1:11">
      <c r="B88" s="34"/>
      <c r="C88" s="34"/>
      <c r="D88" s="34"/>
      <c r="E88" s="34"/>
      <c r="F88" s="34"/>
      <c r="G88" s="34"/>
      <c r="H88" s="34"/>
    </row>
  </sheetData>
  <mergeCells count="19">
    <mergeCell ref="A86:H86"/>
    <mergeCell ref="A3:A5"/>
    <mergeCell ref="B3:B5"/>
    <mergeCell ref="C3:D4"/>
    <mergeCell ref="E3:H3"/>
    <mergeCell ref="E4:F4"/>
    <mergeCell ref="G4:H4"/>
    <mergeCell ref="A37:A39"/>
    <mergeCell ref="B37:B39"/>
    <mergeCell ref="C37:D38"/>
    <mergeCell ref="E37:H37"/>
    <mergeCell ref="E38:F38"/>
    <mergeCell ref="G38:H38"/>
    <mergeCell ref="A69:A71"/>
    <mergeCell ref="B69:B71"/>
    <mergeCell ref="C69:D70"/>
    <mergeCell ref="E69:H69"/>
    <mergeCell ref="E70:F70"/>
    <mergeCell ref="G70:H70"/>
  </mergeCells>
  <hyperlinks>
    <hyperlink ref="J2" location="OBSAH!A1" display="Zpět na obsah" xr:uid="{08496531-E95F-4B96-9490-7E27FC232E3F}"/>
  </hyperlinks>
  <pageMargins left="0.7" right="0.7" top="0.78740157499999996" bottom="0.78740157499999996" header="0.3" footer="0.3"/>
  <pageSetup paperSize="9" scale="97" orientation="landscape" r:id="rId1"/>
  <rowBreaks count="2" manualBreakCount="2">
    <brk id="33" max="8" man="1"/>
    <brk id="65" max="8" man="1"/>
  </row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List140"/>
  <dimension ref="A1:T26"/>
  <sheetViews>
    <sheetView showGridLines="0" zoomScaleNormal="100" workbookViewId="0"/>
  </sheetViews>
  <sheetFormatPr defaultRowHeight="15"/>
  <cols>
    <col min="1" max="1" width="24" customWidth="1"/>
    <col min="2" max="12" width="6.7109375" bestFit="1" customWidth="1"/>
    <col min="13" max="13" width="5.42578125" bestFit="1" customWidth="1"/>
    <col min="14" max="14" width="6.28515625" bestFit="1" customWidth="1"/>
    <col min="15" max="15" width="5.42578125" bestFit="1" customWidth="1"/>
    <col min="16" max="16" width="6.28515625" bestFit="1" customWidth="1"/>
    <col min="17" max="17" width="6" bestFit="1" customWidth="1"/>
    <col min="18" max="18" width="6.42578125" bestFit="1" customWidth="1"/>
  </cols>
  <sheetData>
    <row r="1" spans="1:20" ht="22.5" customHeight="1">
      <c r="A1" s="2" t="s">
        <v>1802</v>
      </c>
      <c r="B1" s="2"/>
      <c r="C1" s="2"/>
      <c r="D1" s="2"/>
      <c r="E1" s="2"/>
      <c r="F1" s="2"/>
      <c r="G1" s="2"/>
      <c r="H1" s="2"/>
      <c r="I1" s="2"/>
      <c r="J1" s="2"/>
      <c r="K1" s="2"/>
      <c r="L1" s="2"/>
      <c r="M1" s="2"/>
      <c r="N1" s="2"/>
      <c r="O1" s="152"/>
      <c r="P1" s="2"/>
      <c r="Q1" s="2"/>
      <c r="R1" s="2"/>
    </row>
    <row r="2" spans="1:20" ht="18.75" customHeight="1" thickBot="1">
      <c r="A2" s="322" t="s">
        <v>1547</v>
      </c>
      <c r="B2" s="4"/>
      <c r="C2" s="4"/>
      <c r="D2" s="4"/>
      <c r="E2" s="4"/>
      <c r="F2" s="4"/>
      <c r="G2" s="4"/>
      <c r="H2" s="4"/>
      <c r="I2" s="4" t="s">
        <v>0</v>
      </c>
      <c r="J2" s="4"/>
      <c r="K2" s="4"/>
      <c r="L2" s="4"/>
      <c r="M2" s="4"/>
      <c r="N2" s="4"/>
      <c r="O2" s="4"/>
      <c r="P2" s="4"/>
      <c r="Q2" s="4"/>
      <c r="R2" s="1440" t="s">
        <v>1548</v>
      </c>
      <c r="S2" s="4"/>
      <c r="T2" s="106" t="s">
        <v>986</v>
      </c>
    </row>
    <row r="3" spans="1:20" ht="32.25" customHeight="1">
      <c r="A3" s="2322" t="s">
        <v>1129</v>
      </c>
      <c r="B3" s="2100" t="s">
        <v>170</v>
      </c>
      <c r="C3" s="2101"/>
      <c r="D3" s="2101"/>
      <c r="E3" s="2101"/>
      <c r="F3" s="2101"/>
      <c r="G3" s="2101"/>
      <c r="H3" s="2101"/>
      <c r="I3" s="2101"/>
      <c r="J3" s="2101"/>
      <c r="K3" s="2101"/>
      <c r="L3" s="2102"/>
      <c r="M3" s="2346" t="s">
        <v>732</v>
      </c>
      <c r="N3" s="2103"/>
      <c r="O3" s="2104" t="s">
        <v>733</v>
      </c>
      <c r="P3" s="2103"/>
      <c r="Q3" s="2104" t="s">
        <v>734</v>
      </c>
      <c r="R3" s="2347"/>
    </row>
    <row r="4" spans="1:20" ht="15.75" thickBot="1">
      <c r="A4" s="2323"/>
      <c r="B4" s="406" t="s">
        <v>10</v>
      </c>
      <c r="C4" s="406" t="s">
        <v>11</v>
      </c>
      <c r="D4" s="406" t="s">
        <v>12</v>
      </c>
      <c r="E4" s="406" t="s">
        <v>127</v>
      </c>
      <c r="F4" s="406" t="s">
        <v>162</v>
      </c>
      <c r="G4" s="407" t="s">
        <v>340</v>
      </c>
      <c r="H4" s="407" t="s">
        <v>410</v>
      </c>
      <c r="I4" s="407" t="s">
        <v>445</v>
      </c>
      <c r="J4" s="407" t="s">
        <v>489</v>
      </c>
      <c r="K4" s="407" t="s">
        <v>499</v>
      </c>
      <c r="L4" s="469" t="s">
        <v>731</v>
      </c>
      <c r="M4" s="445" t="s">
        <v>164</v>
      </c>
      <c r="N4" s="1695" t="s">
        <v>165</v>
      </c>
      <c r="O4" s="416" t="s">
        <v>164</v>
      </c>
      <c r="P4" s="1695" t="s">
        <v>165</v>
      </c>
      <c r="Q4" s="416" t="s">
        <v>164</v>
      </c>
      <c r="R4" s="1696" t="s">
        <v>165</v>
      </c>
    </row>
    <row r="5" spans="1:20">
      <c r="A5" s="600" t="s">
        <v>63</v>
      </c>
      <c r="B5" s="601">
        <v>23642</v>
      </c>
      <c r="C5" s="601">
        <v>22095</v>
      </c>
      <c r="D5" s="601">
        <v>22244</v>
      </c>
      <c r="E5" s="602">
        <v>21917</v>
      </c>
      <c r="F5" s="602">
        <v>21331</v>
      </c>
      <c r="G5" s="602">
        <v>23240</v>
      </c>
      <c r="H5" s="602">
        <v>24008</v>
      </c>
      <c r="I5" s="602">
        <v>23269</v>
      </c>
      <c r="J5" s="602">
        <v>23758</v>
      </c>
      <c r="K5" s="602">
        <v>25501</v>
      </c>
      <c r="L5" s="602">
        <v>30325</v>
      </c>
      <c r="M5" s="446">
        <f>L5-K5</f>
        <v>4824</v>
      </c>
      <c r="N5" s="475">
        <f>L5/K5-1</f>
        <v>0.18916905219403168</v>
      </c>
      <c r="O5" s="419">
        <f>L5-G5</f>
        <v>7085</v>
      </c>
      <c r="P5" s="574">
        <f>L5/G5-1</f>
        <v>0.30486230636833045</v>
      </c>
      <c r="Q5" s="417">
        <f t="shared" ref="Q5:Q22" si="0">L5-B5</f>
        <v>6683</v>
      </c>
      <c r="R5" s="475">
        <f>L5/B5-1</f>
        <v>0.28267490060062594</v>
      </c>
    </row>
    <row r="6" spans="1:20" ht="33.75">
      <c r="A6" s="399" t="s">
        <v>64</v>
      </c>
      <c r="B6" s="599">
        <v>17</v>
      </c>
      <c r="C6" s="599">
        <v>31</v>
      </c>
      <c r="D6" s="599">
        <v>24</v>
      </c>
      <c r="E6" s="599">
        <v>20</v>
      </c>
      <c r="F6" s="599">
        <v>12</v>
      </c>
      <c r="G6" s="599">
        <v>7</v>
      </c>
      <c r="H6" s="599">
        <v>6</v>
      </c>
      <c r="I6" s="599">
        <v>2</v>
      </c>
      <c r="J6" s="599">
        <v>12</v>
      </c>
      <c r="K6" s="599">
        <v>10</v>
      </c>
      <c r="L6" s="599">
        <v>4</v>
      </c>
      <c r="M6" s="447">
        <f t="shared" ref="M6:M24" si="1">L6-K6</f>
        <v>-6</v>
      </c>
      <c r="N6" s="472">
        <f t="shared" ref="N6:N24" si="2">L6/K6-1</f>
        <v>-0.6</v>
      </c>
      <c r="O6" s="421">
        <f t="shared" ref="O6:O24" si="3">L6-G6</f>
        <v>-3</v>
      </c>
      <c r="P6" s="157">
        <f t="shared" ref="P6:P24" si="4">L6/G6-1</f>
        <v>-0.4285714285714286</v>
      </c>
      <c r="Q6" s="158">
        <f t="shared" si="0"/>
        <v>-13</v>
      </c>
      <c r="R6" s="472">
        <f t="shared" ref="R6:R24" si="5">L6/B6-1</f>
        <v>-0.76470588235294112</v>
      </c>
    </row>
    <row r="7" spans="1:20" ht="20.25" customHeight="1">
      <c r="A7" s="399" t="s">
        <v>65</v>
      </c>
      <c r="B7" s="599">
        <v>5237</v>
      </c>
      <c r="C7" s="599">
        <v>4934</v>
      </c>
      <c r="D7" s="599">
        <v>5021</v>
      </c>
      <c r="E7" s="599">
        <v>5184</v>
      </c>
      <c r="F7" s="599">
        <v>5088</v>
      </c>
      <c r="G7" s="599">
        <v>5448</v>
      </c>
      <c r="H7" s="599">
        <v>5283</v>
      </c>
      <c r="I7" s="599">
        <v>4707</v>
      </c>
      <c r="J7" s="599">
        <v>4567</v>
      </c>
      <c r="K7" s="599">
        <v>5029</v>
      </c>
      <c r="L7" s="599">
        <v>5931</v>
      </c>
      <c r="M7" s="447">
        <f t="shared" si="1"/>
        <v>902</v>
      </c>
      <c r="N7" s="472">
        <f t="shared" si="2"/>
        <v>0.17935971366076764</v>
      </c>
      <c r="O7" s="421">
        <f t="shared" si="3"/>
        <v>483</v>
      </c>
      <c r="P7" s="157">
        <f t="shared" si="4"/>
        <v>8.8656387665198233E-2</v>
      </c>
      <c r="Q7" s="158">
        <f t="shared" si="0"/>
        <v>694</v>
      </c>
      <c r="R7" s="472">
        <f t="shared" si="5"/>
        <v>0.13251861752911975</v>
      </c>
    </row>
    <row r="8" spans="1:20" ht="22.5">
      <c r="A8" s="399" t="s">
        <v>273</v>
      </c>
      <c r="B8" s="599">
        <v>2274</v>
      </c>
      <c r="C8" s="599">
        <v>2271</v>
      </c>
      <c r="D8" s="599">
        <v>2365</v>
      </c>
      <c r="E8" s="599">
        <v>2552</v>
      </c>
      <c r="F8" s="599">
        <v>2755</v>
      </c>
      <c r="G8" s="599">
        <v>2974</v>
      </c>
      <c r="H8" s="599">
        <v>3280</v>
      </c>
      <c r="I8" s="599">
        <v>3292</v>
      </c>
      <c r="J8" s="599">
        <v>3599</v>
      </c>
      <c r="K8" s="599">
        <v>4192</v>
      </c>
      <c r="L8" s="599">
        <v>4869</v>
      </c>
      <c r="M8" s="447">
        <f t="shared" si="1"/>
        <v>677</v>
      </c>
      <c r="N8" s="472">
        <f t="shared" si="2"/>
        <v>0.16149809160305351</v>
      </c>
      <c r="O8" s="421">
        <f t="shared" si="3"/>
        <v>1895</v>
      </c>
      <c r="P8" s="157">
        <f t="shared" si="4"/>
        <v>0.63718897108271677</v>
      </c>
      <c r="Q8" s="158">
        <f t="shared" si="0"/>
        <v>2595</v>
      </c>
      <c r="R8" s="472">
        <f t="shared" si="5"/>
        <v>1.1411609498680737</v>
      </c>
    </row>
    <row r="9" spans="1:20" ht="27" customHeight="1">
      <c r="A9" s="399" t="s">
        <v>67</v>
      </c>
      <c r="B9" s="599">
        <v>89</v>
      </c>
      <c r="C9" s="599">
        <v>98</v>
      </c>
      <c r="D9" s="599">
        <v>115</v>
      </c>
      <c r="E9" s="599">
        <v>117</v>
      </c>
      <c r="F9" s="599">
        <v>114</v>
      </c>
      <c r="G9" s="599">
        <v>104</v>
      </c>
      <c r="H9" s="599">
        <v>90</v>
      </c>
      <c r="I9" s="599">
        <v>99</v>
      </c>
      <c r="J9" s="599">
        <v>97</v>
      </c>
      <c r="K9" s="599">
        <v>92</v>
      </c>
      <c r="L9" s="599">
        <v>143</v>
      </c>
      <c r="M9" s="447">
        <f t="shared" si="1"/>
        <v>51</v>
      </c>
      <c r="N9" s="472">
        <f t="shared" si="2"/>
        <v>0.55434782608695654</v>
      </c>
      <c r="O9" s="421">
        <f t="shared" si="3"/>
        <v>39</v>
      </c>
      <c r="P9" s="157">
        <f t="shared" si="4"/>
        <v>0.375</v>
      </c>
      <c r="Q9" s="158">
        <f t="shared" si="0"/>
        <v>54</v>
      </c>
      <c r="R9" s="472">
        <f t="shared" si="5"/>
        <v>0.60674157303370779</v>
      </c>
    </row>
    <row r="10" spans="1:20" ht="21" customHeight="1">
      <c r="A10" s="399" t="s">
        <v>68</v>
      </c>
      <c r="B10" s="599">
        <v>1482</v>
      </c>
      <c r="C10" s="599">
        <v>1555</v>
      </c>
      <c r="D10" s="599">
        <v>1588</v>
      </c>
      <c r="E10" s="599">
        <v>1528</v>
      </c>
      <c r="F10" s="599">
        <v>1501</v>
      </c>
      <c r="G10" s="599">
        <v>1679</v>
      </c>
      <c r="H10" s="599">
        <v>1770</v>
      </c>
      <c r="I10" s="599">
        <v>1870</v>
      </c>
      <c r="J10" s="599">
        <v>1803</v>
      </c>
      <c r="K10" s="599">
        <v>1873</v>
      </c>
      <c r="L10" s="599">
        <v>2036</v>
      </c>
      <c r="M10" s="447">
        <f t="shared" si="1"/>
        <v>163</v>
      </c>
      <c r="N10" s="472">
        <f t="shared" si="2"/>
        <v>8.7026161238654476E-2</v>
      </c>
      <c r="O10" s="421">
        <f t="shared" si="3"/>
        <v>357</v>
      </c>
      <c r="P10" s="157">
        <f t="shared" si="4"/>
        <v>0.21262656343061348</v>
      </c>
      <c r="Q10" s="158">
        <f t="shared" si="0"/>
        <v>554</v>
      </c>
      <c r="R10" s="472">
        <f t="shared" si="5"/>
        <v>0.37381916329284759</v>
      </c>
    </row>
    <row r="11" spans="1:20">
      <c r="A11" s="399" t="s">
        <v>69</v>
      </c>
      <c r="B11" s="599">
        <v>96</v>
      </c>
      <c r="C11" s="599">
        <v>70</v>
      </c>
      <c r="D11" s="599">
        <v>91</v>
      </c>
      <c r="E11" s="599">
        <v>77</v>
      </c>
      <c r="F11" s="599">
        <v>107</v>
      </c>
      <c r="G11" s="599">
        <v>73</v>
      </c>
      <c r="H11" s="599">
        <v>106</v>
      </c>
      <c r="I11" s="599">
        <v>80</v>
      </c>
      <c r="J11" s="599">
        <v>109</v>
      </c>
      <c r="K11" s="599">
        <v>111</v>
      </c>
      <c r="L11" s="599">
        <v>111</v>
      </c>
      <c r="M11" s="447">
        <f t="shared" si="1"/>
        <v>0</v>
      </c>
      <c r="N11" s="472">
        <f t="shared" si="2"/>
        <v>0</v>
      </c>
      <c r="O11" s="421">
        <f t="shared" si="3"/>
        <v>38</v>
      </c>
      <c r="P11" s="157">
        <f t="shared" si="4"/>
        <v>0.52054794520547953</v>
      </c>
      <c r="Q11" s="158">
        <f t="shared" si="0"/>
        <v>15</v>
      </c>
      <c r="R11" s="472">
        <f t="shared" si="5"/>
        <v>0.15625</v>
      </c>
    </row>
    <row r="12" spans="1:20" ht="21" customHeight="1">
      <c r="A12" s="399" t="s">
        <v>70</v>
      </c>
      <c r="B12" s="599">
        <v>12</v>
      </c>
      <c r="C12" s="599">
        <v>8</v>
      </c>
      <c r="D12" s="599">
        <v>10</v>
      </c>
      <c r="E12" s="599">
        <v>22</v>
      </c>
      <c r="F12" s="599">
        <v>22</v>
      </c>
      <c r="G12" s="599">
        <v>13</v>
      </c>
      <c r="H12" s="599">
        <v>14</v>
      </c>
      <c r="I12" s="599">
        <v>14</v>
      </c>
      <c r="J12" s="599">
        <v>15</v>
      </c>
      <c r="K12" s="599">
        <v>16</v>
      </c>
      <c r="L12" s="599">
        <v>7</v>
      </c>
      <c r="M12" s="447">
        <f t="shared" si="1"/>
        <v>-9</v>
      </c>
      <c r="N12" s="472">
        <f t="shared" si="2"/>
        <v>-0.5625</v>
      </c>
      <c r="O12" s="421">
        <f t="shared" si="3"/>
        <v>-6</v>
      </c>
      <c r="P12" s="157">
        <f t="shared" si="4"/>
        <v>-0.46153846153846156</v>
      </c>
      <c r="Q12" s="158">
        <f t="shared" si="0"/>
        <v>-5</v>
      </c>
      <c r="R12" s="472">
        <f t="shared" si="5"/>
        <v>-0.41666666666666663</v>
      </c>
    </row>
    <row r="13" spans="1:20" ht="24" customHeight="1">
      <c r="A13" s="399" t="s">
        <v>71</v>
      </c>
      <c r="B13" s="599">
        <v>1110</v>
      </c>
      <c r="C13" s="599">
        <v>989</v>
      </c>
      <c r="D13" s="599">
        <v>945</v>
      </c>
      <c r="E13" s="599">
        <v>915</v>
      </c>
      <c r="F13" s="599">
        <v>919</v>
      </c>
      <c r="G13" s="599">
        <v>1072</v>
      </c>
      <c r="H13" s="599">
        <v>1200</v>
      </c>
      <c r="I13" s="599">
        <v>1218</v>
      </c>
      <c r="J13" s="599">
        <v>1398</v>
      </c>
      <c r="K13" s="599">
        <v>1457</v>
      </c>
      <c r="L13" s="599">
        <v>1621</v>
      </c>
      <c r="M13" s="447">
        <f t="shared" si="1"/>
        <v>164</v>
      </c>
      <c r="N13" s="472">
        <f t="shared" si="2"/>
        <v>0.11256005490734378</v>
      </c>
      <c r="O13" s="421">
        <f t="shared" si="3"/>
        <v>549</v>
      </c>
      <c r="P13" s="157">
        <f t="shared" si="4"/>
        <v>0.51212686567164178</v>
      </c>
      <c r="Q13" s="158">
        <f t="shared" si="0"/>
        <v>511</v>
      </c>
      <c r="R13" s="472">
        <f t="shared" si="5"/>
        <v>0.46036036036036032</v>
      </c>
    </row>
    <row r="14" spans="1:20" ht="24" customHeight="1">
      <c r="A14" s="399" t="s">
        <v>72</v>
      </c>
      <c r="B14" s="599">
        <v>170</v>
      </c>
      <c r="C14" s="599">
        <v>171</v>
      </c>
      <c r="D14" s="599">
        <v>214</v>
      </c>
      <c r="E14" s="599">
        <v>188</v>
      </c>
      <c r="F14" s="599">
        <v>177</v>
      </c>
      <c r="G14" s="599">
        <v>228</v>
      </c>
      <c r="H14" s="599">
        <v>222</v>
      </c>
      <c r="I14" s="599">
        <v>278</v>
      </c>
      <c r="J14" s="599">
        <v>240</v>
      </c>
      <c r="K14" s="599">
        <v>344</v>
      </c>
      <c r="L14" s="599">
        <v>428</v>
      </c>
      <c r="M14" s="447">
        <f t="shared" si="1"/>
        <v>84</v>
      </c>
      <c r="N14" s="472">
        <f t="shared" si="2"/>
        <v>0.2441860465116279</v>
      </c>
      <c r="O14" s="421">
        <f t="shared" si="3"/>
        <v>200</v>
      </c>
      <c r="P14" s="157">
        <f t="shared" si="4"/>
        <v>0.87719298245614041</v>
      </c>
      <c r="Q14" s="158">
        <f t="shared" si="0"/>
        <v>258</v>
      </c>
      <c r="R14" s="472">
        <f t="shared" si="5"/>
        <v>1.5176470588235293</v>
      </c>
    </row>
    <row r="15" spans="1:20" ht="24.75" customHeight="1">
      <c r="A15" s="399" t="s">
        <v>73</v>
      </c>
      <c r="B15" s="599">
        <v>2398</v>
      </c>
      <c r="C15" s="599">
        <v>2096</v>
      </c>
      <c r="D15" s="599">
        <v>1845</v>
      </c>
      <c r="E15" s="599">
        <v>1619</v>
      </c>
      <c r="F15" s="599">
        <v>1494</v>
      </c>
      <c r="G15" s="599">
        <v>1658</v>
      </c>
      <c r="H15" s="599">
        <v>1720</v>
      </c>
      <c r="I15" s="599">
        <v>1843</v>
      </c>
      <c r="J15" s="599">
        <v>2034</v>
      </c>
      <c r="K15" s="599">
        <v>2317</v>
      </c>
      <c r="L15" s="599">
        <v>2546</v>
      </c>
      <c r="M15" s="447">
        <f t="shared" si="1"/>
        <v>229</v>
      </c>
      <c r="N15" s="472">
        <f t="shared" si="2"/>
        <v>9.8834700043159307E-2</v>
      </c>
      <c r="O15" s="421">
        <f t="shared" si="3"/>
        <v>888</v>
      </c>
      <c r="P15" s="157">
        <f t="shared" si="4"/>
        <v>0.53558504221954162</v>
      </c>
      <c r="Q15" s="158">
        <f t="shared" si="0"/>
        <v>148</v>
      </c>
      <c r="R15" s="472">
        <f t="shared" si="5"/>
        <v>6.1718098415346034E-2</v>
      </c>
    </row>
    <row r="16" spans="1:20">
      <c r="A16" s="399" t="s">
        <v>74</v>
      </c>
      <c r="B16" s="599">
        <v>52</v>
      </c>
      <c r="C16" s="599">
        <v>62</v>
      </c>
      <c r="D16" s="599">
        <v>93</v>
      </c>
      <c r="E16" s="599">
        <v>56</v>
      </c>
      <c r="F16" s="599">
        <v>58</v>
      </c>
      <c r="G16" s="599">
        <v>98</v>
      </c>
      <c r="H16" s="599">
        <v>57</v>
      </c>
      <c r="I16" s="599">
        <v>66</v>
      </c>
      <c r="J16" s="599">
        <v>105</v>
      </c>
      <c r="K16" s="599">
        <v>104</v>
      </c>
      <c r="L16" s="599">
        <v>88</v>
      </c>
      <c r="M16" s="447">
        <f t="shared" si="1"/>
        <v>-16</v>
      </c>
      <c r="N16" s="472">
        <f t="shared" si="2"/>
        <v>-0.15384615384615385</v>
      </c>
      <c r="O16" s="421">
        <f t="shared" si="3"/>
        <v>-10</v>
      </c>
      <c r="P16" s="157">
        <f t="shared" si="4"/>
        <v>-0.10204081632653061</v>
      </c>
      <c r="Q16" s="158">
        <f t="shared" si="0"/>
        <v>36</v>
      </c>
      <c r="R16" s="472">
        <f t="shared" si="5"/>
        <v>0.69230769230769229</v>
      </c>
    </row>
    <row r="17" spans="1:18" ht="21" customHeight="1">
      <c r="A17" s="399" t="s">
        <v>75</v>
      </c>
      <c r="B17" s="599">
        <v>105</v>
      </c>
      <c r="C17" s="599">
        <v>102</v>
      </c>
      <c r="D17" s="599">
        <v>62</v>
      </c>
      <c r="E17" s="599">
        <v>49</v>
      </c>
      <c r="F17" s="599">
        <v>55</v>
      </c>
      <c r="G17" s="599">
        <v>54</v>
      </c>
      <c r="H17" s="599">
        <v>60</v>
      </c>
      <c r="I17" s="599">
        <v>88</v>
      </c>
      <c r="J17" s="599">
        <v>97</v>
      </c>
      <c r="K17" s="599">
        <v>102</v>
      </c>
      <c r="L17" s="599">
        <v>110</v>
      </c>
      <c r="M17" s="447">
        <f t="shared" si="1"/>
        <v>8</v>
      </c>
      <c r="N17" s="472">
        <f t="shared" si="2"/>
        <v>7.8431372549019551E-2</v>
      </c>
      <c r="O17" s="421">
        <f t="shared" si="3"/>
        <v>56</v>
      </c>
      <c r="P17" s="157">
        <f t="shared" si="4"/>
        <v>1.0370370370370372</v>
      </c>
      <c r="Q17" s="158">
        <f t="shared" si="0"/>
        <v>5</v>
      </c>
      <c r="R17" s="472">
        <f>L17/B17-1</f>
        <v>4.7619047619047672E-2</v>
      </c>
    </row>
    <row r="18" spans="1:18">
      <c r="A18" s="399" t="s">
        <v>76</v>
      </c>
      <c r="B18" s="599">
        <v>2259</v>
      </c>
      <c r="C18" s="599">
        <v>2258</v>
      </c>
      <c r="D18" s="599">
        <v>2293</v>
      </c>
      <c r="E18" s="599">
        <v>2291</v>
      </c>
      <c r="F18" s="599">
        <v>2302</v>
      </c>
      <c r="G18" s="599">
        <v>2413</v>
      </c>
      <c r="H18" s="599">
        <v>2438</v>
      </c>
      <c r="I18" s="599">
        <v>2333</v>
      </c>
      <c r="J18" s="599">
        <v>2346</v>
      </c>
      <c r="K18" s="599">
        <v>2566</v>
      </c>
      <c r="L18" s="599">
        <v>2976</v>
      </c>
      <c r="M18" s="447">
        <f t="shared" si="1"/>
        <v>410</v>
      </c>
      <c r="N18" s="472">
        <f t="shared" si="2"/>
        <v>0.1597817614964927</v>
      </c>
      <c r="O18" s="421">
        <f t="shared" si="3"/>
        <v>563</v>
      </c>
      <c r="P18" s="157">
        <f t="shared" si="4"/>
        <v>0.23331951927061745</v>
      </c>
      <c r="Q18" s="158">
        <f t="shared" si="0"/>
        <v>717</v>
      </c>
      <c r="R18" s="472">
        <f t="shared" si="5"/>
        <v>0.31739707835325359</v>
      </c>
    </row>
    <row r="19" spans="1:18">
      <c r="A19" s="399" t="s">
        <v>77</v>
      </c>
      <c r="B19" s="599">
        <v>279</v>
      </c>
      <c r="C19" s="599">
        <v>286</v>
      </c>
      <c r="D19" s="599">
        <v>370</v>
      </c>
      <c r="E19" s="599">
        <v>371</v>
      </c>
      <c r="F19" s="599">
        <v>407</v>
      </c>
      <c r="G19" s="599">
        <v>444</v>
      </c>
      <c r="H19" s="599">
        <v>457</v>
      </c>
      <c r="I19" s="599">
        <v>449</v>
      </c>
      <c r="J19" s="599">
        <v>435</v>
      </c>
      <c r="K19" s="599">
        <v>530</v>
      </c>
      <c r="L19" s="599">
        <v>1476</v>
      </c>
      <c r="M19" s="447">
        <f t="shared" si="1"/>
        <v>946</v>
      </c>
      <c r="N19" s="472">
        <f t="shared" si="2"/>
        <v>1.7849056603773583</v>
      </c>
      <c r="O19" s="421">
        <f t="shared" si="3"/>
        <v>1032</v>
      </c>
      <c r="P19" s="157">
        <f t="shared" si="4"/>
        <v>2.3243243243243241</v>
      </c>
      <c r="Q19" s="158">
        <f t="shared" si="0"/>
        <v>1197</v>
      </c>
      <c r="R19" s="472">
        <f t="shared" si="5"/>
        <v>4.290322580645161</v>
      </c>
    </row>
    <row r="20" spans="1:18" ht="24" customHeight="1">
      <c r="A20" s="399" t="s">
        <v>79</v>
      </c>
      <c r="B20" s="599">
        <v>4364</v>
      </c>
      <c r="C20" s="599">
        <v>3810</v>
      </c>
      <c r="D20" s="599">
        <v>3792</v>
      </c>
      <c r="E20" s="599">
        <v>3552</v>
      </c>
      <c r="F20" s="599">
        <v>3083</v>
      </c>
      <c r="G20" s="599">
        <v>3353</v>
      </c>
      <c r="H20" s="599">
        <v>3431</v>
      </c>
      <c r="I20" s="599">
        <v>3197</v>
      </c>
      <c r="J20" s="599">
        <v>3116</v>
      </c>
      <c r="K20" s="599">
        <v>2760</v>
      </c>
      <c r="L20" s="599">
        <v>3531</v>
      </c>
      <c r="M20" s="447">
        <f t="shared" si="1"/>
        <v>771</v>
      </c>
      <c r="N20" s="472">
        <f t="shared" si="2"/>
        <v>0.27934782608695663</v>
      </c>
      <c r="O20" s="421">
        <f t="shared" si="3"/>
        <v>178</v>
      </c>
      <c r="P20" s="157">
        <f t="shared" si="4"/>
        <v>5.3086787951088565E-2</v>
      </c>
      <c r="Q20" s="158">
        <f t="shared" si="0"/>
        <v>-833</v>
      </c>
      <c r="R20" s="472">
        <f t="shared" si="5"/>
        <v>-0.19087992667277731</v>
      </c>
    </row>
    <row r="21" spans="1:18">
      <c r="A21" s="399" t="s">
        <v>80</v>
      </c>
      <c r="B21" s="599">
        <v>1261</v>
      </c>
      <c r="C21" s="599">
        <v>1197</v>
      </c>
      <c r="D21" s="599">
        <v>1148</v>
      </c>
      <c r="E21" s="599">
        <v>1173</v>
      </c>
      <c r="F21" s="599">
        <v>1112</v>
      </c>
      <c r="G21" s="599">
        <v>1296</v>
      </c>
      <c r="H21" s="599">
        <v>1369</v>
      </c>
      <c r="I21" s="599">
        <v>1308</v>
      </c>
      <c r="J21" s="599">
        <v>1298</v>
      </c>
      <c r="K21" s="599">
        <v>1398</v>
      </c>
      <c r="L21" s="599">
        <v>1605</v>
      </c>
      <c r="M21" s="447">
        <f t="shared" si="1"/>
        <v>207</v>
      </c>
      <c r="N21" s="472">
        <f t="shared" si="2"/>
        <v>0.14806866952789699</v>
      </c>
      <c r="O21" s="421">
        <f t="shared" si="3"/>
        <v>309</v>
      </c>
      <c r="P21" s="157">
        <f t="shared" si="4"/>
        <v>0.23842592592592582</v>
      </c>
      <c r="Q21" s="158">
        <f t="shared" si="0"/>
        <v>344</v>
      </c>
      <c r="R21" s="472">
        <f t="shared" si="5"/>
        <v>0.27279936558287066</v>
      </c>
    </row>
    <row r="22" spans="1:18">
      <c r="A22" s="399" t="s">
        <v>81</v>
      </c>
      <c r="B22" s="599">
        <v>1992</v>
      </c>
      <c r="C22" s="599">
        <v>1693</v>
      </c>
      <c r="D22" s="599">
        <v>1776</v>
      </c>
      <c r="E22" s="599">
        <v>1778</v>
      </c>
      <c r="F22" s="599">
        <v>1737</v>
      </c>
      <c r="G22" s="599">
        <v>1818</v>
      </c>
      <c r="H22" s="599">
        <v>2017</v>
      </c>
      <c r="I22" s="599">
        <v>1984</v>
      </c>
      <c r="J22" s="599">
        <v>2023</v>
      </c>
      <c r="K22" s="599">
        <v>2112</v>
      </c>
      <c r="L22" s="599">
        <v>2285</v>
      </c>
      <c r="M22" s="447">
        <f t="shared" si="1"/>
        <v>173</v>
      </c>
      <c r="N22" s="472">
        <f t="shared" si="2"/>
        <v>8.1912878787878896E-2</v>
      </c>
      <c r="O22" s="421">
        <f t="shared" si="3"/>
        <v>467</v>
      </c>
      <c r="P22" s="157">
        <f t="shared" si="4"/>
        <v>0.25687568756875678</v>
      </c>
      <c r="Q22" s="158">
        <f t="shared" si="0"/>
        <v>293</v>
      </c>
      <c r="R22" s="472">
        <f t="shared" si="5"/>
        <v>0.14708835341365467</v>
      </c>
    </row>
    <row r="23" spans="1:18" ht="21" customHeight="1">
      <c r="A23" s="399" t="s">
        <v>82</v>
      </c>
      <c r="B23" s="599">
        <v>242</v>
      </c>
      <c r="C23" s="599">
        <v>239</v>
      </c>
      <c r="D23" s="599">
        <v>256</v>
      </c>
      <c r="E23" s="599">
        <v>213</v>
      </c>
      <c r="F23" s="599">
        <v>169</v>
      </c>
      <c r="G23" s="599">
        <v>217</v>
      </c>
      <c r="H23" s="599">
        <v>232</v>
      </c>
      <c r="I23" s="599">
        <v>211</v>
      </c>
      <c r="J23" s="599">
        <v>183</v>
      </c>
      <c r="K23" s="599">
        <v>243</v>
      </c>
      <c r="L23" s="599">
        <v>284</v>
      </c>
      <c r="M23" s="447">
        <f t="shared" si="1"/>
        <v>41</v>
      </c>
      <c r="N23" s="472">
        <f t="shared" si="2"/>
        <v>0.16872427983539096</v>
      </c>
      <c r="O23" s="421">
        <f t="shared" si="3"/>
        <v>67</v>
      </c>
      <c r="P23" s="157">
        <f t="shared" si="4"/>
        <v>0.3087557603686637</v>
      </c>
      <c r="Q23" s="158">
        <f>L23-B23</f>
        <v>42</v>
      </c>
      <c r="R23" s="472">
        <f>L23/B23-1</f>
        <v>0.17355371900826455</v>
      </c>
    </row>
    <row r="24" spans="1:18">
      <c r="A24" s="399" t="s">
        <v>83</v>
      </c>
      <c r="B24" s="599">
        <v>203</v>
      </c>
      <c r="C24" s="599">
        <v>225</v>
      </c>
      <c r="D24" s="599">
        <v>236</v>
      </c>
      <c r="E24" s="599">
        <v>212</v>
      </c>
      <c r="F24" s="599">
        <v>219</v>
      </c>
      <c r="G24" s="599">
        <v>291</v>
      </c>
      <c r="H24" s="599">
        <v>256</v>
      </c>
      <c r="I24" s="599">
        <v>230</v>
      </c>
      <c r="J24" s="599">
        <v>281</v>
      </c>
      <c r="K24" s="599">
        <v>245</v>
      </c>
      <c r="L24" s="599">
        <v>274</v>
      </c>
      <c r="M24" s="447">
        <f t="shared" si="1"/>
        <v>29</v>
      </c>
      <c r="N24" s="472">
        <f t="shared" si="2"/>
        <v>0.1183673469387756</v>
      </c>
      <c r="O24" s="421">
        <f t="shared" si="3"/>
        <v>-17</v>
      </c>
      <c r="P24" s="157">
        <f t="shared" si="4"/>
        <v>-5.841924398625431E-2</v>
      </c>
      <c r="Q24" s="158">
        <f>L24-B24</f>
        <v>71</v>
      </c>
      <c r="R24" s="472">
        <f t="shared" si="5"/>
        <v>0.34975369458128069</v>
      </c>
    </row>
    <row r="25" spans="1:18" ht="8.25" customHeight="1"/>
    <row r="26" spans="1:18">
      <c r="L26" s="50"/>
    </row>
  </sheetData>
  <mergeCells count="5">
    <mergeCell ref="A3:A4"/>
    <mergeCell ref="B3:L3"/>
    <mergeCell ref="M3:N3"/>
    <mergeCell ref="O3:P3"/>
    <mergeCell ref="Q3:R3"/>
  </mergeCells>
  <hyperlinks>
    <hyperlink ref="T2" location="OBSAH!A1" display="Zpět na obsah" xr:uid="{C0E2C446-8970-4A70-9EF0-98327A86FCF4}"/>
  </hyperlinks>
  <pageMargins left="0.7" right="0.7" top="0.78740157499999996" bottom="0.78740157499999996" header="0.3" footer="0.3"/>
  <pageSetup paperSize="9" scale="98" orientation="landscape"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List141"/>
  <dimension ref="A1:K33"/>
  <sheetViews>
    <sheetView showGridLines="0" zoomScaleNormal="100" workbookViewId="0"/>
  </sheetViews>
  <sheetFormatPr defaultRowHeight="15"/>
  <cols>
    <col min="1" max="1" width="42" customWidth="1"/>
    <col min="2" max="2" width="12" customWidth="1"/>
    <col min="3" max="3" width="10.85546875" customWidth="1"/>
    <col min="4" max="4" width="9.7109375" customWidth="1"/>
    <col min="5" max="5" width="10.42578125" customWidth="1"/>
    <col min="6" max="7" width="13.140625" customWidth="1"/>
    <col min="8" max="8" width="11.5703125" customWidth="1"/>
  </cols>
  <sheetData>
    <row r="1" spans="1:11" ht="22.5" customHeight="1">
      <c r="A1" s="2" t="s">
        <v>1236</v>
      </c>
      <c r="B1" s="2"/>
      <c r="C1" s="2"/>
      <c r="D1" s="2"/>
      <c r="E1" s="2"/>
      <c r="F1" s="2"/>
    </row>
    <row r="2" spans="1:11" ht="18.75" customHeight="1" thickBot="1">
      <c r="A2" s="322" t="s">
        <v>1547</v>
      </c>
      <c r="B2" s="3"/>
      <c r="C2" s="3"/>
      <c r="D2" s="3"/>
      <c r="E2" s="3"/>
      <c r="F2" s="3"/>
      <c r="G2" s="3"/>
      <c r="H2" s="1440" t="s">
        <v>1548</v>
      </c>
      <c r="I2" s="3"/>
      <c r="J2" s="106" t="s">
        <v>986</v>
      </c>
    </row>
    <row r="3" spans="1:11" ht="20.25" customHeight="1">
      <c r="A3" s="2322" t="s">
        <v>1130</v>
      </c>
      <c r="B3" s="2342" t="s">
        <v>63</v>
      </c>
      <c r="C3" s="2163" t="s">
        <v>537</v>
      </c>
      <c r="D3" s="2345"/>
      <c r="E3" s="2181" t="s">
        <v>1082</v>
      </c>
      <c r="F3" s="2096"/>
      <c r="G3" s="2096"/>
      <c r="H3" s="2096"/>
    </row>
    <row r="4" spans="1:11" ht="20.25" customHeight="1">
      <c r="A4" s="2341"/>
      <c r="B4" s="2343"/>
      <c r="C4" s="2084"/>
      <c r="D4" s="2183"/>
      <c r="E4" s="2183" t="s">
        <v>1080</v>
      </c>
      <c r="F4" s="2092"/>
      <c r="G4" s="2091" t="s">
        <v>1081</v>
      </c>
      <c r="H4" s="2092"/>
    </row>
    <row r="5" spans="1:11" ht="15.75" customHeight="1" thickBot="1">
      <c r="A5" s="2323"/>
      <c r="B5" s="2344"/>
      <c r="C5" s="584" t="s">
        <v>7</v>
      </c>
      <c r="D5" s="476" t="s">
        <v>128</v>
      </c>
      <c r="E5" s="584" t="s">
        <v>415</v>
      </c>
      <c r="F5" s="595" t="s">
        <v>417</v>
      </c>
      <c r="G5" s="476" t="s">
        <v>415</v>
      </c>
      <c r="H5" s="595" t="s">
        <v>417</v>
      </c>
    </row>
    <row r="6" spans="1:11" ht="18.75" customHeight="1">
      <c r="A6" s="600" t="s">
        <v>63</v>
      </c>
      <c r="B6" s="1013">
        <v>30325</v>
      </c>
      <c r="C6" s="1014">
        <v>10367</v>
      </c>
      <c r="D6" s="1020">
        <v>19958</v>
      </c>
      <c r="E6" s="1014">
        <v>28338</v>
      </c>
      <c r="F6" s="1015">
        <v>508</v>
      </c>
      <c r="G6" s="1015">
        <v>839</v>
      </c>
      <c r="H6" s="1015">
        <v>640</v>
      </c>
      <c r="J6" s="216"/>
      <c r="K6" s="216"/>
    </row>
    <row r="7" spans="1:11" ht="18.75" customHeight="1">
      <c r="A7" s="399" t="s">
        <v>64</v>
      </c>
      <c r="B7" s="1016">
        <v>4</v>
      </c>
      <c r="C7" s="678">
        <v>0</v>
      </c>
      <c r="D7" s="1017">
        <v>4</v>
      </c>
      <c r="E7" s="676">
        <v>4</v>
      </c>
      <c r="F7" s="1018">
        <v>0</v>
      </c>
      <c r="G7" s="715">
        <v>0</v>
      </c>
      <c r="H7" s="715">
        <v>0</v>
      </c>
      <c r="J7" s="216"/>
      <c r="K7" s="216"/>
    </row>
    <row r="8" spans="1:11" ht="18.75" customHeight="1">
      <c r="A8" s="399" t="s">
        <v>65</v>
      </c>
      <c r="B8" s="1016">
        <v>5931</v>
      </c>
      <c r="C8" s="676">
        <v>211</v>
      </c>
      <c r="D8" s="1021">
        <v>5720</v>
      </c>
      <c r="E8" s="676">
        <v>5662</v>
      </c>
      <c r="F8" s="610">
        <v>136</v>
      </c>
      <c r="G8" s="610">
        <v>110</v>
      </c>
      <c r="H8" s="610">
        <v>23</v>
      </c>
      <c r="J8" s="216"/>
      <c r="K8" s="216"/>
    </row>
    <row r="9" spans="1:11" ht="18.75" customHeight="1">
      <c r="A9" s="399" t="s">
        <v>310</v>
      </c>
      <c r="B9" s="1016">
        <v>4869</v>
      </c>
      <c r="C9" s="676">
        <v>104</v>
      </c>
      <c r="D9" s="1021">
        <v>4765</v>
      </c>
      <c r="E9" s="676">
        <v>3856</v>
      </c>
      <c r="F9" s="610">
        <v>110</v>
      </c>
      <c r="G9" s="610">
        <v>379</v>
      </c>
      <c r="H9" s="610">
        <v>524</v>
      </c>
      <c r="J9" s="216"/>
      <c r="K9" s="216"/>
    </row>
    <row r="10" spans="1:11" ht="18.75" customHeight="1">
      <c r="A10" s="399" t="s">
        <v>67</v>
      </c>
      <c r="B10" s="1016">
        <v>143</v>
      </c>
      <c r="C10" s="676">
        <v>91</v>
      </c>
      <c r="D10" s="1021">
        <v>52</v>
      </c>
      <c r="E10" s="676">
        <v>143</v>
      </c>
      <c r="F10" s="1018">
        <v>0</v>
      </c>
      <c r="G10" s="1018">
        <v>0</v>
      </c>
      <c r="H10" s="715">
        <v>0</v>
      </c>
      <c r="J10" s="216"/>
      <c r="K10" s="216"/>
    </row>
    <row r="11" spans="1:11" ht="18.75" customHeight="1">
      <c r="A11" s="399" t="s">
        <v>68</v>
      </c>
      <c r="B11" s="1016">
        <v>2036</v>
      </c>
      <c r="C11" s="676">
        <v>1688</v>
      </c>
      <c r="D11" s="1021">
        <v>348</v>
      </c>
      <c r="E11" s="676">
        <v>1989</v>
      </c>
      <c r="F11" s="610">
        <v>13</v>
      </c>
      <c r="G11" s="610">
        <v>34</v>
      </c>
      <c r="H11" s="715">
        <v>0</v>
      </c>
      <c r="J11" s="216"/>
      <c r="K11" s="216"/>
    </row>
    <row r="12" spans="1:11" ht="18.75" customHeight="1">
      <c r="A12" s="399" t="s">
        <v>69</v>
      </c>
      <c r="B12" s="1016">
        <v>111</v>
      </c>
      <c r="C12" s="676">
        <v>94</v>
      </c>
      <c r="D12" s="1021">
        <v>17</v>
      </c>
      <c r="E12" s="676">
        <v>97</v>
      </c>
      <c r="F12" s="610">
        <v>11</v>
      </c>
      <c r="G12" s="610">
        <v>3</v>
      </c>
      <c r="H12" s="715">
        <v>0</v>
      </c>
      <c r="J12" s="216"/>
      <c r="K12" s="216"/>
    </row>
    <row r="13" spans="1:11" ht="18.75" customHeight="1">
      <c r="A13" s="399" t="s">
        <v>70</v>
      </c>
      <c r="B13" s="1016">
        <v>7</v>
      </c>
      <c r="C13" s="676">
        <v>6</v>
      </c>
      <c r="D13" s="1021">
        <v>1</v>
      </c>
      <c r="E13" s="676">
        <v>7</v>
      </c>
      <c r="F13" s="1018">
        <v>0</v>
      </c>
      <c r="G13" s="1018">
        <v>0</v>
      </c>
      <c r="H13" s="715">
        <v>0</v>
      </c>
      <c r="J13" s="216"/>
      <c r="K13" s="216"/>
    </row>
    <row r="14" spans="1:11" ht="18.75" customHeight="1">
      <c r="A14" s="399" t="s">
        <v>71</v>
      </c>
      <c r="B14" s="1016">
        <v>1621</v>
      </c>
      <c r="C14" s="676">
        <v>109</v>
      </c>
      <c r="D14" s="1021">
        <v>1512</v>
      </c>
      <c r="E14" s="676">
        <v>1529</v>
      </c>
      <c r="F14" s="610">
        <v>15</v>
      </c>
      <c r="G14" s="610">
        <v>43</v>
      </c>
      <c r="H14" s="610">
        <v>34</v>
      </c>
      <c r="J14" s="216"/>
      <c r="K14" s="216"/>
    </row>
    <row r="15" spans="1:11" ht="18.75" customHeight="1">
      <c r="A15" s="399" t="s">
        <v>72</v>
      </c>
      <c r="B15" s="1016">
        <v>428</v>
      </c>
      <c r="C15" s="676">
        <v>260</v>
      </c>
      <c r="D15" s="1021">
        <v>168</v>
      </c>
      <c r="E15" s="676">
        <v>380</v>
      </c>
      <c r="F15" s="1017">
        <v>5</v>
      </c>
      <c r="G15" s="610">
        <v>43</v>
      </c>
      <c r="H15" s="715">
        <v>0</v>
      </c>
      <c r="J15" s="216"/>
      <c r="K15" s="216"/>
    </row>
    <row r="16" spans="1:11" ht="18.75" customHeight="1">
      <c r="A16" s="399" t="s">
        <v>73</v>
      </c>
      <c r="B16" s="1016">
        <v>2546</v>
      </c>
      <c r="C16" s="676">
        <v>40</v>
      </c>
      <c r="D16" s="1021">
        <v>2506</v>
      </c>
      <c r="E16" s="676">
        <v>2383</v>
      </c>
      <c r="F16" s="610">
        <v>3</v>
      </c>
      <c r="G16" s="610">
        <v>140</v>
      </c>
      <c r="H16" s="610">
        <v>20</v>
      </c>
      <c r="J16" s="216"/>
      <c r="K16" s="216"/>
    </row>
    <row r="17" spans="1:11" ht="18.75" customHeight="1">
      <c r="A17" s="399" t="s">
        <v>74</v>
      </c>
      <c r="B17" s="1016">
        <v>88</v>
      </c>
      <c r="C17" s="676">
        <v>24</v>
      </c>
      <c r="D17" s="1021">
        <v>64</v>
      </c>
      <c r="E17" s="676">
        <v>88</v>
      </c>
      <c r="F17" s="1018">
        <v>0</v>
      </c>
      <c r="G17" s="1018">
        <v>0</v>
      </c>
      <c r="H17" s="715">
        <v>0</v>
      </c>
      <c r="J17" s="216"/>
      <c r="K17" s="216"/>
    </row>
    <row r="18" spans="1:11" ht="18.75" customHeight="1">
      <c r="A18" s="399" t="s">
        <v>75</v>
      </c>
      <c r="B18" s="1016">
        <v>110</v>
      </c>
      <c r="C18" s="676">
        <v>11</v>
      </c>
      <c r="D18" s="1021">
        <v>99</v>
      </c>
      <c r="E18" s="676">
        <v>110</v>
      </c>
      <c r="F18" s="1018">
        <v>0</v>
      </c>
      <c r="G18" s="610">
        <v>0</v>
      </c>
      <c r="H18" s="715">
        <v>0</v>
      </c>
      <c r="J18" s="216"/>
      <c r="K18" s="216"/>
    </row>
    <row r="19" spans="1:11" ht="18.75" customHeight="1">
      <c r="A19" s="399" t="s">
        <v>76</v>
      </c>
      <c r="B19" s="1016">
        <v>2976</v>
      </c>
      <c r="C19" s="676">
        <v>943</v>
      </c>
      <c r="D19" s="1021">
        <v>2033</v>
      </c>
      <c r="E19" s="676">
        <v>2878</v>
      </c>
      <c r="F19" s="610">
        <v>55</v>
      </c>
      <c r="G19" s="610">
        <v>5</v>
      </c>
      <c r="H19" s="610">
        <v>38</v>
      </c>
      <c r="J19" s="216"/>
      <c r="K19" s="216"/>
    </row>
    <row r="20" spans="1:11" ht="18.75" customHeight="1">
      <c r="A20" s="399" t="s">
        <v>77</v>
      </c>
      <c r="B20" s="1016">
        <v>1476</v>
      </c>
      <c r="C20" s="676">
        <v>1332</v>
      </c>
      <c r="D20" s="1021">
        <v>144</v>
      </c>
      <c r="E20" s="676">
        <v>1446</v>
      </c>
      <c r="F20" s="1017">
        <v>30</v>
      </c>
      <c r="G20" s="1018">
        <v>0</v>
      </c>
      <c r="H20" s="715">
        <v>0</v>
      </c>
      <c r="J20" s="216"/>
      <c r="K20" s="216"/>
    </row>
    <row r="21" spans="1:11" ht="18.75" customHeight="1">
      <c r="A21" s="399" t="s">
        <v>79</v>
      </c>
      <c r="B21" s="1016">
        <v>3531</v>
      </c>
      <c r="C21" s="676">
        <v>1962</v>
      </c>
      <c r="D21" s="1021">
        <v>1569</v>
      </c>
      <c r="E21" s="676">
        <v>3386</v>
      </c>
      <c r="F21" s="610">
        <v>112</v>
      </c>
      <c r="G21" s="610">
        <v>33</v>
      </c>
      <c r="H21" s="715">
        <v>0</v>
      </c>
      <c r="J21" s="216"/>
      <c r="K21" s="216"/>
    </row>
    <row r="22" spans="1:11" ht="18.75" customHeight="1">
      <c r="A22" s="399" t="s">
        <v>80</v>
      </c>
      <c r="B22" s="1016">
        <v>1605</v>
      </c>
      <c r="C22" s="676">
        <v>1122</v>
      </c>
      <c r="D22" s="1021">
        <v>483</v>
      </c>
      <c r="E22" s="676">
        <v>1595</v>
      </c>
      <c r="F22" s="610">
        <v>5</v>
      </c>
      <c r="G22" s="610">
        <v>4</v>
      </c>
      <c r="H22" s="1019">
        <v>1</v>
      </c>
      <c r="J22" s="216"/>
      <c r="K22" s="216"/>
    </row>
    <row r="23" spans="1:11" ht="18.75" customHeight="1">
      <c r="A23" s="399" t="s">
        <v>81</v>
      </c>
      <c r="B23" s="1016">
        <v>2285</v>
      </c>
      <c r="C23" s="676">
        <v>2008</v>
      </c>
      <c r="D23" s="1021">
        <v>277</v>
      </c>
      <c r="E23" s="676">
        <v>2232</v>
      </c>
      <c r="F23" s="610">
        <v>13</v>
      </c>
      <c r="G23" s="610">
        <v>40</v>
      </c>
      <c r="H23" s="715">
        <v>0</v>
      </c>
      <c r="J23" s="216"/>
      <c r="K23" s="216"/>
    </row>
    <row r="24" spans="1:11" ht="18.75" customHeight="1">
      <c r="A24" s="399" t="s">
        <v>82</v>
      </c>
      <c r="B24" s="1016">
        <v>284</v>
      </c>
      <c r="C24" s="676">
        <v>237</v>
      </c>
      <c r="D24" s="1021">
        <v>47</v>
      </c>
      <c r="E24" s="676">
        <v>284</v>
      </c>
      <c r="F24" s="1018">
        <v>0</v>
      </c>
      <c r="G24" s="1018">
        <v>0</v>
      </c>
      <c r="H24" s="715">
        <v>0</v>
      </c>
      <c r="J24" s="216"/>
      <c r="K24" s="216"/>
    </row>
    <row r="25" spans="1:11" ht="18.75" customHeight="1">
      <c r="A25" s="399" t="s">
        <v>83</v>
      </c>
      <c r="B25" s="1016">
        <v>274</v>
      </c>
      <c r="C25" s="676">
        <v>125</v>
      </c>
      <c r="D25" s="1021">
        <v>149</v>
      </c>
      <c r="E25" s="676">
        <v>269</v>
      </c>
      <c r="F25" s="1018">
        <v>0</v>
      </c>
      <c r="G25" s="610">
        <v>5</v>
      </c>
      <c r="H25" s="715">
        <v>0</v>
      </c>
      <c r="J25" s="216"/>
      <c r="K25" s="216"/>
    </row>
    <row r="26" spans="1:11" ht="15.75" customHeight="1">
      <c r="A26" s="401"/>
      <c r="B26" s="6"/>
      <c r="C26" s="6"/>
      <c r="D26" s="6"/>
      <c r="E26" s="6"/>
      <c r="F26" s="224"/>
      <c r="G26" s="6"/>
      <c r="H26" s="224"/>
      <c r="J26" s="857"/>
    </row>
    <row r="27" spans="1:11" ht="15.75" customHeight="1">
      <c r="A27" s="138" t="s">
        <v>368</v>
      </c>
      <c r="B27" s="6"/>
      <c r="C27" s="6"/>
      <c r="D27" s="6"/>
      <c r="E27" s="6"/>
      <c r="F27" s="224"/>
      <c r="G27" s="6"/>
      <c r="H27" s="224"/>
      <c r="J27" s="857"/>
    </row>
    <row r="28" spans="1:11" ht="15.75" customHeight="1">
      <c r="A28" s="52"/>
      <c r="B28" s="50"/>
      <c r="J28" s="857"/>
    </row>
    <row r="29" spans="1:11">
      <c r="B29" s="50"/>
      <c r="C29" s="50"/>
      <c r="D29" s="50"/>
      <c r="E29" s="50"/>
      <c r="F29" s="50"/>
      <c r="G29" s="50"/>
      <c r="H29" s="50"/>
      <c r="J29" s="857"/>
    </row>
    <row r="30" spans="1:11">
      <c r="J30" s="857"/>
    </row>
    <row r="31" spans="1:11">
      <c r="J31" s="857"/>
    </row>
    <row r="32" spans="1:11">
      <c r="J32" s="857"/>
    </row>
    <row r="33" spans="10:10">
      <c r="J33" s="857"/>
    </row>
  </sheetData>
  <mergeCells count="6">
    <mergeCell ref="A3:A5"/>
    <mergeCell ref="B3:B5"/>
    <mergeCell ref="C3:D4"/>
    <mergeCell ref="E3:H3"/>
    <mergeCell ref="E4:F4"/>
    <mergeCell ref="G4:H4"/>
  </mergeCells>
  <hyperlinks>
    <hyperlink ref="J2" location="OBSAH!A1" display="Zpět na obsah" xr:uid="{00000000-0004-0000-7B00-000000000000}"/>
  </hyperlinks>
  <pageMargins left="0.7" right="0.7" top="0.78740157499999996" bottom="0.78740157499999996" header="0.3" footer="0.3"/>
  <pageSetup paperSize="9" scale="95" orientation="landscape"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List142"/>
  <dimension ref="A1:K99"/>
  <sheetViews>
    <sheetView showGridLines="0" zoomScaleNormal="100" workbookViewId="0"/>
  </sheetViews>
  <sheetFormatPr defaultRowHeight="15"/>
  <cols>
    <col min="1" max="1" width="48.42578125" customWidth="1"/>
    <col min="5" max="5" width="12.42578125" customWidth="1"/>
    <col min="6" max="6" width="11.140625" customWidth="1"/>
    <col min="7" max="7" width="11" customWidth="1"/>
    <col min="8" max="8" width="11.7109375" customWidth="1"/>
    <col min="12" max="12" width="8.42578125" customWidth="1"/>
  </cols>
  <sheetData>
    <row r="1" spans="1:11" ht="22.5" customHeight="1">
      <c r="A1" s="2" t="s">
        <v>1237</v>
      </c>
    </row>
    <row r="2" spans="1:11" ht="18.75" customHeight="1" thickBot="1">
      <c r="A2" s="322" t="s">
        <v>1547</v>
      </c>
      <c r="F2" s="4"/>
      <c r="G2" s="4"/>
      <c r="H2" s="1440" t="s">
        <v>1548</v>
      </c>
      <c r="I2" s="4"/>
      <c r="J2" s="106" t="s">
        <v>986</v>
      </c>
    </row>
    <row r="3" spans="1:11" ht="15" customHeight="1">
      <c r="A3" s="2322" t="s">
        <v>998</v>
      </c>
      <c r="B3" s="2342" t="s">
        <v>63</v>
      </c>
      <c r="C3" s="2163" t="s">
        <v>537</v>
      </c>
      <c r="D3" s="2345"/>
      <c r="E3" s="2181" t="s">
        <v>1082</v>
      </c>
      <c r="F3" s="2096"/>
      <c r="G3" s="2096"/>
      <c r="H3" s="2096"/>
    </row>
    <row r="4" spans="1:11" ht="15" customHeight="1">
      <c r="A4" s="2341"/>
      <c r="B4" s="2343"/>
      <c r="C4" s="2084"/>
      <c r="D4" s="2183"/>
      <c r="E4" s="2183" t="s">
        <v>1080</v>
      </c>
      <c r="F4" s="2092"/>
      <c r="G4" s="2091" t="s">
        <v>1081</v>
      </c>
      <c r="H4" s="2092"/>
      <c r="K4" s="265"/>
    </row>
    <row r="5" spans="1:11" ht="15.75" thickBot="1">
      <c r="A5" s="2323"/>
      <c r="B5" s="2344"/>
      <c r="C5" s="584" t="s">
        <v>7</v>
      </c>
      <c r="D5" s="476" t="s">
        <v>128</v>
      </c>
      <c r="E5" s="584" t="s">
        <v>415</v>
      </c>
      <c r="F5" s="595" t="s">
        <v>417</v>
      </c>
      <c r="G5" s="476" t="s">
        <v>415</v>
      </c>
      <c r="H5" s="595" t="s">
        <v>417</v>
      </c>
      <c r="K5" s="265"/>
    </row>
    <row r="6" spans="1:11">
      <c r="A6" s="603" t="s">
        <v>564</v>
      </c>
      <c r="B6" s="990">
        <v>30325</v>
      </c>
      <c r="C6" s="997">
        <v>10367</v>
      </c>
      <c r="D6" s="994">
        <v>19958</v>
      </c>
      <c r="E6" s="991">
        <v>28338</v>
      </c>
      <c r="F6" s="1280">
        <v>508</v>
      </c>
      <c r="G6" s="994">
        <v>839</v>
      </c>
      <c r="H6" s="992">
        <v>640</v>
      </c>
      <c r="J6" s="1785"/>
      <c r="K6" s="1785"/>
    </row>
    <row r="7" spans="1:11">
      <c r="A7" s="399" t="s">
        <v>604</v>
      </c>
      <c r="B7" s="987">
        <v>4</v>
      </c>
      <c r="C7" s="1022">
        <v>0</v>
      </c>
      <c r="D7" s="856">
        <v>4</v>
      </c>
      <c r="E7" s="989">
        <v>4</v>
      </c>
      <c r="F7" s="996">
        <v>0</v>
      </c>
      <c r="G7" s="996">
        <v>0</v>
      </c>
      <c r="H7" s="998">
        <v>0</v>
      </c>
      <c r="J7" s="1785"/>
      <c r="K7" s="1785"/>
    </row>
    <row r="8" spans="1:11">
      <c r="A8" s="399" t="s">
        <v>664</v>
      </c>
      <c r="B8" s="987">
        <v>999</v>
      </c>
      <c r="C8" s="857">
        <v>23</v>
      </c>
      <c r="D8" s="856">
        <v>976</v>
      </c>
      <c r="E8" s="989">
        <v>959</v>
      </c>
      <c r="F8" s="996">
        <v>25</v>
      </c>
      <c r="G8" s="996">
        <v>15</v>
      </c>
      <c r="H8" s="998">
        <v>0</v>
      </c>
      <c r="J8" s="1785"/>
      <c r="K8" s="1785"/>
    </row>
    <row r="9" spans="1:11">
      <c r="A9" s="399" t="s">
        <v>605</v>
      </c>
      <c r="B9" s="987">
        <v>218</v>
      </c>
      <c r="C9" s="857">
        <v>13</v>
      </c>
      <c r="D9" s="856">
        <v>205</v>
      </c>
      <c r="E9" s="989">
        <v>215</v>
      </c>
      <c r="F9" s="995">
        <v>0</v>
      </c>
      <c r="G9" s="856">
        <v>1</v>
      </c>
      <c r="H9" s="999">
        <v>2</v>
      </c>
      <c r="J9" s="1785"/>
      <c r="K9" s="1785"/>
    </row>
    <row r="10" spans="1:11">
      <c r="A10" s="399" t="s">
        <v>607</v>
      </c>
      <c r="B10" s="987">
        <v>395</v>
      </c>
      <c r="C10" s="857">
        <v>9</v>
      </c>
      <c r="D10" s="856">
        <v>386</v>
      </c>
      <c r="E10" s="989">
        <v>347</v>
      </c>
      <c r="F10" s="996">
        <v>0</v>
      </c>
      <c r="G10" s="856">
        <v>48</v>
      </c>
      <c r="H10" s="998">
        <v>0</v>
      </c>
      <c r="J10" s="1785"/>
      <c r="K10" s="1785"/>
    </row>
    <row r="11" spans="1:11">
      <c r="A11" s="399" t="s">
        <v>608</v>
      </c>
      <c r="B11" s="987">
        <v>1095</v>
      </c>
      <c r="C11" s="857">
        <v>14</v>
      </c>
      <c r="D11" s="856">
        <v>1081</v>
      </c>
      <c r="E11" s="989">
        <v>1022</v>
      </c>
      <c r="F11" s="996">
        <v>69</v>
      </c>
      <c r="G11" s="996">
        <v>4</v>
      </c>
      <c r="H11" s="998">
        <v>0</v>
      </c>
      <c r="J11" s="1785"/>
      <c r="K11" s="1785"/>
    </row>
    <row r="12" spans="1:11">
      <c r="A12" s="399" t="s">
        <v>609</v>
      </c>
      <c r="B12" s="987">
        <v>157</v>
      </c>
      <c r="C12" s="857">
        <v>24</v>
      </c>
      <c r="D12" s="856">
        <v>133</v>
      </c>
      <c r="E12" s="989">
        <v>157</v>
      </c>
      <c r="F12" s="995">
        <v>0</v>
      </c>
      <c r="G12" s="995">
        <v>0</v>
      </c>
      <c r="H12" s="998">
        <v>0</v>
      </c>
      <c r="J12" s="1785"/>
      <c r="K12" s="1785"/>
    </row>
    <row r="13" spans="1:11">
      <c r="A13" s="399" t="s">
        <v>555</v>
      </c>
      <c r="B13" s="987">
        <v>46</v>
      </c>
      <c r="C13" s="857">
        <v>38</v>
      </c>
      <c r="D13" s="856">
        <v>8</v>
      </c>
      <c r="E13" s="989">
        <v>46</v>
      </c>
      <c r="F13" s="995">
        <v>0</v>
      </c>
      <c r="G13" s="995">
        <v>0</v>
      </c>
      <c r="H13" s="998">
        <v>0</v>
      </c>
      <c r="J13" s="1785"/>
      <c r="K13" s="1785"/>
    </row>
    <row r="14" spans="1:11">
      <c r="A14" s="399" t="s">
        <v>610</v>
      </c>
      <c r="B14" s="987">
        <v>81</v>
      </c>
      <c r="C14" s="1279">
        <v>1</v>
      </c>
      <c r="D14" s="856">
        <v>80</v>
      </c>
      <c r="E14" s="989">
        <v>81</v>
      </c>
      <c r="F14" s="995">
        <v>0</v>
      </c>
      <c r="G14" s="995">
        <v>0</v>
      </c>
      <c r="H14" s="998">
        <v>0</v>
      </c>
      <c r="J14" s="1785"/>
      <c r="K14" s="1785"/>
    </row>
    <row r="15" spans="1:11">
      <c r="A15" s="399" t="s">
        <v>611</v>
      </c>
      <c r="B15" s="987">
        <v>2832</v>
      </c>
      <c r="C15" s="857">
        <v>86</v>
      </c>
      <c r="D15" s="856">
        <v>2746</v>
      </c>
      <c r="E15" s="989">
        <v>2758</v>
      </c>
      <c r="F15" s="856">
        <v>11</v>
      </c>
      <c r="G15" s="856">
        <v>42</v>
      </c>
      <c r="H15" s="993">
        <v>21</v>
      </c>
      <c r="J15" s="1785"/>
      <c r="K15" s="1785"/>
    </row>
    <row r="16" spans="1:11">
      <c r="A16" s="399" t="s">
        <v>556</v>
      </c>
      <c r="B16" s="987">
        <v>108</v>
      </c>
      <c r="C16" s="857">
        <v>3</v>
      </c>
      <c r="D16" s="856">
        <v>105</v>
      </c>
      <c r="E16" s="989">
        <v>77</v>
      </c>
      <c r="F16" s="856">
        <v>31</v>
      </c>
      <c r="G16" s="995">
        <v>0</v>
      </c>
      <c r="H16" s="998">
        <v>0</v>
      </c>
      <c r="J16" s="1785"/>
      <c r="K16" s="1785"/>
    </row>
    <row r="17" spans="1:11">
      <c r="A17" s="399" t="s">
        <v>612</v>
      </c>
      <c r="B17" s="987">
        <v>3265</v>
      </c>
      <c r="C17" s="857">
        <v>61</v>
      </c>
      <c r="D17" s="856">
        <v>3204</v>
      </c>
      <c r="E17" s="989">
        <v>2481</v>
      </c>
      <c r="F17" s="856">
        <v>80</v>
      </c>
      <c r="G17" s="856">
        <v>226</v>
      </c>
      <c r="H17" s="993">
        <v>478</v>
      </c>
      <c r="J17" s="1785"/>
      <c r="K17" s="1785"/>
    </row>
    <row r="18" spans="1:11">
      <c r="A18" s="399" t="s">
        <v>613</v>
      </c>
      <c r="B18" s="987">
        <v>897</v>
      </c>
      <c r="C18" s="857">
        <v>25</v>
      </c>
      <c r="D18" s="856">
        <v>872</v>
      </c>
      <c r="E18" s="989">
        <v>735</v>
      </c>
      <c r="F18" s="856">
        <v>10</v>
      </c>
      <c r="G18" s="856">
        <v>106</v>
      </c>
      <c r="H18" s="993">
        <v>46</v>
      </c>
      <c r="J18" s="1785"/>
      <c r="K18" s="1785"/>
    </row>
    <row r="19" spans="1:11">
      <c r="A19" s="399" t="s">
        <v>557</v>
      </c>
      <c r="B19" s="987">
        <v>625</v>
      </c>
      <c r="C19" s="857">
        <v>15</v>
      </c>
      <c r="D19" s="856">
        <v>610</v>
      </c>
      <c r="E19" s="989">
        <v>558</v>
      </c>
      <c r="F19" s="856">
        <v>20</v>
      </c>
      <c r="G19" s="856">
        <v>47</v>
      </c>
      <c r="H19" s="998">
        <v>0</v>
      </c>
      <c r="J19" s="1785"/>
      <c r="K19" s="1785"/>
    </row>
    <row r="20" spans="1:11">
      <c r="A20" s="399" t="s">
        <v>614</v>
      </c>
      <c r="B20" s="987">
        <v>82</v>
      </c>
      <c r="C20" s="857">
        <v>3</v>
      </c>
      <c r="D20" s="856">
        <v>79</v>
      </c>
      <c r="E20" s="989">
        <v>82</v>
      </c>
      <c r="F20" s="995">
        <v>0</v>
      </c>
      <c r="G20" s="995">
        <v>0</v>
      </c>
      <c r="H20" s="998">
        <v>0</v>
      </c>
      <c r="J20" s="1785"/>
      <c r="K20" s="1785"/>
    </row>
    <row r="21" spans="1:11">
      <c r="A21" s="399" t="s">
        <v>615</v>
      </c>
      <c r="B21" s="987">
        <v>34</v>
      </c>
      <c r="C21" s="857">
        <v>22</v>
      </c>
      <c r="D21" s="856">
        <v>12</v>
      </c>
      <c r="E21" s="989">
        <v>34</v>
      </c>
      <c r="F21" s="995">
        <v>0</v>
      </c>
      <c r="G21" s="995">
        <v>0</v>
      </c>
      <c r="H21" s="998">
        <v>0</v>
      </c>
      <c r="J21" s="1785"/>
      <c r="K21" s="1785"/>
    </row>
    <row r="22" spans="1:11">
      <c r="A22" s="399" t="s">
        <v>616</v>
      </c>
      <c r="B22" s="987">
        <v>37</v>
      </c>
      <c r="C22" s="857">
        <v>20</v>
      </c>
      <c r="D22" s="856">
        <v>17</v>
      </c>
      <c r="E22" s="989">
        <v>37</v>
      </c>
      <c r="F22" s="995">
        <v>0</v>
      </c>
      <c r="G22" s="995">
        <v>0</v>
      </c>
      <c r="H22" s="998">
        <v>0</v>
      </c>
      <c r="J22" s="1785"/>
      <c r="K22" s="1785"/>
    </row>
    <row r="23" spans="1:11">
      <c r="A23" s="399" t="s">
        <v>617</v>
      </c>
      <c r="B23" s="987">
        <v>52</v>
      </c>
      <c r="C23" s="857">
        <v>31</v>
      </c>
      <c r="D23" s="856">
        <v>21</v>
      </c>
      <c r="E23" s="989">
        <v>52</v>
      </c>
      <c r="F23" s="995">
        <v>0</v>
      </c>
      <c r="G23" s="995">
        <v>0</v>
      </c>
      <c r="H23" s="998">
        <v>0</v>
      </c>
      <c r="J23" s="1785"/>
      <c r="K23" s="1785"/>
    </row>
    <row r="24" spans="1:11">
      <c r="A24" s="399" t="s">
        <v>618</v>
      </c>
      <c r="B24" s="987">
        <v>20</v>
      </c>
      <c r="C24" s="857">
        <v>18</v>
      </c>
      <c r="D24" s="856">
        <v>2</v>
      </c>
      <c r="E24" s="989">
        <v>20</v>
      </c>
      <c r="F24" s="995">
        <v>0</v>
      </c>
      <c r="G24" s="995">
        <v>0</v>
      </c>
      <c r="H24" s="998">
        <v>0</v>
      </c>
      <c r="J24" s="1785"/>
      <c r="K24" s="1785"/>
    </row>
    <row r="25" spans="1:11">
      <c r="A25" s="399" t="s">
        <v>619</v>
      </c>
      <c r="B25" s="987">
        <v>356</v>
      </c>
      <c r="C25" s="857">
        <v>247</v>
      </c>
      <c r="D25" s="856">
        <v>109</v>
      </c>
      <c r="E25" s="989">
        <v>343</v>
      </c>
      <c r="F25" s="996">
        <v>4</v>
      </c>
      <c r="G25" s="996">
        <v>9</v>
      </c>
      <c r="H25" s="998">
        <v>0</v>
      </c>
      <c r="J25" s="1785"/>
      <c r="K25" s="1785"/>
    </row>
    <row r="26" spans="1:11">
      <c r="A26" s="399" t="s">
        <v>620</v>
      </c>
      <c r="B26" s="987">
        <v>201</v>
      </c>
      <c r="C26" s="857">
        <v>135</v>
      </c>
      <c r="D26" s="856">
        <v>66</v>
      </c>
      <c r="E26" s="989">
        <v>192</v>
      </c>
      <c r="F26" s="995">
        <v>0</v>
      </c>
      <c r="G26" s="856">
        <v>9</v>
      </c>
      <c r="H26" s="998">
        <v>0</v>
      </c>
      <c r="J26" s="1785"/>
      <c r="K26" s="1785"/>
    </row>
    <row r="27" spans="1:11">
      <c r="A27" s="399" t="s">
        <v>621</v>
      </c>
      <c r="B27" s="987">
        <v>1375</v>
      </c>
      <c r="C27" s="857">
        <v>1296</v>
      </c>
      <c r="D27" s="856">
        <v>79</v>
      </c>
      <c r="E27" s="989">
        <v>1354</v>
      </c>
      <c r="F27" s="996">
        <v>7</v>
      </c>
      <c r="G27" s="856">
        <v>14</v>
      </c>
      <c r="H27" s="998">
        <v>0</v>
      </c>
      <c r="J27" s="1785"/>
      <c r="K27" s="1785"/>
    </row>
    <row r="28" spans="1:11">
      <c r="A28" s="399" t="s">
        <v>622</v>
      </c>
      <c r="B28" s="987">
        <v>104</v>
      </c>
      <c r="C28" s="857">
        <v>10</v>
      </c>
      <c r="D28" s="856">
        <v>94</v>
      </c>
      <c r="E28" s="989">
        <v>100</v>
      </c>
      <c r="F28" s="996">
        <v>2</v>
      </c>
      <c r="G28" s="856">
        <v>2</v>
      </c>
      <c r="H28" s="998">
        <v>0</v>
      </c>
      <c r="J28" s="1785"/>
      <c r="K28" s="1785"/>
    </row>
    <row r="29" spans="1:11">
      <c r="A29" s="399" t="s">
        <v>623</v>
      </c>
      <c r="B29" s="987">
        <v>15</v>
      </c>
      <c r="C29" s="857">
        <v>7</v>
      </c>
      <c r="D29" s="856">
        <v>8</v>
      </c>
      <c r="E29" s="989">
        <v>15</v>
      </c>
      <c r="F29" s="995">
        <v>0</v>
      </c>
      <c r="G29" s="995">
        <v>0</v>
      </c>
      <c r="H29" s="998">
        <v>0</v>
      </c>
      <c r="J29" s="1785"/>
      <c r="K29" s="1785"/>
    </row>
    <row r="30" spans="1:11">
      <c r="A30" s="399" t="s">
        <v>624</v>
      </c>
      <c r="B30" s="987">
        <v>56</v>
      </c>
      <c r="C30" s="857">
        <v>53</v>
      </c>
      <c r="D30" s="856">
        <v>3</v>
      </c>
      <c r="E30" s="989">
        <v>53</v>
      </c>
      <c r="F30" s="996">
        <v>0</v>
      </c>
      <c r="G30" s="856">
        <v>3</v>
      </c>
      <c r="H30" s="998">
        <v>0</v>
      </c>
      <c r="J30" s="1785"/>
      <c r="K30" s="1785"/>
    </row>
    <row r="31" spans="1:11">
      <c r="A31" s="399" t="s">
        <v>625</v>
      </c>
      <c r="B31" s="987">
        <v>40</v>
      </c>
      <c r="C31" s="857">
        <v>34</v>
      </c>
      <c r="D31" s="856">
        <v>6</v>
      </c>
      <c r="E31" s="989">
        <v>29</v>
      </c>
      <c r="F31" s="996">
        <v>11</v>
      </c>
      <c r="G31" s="995">
        <v>0</v>
      </c>
      <c r="H31" s="998">
        <v>0</v>
      </c>
      <c r="J31" s="1785"/>
      <c r="K31" s="1785"/>
    </row>
    <row r="32" spans="1:11">
      <c r="A32" s="399" t="s">
        <v>626</v>
      </c>
      <c r="B32" s="987">
        <v>3</v>
      </c>
      <c r="C32" s="857">
        <v>3</v>
      </c>
      <c r="D32" s="995">
        <v>0</v>
      </c>
      <c r="E32" s="989">
        <v>3</v>
      </c>
      <c r="F32" s="995">
        <v>0</v>
      </c>
      <c r="G32" s="995">
        <v>0</v>
      </c>
      <c r="H32" s="998">
        <v>0</v>
      </c>
      <c r="J32" s="1785"/>
      <c r="K32" s="1785"/>
    </row>
    <row r="33" spans="1:11">
      <c r="A33" s="401"/>
      <c r="B33" s="857"/>
      <c r="C33" s="857"/>
      <c r="D33" s="1022"/>
      <c r="E33" s="857"/>
      <c r="F33" s="1022"/>
      <c r="G33" s="1022"/>
      <c r="H33" s="1022"/>
      <c r="J33" s="1785"/>
    </row>
    <row r="34" spans="1:11">
      <c r="A34" s="2" t="s">
        <v>1237</v>
      </c>
    </row>
    <row r="35" spans="1:11">
      <c r="A35" s="2" t="s">
        <v>1121</v>
      </c>
    </row>
    <row r="36" spans="1:11" ht="15.75" thickBot="1">
      <c r="A36" s="322" t="s">
        <v>1066</v>
      </c>
      <c r="F36" s="4"/>
      <c r="G36" s="4"/>
      <c r="H36" s="4"/>
    </row>
    <row r="37" spans="1:11">
      <c r="A37" s="2322" t="s">
        <v>998</v>
      </c>
      <c r="B37" s="2342" t="s">
        <v>63</v>
      </c>
      <c r="C37" s="2163" t="s">
        <v>537</v>
      </c>
      <c r="D37" s="2345"/>
      <c r="E37" s="2181" t="s">
        <v>1082</v>
      </c>
      <c r="F37" s="2096"/>
      <c r="G37" s="2096"/>
      <c r="H37" s="2096"/>
    </row>
    <row r="38" spans="1:11">
      <c r="A38" s="2341"/>
      <c r="B38" s="2343"/>
      <c r="C38" s="2084"/>
      <c r="D38" s="2183"/>
      <c r="E38" s="2183" t="s">
        <v>1080</v>
      </c>
      <c r="F38" s="2092"/>
      <c r="G38" s="2091" t="s">
        <v>1081</v>
      </c>
      <c r="H38" s="2092"/>
    </row>
    <row r="39" spans="1:11" ht="15.75" thickBot="1">
      <c r="A39" s="2323"/>
      <c r="B39" s="2344"/>
      <c r="C39" s="584" t="s">
        <v>7</v>
      </c>
      <c r="D39" s="476" t="s">
        <v>128</v>
      </c>
      <c r="E39" s="584" t="s">
        <v>415</v>
      </c>
      <c r="F39" s="595" t="s">
        <v>417</v>
      </c>
      <c r="G39" s="476" t="s">
        <v>415</v>
      </c>
      <c r="H39" s="595" t="s">
        <v>417</v>
      </c>
    </row>
    <row r="40" spans="1:11">
      <c r="A40" s="399" t="s">
        <v>627</v>
      </c>
      <c r="B40" s="987">
        <v>4</v>
      </c>
      <c r="C40" s="857">
        <v>3</v>
      </c>
      <c r="D40" s="856">
        <v>1</v>
      </c>
      <c r="E40" s="989">
        <v>4</v>
      </c>
      <c r="F40" s="995">
        <v>0</v>
      </c>
      <c r="G40" s="995">
        <v>0</v>
      </c>
      <c r="H40" s="998">
        <v>0</v>
      </c>
      <c r="J40" s="1785"/>
      <c r="K40" s="1785"/>
    </row>
    <row r="41" spans="1:11">
      <c r="A41" s="399" t="s">
        <v>628</v>
      </c>
      <c r="B41" s="987">
        <v>1538</v>
      </c>
      <c r="C41" s="857">
        <v>75</v>
      </c>
      <c r="D41" s="856">
        <v>1463</v>
      </c>
      <c r="E41" s="989">
        <v>1470</v>
      </c>
      <c r="F41" s="996">
        <v>15</v>
      </c>
      <c r="G41" s="856">
        <v>19</v>
      </c>
      <c r="H41" s="993">
        <v>34</v>
      </c>
      <c r="J41" s="1785"/>
      <c r="K41" s="1785"/>
    </row>
    <row r="42" spans="1:11" ht="22.5">
      <c r="A42" s="399" t="s">
        <v>629</v>
      </c>
      <c r="B42" s="987">
        <v>6</v>
      </c>
      <c r="C42" s="1279">
        <v>0</v>
      </c>
      <c r="D42" s="856">
        <v>6</v>
      </c>
      <c r="E42" s="989">
        <v>6</v>
      </c>
      <c r="F42" s="995">
        <v>0</v>
      </c>
      <c r="G42" s="995">
        <v>0</v>
      </c>
      <c r="H42" s="998">
        <v>0</v>
      </c>
      <c r="J42" s="1785"/>
      <c r="K42" s="1785"/>
    </row>
    <row r="43" spans="1:11">
      <c r="A43" s="399" t="s">
        <v>630</v>
      </c>
      <c r="B43" s="987">
        <v>17</v>
      </c>
      <c r="C43" s="857">
        <v>7</v>
      </c>
      <c r="D43" s="856">
        <v>10</v>
      </c>
      <c r="E43" s="989">
        <v>17</v>
      </c>
      <c r="F43" s="995">
        <v>0</v>
      </c>
      <c r="G43" s="995">
        <v>0</v>
      </c>
      <c r="H43" s="998">
        <v>0</v>
      </c>
      <c r="J43" s="1785"/>
      <c r="K43" s="1785"/>
    </row>
    <row r="44" spans="1:11">
      <c r="A44" s="399" t="s">
        <v>631</v>
      </c>
      <c r="B44" s="987">
        <v>60</v>
      </c>
      <c r="C44" s="857">
        <v>27</v>
      </c>
      <c r="D44" s="856">
        <v>33</v>
      </c>
      <c r="E44" s="989">
        <v>36</v>
      </c>
      <c r="F44" s="995">
        <v>0</v>
      </c>
      <c r="G44" s="856">
        <v>24</v>
      </c>
      <c r="H44" s="998">
        <v>0</v>
      </c>
      <c r="J44" s="1785"/>
      <c r="K44" s="1785"/>
    </row>
    <row r="45" spans="1:11">
      <c r="A45" s="399" t="s">
        <v>632</v>
      </c>
      <c r="B45" s="987">
        <v>59</v>
      </c>
      <c r="C45" s="857">
        <v>23</v>
      </c>
      <c r="D45" s="856">
        <v>36</v>
      </c>
      <c r="E45" s="989">
        <v>50</v>
      </c>
      <c r="F45" s="995">
        <v>0</v>
      </c>
      <c r="G45" s="856">
        <v>9</v>
      </c>
      <c r="H45" s="998">
        <v>0</v>
      </c>
      <c r="J45" s="1785"/>
      <c r="K45" s="1785"/>
    </row>
    <row r="46" spans="1:11">
      <c r="A46" s="399" t="s">
        <v>633</v>
      </c>
      <c r="B46" s="987">
        <v>307</v>
      </c>
      <c r="C46" s="857">
        <v>187</v>
      </c>
      <c r="D46" s="856">
        <v>120</v>
      </c>
      <c r="E46" s="989">
        <v>277</v>
      </c>
      <c r="F46" s="996">
        <v>5</v>
      </c>
      <c r="G46" s="856">
        <v>25</v>
      </c>
      <c r="H46" s="998">
        <v>0</v>
      </c>
      <c r="J46" s="1785"/>
      <c r="K46" s="1785"/>
    </row>
    <row r="47" spans="1:11">
      <c r="A47" s="399" t="s">
        <v>634</v>
      </c>
      <c r="B47" s="987">
        <v>62</v>
      </c>
      <c r="C47" s="857">
        <v>50</v>
      </c>
      <c r="D47" s="856">
        <v>12</v>
      </c>
      <c r="E47" s="989">
        <v>53</v>
      </c>
      <c r="F47" s="995">
        <v>0</v>
      </c>
      <c r="G47" s="856">
        <v>9</v>
      </c>
      <c r="H47" s="998">
        <v>0</v>
      </c>
      <c r="J47" s="1785"/>
      <c r="K47" s="1785"/>
    </row>
    <row r="48" spans="1:11">
      <c r="A48" s="399" t="s">
        <v>1533</v>
      </c>
      <c r="B48" s="1281">
        <v>0</v>
      </c>
      <c r="C48" s="1022">
        <v>0</v>
      </c>
      <c r="D48" s="995">
        <v>0</v>
      </c>
      <c r="E48" s="995">
        <v>0</v>
      </c>
      <c r="F48" s="995">
        <v>0</v>
      </c>
      <c r="G48" s="995">
        <v>0</v>
      </c>
      <c r="J48" s="1785"/>
      <c r="K48" s="1785"/>
    </row>
    <row r="49" spans="1:11">
      <c r="A49" s="399" t="s">
        <v>636</v>
      </c>
      <c r="B49" s="987">
        <v>1219</v>
      </c>
      <c r="C49" s="857">
        <v>10</v>
      </c>
      <c r="D49" s="856">
        <v>1209</v>
      </c>
      <c r="E49" s="989">
        <v>1152</v>
      </c>
      <c r="F49" s="995">
        <v>0</v>
      </c>
      <c r="G49" s="856">
        <v>55</v>
      </c>
      <c r="H49" s="993">
        <v>12</v>
      </c>
      <c r="J49" s="1785"/>
      <c r="K49" s="1785"/>
    </row>
    <row r="50" spans="1:11">
      <c r="A50" s="399" t="s">
        <v>637</v>
      </c>
      <c r="B50" s="987">
        <v>5</v>
      </c>
      <c r="C50" s="1282">
        <v>0</v>
      </c>
      <c r="D50" s="856">
        <v>5</v>
      </c>
      <c r="E50" s="989">
        <v>5</v>
      </c>
      <c r="F50" s="995">
        <v>0</v>
      </c>
      <c r="G50" s="996">
        <v>0</v>
      </c>
      <c r="H50" s="998">
        <v>0</v>
      </c>
      <c r="J50" s="1785"/>
      <c r="K50" s="1785"/>
    </row>
    <row r="51" spans="1:11">
      <c r="A51" s="399" t="s">
        <v>638</v>
      </c>
      <c r="B51" s="1281">
        <v>0</v>
      </c>
      <c r="C51" s="1022">
        <v>0</v>
      </c>
      <c r="D51" s="995">
        <v>0</v>
      </c>
      <c r="E51" s="995">
        <v>0</v>
      </c>
      <c r="F51" s="995">
        <v>0</v>
      </c>
      <c r="G51" s="996">
        <v>0</v>
      </c>
      <c r="J51" s="1785"/>
      <c r="K51" s="1785"/>
    </row>
    <row r="52" spans="1:11">
      <c r="A52" s="399" t="s">
        <v>639</v>
      </c>
      <c r="B52" s="987">
        <v>81</v>
      </c>
      <c r="C52" s="857">
        <v>5</v>
      </c>
      <c r="D52" s="856">
        <v>76</v>
      </c>
      <c r="E52" s="989">
        <v>43</v>
      </c>
      <c r="F52" s="995">
        <v>0</v>
      </c>
      <c r="G52" s="856">
        <v>38</v>
      </c>
      <c r="H52" s="998">
        <v>0</v>
      </c>
      <c r="J52" s="1785"/>
      <c r="K52" s="1785"/>
    </row>
    <row r="53" spans="1:11">
      <c r="A53" s="399" t="s">
        <v>640</v>
      </c>
      <c r="B53" s="987">
        <v>86</v>
      </c>
      <c r="C53" s="857">
        <v>4</v>
      </c>
      <c r="D53" s="856">
        <v>82</v>
      </c>
      <c r="E53" s="989">
        <v>86</v>
      </c>
      <c r="F53" s="995">
        <v>0</v>
      </c>
      <c r="G53" s="995">
        <v>0</v>
      </c>
      <c r="H53" s="998">
        <v>0</v>
      </c>
      <c r="J53" s="1785"/>
      <c r="K53" s="1785"/>
    </row>
    <row r="54" spans="1:11">
      <c r="A54" s="399" t="s">
        <v>641</v>
      </c>
      <c r="B54" s="987">
        <v>51</v>
      </c>
      <c r="C54" s="857">
        <v>0</v>
      </c>
      <c r="D54" s="856">
        <v>51</v>
      </c>
      <c r="E54" s="989">
        <v>43</v>
      </c>
      <c r="F54" s="995">
        <v>0</v>
      </c>
      <c r="G54" s="856">
        <v>8</v>
      </c>
      <c r="H54" s="998">
        <v>0</v>
      </c>
      <c r="J54" s="1785"/>
      <c r="K54" s="1785"/>
    </row>
    <row r="55" spans="1:11">
      <c r="A55" s="399" t="s">
        <v>642</v>
      </c>
      <c r="B55" s="987">
        <v>8</v>
      </c>
      <c r="C55" s="857">
        <v>4</v>
      </c>
      <c r="D55" s="856">
        <v>4</v>
      </c>
      <c r="E55" s="989">
        <v>8</v>
      </c>
      <c r="F55" s="995">
        <v>0</v>
      </c>
      <c r="G55" s="995">
        <v>0</v>
      </c>
      <c r="H55" s="998">
        <v>0</v>
      </c>
      <c r="J55" s="1785"/>
      <c r="K55" s="1785"/>
    </row>
    <row r="56" spans="1:11">
      <c r="A56" s="399" t="s">
        <v>643</v>
      </c>
      <c r="B56" s="987">
        <v>378</v>
      </c>
      <c r="C56" s="857">
        <v>4</v>
      </c>
      <c r="D56" s="856">
        <v>374</v>
      </c>
      <c r="E56" s="989">
        <v>357</v>
      </c>
      <c r="F56" s="995">
        <v>0</v>
      </c>
      <c r="G56" s="856">
        <v>13</v>
      </c>
      <c r="H56" s="993">
        <v>8</v>
      </c>
      <c r="J56" s="1785"/>
      <c r="K56" s="1785"/>
    </row>
    <row r="57" spans="1:11">
      <c r="A57" s="399" t="s">
        <v>558</v>
      </c>
      <c r="B57" s="987">
        <v>44</v>
      </c>
      <c r="C57" s="988">
        <v>1</v>
      </c>
      <c r="D57" s="856">
        <v>43</v>
      </c>
      <c r="E57" s="989">
        <v>28</v>
      </c>
      <c r="F57" s="995">
        <v>0</v>
      </c>
      <c r="G57" s="856">
        <v>16</v>
      </c>
      <c r="H57" s="998">
        <v>0</v>
      </c>
      <c r="J57" s="1785"/>
      <c r="K57" s="1785"/>
    </row>
    <row r="58" spans="1:11">
      <c r="A58" s="399" t="s">
        <v>644</v>
      </c>
      <c r="B58" s="987">
        <v>646</v>
      </c>
      <c r="C58" s="857">
        <v>11</v>
      </c>
      <c r="D58" s="856">
        <v>635</v>
      </c>
      <c r="E58" s="989">
        <v>636</v>
      </c>
      <c r="F58" s="996">
        <v>3</v>
      </c>
      <c r="G58" s="856">
        <v>7</v>
      </c>
      <c r="H58" s="998">
        <v>0</v>
      </c>
      <c r="J58" s="1785"/>
      <c r="K58" s="1785"/>
    </row>
    <row r="59" spans="1:11">
      <c r="A59" s="399" t="s">
        <v>645</v>
      </c>
      <c r="B59" s="987">
        <v>28</v>
      </c>
      <c r="C59" s="857">
        <v>1</v>
      </c>
      <c r="D59" s="856">
        <v>27</v>
      </c>
      <c r="E59" s="989">
        <v>25</v>
      </c>
      <c r="F59" s="995">
        <v>0</v>
      </c>
      <c r="G59" s="996">
        <v>3</v>
      </c>
      <c r="H59" s="998">
        <v>0</v>
      </c>
      <c r="J59" s="1785"/>
      <c r="K59" s="1785"/>
    </row>
    <row r="60" spans="1:11">
      <c r="A60" s="399" t="s">
        <v>646</v>
      </c>
      <c r="B60" s="987">
        <v>39</v>
      </c>
      <c r="C60" s="857">
        <v>17</v>
      </c>
      <c r="D60" s="856">
        <v>22</v>
      </c>
      <c r="E60" s="989">
        <v>39</v>
      </c>
      <c r="F60" s="995">
        <v>0</v>
      </c>
      <c r="G60" s="995">
        <v>0</v>
      </c>
      <c r="H60" s="998">
        <v>0</v>
      </c>
      <c r="J60" s="1785"/>
      <c r="K60" s="1785"/>
    </row>
    <row r="61" spans="1:11">
      <c r="A61" s="399" t="s">
        <v>647</v>
      </c>
      <c r="B61" s="987">
        <v>49</v>
      </c>
      <c r="C61" s="857">
        <v>7</v>
      </c>
      <c r="D61" s="856">
        <v>42</v>
      </c>
      <c r="E61" s="989">
        <v>49</v>
      </c>
      <c r="F61" s="995">
        <v>0</v>
      </c>
      <c r="G61" s="995">
        <v>0</v>
      </c>
      <c r="H61" s="998">
        <v>0</v>
      </c>
      <c r="J61" s="1785"/>
      <c r="K61" s="1785"/>
    </row>
    <row r="62" spans="1:11">
      <c r="A62" s="399" t="s">
        <v>648</v>
      </c>
      <c r="B62" s="987">
        <v>110</v>
      </c>
      <c r="C62" s="857">
        <v>11</v>
      </c>
      <c r="D62" s="856">
        <v>99</v>
      </c>
      <c r="E62" s="989">
        <v>110</v>
      </c>
      <c r="F62" s="995">
        <v>0</v>
      </c>
      <c r="G62" s="995">
        <v>0</v>
      </c>
      <c r="H62" s="998">
        <v>0</v>
      </c>
      <c r="J62" s="1785"/>
      <c r="K62" s="1785"/>
    </row>
    <row r="63" spans="1:11">
      <c r="A63" s="399" t="s">
        <v>649</v>
      </c>
      <c r="B63" s="987">
        <v>629</v>
      </c>
      <c r="C63" s="857">
        <v>314</v>
      </c>
      <c r="D63" s="856">
        <v>315</v>
      </c>
      <c r="E63" s="989">
        <v>536</v>
      </c>
      <c r="F63" s="996">
        <v>55</v>
      </c>
      <c r="G63" s="995">
        <v>0</v>
      </c>
      <c r="H63" s="993">
        <v>38</v>
      </c>
      <c r="J63" s="1785"/>
      <c r="K63" s="1785"/>
    </row>
    <row r="64" spans="1:11">
      <c r="A64" s="399" t="s">
        <v>650</v>
      </c>
      <c r="B64" s="987">
        <v>695</v>
      </c>
      <c r="C64" s="857">
        <v>451</v>
      </c>
      <c r="D64" s="856">
        <v>244</v>
      </c>
      <c r="E64" s="989">
        <v>695</v>
      </c>
      <c r="F64" s="995">
        <v>0</v>
      </c>
      <c r="G64" s="995">
        <v>0</v>
      </c>
      <c r="H64" s="998">
        <v>0</v>
      </c>
      <c r="J64" s="1785"/>
      <c r="K64" s="1785"/>
    </row>
    <row r="65" spans="1:11">
      <c r="A65" s="399" t="s">
        <v>651</v>
      </c>
      <c r="B65" s="987">
        <v>206</v>
      </c>
      <c r="C65" s="857">
        <v>159</v>
      </c>
      <c r="D65" s="856">
        <v>47</v>
      </c>
      <c r="E65" s="989">
        <v>206</v>
      </c>
      <c r="F65" s="995">
        <v>0</v>
      </c>
      <c r="G65" s="995">
        <v>0</v>
      </c>
      <c r="H65" s="998">
        <v>0</v>
      </c>
      <c r="J65" s="1785"/>
      <c r="K65" s="1785"/>
    </row>
    <row r="66" spans="1:11">
      <c r="A66" s="2" t="s">
        <v>1237</v>
      </c>
      <c r="J66" s="1785"/>
      <c r="K66" s="1785"/>
    </row>
    <row r="67" spans="1:11">
      <c r="A67" s="2" t="s">
        <v>1126</v>
      </c>
      <c r="J67" s="1785"/>
    </row>
    <row r="68" spans="1:11" ht="15.75" thickBot="1">
      <c r="A68" s="322" t="s">
        <v>1066</v>
      </c>
      <c r="F68" s="4"/>
      <c r="G68" s="4"/>
      <c r="H68" s="4"/>
    </row>
    <row r="69" spans="1:11">
      <c r="A69" s="2322" t="s">
        <v>998</v>
      </c>
      <c r="B69" s="2342" t="s">
        <v>63</v>
      </c>
      <c r="C69" s="2163" t="s">
        <v>537</v>
      </c>
      <c r="D69" s="2345"/>
      <c r="E69" s="2181" t="s">
        <v>1082</v>
      </c>
      <c r="F69" s="2096"/>
      <c r="G69" s="2096"/>
      <c r="H69" s="2096"/>
    </row>
    <row r="70" spans="1:11">
      <c r="A70" s="2341"/>
      <c r="B70" s="2343"/>
      <c r="C70" s="2084"/>
      <c r="D70" s="2183"/>
      <c r="E70" s="2183" t="s">
        <v>1080</v>
      </c>
      <c r="F70" s="2092"/>
      <c r="G70" s="2091" t="s">
        <v>1081</v>
      </c>
      <c r="H70" s="2092"/>
    </row>
    <row r="71" spans="1:11" ht="15.75" thickBot="1">
      <c r="A71" s="2323"/>
      <c r="B71" s="2344"/>
      <c r="C71" s="584" t="s">
        <v>7</v>
      </c>
      <c r="D71" s="476" t="s">
        <v>128</v>
      </c>
      <c r="E71" s="584" t="s">
        <v>415</v>
      </c>
      <c r="F71" s="595" t="s">
        <v>417</v>
      </c>
      <c r="G71" s="476" t="s">
        <v>415</v>
      </c>
      <c r="H71" s="595" t="s">
        <v>417</v>
      </c>
    </row>
    <row r="72" spans="1:11">
      <c r="A72" s="399" t="s">
        <v>652</v>
      </c>
      <c r="B72" s="987">
        <v>12</v>
      </c>
      <c r="C72" s="857">
        <v>1</v>
      </c>
      <c r="D72" s="856">
        <v>11</v>
      </c>
      <c r="E72" s="989">
        <v>12</v>
      </c>
      <c r="F72" s="995">
        <v>0</v>
      </c>
      <c r="G72" s="995">
        <v>0</v>
      </c>
      <c r="H72" s="998">
        <v>0</v>
      </c>
      <c r="J72" s="1785"/>
      <c r="K72" s="1785"/>
    </row>
    <row r="73" spans="1:11">
      <c r="A73" s="399" t="s">
        <v>653</v>
      </c>
      <c r="B73" s="987">
        <v>1149</v>
      </c>
      <c r="C73" s="857">
        <v>15</v>
      </c>
      <c r="D73" s="856">
        <v>1134</v>
      </c>
      <c r="E73" s="989">
        <v>1144</v>
      </c>
      <c r="F73" s="995">
        <v>0</v>
      </c>
      <c r="G73" s="856">
        <v>5</v>
      </c>
      <c r="H73" s="998">
        <v>0</v>
      </c>
      <c r="J73" s="1785"/>
      <c r="K73" s="1785"/>
    </row>
    <row r="74" spans="1:11">
      <c r="A74" s="399" t="s">
        <v>654</v>
      </c>
      <c r="B74" s="987">
        <v>273</v>
      </c>
      <c r="C74" s="857">
        <v>3</v>
      </c>
      <c r="D74" s="856">
        <v>270</v>
      </c>
      <c r="E74" s="989">
        <v>273</v>
      </c>
      <c r="F74" s="995">
        <v>0</v>
      </c>
      <c r="G74" s="995">
        <v>0</v>
      </c>
      <c r="H74" s="998">
        <v>0</v>
      </c>
      <c r="J74" s="1785"/>
      <c r="K74" s="1785"/>
    </row>
    <row r="75" spans="1:11">
      <c r="A75" s="399" t="s">
        <v>559</v>
      </c>
      <c r="B75" s="987">
        <v>12</v>
      </c>
      <c r="C75" s="1282">
        <v>0</v>
      </c>
      <c r="D75" s="856">
        <v>12</v>
      </c>
      <c r="E75" s="989">
        <v>12</v>
      </c>
      <c r="F75" s="995">
        <v>0</v>
      </c>
      <c r="G75" s="995">
        <v>0</v>
      </c>
      <c r="H75" s="998">
        <v>0</v>
      </c>
      <c r="J75" s="1785"/>
      <c r="K75" s="1785"/>
    </row>
    <row r="76" spans="1:11">
      <c r="A76" s="399" t="s">
        <v>560</v>
      </c>
      <c r="B76" s="987">
        <v>1476</v>
      </c>
      <c r="C76" s="857">
        <v>1332</v>
      </c>
      <c r="D76" s="856">
        <v>144</v>
      </c>
      <c r="E76" s="989">
        <v>1446</v>
      </c>
      <c r="F76" s="996">
        <v>30</v>
      </c>
      <c r="G76" s="995">
        <v>0</v>
      </c>
      <c r="H76" s="998">
        <v>0</v>
      </c>
      <c r="J76" s="1785"/>
      <c r="K76" s="1785"/>
    </row>
    <row r="77" spans="1:11">
      <c r="A77" s="399" t="s">
        <v>655</v>
      </c>
      <c r="B77" s="987">
        <v>3531</v>
      </c>
      <c r="C77" s="857">
        <v>1962</v>
      </c>
      <c r="D77" s="856">
        <v>1569</v>
      </c>
      <c r="E77" s="989">
        <v>3386</v>
      </c>
      <c r="F77" s="856">
        <v>112</v>
      </c>
      <c r="G77" s="856">
        <v>33</v>
      </c>
      <c r="H77" s="998">
        <v>0</v>
      </c>
      <c r="J77" s="1785"/>
      <c r="K77" s="1785"/>
    </row>
    <row r="78" spans="1:11">
      <c r="A78" s="399" t="s">
        <v>656</v>
      </c>
      <c r="B78" s="987">
        <v>796</v>
      </c>
      <c r="C78" s="857">
        <v>517</v>
      </c>
      <c r="D78" s="856">
        <v>279</v>
      </c>
      <c r="E78" s="989">
        <v>787</v>
      </c>
      <c r="F78" s="856">
        <v>5</v>
      </c>
      <c r="G78" s="856">
        <v>4</v>
      </c>
      <c r="H78" s="998">
        <v>0</v>
      </c>
      <c r="J78" s="1785"/>
      <c r="K78" s="1785"/>
    </row>
    <row r="79" spans="1:11">
      <c r="A79" s="399" t="s">
        <v>657</v>
      </c>
      <c r="B79" s="987">
        <v>568</v>
      </c>
      <c r="C79" s="857">
        <v>519</v>
      </c>
      <c r="D79" s="856">
        <v>49</v>
      </c>
      <c r="E79" s="989">
        <v>568</v>
      </c>
      <c r="F79" s="995">
        <v>0</v>
      </c>
      <c r="G79" s="995">
        <v>0</v>
      </c>
      <c r="H79" s="998">
        <v>0</v>
      </c>
      <c r="J79" s="1785"/>
      <c r="K79" s="1785"/>
    </row>
    <row r="80" spans="1:11">
      <c r="A80" s="399" t="s">
        <v>658</v>
      </c>
      <c r="B80" s="987">
        <v>241</v>
      </c>
      <c r="C80" s="857">
        <v>86</v>
      </c>
      <c r="D80" s="856">
        <v>155</v>
      </c>
      <c r="E80" s="989">
        <v>240</v>
      </c>
      <c r="F80" s="995">
        <v>0</v>
      </c>
      <c r="G80" s="995">
        <v>0</v>
      </c>
      <c r="H80" s="999">
        <v>1</v>
      </c>
      <c r="J80" s="1785"/>
      <c r="K80" s="1785"/>
    </row>
    <row r="81" spans="1:11">
      <c r="A81" s="399" t="s">
        <v>561</v>
      </c>
      <c r="B81" s="987">
        <v>1899</v>
      </c>
      <c r="C81" s="857">
        <v>1771</v>
      </c>
      <c r="D81" s="856">
        <v>128</v>
      </c>
      <c r="E81" s="989">
        <v>1870</v>
      </c>
      <c r="F81" s="995">
        <v>0</v>
      </c>
      <c r="G81" s="856">
        <v>29</v>
      </c>
      <c r="H81" s="998">
        <v>0</v>
      </c>
      <c r="J81" s="1785"/>
      <c r="K81" s="1785"/>
    </row>
    <row r="82" spans="1:11">
      <c r="A82" s="399" t="s">
        <v>562</v>
      </c>
      <c r="B82" s="987">
        <v>256</v>
      </c>
      <c r="C82" s="857">
        <v>171</v>
      </c>
      <c r="D82" s="856">
        <v>85</v>
      </c>
      <c r="E82" s="989">
        <v>243</v>
      </c>
      <c r="F82" s="996">
        <v>2</v>
      </c>
      <c r="G82" s="996">
        <v>11</v>
      </c>
      <c r="H82" s="998">
        <v>0</v>
      </c>
      <c r="J82" s="1785"/>
      <c r="K82" s="1785"/>
    </row>
    <row r="83" spans="1:11">
      <c r="A83" s="399" t="s">
        <v>659</v>
      </c>
      <c r="B83" s="987">
        <v>130</v>
      </c>
      <c r="C83" s="857">
        <v>66</v>
      </c>
      <c r="D83" s="856">
        <v>64</v>
      </c>
      <c r="E83" s="989">
        <v>119</v>
      </c>
      <c r="F83" s="996">
        <v>11</v>
      </c>
      <c r="G83" s="995">
        <v>0</v>
      </c>
      <c r="H83" s="998">
        <v>0</v>
      </c>
      <c r="J83" s="1785"/>
      <c r="K83" s="1785"/>
    </row>
    <row r="84" spans="1:11">
      <c r="A84" s="399" t="s">
        <v>563</v>
      </c>
      <c r="B84" s="987">
        <v>284</v>
      </c>
      <c r="C84" s="857">
        <v>237</v>
      </c>
      <c r="D84" s="856">
        <v>47</v>
      </c>
      <c r="E84" s="989">
        <v>284</v>
      </c>
      <c r="F84" s="995">
        <v>0</v>
      </c>
      <c r="G84" s="995">
        <v>0</v>
      </c>
      <c r="H84" s="998">
        <v>0</v>
      </c>
      <c r="J84" s="1785"/>
      <c r="K84" s="1785"/>
    </row>
    <row r="85" spans="1:11" ht="15" customHeight="1">
      <c r="A85" s="399" t="s">
        <v>660</v>
      </c>
      <c r="B85" s="987">
        <v>274</v>
      </c>
      <c r="C85" s="857">
        <v>125</v>
      </c>
      <c r="D85" s="856">
        <v>149</v>
      </c>
      <c r="E85" s="989">
        <v>269</v>
      </c>
      <c r="F85" s="995">
        <v>0</v>
      </c>
      <c r="G85" s="856">
        <v>5</v>
      </c>
      <c r="H85" s="998">
        <v>0</v>
      </c>
      <c r="J85" s="1785"/>
      <c r="K85" s="1785"/>
    </row>
    <row r="86" spans="1:11">
      <c r="A86" s="401"/>
      <c r="B86" s="6"/>
      <c r="C86" s="6"/>
      <c r="D86" s="857"/>
      <c r="E86" s="6"/>
      <c r="F86" s="224"/>
      <c r="G86" s="6"/>
      <c r="H86" s="224"/>
      <c r="J86" s="1785"/>
      <c r="K86" s="1785"/>
    </row>
    <row r="87" spans="1:11" ht="33.75">
      <c r="A87" s="817" t="s">
        <v>1071</v>
      </c>
      <c r="B87" s="817"/>
      <c r="C87" s="817"/>
      <c r="D87" s="857"/>
      <c r="E87" s="817"/>
      <c r="F87" s="817"/>
      <c r="G87" s="817"/>
      <c r="H87" s="817"/>
      <c r="J87" s="1785"/>
      <c r="K87" s="1785"/>
    </row>
    <row r="88" spans="1:11">
      <c r="A88" s="816"/>
      <c r="F88" s="50"/>
      <c r="J88" s="1785"/>
      <c r="K88" s="1785"/>
    </row>
    <row r="89" spans="1:11">
      <c r="B89" s="34"/>
      <c r="C89" s="34"/>
      <c r="D89" s="34"/>
      <c r="E89" s="34"/>
      <c r="F89" s="34"/>
      <c r="G89" s="34"/>
      <c r="H89" s="34"/>
      <c r="J89" s="1785"/>
      <c r="K89" s="1785"/>
    </row>
    <row r="90" spans="1:11">
      <c r="J90" s="1785"/>
      <c r="K90" s="1785"/>
    </row>
    <row r="91" spans="1:11">
      <c r="J91" s="1785"/>
      <c r="K91" s="1785"/>
    </row>
    <row r="92" spans="1:11">
      <c r="J92" s="1785"/>
      <c r="K92" s="1785"/>
    </row>
    <row r="93" spans="1:11">
      <c r="J93" s="1785"/>
      <c r="K93" s="1785"/>
    </row>
    <row r="94" spans="1:11">
      <c r="J94" s="1785"/>
      <c r="K94" s="1785"/>
    </row>
    <row r="95" spans="1:11">
      <c r="J95" s="1785"/>
      <c r="K95" s="1785"/>
    </row>
    <row r="96" spans="1:11">
      <c r="J96" s="1785"/>
      <c r="K96" s="1785"/>
    </row>
    <row r="97" spans="10:11">
      <c r="J97" s="1785"/>
      <c r="K97" s="1785"/>
    </row>
    <row r="98" spans="10:11">
      <c r="J98" s="1785"/>
      <c r="K98" s="1785"/>
    </row>
    <row r="99" spans="10:11">
      <c r="J99" s="1785"/>
    </row>
  </sheetData>
  <mergeCells count="18">
    <mergeCell ref="A37:A39"/>
    <mergeCell ref="B37:B39"/>
    <mergeCell ref="C37:D38"/>
    <mergeCell ref="E37:H37"/>
    <mergeCell ref="E38:F38"/>
    <mergeCell ref="G38:H38"/>
    <mergeCell ref="A3:A5"/>
    <mergeCell ref="B3:B5"/>
    <mergeCell ref="C3:D4"/>
    <mergeCell ref="E3:H3"/>
    <mergeCell ref="E4:F4"/>
    <mergeCell ref="G4:H4"/>
    <mergeCell ref="A69:A71"/>
    <mergeCell ref="B69:B71"/>
    <mergeCell ref="C69:D70"/>
    <mergeCell ref="E69:H69"/>
    <mergeCell ref="E70:F70"/>
    <mergeCell ref="G70:H70"/>
  </mergeCells>
  <hyperlinks>
    <hyperlink ref="J2" location="OBSAH!A1" display="Zpět na obsah" xr:uid="{00000000-0004-0000-7C00-000000000000}"/>
  </hyperlinks>
  <pageMargins left="0.7" right="0.7" top="0.78740157499999996" bottom="0.78740157499999996" header="0.3" footer="0.3"/>
  <pageSetup paperSize="9" scale="97" orientation="landscape" r:id="rId1"/>
  <rowBreaks count="2" manualBreakCount="2">
    <brk id="33" max="7" man="1"/>
    <brk id="65" max="7" man="1"/>
  </row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List143"/>
  <dimension ref="A1:AG25"/>
  <sheetViews>
    <sheetView showGridLines="0" zoomScaleNormal="100" workbookViewId="0"/>
  </sheetViews>
  <sheetFormatPr defaultColWidth="9.140625" defaultRowHeight="15"/>
  <cols>
    <col min="1" max="1" width="17.7109375" customWidth="1"/>
    <col min="2" max="2" width="6.28515625" customWidth="1"/>
    <col min="3" max="3" width="5.7109375" bestFit="1" customWidth="1"/>
    <col min="4" max="4" width="4.7109375" bestFit="1" customWidth="1"/>
    <col min="5" max="5" width="5.5703125" bestFit="1" customWidth="1"/>
    <col min="6" max="6" width="5.7109375" bestFit="1" customWidth="1"/>
    <col min="7" max="7" width="4.7109375" bestFit="1" customWidth="1"/>
    <col min="8" max="8" width="5.5703125" bestFit="1" customWidth="1"/>
    <col min="9" max="9" width="5.7109375" bestFit="1" customWidth="1"/>
    <col min="10" max="10" width="6.140625" customWidth="1"/>
    <col min="11" max="11" width="7" bestFit="1" customWidth="1"/>
    <col min="12" max="12" width="7.140625" customWidth="1"/>
    <col min="13" max="13" width="6" customWidth="1"/>
    <col min="14" max="14" width="6.140625" bestFit="1" customWidth="1"/>
    <col min="15" max="15" width="7" bestFit="1" customWidth="1"/>
    <col min="16" max="16" width="5.28515625" bestFit="1" customWidth="1"/>
    <col min="17" max="18" width="6.140625" bestFit="1" customWidth="1"/>
    <col min="19" max="19" width="5.85546875" customWidth="1"/>
    <col min="20" max="20" width="6.140625" bestFit="1" customWidth="1"/>
  </cols>
  <sheetData>
    <row r="1" spans="1:33" s="29" customFormat="1" ht="22.5" customHeight="1">
      <c r="A1" s="2282" t="s">
        <v>1238</v>
      </c>
      <c r="B1" s="2282"/>
      <c r="C1" s="2282"/>
      <c r="D1" s="2282"/>
      <c r="E1" s="2282"/>
      <c r="F1" s="2282"/>
      <c r="G1" s="2282"/>
      <c r="H1" s="2282"/>
      <c r="I1" s="2282"/>
      <c r="J1" s="2282"/>
      <c r="K1" s="2282"/>
      <c r="L1" s="2282"/>
      <c r="M1" s="2282"/>
      <c r="N1" s="2282"/>
      <c r="O1" s="2282"/>
    </row>
    <row r="2" spans="1:33" s="4" customFormat="1" ht="18.75" customHeight="1" thickBot="1">
      <c r="A2" s="322" t="s">
        <v>1547</v>
      </c>
      <c r="B2" s="106"/>
      <c r="T2" s="1440" t="s">
        <v>1548</v>
      </c>
      <c r="V2" s="106" t="s">
        <v>986</v>
      </c>
    </row>
    <row r="3" spans="1:33" ht="17.25" customHeight="1">
      <c r="A3" s="2032" t="s">
        <v>163</v>
      </c>
      <c r="B3" s="2061" t="s">
        <v>521</v>
      </c>
      <c r="C3" s="2095" t="s">
        <v>522</v>
      </c>
      <c r="D3" s="2096"/>
      <c r="E3" s="2096"/>
      <c r="F3" s="2096"/>
      <c r="G3" s="2096"/>
      <c r="H3" s="2097"/>
      <c r="I3" s="2187" t="s">
        <v>276</v>
      </c>
      <c r="J3" s="2281"/>
      <c r="K3" s="2095" t="s">
        <v>178</v>
      </c>
      <c r="L3" s="2096"/>
      <c r="M3" s="2096"/>
      <c r="N3" s="2096"/>
      <c r="O3" s="2096"/>
      <c r="P3" s="2096"/>
      <c r="Q3" s="2096"/>
      <c r="R3" s="2096"/>
      <c r="S3" s="2043" t="s">
        <v>726</v>
      </c>
      <c r="T3" s="2044"/>
    </row>
    <row r="4" spans="1:33" ht="28.5" customHeight="1">
      <c r="A4" s="2034"/>
      <c r="B4" s="2062"/>
      <c r="C4" s="2111" t="s">
        <v>455</v>
      </c>
      <c r="D4" s="2108"/>
      <c r="E4" s="2082"/>
      <c r="F4" s="2006" t="s">
        <v>511</v>
      </c>
      <c r="G4" s="2108"/>
      <c r="H4" s="2169"/>
      <c r="I4" s="2120" t="s">
        <v>4</v>
      </c>
      <c r="J4" s="2047" t="s">
        <v>1122</v>
      </c>
      <c r="K4" s="2120" t="s">
        <v>4</v>
      </c>
      <c r="L4" s="2055" t="s">
        <v>1110</v>
      </c>
      <c r="M4" s="2006" t="s">
        <v>158</v>
      </c>
      <c r="N4" s="2108"/>
      <c r="O4" s="2006" t="s">
        <v>257</v>
      </c>
      <c r="P4" s="2108"/>
      <c r="Q4" s="2055" t="s">
        <v>703</v>
      </c>
      <c r="R4" s="2122"/>
      <c r="S4" s="2143"/>
      <c r="T4" s="2144"/>
    </row>
    <row r="5" spans="1:33" ht="27.75" customHeight="1" thickBot="1">
      <c r="A5" s="2036"/>
      <c r="B5" s="2063"/>
      <c r="C5" s="604" t="s">
        <v>4</v>
      </c>
      <c r="D5" s="449" t="s">
        <v>456</v>
      </c>
      <c r="E5" s="467" t="s">
        <v>37</v>
      </c>
      <c r="F5" s="467" t="s">
        <v>4</v>
      </c>
      <c r="G5" s="449" t="s">
        <v>456</v>
      </c>
      <c r="H5" s="463" t="s">
        <v>37</v>
      </c>
      <c r="I5" s="2253"/>
      <c r="J5" s="2048"/>
      <c r="K5" s="2162"/>
      <c r="L5" s="2056"/>
      <c r="M5" s="477" t="s">
        <v>7</v>
      </c>
      <c r="N5" s="477" t="s">
        <v>128</v>
      </c>
      <c r="O5" s="477" t="s">
        <v>153</v>
      </c>
      <c r="P5" s="477" t="s">
        <v>37</v>
      </c>
      <c r="Q5" s="449" t="s">
        <v>7</v>
      </c>
      <c r="R5" s="477" t="s">
        <v>128</v>
      </c>
      <c r="S5" s="448" t="s">
        <v>7</v>
      </c>
      <c r="T5" s="477" t="s">
        <v>128</v>
      </c>
    </row>
    <row r="6" spans="1:33" s="32" customFormat="1" ht="18.75" customHeight="1">
      <c r="A6" s="398" t="s">
        <v>985</v>
      </c>
      <c r="B6" s="1129">
        <v>501</v>
      </c>
      <c r="C6" s="1129">
        <v>498</v>
      </c>
      <c r="D6" s="1272">
        <v>493</v>
      </c>
      <c r="E6" s="1272">
        <v>21</v>
      </c>
      <c r="F6" s="1283">
        <v>46</v>
      </c>
      <c r="G6" s="1272">
        <v>35</v>
      </c>
      <c r="H6" s="330">
        <v>14</v>
      </c>
      <c r="I6" s="1289">
        <v>5196</v>
      </c>
      <c r="J6" s="1244">
        <v>678</v>
      </c>
      <c r="K6" s="1290">
        <v>105816</v>
      </c>
      <c r="L6" s="1291">
        <v>2232</v>
      </c>
      <c r="M6" s="1293">
        <v>38302</v>
      </c>
      <c r="N6" s="1293">
        <v>67514</v>
      </c>
      <c r="O6" s="1294">
        <v>103083</v>
      </c>
      <c r="P6" s="1283">
        <v>2733</v>
      </c>
      <c r="Q6" s="1295">
        <v>14447</v>
      </c>
      <c r="R6" s="1296">
        <v>24842</v>
      </c>
      <c r="S6" s="1297">
        <v>10367</v>
      </c>
      <c r="T6" s="1296">
        <v>19958</v>
      </c>
      <c r="U6" s="313"/>
      <c r="AB6" s="313"/>
      <c r="AC6" s="313"/>
      <c r="AD6" s="313"/>
      <c r="AE6" s="313"/>
      <c r="AF6" s="313"/>
      <c r="AG6" s="313"/>
    </row>
    <row r="7" spans="1:33" s="32" customFormat="1" ht="18.75" customHeight="1">
      <c r="A7" s="399" t="s">
        <v>14</v>
      </c>
      <c r="B7" s="1284">
        <v>42</v>
      </c>
      <c r="C7" s="1284">
        <v>41</v>
      </c>
      <c r="D7" s="170">
        <v>39</v>
      </c>
      <c r="E7" s="170">
        <v>6</v>
      </c>
      <c r="F7" s="1230">
        <v>6</v>
      </c>
      <c r="G7" s="170">
        <v>5</v>
      </c>
      <c r="H7" s="6">
        <v>2</v>
      </c>
      <c r="I7" s="183">
        <v>456</v>
      </c>
      <c r="J7" s="182">
        <v>104</v>
      </c>
      <c r="K7" s="199">
        <v>10200</v>
      </c>
      <c r="L7" s="1292">
        <v>606</v>
      </c>
      <c r="M7" s="196">
        <v>3756</v>
      </c>
      <c r="N7" s="196">
        <v>6444</v>
      </c>
      <c r="O7" s="176">
        <v>8947</v>
      </c>
      <c r="P7" s="1230">
        <v>1253</v>
      </c>
      <c r="Q7" s="345">
        <v>1391</v>
      </c>
      <c r="R7" s="605">
        <v>2361</v>
      </c>
      <c r="S7" s="1298">
        <v>1055</v>
      </c>
      <c r="T7" s="605">
        <v>1974</v>
      </c>
      <c r="AB7" s="313"/>
      <c r="AC7" s="313"/>
      <c r="AD7" s="313"/>
      <c r="AE7" s="313"/>
      <c r="AF7" s="313"/>
      <c r="AG7" s="313"/>
    </row>
    <row r="8" spans="1:33" s="32" customFormat="1" ht="18.75" customHeight="1">
      <c r="A8" s="399" t="s">
        <v>15</v>
      </c>
      <c r="B8" s="1284">
        <v>56</v>
      </c>
      <c r="C8" s="1284">
        <v>55</v>
      </c>
      <c r="D8" s="170">
        <v>54</v>
      </c>
      <c r="E8" s="170">
        <v>4</v>
      </c>
      <c r="F8" s="1230">
        <v>5</v>
      </c>
      <c r="G8" s="170">
        <v>4</v>
      </c>
      <c r="H8" s="6">
        <v>1</v>
      </c>
      <c r="I8" s="183">
        <v>579</v>
      </c>
      <c r="J8" s="182">
        <v>82</v>
      </c>
      <c r="K8" s="199">
        <v>11775</v>
      </c>
      <c r="L8" s="1292">
        <v>78</v>
      </c>
      <c r="M8" s="196">
        <v>4088</v>
      </c>
      <c r="N8" s="196">
        <v>7687</v>
      </c>
      <c r="O8" s="176">
        <v>11619</v>
      </c>
      <c r="P8" s="1230">
        <v>156</v>
      </c>
      <c r="Q8" s="345">
        <v>1496</v>
      </c>
      <c r="R8" s="605">
        <v>2716</v>
      </c>
      <c r="S8" s="1298">
        <v>902</v>
      </c>
      <c r="T8" s="605">
        <v>1978</v>
      </c>
      <c r="AB8" s="313"/>
      <c r="AC8" s="313"/>
      <c r="AD8" s="313"/>
      <c r="AE8" s="313"/>
      <c r="AF8" s="313"/>
      <c r="AG8" s="313"/>
    </row>
    <row r="9" spans="1:33" s="32" customFormat="1" ht="18.75" customHeight="1">
      <c r="A9" s="399" t="s">
        <v>16</v>
      </c>
      <c r="B9" s="1284">
        <v>35</v>
      </c>
      <c r="C9" s="1284">
        <v>35</v>
      </c>
      <c r="D9" s="170">
        <v>35</v>
      </c>
      <c r="E9" s="1285">
        <v>0</v>
      </c>
      <c r="F9" s="1230">
        <v>7</v>
      </c>
      <c r="G9" s="170">
        <v>6</v>
      </c>
      <c r="H9" s="6">
        <v>2</v>
      </c>
      <c r="I9" s="183">
        <v>356</v>
      </c>
      <c r="J9" s="182">
        <v>12</v>
      </c>
      <c r="K9" s="199">
        <v>7571</v>
      </c>
      <c r="L9" s="1292">
        <v>199</v>
      </c>
      <c r="M9" s="196">
        <v>2627</v>
      </c>
      <c r="N9" s="196">
        <v>4944</v>
      </c>
      <c r="O9" s="176">
        <v>7473</v>
      </c>
      <c r="P9" s="1230">
        <v>98</v>
      </c>
      <c r="Q9" s="345">
        <v>967</v>
      </c>
      <c r="R9" s="605">
        <v>1788</v>
      </c>
      <c r="S9" s="1298">
        <v>678</v>
      </c>
      <c r="T9" s="605">
        <v>1522</v>
      </c>
      <c r="AB9" s="313"/>
      <c r="AC9" s="313"/>
      <c r="AD9" s="313"/>
      <c r="AE9" s="313"/>
      <c r="AF9" s="313"/>
      <c r="AG9" s="313"/>
    </row>
    <row r="10" spans="1:33" s="32" customFormat="1" ht="18.75" customHeight="1">
      <c r="A10" s="399" t="s">
        <v>17</v>
      </c>
      <c r="B10" s="1284">
        <v>26</v>
      </c>
      <c r="C10" s="1284">
        <v>26</v>
      </c>
      <c r="D10" s="170">
        <v>26</v>
      </c>
      <c r="E10" s="1285">
        <v>0</v>
      </c>
      <c r="F10" s="1286">
        <v>2</v>
      </c>
      <c r="G10" s="1160">
        <v>1</v>
      </c>
      <c r="H10" s="343">
        <v>1</v>
      </c>
      <c r="I10" s="183">
        <v>304</v>
      </c>
      <c r="J10" s="182">
        <v>14</v>
      </c>
      <c r="K10" s="199">
        <v>6691</v>
      </c>
      <c r="L10" s="1292">
        <v>191</v>
      </c>
      <c r="M10" s="196">
        <v>2445</v>
      </c>
      <c r="N10" s="196">
        <v>4246</v>
      </c>
      <c r="O10" s="176">
        <v>6544</v>
      </c>
      <c r="P10" s="1230">
        <v>147</v>
      </c>
      <c r="Q10" s="345">
        <v>906</v>
      </c>
      <c r="R10" s="605">
        <v>1717</v>
      </c>
      <c r="S10" s="1298">
        <v>559</v>
      </c>
      <c r="T10" s="605">
        <v>1213</v>
      </c>
      <c r="AB10" s="313"/>
      <c r="AC10" s="313"/>
      <c r="AD10" s="313"/>
      <c r="AE10" s="313"/>
      <c r="AF10" s="313"/>
      <c r="AG10" s="313"/>
    </row>
    <row r="11" spans="1:33" s="32" customFormat="1" ht="18.75" customHeight="1">
      <c r="A11" s="399" t="s">
        <v>18</v>
      </c>
      <c r="B11" s="1284">
        <v>16</v>
      </c>
      <c r="C11" s="1284">
        <v>15</v>
      </c>
      <c r="D11" s="170">
        <v>15</v>
      </c>
      <c r="E11" s="1285">
        <v>0</v>
      </c>
      <c r="F11" s="1287">
        <v>0</v>
      </c>
      <c r="G11" s="1285">
        <v>0</v>
      </c>
      <c r="H11" s="1288">
        <v>0</v>
      </c>
      <c r="I11" s="183">
        <v>148</v>
      </c>
      <c r="J11" s="182">
        <v>6</v>
      </c>
      <c r="K11" s="199">
        <v>3131</v>
      </c>
      <c r="L11" s="1285">
        <v>0</v>
      </c>
      <c r="M11" s="196">
        <v>1211</v>
      </c>
      <c r="N11" s="196">
        <v>1920</v>
      </c>
      <c r="O11" s="176">
        <v>3131</v>
      </c>
      <c r="P11" s="1285">
        <v>0</v>
      </c>
      <c r="Q11" s="345">
        <v>478</v>
      </c>
      <c r="R11" s="605">
        <v>698</v>
      </c>
      <c r="S11" s="1298">
        <v>321</v>
      </c>
      <c r="T11" s="605">
        <v>424</v>
      </c>
      <c r="AB11" s="313"/>
      <c r="AC11" s="313"/>
      <c r="AD11" s="313"/>
      <c r="AE11" s="313"/>
      <c r="AF11" s="313"/>
      <c r="AG11" s="313"/>
    </row>
    <row r="12" spans="1:33" s="32" customFormat="1" ht="18.75" customHeight="1">
      <c r="A12" s="399" t="s">
        <v>19</v>
      </c>
      <c r="B12" s="1284">
        <v>43</v>
      </c>
      <c r="C12" s="1284">
        <v>44</v>
      </c>
      <c r="D12" s="170">
        <v>44</v>
      </c>
      <c r="E12" s="1160">
        <v>1</v>
      </c>
      <c r="F12" s="1286">
        <v>4</v>
      </c>
      <c r="G12" s="1160">
        <v>1</v>
      </c>
      <c r="H12" s="343">
        <v>3</v>
      </c>
      <c r="I12" s="183">
        <v>532</v>
      </c>
      <c r="J12" s="182">
        <v>36</v>
      </c>
      <c r="K12" s="199">
        <v>9719</v>
      </c>
      <c r="L12" s="1292">
        <v>113</v>
      </c>
      <c r="M12" s="196">
        <v>3716</v>
      </c>
      <c r="N12" s="196">
        <v>6003</v>
      </c>
      <c r="O12" s="176">
        <v>9621</v>
      </c>
      <c r="P12" s="1230">
        <v>98</v>
      </c>
      <c r="Q12" s="345">
        <v>1430</v>
      </c>
      <c r="R12" s="605">
        <v>2324</v>
      </c>
      <c r="S12" s="1298">
        <v>883</v>
      </c>
      <c r="T12" s="605">
        <v>1643</v>
      </c>
      <c r="AB12" s="313"/>
      <c r="AC12" s="313"/>
      <c r="AD12" s="313"/>
      <c r="AE12" s="313"/>
      <c r="AF12" s="313"/>
      <c r="AG12" s="313"/>
    </row>
    <row r="13" spans="1:33" s="32" customFormat="1" ht="18.75" customHeight="1">
      <c r="A13" s="399" t="s">
        <v>20</v>
      </c>
      <c r="B13" s="1284">
        <v>17</v>
      </c>
      <c r="C13" s="1284">
        <v>17</v>
      </c>
      <c r="D13" s="170">
        <v>17</v>
      </c>
      <c r="E13" s="1160">
        <v>1</v>
      </c>
      <c r="F13" s="1287">
        <v>0</v>
      </c>
      <c r="G13" s="1285">
        <v>0</v>
      </c>
      <c r="H13" s="1288">
        <v>0</v>
      </c>
      <c r="I13" s="183">
        <v>219</v>
      </c>
      <c r="J13" s="182">
        <v>25</v>
      </c>
      <c r="K13" s="199">
        <v>4863</v>
      </c>
      <c r="L13" s="1285">
        <v>0</v>
      </c>
      <c r="M13" s="196">
        <v>1873</v>
      </c>
      <c r="N13" s="196">
        <v>2990</v>
      </c>
      <c r="O13" s="176">
        <v>4808</v>
      </c>
      <c r="P13" s="1230">
        <v>55</v>
      </c>
      <c r="Q13" s="345">
        <v>707</v>
      </c>
      <c r="R13" s="605">
        <v>1120</v>
      </c>
      <c r="S13" s="1298">
        <v>520</v>
      </c>
      <c r="T13" s="605">
        <v>802</v>
      </c>
      <c r="AB13" s="313"/>
      <c r="AC13" s="313"/>
      <c r="AD13" s="313"/>
      <c r="AE13" s="313"/>
      <c r="AF13" s="313"/>
      <c r="AG13" s="313"/>
    </row>
    <row r="14" spans="1:33" s="32" customFormat="1" ht="18.75" customHeight="1">
      <c r="A14" s="399" t="s">
        <v>21</v>
      </c>
      <c r="B14" s="1284">
        <v>32</v>
      </c>
      <c r="C14" s="1284">
        <v>32</v>
      </c>
      <c r="D14" s="170">
        <v>32</v>
      </c>
      <c r="E14" s="1160">
        <v>1</v>
      </c>
      <c r="F14" s="1286">
        <v>3</v>
      </c>
      <c r="G14" s="1160">
        <v>3</v>
      </c>
      <c r="H14" s="344">
        <v>0</v>
      </c>
      <c r="I14" s="183">
        <v>321</v>
      </c>
      <c r="J14" s="182">
        <v>49</v>
      </c>
      <c r="K14" s="199">
        <v>6163</v>
      </c>
      <c r="L14" s="1292">
        <v>62</v>
      </c>
      <c r="M14" s="196">
        <v>2273</v>
      </c>
      <c r="N14" s="196">
        <v>3890</v>
      </c>
      <c r="O14" s="176">
        <v>6108</v>
      </c>
      <c r="P14" s="1230">
        <v>55</v>
      </c>
      <c r="Q14" s="345">
        <v>855</v>
      </c>
      <c r="R14" s="605">
        <v>1363</v>
      </c>
      <c r="S14" s="1298">
        <v>647</v>
      </c>
      <c r="T14" s="605">
        <v>1078</v>
      </c>
      <c r="AB14" s="313"/>
      <c r="AC14" s="313"/>
      <c r="AD14" s="313"/>
      <c r="AE14" s="313"/>
      <c r="AF14" s="313"/>
      <c r="AG14" s="313"/>
    </row>
    <row r="15" spans="1:33" s="32" customFormat="1" ht="18.75" customHeight="1">
      <c r="A15" s="399" t="s">
        <v>22</v>
      </c>
      <c r="B15" s="1284">
        <v>34</v>
      </c>
      <c r="C15" s="1284">
        <v>34</v>
      </c>
      <c r="D15" s="170">
        <v>33</v>
      </c>
      <c r="E15" s="1160">
        <v>1</v>
      </c>
      <c r="F15" s="1286">
        <v>1</v>
      </c>
      <c r="G15" s="1158">
        <v>0</v>
      </c>
      <c r="H15" s="343">
        <v>1</v>
      </c>
      <c r="I15" s="183">
        <v>288</v>
      </c>
      <c r="J15" s="182">
        <v>30</v>
      </c>
      <c r="K15" s="199">
        <v>5947</v>
      </c>
      <c r="L15" s="1292">
        <v>34</v>
      </c>
      <c r="M15" s="196">
        <v>2220</v>
      </c>
      <c r="N15" s="196">
        <v>3727</v>
      </c>
      <c r="O15" s="176">
        <v>5687</v>
      </c>
      <c r="P15" s="1230">
        <v>260</v>
      </c>
      <c r="Q15" s="345">
        <v>832</v>
      </c>
      <c r="R15" s="605">
        <v>1280</v>
      </c>
      <c r="S15" s="1298">
        <v>654</v>
      </c>
      <c r="T15" s="605">
        <v>1133</v>
      </c>
      <c r="AB15" s="313"/>
      <c r="AC15" s="313"/>
      <c r="AD15" s="313"/>
      <c r="AE15" s="313"/>
      <c r="AF15" s="313"/>
      <c r="AG15" s="313"/>
    </row>
    <row r="16" spans="1:33" s="32" customFormat="1" ht="18.75" customHeight="1">
      <c r="A16" s="399" t="s">
        <v>23</v>
      </c>
      <c r="B16" s="1284">
        <v>31</v>
      </c>
      <c r="C16" s="1284">
        <v>30</v>
      </c>
      <c r="D16" s="170">
        <v>30</v>
      </c>
      <c r="E16" s="1160">
        <v>2</v>
      </c>
      <c r="F16" s="1286">
        <v>1</v>
      </c>
      <c r="G16" s="1158">
        <v>0</v>
      </c>
      <c r="H16" s="343">
        <v>1</v>
      </c>
      <c r="I16" s="183">
        <v>278</v>
      </c>
      <c r="J16" s="182">
        <v>17</v>
      </c>
      <c r="K16" s="199">
        <v>5506</v>
      </c>
      <c r="L16" s="1292">
        <v>21</v>
      </c>
      <c r="M16" s="196">
        <v>1921</v>
      </c>
      <c r="N16" s="196">
        <v>3585</v>
      </c>
      <c r="O16" s="176">
        <v>5381</v>
      </c>
      <c r="P16" s="1230">
        <v>125</v>
      </c>
      <c r="Q16" s="345">
        <v>682</v>
      </c>
      <c r="R16" s="605">
        <v>1188</v>
      </c>
      <c r="S16" s="1298">
        <v>554</v>
      </c>
      <c r="T16" s="605">
        <v>1185</v>
      </c>
      <c r="AB16" s="313"/>
      <c r="AC16" s="313"/>
      <c r="AD16" s="313"/>
      <c r="AE16" s="313"/>
      <c r="AF16" s="313"/>
      <c r="AG16" s="313"/>
    </row>
    <row r="17" spans="1:33" s="32" customFormat="1" ht="18.75" customHeight="1">
      <c r="A17" s="399" t="s">
        <v>24</v>
      </c>
      <c r="B17" s="1284">
        <v>47</v>
      </c>
      <c r="C17" s="1284">
        <v>46</v>
      </c>
      <c r="D17" s="170">
        <v>46</v>
      </c>
      <c r="E17" s="1285">
        <v>0</v>
      </c>
      <c r="F17" s="1286">
        <v>11</v>
      </c>
      <c r="G17" s="1160">
        <v>10</v>
      </c>
      <c r="H17" s="343">
        <v>2</v>
      </c>
      <c r="I17" s="183">
        <v>518</v>
      </c>
      <c r="J17" s="182">
        <v>75</v>
      </c>
      <c r="K17" s="199">
        <v>10835</v>
      </c>
      <c r="L17" s="1292">
        <v>662</v>
      </c>
      <c r="M17" s="196">
        <v>3551</v>
      </c>
      <c r="N17" s="196">
        <v>7284</v>
      </c>
      <c r="O17" s="176">
        <v>10666</v>
      </c>
      <c r="P17" s="1230">
        <v>169</v>
      </c>
      <c r="Q17" s="345">
        <v>1454</v>
      </c>
      <c r="R17" s="605">
        <v>2889</v>
      </c>
      <c r="S17" s="1298">
        <v>1046</v>
      </c>
      <c r="T17" s="605">
        <v>2401</v>
      </c>
      <c r="AB17" s="313"/>
      <c r="AC17" s="313"/>
      <c r="AD17" s="313"/>
      <c r="AE17" s="313"/>
      <c r="AF17" s="313"/>
      <c r="AG17" s="313"/>
    </row>
    <row r="18" spans="1:33" s="5" customFormat="1" ht="18.75" customHeight="1">
      <c r="A18" s="399" t="s">
        <v>25</v>
      </c>
      <c r="B18" s="1284">
        <v>39</v>
      </c>
      <c r="C18" s="1284">
        <v>40</v>
      </c>
      <c r="D18" s="170">
        <v>40</v>
      </c>
      <c r="E18" s="1285">
        <v>0</v>
      </c>
      <c r="F18" s="1286">
        <v>3</v>
      </c>
      <c r="G18" s="1160">
        <v>3</v>
      </c>
      <c r="H18" s="344">
        <v>0</v>
      </c>
      <c r="I18" s="183">
        <v>380</v>
      </c>
      <c r="J18" s="182">
        <v>82</v>
      </c>
      <c r="K18" s="183">
        <v>6950</v>
      </c>
      <c r="L18" s="176">
        <v>108</v>
      </c>
      <c r="M18" s="196">
        <v>2629</v>
      </c>
      <c r="N18" s="196">
        <v>4321</v>
      </c>
      <c r="O18" s="176">
        <v>6950</v>
      </c>
      <c r="P18" s="1285">
        <v>0</v>
      </c>
      <c r="Q18" s="170">
        <v>966</v>
      </c>
      <c r="R18" s="1230">
        <v>1588</v>
      </c>
      <c r="S18" s="184">
        <v>678</v>
      </c>
      <c r="T18" s="1230">
        <v>1230</v>
      </c>
      <c r="AB18" s="313"/>
      <c r="AC18" s="313"/>
      <c r="AD18" s="313"/>
      <c r="AE18" s="313"/>
      <c r="AF18" s="313"/>
      <c r="AG18" s="313"/>
    </row>
    <row r="19" spans="1:33" s="5" customFormat="1" ht="18.75" customHeight="1">
      <c r="A19" s="399" t="s">
        <v>26</v>
      </c>
      <c r="B19" s="1284">
        <v>33</v>
      </c>
      <c r="C19" s="1284">
        <v>33</v>
      </c>
      <c r="D19" s="170">
        <v>32</v>
      </c>
      <c r="E19" s="1160">
        <v>2</v>
      </c>
      <c r="F19" s="1286">
        <v>1</v>
      </c>
      <c r="G19" s="1158">
        <v>0</v>
      </c>
      <c r="H19" s="343">
        <v>1</v>
      </c>
      <c r="I19" s="183">
        <v>270</v>
      </c>
      <c r="J19" s="182">
        <v>46</v>
      </c>
      <c r="K19" s="183">
        <v>5411</v>
      </c>
      <c r="L19" s="176">
        <v>47</v>
      </c>
      <c r="M19" s="196">
        <v>1813</v>
      </c>
      <c r="N19" s="196">
        <v>3598</v>
      </c>
      <c r="O19" s="176">
        <v>5256</v>
      </c>
      <c r="P19" s="1230">
        <v>155</v>
      </c>
      <c r="Q19" s="170">
        <v>661</v>
      </c>
      <c r="R19" s="1230">
        <v>1234</v>
      </c>
      <c r="S19" s="184">
        <v>590</v>
      </c>
      <c r="T19" s="1230">
        <v>1291</v>
      </c>
      <c r="AB19" s="313"/>
      <c r="AC19" s="313"/>
      <c r="AD19" s="313"/>
      <c r="AE19" s="313"/>
      <c r="AF19" s="313"/>
      <c r="AG19" s="313"/>
    </row>
    <row r="20" spans="1:33" s="5" customFormat="1" ht="18.75" customHeight="1">
      <c r="A20" s="399" t="s">
        <v>27</v>
      </c>
      <c r="B20" s="1284">
        <v>50</v>
      </c>
      <c r="C20" s="1284">
        <v>50</v>
      </c>
      <c r="D20" s="170">
        <v>50</v>
      </c>
      <c r="E20" s="1160">
        <v>3</v>
      </c>
      <c r="F20" s="1286">
        <v>2</v>
      </c>
      <c r="G20" s="1160">
        <v>2</v>
      </c>
      <c r="H20" s="344">
        <v>0</v>
      </c>
      <c r="I20" s="183">
        <v>547</v>
      </c>
      <c r="J20" s="182">
        <v>100</v>
      </c>
      <c r="K20" s="183">
        <v>11054</v>
      </c>
      <c r="L20" s="176">
        <v>111</v>
      </c>
      <c r="M20" s="196">
        <v>4179</v>
      </c>
      <c r="N20" s="196">
        <v>6875</v>
      </c>
      <c r="O20" s="176">
        <v>10892</v>
      </c>
      <c r="P20" s="1230">
        <v>162</v>
      </c>
      <c r="Q20" s="170">
        <v>1622</v>
      </c>
      <c r="R20" s="1230">
        <v>2576</v>
      </c>
      <c r="S20" s="184">
        <v>1280</v>
      </c>
      <c r="T20" s="1230">
        <v>2084</v>
      </c>
      <c r="AB20" s="313"/>
      <c r="AC20" s="313"/>
      <c r="AD20" s="313"/>
      <c r="AE20" s="313"/>
      <c r="AF20" s="313"/>
      <c r="AG20" s="313"/>
    </row>
    <row r="21" spans="1:33" s="5" customFormat="1" ht="7.5" customHeight="1">
      <c r="A21" s="401"/>
      <c r="B21" s="6"/>
      <c r="C21" s="6"/>
      <c r="D21" s="6"/>
      <c r="E21" s="343"/>
      <c r="F21" s="343"/>
      <c r="G21" s="343"/>
      <c r="H21" s="344"/>
      <c r="I21" s="67"/>
      <c r="J21" s="67"/>
      <c r="K21" s="67"/>
      <c r="L21" s="67"/>
      <c r="M21" s="67"/>
      <c r="N21" s="67"/>
      <c r="O21" s="67"/>
      <c r="P21" s="6"/>
      <c r="Q21" s="6"/>
      <c r="R21" s="6"/>
      <c r="S21" s="6"/>
      <c r="T21" s="6"/>
    </row>
    <row r="22" spans="1:33" ht="15" customHeight="1">
      <c r="A22" s="138" t="s">
        <v>1744</v>
      </c>
      <c r="B22" s="138"/>
    </row>
    <row r="23" spans="1:33" ht="15" customHeight="1">
      <c r="A23" s="138" t="s">
        <v>1745</v>
      </c>
      <c r="B23" s="138"/>
    </row>
    <row r="24" spans="1:33">
      <c r="A24" s="816"/>
    </row>
    <row r="25" spans="1:33">
      <c r="B25" s="50"/>
      <c r="C25" s="50"/>
      <c r="D25" s="50"/>
      <c r="E25" s="50"/>
      <c r="F25" s="50"/>
      <c r="G25" s="50"/>
      <c r="H25" s="50"/>
      <c r="I25" s="50"/>
      <c r="J25" s="50"/>
      <c r="K25" s="50"/>
      <c r="L25" s="50"/>
      <c r="M25" s="50"/>
      <c r="N25" s="50"/>
      <c r="O25" s="50"/>
      <c r="P25" s="50"/>
      <c r="Q25" s="50"/>
      <c r="R25" s="50"/>
      <c r="S25" s="50"/>
      <c r="T25" s="50"/>
    </row>
  </sheetData>
  <mergeCells count="16">
    <mergeCell ref="S3:T4"/>
    <mergeCell ref="B3:B5"/>
    <mergeCell ref="C3:H3"/>
    <mergeCell ref="A1:O1"/>
    <mergeCell ref="O4:P4"/>
    <mergeCell ref="K4:K5"/>
    <mergeCell ref="A3:A5"/>
    <mergeCell ref="I3:J3"/>
    <mergeCell ref="I4:I5"/>
    <mergeCell ref="L4:L5"/>
    <mergeCell ref="K3:R3"/>
    <mergeCell ref="M4:N4"/>
    <mergeCell ref="J4:J5"/>
    <mergeCell ref="C4:E4"/>
    <mergeCell ref="F4:H4"/>
    <mergeCell ref="Q4:R4"/>
  </mergeCells>
  <hyperlinks>
    <hyperlink ref="V2" location="OBSAH!A1" display="Zpět na obsah" xr:uid="{00000000-0004-0000-7D00-000000000000}"/>
  </hyperlinks>
  <pageMargins left="0.70866141732283472" right="0.70866141732283472" top="0.78740157480314965" bottom="0.78740157480314965" header="0.31496062992125984" footer="0.31496062992125984"/>
  <pageSetup paperSize="9" orientation="landscape"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List32"/>
  <dimension ref="A1:AF31"/>
  <sheetViews>
    <sheetView showGridLines="0" zoomScaleNormal="100" workbookViewId="0"/>
  </sheetViews>
  <sheetFormatPr defaultColWidth="9.140625" defaultRowHeight="15"/>
  <cols>
    <col min="1" max="1" width="12.85546875" customWidth="1"/>
    <col min="2" max="2" width="6.5703125" customWidth="1"/>
    <col min="3" max="6" width="6.42578125" customWidth="1"/>
    <col min="7" max="18" width="7.140625" customWidth="1"/>
  </cols>
  <sheetData>
    <row r="1" spans="1:32" s="29" customFormat="1" ht="22.5" customHeight="1">
      <c r="A1" s="1" t="s">
        <v>1239</v>
      </c>
      <c r="B1" s="1"/>
      <c r="Q1" s="152"/>
    </row>
    <row r="2" spans="1:32" s="4" customFormat="1" ht="18.75" customHeight="1" thickBot="1">
      <c r="A2" s="322" t="s">
        <v>1547</v>
      </c>
      <c r="L2" s="4" t="s">
        <v>0</v>
      </c>
      <c r="R2" s="1440" t="s">
        <v>1548</v>
      </c>
      <c r="T2" s="106" t="s">
        <v>986</v>
      </c>
    </row>
    <row r="3" spans="1:32" ht="17.25" customHeight="1">
      <c r="A3" s="2032" t="s">
        <v>170</v>
      </c>
      <c r="B3" s="2033"/>
      <c r="C3" s="2095" t="s">
        <v>1068</v>
      </c>
      <c r="D3" s="2096"/>
      <c r="E3" s="2097"/>
      <c r="F3" s="2348" t="s">
        <v>1069</v>
      </c>
      <c r="G3" s="2096" t="s">
        <v>178</v>
      </c>
      <c r="H3" s="2096"/>
      <c r="I3" s="2096"/>
      <c r="J3" s="2097"/>
      <c r="K3" s="2095" t="s">
        <v>230</v>
      </c>
      <c r="L3" s="2096"/>
      <c r="M3" s="2096"/>
      <c r="N3" s="2097"/>
      <c r="O3" s="2095" t="s">
        <v>306</v>
      </c>
      <c r="P3" s="2096"/>
      <c r="Q3" s="2096"/>
      <c r="R3" s="2096"/>
      <c r="S3" s="225"/>
      <c r="T3" s="225"/>
      <c r="U3" s="225"/>
      <c r="V3" s="225"/>
      <c r="W3" s="225"/>
      <c r="X3" s="225"/>
      <c r="Y3" s="225"/>
      <c r="Z3" s="225"/>
      <c r="AA3" s="225"/>
      <c r="AB3" s="225"/>
      <c r="AC3" s="225"/>
      <c r="AD3" s="225"/>
      <c r="AE3" s="225"/>
      <c r="AF3" s="225"/>
    </row>
    <row r="4" spans="1:32" ht="17.25" customHeight="1">
      <c r="A4" s="2034"/>
      <c r="B4" s="2035"/>
      <c r="C4" s="2351" t="s">
        <v>425</v>
      </c>
      <c r="D4" s="2006" t="s">
        <v>6</v>
      </c>
      <c r="E4" s="2169"/>
      <c r="F4" s="2349"/>
      <c r="G4" s="2082" t="s">
        <v>4</v>
      </c>
      <c r="H4" s="2022" t="s">
        <v>6</v>
      </c>
      <c r="I4" s="2006"/>
      <c r="J4" s="2081"/>
      <c r="K4" s="2120" t="s">
        <v>4</v>
      </c>
      <c r="L4" s="2022" t="s">
        <v>6</v>
      </c>
      <c r="M4" s="2006"/>
      <c r="N4" s="2081"/>
      <c r="O4" s="2120" t="s">
        <v>4</v>
      </c>
      <c r="P4" s="2022" t="s">
        <v>6</v>
      </c>
      <c r="Q4" s="2006"/>
      <c r="R4" s="2006"/>
      <c r="S4" s="4"/>
      <c r="T4" s="4"/>
      <c r="U4" s="4"/>
      <c r="V4" s="4"/>
      <c r="W4" s="4"/>
      <c r="X4" s="4"/>
      <c r="Y4" s="4"/>
      <c r="Z4" s="4"/>
      <c r="AA4" s="4"/>
      <c r="AB4" s="4"/>
      <c r="AC4" s="4"/>
      <c r="AD4" s="4"/>
      <c r="AE4" s="4"/>
      <c r="AF4" s="4"/>
    </row>
    <row r="5" spans="1:32" ht="17.25" customHeight="1">
      <c r="A5" s="2034"/>
      <c r="B5" s="2035"/>
      <c r="C5" s="2351"/>
      <c r="D5" s="2055" t="s">
        <v>265</v>
      </c>
      <c r="E5" s="2047" t="s">
        <v>266</v>
      </c>
      <c r="F5" s="2349"/>
      <c r="G5" s="2125"/>
      <c r="H5" s="2041" t="s">
        <v>7</v>
      </c>
      <c r="I5" s="2041" t="s">
        <v>265</v>
      </c>
      <c r="J5" s="2047" t="s">
        <v>264</v>
      </c>
      <c r="K5" s="2136"/>
      <c r="L5" s="2041" t="s">
        <v>7</v>
      </c>
      <c r="M5" s="2041" t="s">
        <v>265</v>
      </c>
      <c r="N5" s="2047" t="s">
        <v>264</v>
      </c>
      <c r="O5" s="2136"/>
      <c r="P5" s="2041" t="s">
        <v>7</v>
      </c>
      <c r="Q5" s="2041" t="s">
        <v>265</v>
      </c>
      <c r="R5" s="2055" t="s">
        <v>264</v>
      </c>
      <c r="S5" s="226"/>
      <c r="T5" s="226"/>
      <c r="U5" s="226"/>
      <c r="V5" s="226"/>
      <c r="W5" s="226"/>
      <c r="X5" s="226"/>
      <c r="Y5" s="226"/>
      <c r="Z5" s="226"/>
      <c r="AA5" s="226"/>
      <c r="AB5" s="226"/>
      <c r="AC5" s="226"/>
      <c r="AD5" s="226"/>
      <c r="AE5" s="226"/>
      <c r="AF5" s="226"/>
    </row>
    <row r="6" spans="1:32" ht="17.25" customHeight="1" thickBot="1">
      <c r="A6" s="2036"/>
      <c r="B6" s="2037"/>
      <c r="C6" s="2050"/>
      <c r="D6" s="2056"/>
      <c r="E6" s="2048"/>
      <c r="F6" s="2350"/>
      <c r="G6" s="2160"/>
      <c r="H6" s="2042"/>
      <c r="I6" s="2042"/>
      <c r="J6" s="2048"/>
      <c r="K6" s="2162"/>
      <c r="L6" s="2042"/>
      <c r="M6" s="2042"/>
      <c r="N6" s="2048"/>
      <c r="O6" s="2162"/>
      <c r="P6" s="2042"/>
      <c r="Q6" s="2042"/>
      <c r="R6" s="2056"/>
      <c r="S6" s="226"/>
      <c r="T6" s="54"/>
      <c r="U6" s="54"/>
      <c r="V6" s="54"/>
      <c r="W6" s="54"/>
      <c r="X6" s="54"/>
      <c r="Y6" s="54"/>
      <c r="Z6" s="54"/>
      <c r="AA6" s="54"/>
      <c r="AB6" s="54"/>
      <c r="AC6" s="54"/>
      <c r="AD6" s="54"/>
      <c r="AE6" s="54"/>
      <c r="AF6" s="54"/>
    </row>
    <row r="7" spans="1:32" s="32" customFormat="1" ht="18.75" customHeight="1">
      <c r="A7" s="2053" t="s">
        <v>11</v>
      </c>
      <c r="B7" s="2054"/>
      <c r="C7" s="194">
        <v>798</v>
      </c>
      <c r="D7" s="194">
        <v>791</v>
      </c>
      <c r="E7" s="67">
        <v>123</v>
      </c>
      <c r="F7" s="33">
        <v>7843.4800000000041</v>
      </c>
      <c r="G7" s="31">
        <v>184583</v>
      </c>
      <c r="H7" s="176">
        <v>95935</v>
      </c>
      <c r="I7" s="196">
        <v>175916</v>
      </c>
      <c r="J7" s="182">
        <v>2732</v>
      </c>
      <c r="K7" s="199">
        <v>49341</v>
      </c>
      <c r="L7" s="176">
        <v>25353</v>
      </c>
      <c r="M7" s="176">
        <v>46634</v>
      </c>
      <c r="N7" s="182">
        <v>1451</v>
      </c>
      <c r="O7" s="183">
        <v>32427</v>
      </c>
      <c r="P7" s="176">
        <v>17557</v>
      </c>
      <c r="Q7" s="176">
        <v>30561</v>
      </c>
      <c r="R7" s="196">
        <v>1288</v>
      </c>
      <c r="S7" s="54"/>
      <c r="T7" s="54"/>
      <c r="U7" s="54"/>
      <c r="V7" s="54"/>
      <c r="W7" s="54"/>
      <c r="X7" s="54"/>
      <c r="Y7" s="54"/>
      <c r="Z7" s="227"/>
      <c r="AA7" s="227"/>
      <c r="AB7" s="54"/>
      <c r="AC7" s="54"/>
      <c r="AD7" s="54"/>
      <c r="AE7" s="227"/>
      <c r="AF7" s="227"/>
    </row>
    <row r="8" spans="1:32" s="32" customFormat="1" ht="18.75" customHeight="1">
      <c r="A8" s="2038" t="s">
        <v>12</v>
      </c>
      <c r="B8" s="2039"/>
      <c r="C8" s="194">
        <v>796</v>
      </c>
      <c r="D8" s="194">
        <v>789</v>
      </c>
      <c r="E8" s="67">
        <v>120</v>
      </c>
      <c r="F8" s="33">
        <v>7823.57</v>
      </c>
      <c r="G8" s="31">
        <v>185006</v>
      </c>
      <c r="H8" s="176">
        <v>95676</v>
      </c>
      <c r="I8" s="196">
        <v>176388</v>
      </c>
      <c r="J8" s="182">
        <v>2911</v>
      </c>
      <c r="K8" s="183">
        <v>49733</v>
      </c>
      <c r="L8" s="176">
        <v>25721</v>
      </c>
      <c r="M8" s="176">
        <v>46946</v>
      </c>
      <c r="N8" s="182">
        <v>1471</v>
      </c>
      <c r="O8" s="183">
        <v>32554</v>
      </c>
      <c r="P8" s="176">
        <v>17637</v>
      </c>
      <c r="Q8" s="176">
        <v>30407</v>
      </c>
      <c r="R8" s="196">
        <v>1423</v>
      </c>
      <c r="S8" s="54"/>
      <c r="T8" s="54"/>
      <c r="U8" s="54"/>
      <c r="V8" s="54"/>
      <c r="W8" s="54"/>
      <c r="X8" s="54"/>
      <c r="Y8" s="54"/>
      <c r="Z8" s="227"/>
      <c r="AA8" s="227"/>
      <c r="AB8" s="54"/>
      <c r="AC8" s="54"/>
      <c r="AD8" s="54"/>
      <c r="AE8" s="227"/>
      <c r="AF8" s="227"/>
    </row>
    <row r="9" spans="1:32" s="32" customFormat="1" ht="18.75" customHeight="1">
      <c r="A9" s="2038" t="s">
        <v>127</v>
      </c>
      <c r="B9" s="2039"/>
      <c r="C9" s="194">
        <v>793</v>
      </c>
      <c r="D9" s="194">
        <v>785</v>
      </c>
      <c r="E9" s="67">
        <v>111</v>
      </c>
      <c r="F9" s="33">
        <v>7862.1900000000069</v>
      </c>
      <c r="G9" s="194">
        <v>185446</v>
      </c>
      <c r="H9" s="176">
        <v>95576</v>
      </c>
      <c r="I9" s="196">
        <v>177284</v>
      </c>
      <c r="J9" s="182">
        <v>2917</v>
      </c>
      <c r="K9" s="183">
        <v>49824</v>
      </c>
      <c r="L9" s="176">
        <v>25991</v>
      </c>
      <c r="M9" s="176">
        <v>47155</v>
      </c>
      <c r="N9" s="182">
        <v>1626</v>
      </c>
      <c r="O9" s="183">
        <v>32651</v>
      </c>
      <c r="P9" s="176">
        <v>17308</v>
      </c>
      <c r="Q9" s="176">
        <v>30813</v>
      </c>
      <c r="R9" s="196">
        <v>1285</v>
      </c>
      <c r="S9"/>
      <c r="T9" s="84"/>
      <c r="U9" s="84"/>
      <c r="V9" s="84"/>
      <c r="W9" s="84"/>
      <c r="X9" s="84"/>
      <c r="Y9" s="84"/>
      <c r="Z9" s="84"/>
      <c r="AA9" s="84"/>
      <c r="AB9" s="84"/>
      <c r="AC9" s="84"/>
      <c r="AD9" s="84"/>
      <c r="AE9" s="84"/>
      <c r="AF9" s="84"/>
    </row>
    <row r="10" spans="1:32" s="32" customFormat="1" ht="18.75" customHeight="1">
      <c r="A10" s="2038" t="s">
        <v>162</v>
      </c>
      <c r="B10" s="2039"/>
      <c r="C10" s="194">
        <v>783</v>
      </c>
      <c r="D10" s="194">
        <v>775</v>
      </c>
      <c r="E10" s="67">
        <v>106</v>
      </c>
      <c r="F10" s="33">
        <v>7918.05</v>
      </c>
      <c r="G10" s="194">
        <v>186565</v>
      </c>
      <c r="H10" s="176">
        <v>96189</v>
      </c>
      <c r="I10" s="196">
        <v>178747</v>
      </c>
      <c r="J10" s="182">
        <v>3032</v>
      </c>
      <c r="K10" s="183">
        <v>50043</v>
      </c>
      <c r="L10" s="176">
        <v>26071</v>
      </c>
      <c r="M10" s="176">
        <v>47592</v>
      </c>
      <c r="N10" s="182">
        <v>1621</v>
      </c>
      <c r="O10" s="183">
        <v>33885</v>
      </c>
      <c r="P10" s="176">
        <v>17885</v>
      </c>
      <c r="Q10" s="176">
        <v>31954</v>
      </c>
      <c r="R10" s="196">
        <v>1409</v>
      </c>
      <c r="S10"/>
      <c r="T10" s="84"/>
      <c r="U10" s="84"/>
      <c r="V10" s="84"/>
      <c r="W10" s="84"/>
      <c r="X10" s="84"/>
      <c r="Y10" s="84"/>
      <c r="Z10" s="84"/>
      <c r="AA10" s="84"/>
      <c r="AB10" s="84"/>
      <c r="AC10" s="84"/>
      <c r="AD10" s="84"/>
      <c r="AE10" s="84"/>
      <c r="AF10" s="84"/>
    </row>
    <row r="11" spans="1:32" s="32" customFormat="1" ht="18.75" customHeight="1">
      <c r="A11" s="2038" t="s">
        <v>340</v>
      </c>
      <c r="B11" s="2039"/>
      <c r="C11" s="194">
        <v>775</v>
      </c>
      <c r="D11" s="194">
        <v>766</v>
      </c>
      <c r="E11" s="67">
        <v>99</v>
      </c>
      <c r="F11" s="33">
        <v>8045.99</v>
      </c>
      <c r="G11" s="194">
        <v>188091</v>
      </c>
      <c r="H11" s="176">
        <v>97262</v>
      </c>
      <c r="I11" s="196">
        <v>180476</v>
      </c>
      <c r="J11" s="182">
        <v>2946</v>
      </c>
      <c r="K11" s="183">
        <v>51112</v>
      </c>
      <c r="L11" s="176">
        <v>26789</v>
      </c>
      <c r="M11" s="176">
        <v>48508</v>
      </c>
      <c r="N11" s="182">
        <v>1590</v>
      </c>
      <c r="O11" s="183">
        <v>36456</v>
      </c>
      <c r="P11" s="194">
        <v>19074</v>
      </c>
      <c r="Q11" s="194">
        <v>34408</v>
      </c>
      <c r="R11" s="67">
        <v>1446</v>
      </c>
      <c r="S11"/>
      <c r="T11" s="84"/>
      <c r="U11" s="84"/>
      <c r="V11" s="84"/>
      <c r="W11" s="84"/>
      <c r="X11" s="84"/>
      <c r="Y11" s="84"/>
      <c r="Z11" s="84"/>
      <c r="AA11" s="84"/>
      <c r="AB11" s="84"/>
      <c r="AC11" s="84"/>
      <c r="AD11" s="84"/>
      <c r="AE11" s="84"/>
      <c r="AF11" s="84"/>
    </row>
    <row r="12" spans="1:32" s="32" customFormat="1" ht="18.75" customHeight="1">
      <c r="A12" s="2038" t="s">
        <v>410</v>
      </c>
      <c r="B12" s="2039"/>
      <c r="C12" s="194">
        <v>775</v>
      </c>
      <c r="D12" s="194">
        <v>766</v>
      </c>
      <c r="E12" s="67">
        <v>92</v>
      </c>
      <c r="F12" s="33">
        <v>8216.94</v>
      </c>
      <c r="G12" s="194">
        <v>194208</v>
      </c>
      <c r="H12" s="176">
        <v>100644</v>
      </c>
      <c r="I12" s="196">
        <v>186492</v>
      </c>
      <c r="J12" s="182">
        <v>2944</v>
      </c>
      <c r="K12" s="183">
        <v>53370</v>
      </c>
      <c r="L12" s="176">
        <v>27945</v>
      </c>
      <c r="M12" s="176">
        <v>50841</v>
      </c>
      <c r="N12" s="182">
        <v>1591</v>
      </c>
      <c r="O12" s="183">
        <v>40699</v>
      </c>
      <c r="P12" s="194">
        <v>21721</v>
      </c>
      <c r="Q12" s="194">
        <v>38411</v>
      </c>
      <c r="R12" s="67">
        <v>1378</v>
      </c>
      <c r="S12"/>
      <c r="T12" s="84"/>
      <c r="U12" s="84"/>
      <c r="V12" s="84"/>
      <c r="W12" s="84"/>
      <c r="X12" s="84"/>
      <c r="Y12" s="84"/>
      <c r="Z12" s="84"/>
      <c r="AA12" s="67"/>
      <c r="AB12" s="84"/>
      <c r="AC12" s="84"/>
      <c r="AD12" s="84"/>
      <c r="AE12" s="84"/>
      <c r="AF12" s="67"/>
    </row>
    <row r="13" spans="1:32" s="32" customFormat="1" ht="18.75" customHeight="1">
      <c r="A13" s="2038" t="s">
        <v>445</v>
      </c>
      <c r="B13" s="2039"/>
      <c r="C13" s="194">
        <v>781</v>
      </c>
      <c r="D13" s="194">
        <v>771</v>
      </c>
      <c r="E13" s="67">
        <v>84</v>
      </c>
      <c r="F13" s="33">
        <v>8495.3799999999992</v>
      </c>
      <c r="G13" s="194">
        <v>203962</v>
      </c>
      <c r="H13" s="176">
        <v>105448</v>
      </c>
      <c r="I13" s="196">
        <v>196036</v>
      </c>
      <c r="J13" s="182">
        <v>3047</v>
      </c>
      <c r="K13" s="183">
        <v>58760</v>
      </c>
      <c r="L13" s="176">
        <v>30542</v>
      </c>
      <c r="M13" s="176">
        <v>55859</v>
      </c>
      <c r="N13" s="182">
        <v>1623</v>
      </c>
      <c r="O13" s="183">
        <v>37626</v>
      </c>
      <c r="P13" s="194">
        <v>19933</v>
      </c>
      <c r="Q13" s="194">
        <v>35688</v>
      </c>
      <c r="R13" s="67">
        <v>1346</v>
      </c>
      <c r="S13" s="84"/>
      <c r="T13" s="67"/>
      <c r="U13" s="67"/>
      <c r="V13" s="84"/>
      <c r="W13" s="67"/>
      <c r="X13" s="67"/>
      <c r="Y13" s="84"/>
      <c r="Z13" s="67"/>
      <c r="AA13" s="67"/>
      <c r="AB13" s="67"/>
      <c r="AC13" s="67"/>
      <c r="AD13" s="84"/>
      <c r="AE13" s="67"/>
      <c r="AF13" s="67"/>
    </row>
    <row r="14" spans="1:32" s="5" customFormat="1" ht="18.75" customHeight="1">
      <c r="A14" s="2038" t="s">
        <v>489</v>
      </c>
      <c r="B14" s="2039"/>
      <c r="C14" s="194">
        <v>782</v>
      </c>
      <c r="D14" s="194">
        <v>773</v>
      </c>
      <c r="E14" s="67">
        <v>76</v>
      </c>
      <c r="F14" s="33">
        <v>8759.14</v>
      </c>
      <c r="G14" s="194">
        <v>214994</v>
      </c>
      <c r="H14" s="176">
        <v>111198</v>
      </c>
      <c r="I14" s="196">
        <v>207250</v>
      </c>
      <c r="J14" s="182">
        <v>2980</v>
      </c>
      <c r="K14" s="183">
        <v>61969</v>
      </c>
      <c r="L14" s="176">
        <v>32579</v>
      </c>
      <c r="M14" s="176">
        <v>59265</v>
      </c>
      <c r="N14" s="182">
        <v>1583</v>
      </c>
      <c r="O14" s="183">
        <v>40028</v>
      </c>
      <c r="P14" s="194">
        <v>21031</v>
      </c>
      <c r="Q14" s="194">
        <v>38246</v>
      </c>
      <c r="R14" s="67">
        <v>1172</v>
      </c>
      <c r="S14" s="84"/>
      <c r="T14" s="67"/>
      <c r="U14" s="67"/>
      <c r="V14" s="84"/>
      <c r="W14" s="67"/>
      <c r="X14" s="67"/>
      <c r="Y14" s="84"/>
      <c r="Z14" s="67"/>
      <c r="AA14" s="67"/>
      <c r="AB14" s="67"/>
      <c r="AC14" s="67"/>
      <c r="AD14" s="84"/>
      <c r="AE14" s="67"/>
      <c r="AF14" s="67"/>
    </row>
    <row r="15" spans="1:32" s="5" customFormat="1" ht="18.75" customHeight="1">
      <c r="A15" s="2038" t="s">
        <v>499</v>
      </c>
      <c r="B15" s="2039"/>
      <c r="C15" s="194">
        <v>782</v>
      </c>
      <c r="D15" s="194">
        <v>774</v>
      </c>
      <c r="E15" s="67">
        <v>71</v>
      </c>
      <c r="F15" s="33">
        <v>9085</v>
      </c>
      <c r="G15" s="194">
        <v>228524</v>
      </c>
      <c r="H15" s="176">
        <v>118353</v>
      </c>
      <c r="I15" s="196">
        <v>220542</v>
      </c>
      <c r="J15" s="182">
        <v>3081</v>
      </c>
      <c r="K15" s="183">
        <v>65186</v>
      </c>
      <c r="L15" s="176">
        <v>34210</v>
      </c>
      <c r="M15" s="176">
        <v>62599</v>
      </c>
      <c r="N15" s="182">
        <v>1413</v>
      </c>
      <c r="O15" s="183">
        <v>43382</v>
      </c>
      <c r="P15" s="194">
        <v>22786</v>
      </c>
      <c r="Q15" s="194">
        <v>41379</v>
      </c>
      <c r="R15" s="67">
        <v>1402</v>
      </c>
      <c r="S15" s="84"/>
      <c r="T15" s="67"/>
      <c r="U15" s="67"/>
      <c r="V15" s="84"/>
      <c r="W15" s="67"/>
      <c r="X15" s="67"/>
      <c r="Y15" s="84"/>
      <c r="Z15" s="67"/>
      <c r="AA15" s="67"/>
      <c r="AB15" s="67"/>
      <c r="AC15" s="67"/>
      <c r="AD15" s="84"/>
      <c r="AE15" s="67"/>
      <c r="AF15" s="67"/>
    </row>
    <row r="16" spans="1:32" s="5" customFormat="1" ht="18.75" customHeight="1">
      <c r="A16" s="2038" t="s">
        <v>731</v>
      </c>
      <c r="B16" s="2039"/>
      <c r="C16" s="194">
        <v>786</v>
      </c>
      <c r="D16" s="194">
        <v>777</v>
      </c>
      <c r="E16" s="67">
        <v>74</v>
      </c>
      <c r="F16" s="33">
        <v>9368</v>
      </c>
      <c r="G16" s="194">
        <v>239925</v>
      </c>
      <c r="H16" s="176">
        <v>124342</v>
      </c>
      <c r="I16" s="196">
        <v>231932</v>
      </c>
      <c r="J16" s="182">
        <v>2919</v>
      </c>
      <c r="K16" s="183">
        <v>66038</v>
      </c>
      <c r="L16" s="176">
        <v>34394</v>
      </c>
      <c r="M16" s="176">
        <v>63329</v>
      </c>
      <c r="N16" s="182">
        <v>1407</v>
      </c>
      <c r="O16" s="183">
        <v>46599</v>
      </c>
      <c r="P16" s="194">
        <v>24325</v>
      </c>
      <c r="Q16" s="194">
        <v>44615</v>
      </c>
      <c r="R16" s="67">
        <v>1302</v>
      </c>
      <c r="S16" s="84"/>
      <c r="T16" s="67"/>
      <c r="U16" s="67"/>
      <c r="V16" s="84"/>
      <c r="W16" s="67"/>
      <c r="X16" s="67"/>
      <c r="Y16" s="84"/>
      <c r="Z16" s="67"/>
      <c r="AA16" s="67"/>
      <c r="AB16" s="67"/>
      <c r="AC16" s="67"/>
      <c r="AD16" s="84"/>
      <c r="AE16" s="67"/>
      <c r="AF16" s="67"/>
    </row>
    <row r="17" spans="1:32" s="5" customFormat="1" ht="18.75" customHeight="1" thickBot="1">
      <c r="A17" s="2007" t="s">
        <v>1132</v>
      </c>
      <c r="B17" s="2008"/>
      <c r="C17" s="194">
        <v>804</v>
      </c>
      <c r="D17" s="194">
        <v>795</v>
      </c>
      <c r="E17" s="67">
        <v>74</v>
      </c>
      <c r="F17" s="33">
        <v>9597</v>
      </c>
      <c r="G17" s="194">
        <v>247585</v>
      </c>
      <c r="H17" s="176">
        <v>128555</v>
      </c>
      <c r="I17" s="196">
        <v>239450</v>
      </c>
      <c r="J17" s="182">
        <v>2867</v>
      </c>
      <c r="K17" s="183">
        <v>66397</v>
      </c>
      <c r="L17" s="176">
        <v>34504</v>
      </c>
      <c r="M17" s="176">
        <v>63588</v>
      </c>
      <c r="N17" s="182">
        <v>1431</v>
      </c>
      <c r="O17" s="336" t="s">
        <v>49</v>
      </c>
      <c r="P17" s="351" t="s">
        <v>49</v>
      </c>
      <c r="Q17" s="351" t="s">
        <v>49</v>
      </c>
      <c r="R17" s="224" t="s">
        <v>49</v>
      </c>
      <c r="S17" s="84"/>
      <c r="T17" s="67"/>
      <c r="U17" s="67"/>
      <c r="V17" s="84"/>
      <c r="W17" s="67"/>
      <c r="X17" s="67"/>
      <c r="Y17" s="84"/>
      <c r="Z17" s="67"/>
      <c r="AA17" s="67"/>
      <c r="AB17" s="67"/>
      <c r="AC17" s="67"/>
      <c r="AD17" s="84"/>
      <c r="AE17" s="67"/>
      <c r="AF17" s="67"/>
    </row>
    <row r="18" spans="1:32" s="1665" customFormat="1" ht="17.25" customHeight="1">
      <c r="A18" s="2028" t="s">
        <v>1134</v>
      </c>
      <c r="B18" s="369" t="s">
        <v>164</v>
      </c>
      <c r="C18" s="391">
        <f>C17-C16</f>
        <v>18</v>
      </c>
      <c r="D18" s="362">
        <f>D17-D16</f>
        <v>18</v>
      </c>
      <c r="E18" s="464">
        <f>E17-E16</f>
        <v>0</v>
      </c>
      <c r="F18" s="361">
        <f t="shared" ref="F18:N18" si="0">F17-F16</f>
        <v>229</v>
      </c>
      <c r="G18" s="391">
        <f t="shared" si="0"/>
        <v>7660</v>
      </c>
      <c r="H18" s="362">
        <f t="shared" si="0"/>
        <v>4213</v>
      </c>
      <c r="I18" s="362">
        <f t="shared" si="0"/>
        <v>7518</v>
      </c>
      <c r="J18" s="464">
        <f t="shared" si="0"/>
        <v>-52</v>
      </c>
      <c r="K18" s="391">
        <f t="shared" si="0"/>
        <v>359</v>
      </c>
      <c r="L18" s="362">
        <f t="shared" si="0"/>
        <v>110</v>
      </c>
      <c r="M18" s="362">
        <f t="shared" si="0"/>
        <v>259</v>
      </c>
      <c r="N18" s="464">
        <f t="shared" si="0"/>
        <v>24</v>
      </c>
      <c r="O18" s="555" t="s">
        <v>49</v>
      </c>
      <c r="P18" s="423" t="s">
        <v>49</v>
      </c>
      <c r="Q18" s="423" t="s">
        <v>49</v>
      </c>
      <c r="R18" s="437" t="s">
        <v>49</v>
      </c>
      <c r="S18" s="84"/>
      <c r="T18" s="67"/>
      <c r="U18" s="67"/>
      <c r="V18" s="84"/>
      <c r="W18" s="67"/>
      <c r="X18" s="67"/>
      <c r="Y18" s="84"/>
      <c r="Z18" s="67"/>
      <c r="AA18" s="67"/>
      <c r="AB18" s="67"/>
      <c r="AC18" s="67"/>
      <c r="AD18" s="84"/>
      <c r="AE18" s="67"/>
      <c r="AF18" s="67"/>
    </row>
    <row r="19" spans="1:32" s="1665" customFormat="1" ht="17.25" customHeight="1">
      <c r="A19" s="2029"/>
      <c r="B19" s="1600" t="s">
        <v>165</v>
      </c>
      <c r="C19" s="393">
        <f>C17/C16-1</f>
        <v>2.2900763358778553E-2</v>
      </c>
      <c r="D19" s="366">
        <f>D17/D16-1</f>
        <v>2.316602316602312E-2</v>
      </c>
      <c r="E19" s="519">
        <f>E17/E16-1</f>
        <v>0</v>
      </c>
      <c r="F19" s="365">
        <f t="shared" ref="F19:N19" si="1">F17/F16-1</f>
        <v>2.4444918872758237E-2</v>
      </c>
      <c r="G19" s="393">
        <f t="shared" si="1"/>
        <v>3.1926643742836269E-2</v>
      </c>
      <c r="H19" s="366">
        <f t="shared" si="1"/>
        <v>3.3882356725804641E-2</v>
      </c>
      <c r="I19" s="366">
        <f t="shared" si="1"/>
        <v>3.2414673266302207E-2</v>
      </c>
      <c r="J19" s="519">
        <f t="shared" si="1"/>
        <v>-1.7814319972593307E-2</v>
      </c>
      <c r="K19" s="393">
        <f t="shared" si="1"/>
        <v>5.4362639692298043E-3</v>
      </c>
      <c r="L19" s="366">
        <f t="shared" si="1"/>
        <v>3.1982322498109728E-3</v>
      </c>
      <c r="M19" s="366">
        <f t="shared" si="1"/>
        <v>4.0897535094506221E-3</v>
      </c>
      <c r="N19" s="519">
        <f t="shared" si="1"/>
        <v>1.7057569296375252E-2</v>
      </c>
      <c r="O19" s="556" t="s">
        <v>49</v>
      </c>
      <c r="P19" s="432" t="s">
        <v>49</v>
      </c>
      <c r="Q19" s="432" t="s">
        <v>49</v>
      </c>
      <c r="R19" s="440" t="s">
        <v>49</v>
      </c>
      <c r="S19" s="84"/>
      <c r="T19" s="67"/>
      <c r="U19" s="67"/>
      <c r="V19" s="84"/>
      <c r="W19" s="67"/>
      <c r="X19" s="67"/>
      <c r="Y19" s="84"/>
      <c r="Z19" s="67"/>
      <c r="AA19" s="224"/>
      <c r="AB19" s="67"/>
      <c r="AC19" s="67"/>
      <c r="AD19" s="84"/>
      <c r="AE19" s="67"/>
      <c r="AF19" s="224"/>
    </row>
    <row r="20" spans="1:32" ht="17.25" customHeight="1">
      <c r="A20" s="2030" t="s">
        <v>1154</v>
      </c>
      <c r="B20" s="378" t="s">
        <v>164</v>
      </c>
      <c r="C20" s="394">
        <f>C17-C12</f>
        <v>29</v>
      </c>
      <c r="D20" s="371">
        <f>D17-D12</f>
        <v>29</v>
      </c>
      <c r="E20" s="466">
        <f>E17-E12</f>
        <v>-18</v>
      </c>
      <c r="F20" s="379">
        <f t="shared" ref="F20:N20" si="2">F17-F12</f>
        <v>1380.0599999999995</v>
      </c>
      <c r="G20" s="394">
        <f t="shared" si="2"/>
        <v>53377</v>
      </c>
      <c r="H20" s="371">
        <f t="shared" si="2"/>
        <v>27911</v>
      </c>
      <c r="I20" s="371">
        <f t="shared" si="2"/>
        <v>52958</v>
      </c>
      <c r="J20" s="466">
        <f t="shared" si="2"/>
        <v>-77</v>
      </c>
      <c r="K20" s="394">
        <f t="shared" si="2"/>
        <v>13027</v>
      </c>
      <c r="L20" s="371">
        <f t="shared" si="2"/>
        <v>6559</v>
      </c>
      <c r="M20" s="371">
        <f t="shared" si="2"/>
        <v>12747</v>
      </c>
      <c r="N20" s="466">
        <f t="shared" si="2"/>
        <v>-160</v>
      </c>
      <c r="O20" s="557" t="s">
        <v>49</v>
      </c>
      <c r="P20" s="429" t="s">
        <v>49</v>
      </c>
      <c r="Q20" s="429" t="s">
        <v>49</v>
      </c>
      <c r="R20" s="439" t="s">
        <v>49</v>
      </c>
      <c r="S20" s="63"/>
      <c r="T20" s="63"/>
      <c r="U20" s="63"/>
      <c r="V20" s="63"/>
      <c r="W20" s="63"/>
      <c r="X20" s="63"/>
      <c r="Y20" s="63"/>
      <c r="Z20" s="63"/>
      <c r="AA20" s="133"/>
      <c r="AB20" s="63"/>
      <c r="AC20" s="63"/>
      <c r="AD20" s="63"/>
      <c r="AE20" s="63"/>
      <c r="AF20" s="133"/>
    </row>
    <row r="21" spans="1:32" ht="17.25" customHeight="1">
      <c r="A21" s="2029"/>
      <c r="B21" s="1600" t="s">
        <v>165</v>
      </c>
      <c r="C21" s="393">
        <f>C17/C12-1</f>
        <v>3.7419354838709618E-2</v>
      </c>
      <c r="D21" s="366">
        <f>D17/D12-1</f>
        <v>3.7859007832898195E-2</v>
      </c>
      <c r="E21" s="519">
        <f>E17/E12-1</f>
        <v>-0.19565217391304346</v>
      </c>
      <c r="F21" s="365">
        <f t="shared" ref="F21:N21" si="3">F17/F12-1</f>
        <v>0.16795303361105218</v>
      </c>
      <c r="G21" s="393">
        <f t="shared" si="3"/>
        <v>0.27484449662217836</v>
      </c>
      <c r="H21" s="366">
        <f t="shared" si="3"/>
        <v>0.2773240332260245</v>
      </c>
      <c r="I21" s="366">
        <f t="shared" si="3"/>
        <v>0.28396928554576073</v>
      </c>
      <c r="J21" s="519">
        <f t="shared" si="3"/>
        <v>-2.6154891304347783E-2</v>
      </c>
      <c r="K21" s="393">
        <f t="shared" si="3"/>
        <v>0.24408843919805134</v>
      </c>
      <c r="L21" s="366">
        <f t="shared" si="3"/>
        <v>0.23471103954195738</v>
      </c>
      <c r="M21" s="366">
        <f t="shared" si="3"/>
        <v>0.25072284180090865</v>
      </c>
      <c r="N21" s="519">
        <f t="shared" si="3"/>
        <v>-0.10056568196103077</v>
      </c>
      <c r="O21" s="556" t="s">
        <v>49</v>
      </c>
      <c r="P21" s="432" t="s">
        <v>49</v>
      </c>
      <c r="Q21" s="432" t="s">
        <v>49</v>
      </c>
      <c r="R21" s="440" t="s">
        <v>49</v>
      </c>
      <c r="S21" s="134"/>
      <c r="T21" s="134"/>
      <c r="U21" s="134"/>
      <c r="V21" s="134"/>
      <c r="W21" s="134"/>
      <c r="X21" s="134"/>
      <c r="Y21" s="134"/>
      <c r="Z21" s="134"/>
      <c r="AA21" s="135"/>
      <c r="AB21" s="134"/>
      <c r="AC21" s="134"/>
      <c r="AD21" s="134"/>
      <c r="AE21" s="134"/>
      <c r="AF21" s="135"/>
    </row>
    <row r="22" spans="1:32" ht="17.25" customHeight="1">
      <c r="A22" s="2030" t="s">
        <v>1137</v>
      </c>
      <c r="B22" s="378" t="s">
        <v>164</v>
      </c>
      <c r="C22" s="394">
        <f>C17-C7</f>
        <v>6</v>
      </c>
      <c r="D22" s="371">
        <f>D17-D7</f>
        <v>4</v>
      </c>
      <c r="E22" s="466">
        <f>E17-E7</f>
        <v>-49</v>
      </c>
      <c r="F22" s="379">
        <f t="shared" ref="F22:N22" si="4">F17-F7</f>
        <v>1753.5199999999959</v>
      </c>
      <c r="G22" s="394">
        <f t="shared" si="4"/>
        <v>63002</v>
      </c>
      <c r="H22" s="371">
        <f t="shared" si="4"/>
        <v>32620</v>
      </c>
      <c r="I22" s="371">
        <f t="shared" si="4"/>
        <v>63534</v>
      </c>
      <c r="J22" s="466">
        <f t="shared" si="4"/>
        <v>135</v>
      </c>
      <c r="K22" s="394">
        <f t="shared" si="4"/>
        <v>17056</v>
      </c>
      <c r="L22" s="371">
        <f t="shared" si="4"/>
        <v>9151</v>
      </c>
      <c r="M22" s="371">
        <f t="shared" si="4"/>
        <v>16954</v>
      </c>
      <c r="N22" s="466">
        <f t="shared" si="4"/>
        <v>-20</v>
      </c>
      <c r="O22" s="557" t="s">
        <v>49</v>
      </c>
      <c r="P22" s="429" t="s">
        <v>49</v>
      </c>
      <c r="Q22" s="429" t="s">
        <v>49</v>
      </c>
      <c r="R22" s="439" t="s">
        <v>49</v>
      </c>
      <c r="S22" s="63"/>
      <c r="T22" s="63"/>
      <c r="U22" s="63"/>
      <c r="V22" s="63"/>
      <c r="W22" s="63"/>
      <c r="X22" s="63"/>
      <c r="Y22" s="63"/>
      <c r="Z22" s="63"/>
      <c r="AA22" s="133"/>
      <c r="AB22" s="63"/>
      <c r="AC22" s="63"/>
      <c r="AD22" s="63"/>
      <c r="AE22" s="63"/>
      <c r="AF22" s="133"/>
    </row>
    <row r="23" spans="1:32" ht="17.25" customHeight="1">
      <c r="A23" s="2150"/>
      <c r="B23" s="1603" t="s">
        <v>165</v>
      </c>
      <c r="C23" s="368">
        <f>C17/C7-1</f>
        <v>7.5187969924812581E-3</v>
      </c>
      <c r="D23" s="384">
        <f>D17/D7-1</f>
        <v>5.0568900126422012E-3</v>
      </c>
      <c r="E23" s="520">
        <f>E17/E7-1</f>
        <v>-0.39837398373983735</v>
      </c>
      <c r="F23" s="511">
        <f t="shared" ref="F23:N23" si="5">F17/F7-1</f>
        <v>0.22356403025187732</v>
      </c>
      <c r="G23" s="368">
        <f t="shared" si="5"/>
        <v>0.3413207066739623</v>
      </c>
      <c r="H23" s="384">
        <f t="shared" si="5"/>
        <v>0.34002188982123305</v>
      </c>
      <c r="I23" s="384">
        <f t="shared" si="5"/>
        <v>0.36116100866322554</v>
      </c>
      <c r="J23" s="520">
        <f t="shared" si="5"/>
        <v>4.9414348462664792E-2</v>
      </c>
      <c r="K23" s="368">
        <f t="shared" si="5"/>
        <v>0.34567600980928637</v>
      </c>
      <c r="L23" s="384">
        <f t="shared" si="5"/>
        <v>0.36094347808937788</v>
      </c>
      <c r="M23" s="384">
        <f t="shared" si="5"/>
        <v>0.36355448814169922</v>
      </c>
      <c r="N23" s="520">
        <f t="shared" si="5"/>
        <v>-1.3783597518952417E-2</v>
      </c>
      <c r="O23" s="563" t="s">
        <v>49</v>
      </c>
      <c r="P23" s="512" t="s">
        <v>49</v>
      </c>
      <c r="Q23" s="512" t="s">
        <v>49</v>
      </c>
      <c r="R23" s="513" t="s">
        <v>49</v>
      </c>
      <c r="S23" s="134"/>
      <c r="T23" s="134"/>
      <c r="U23" s="134"/>
      <c r="V23" s="135"/>
      <c r="W23" s="134"/>
      <c r="X23" s="134"/>
      <c r="Y23" s="134"/>
      <c r="Z23" s="134"/>
      <c r="AA23" s="135"/>
      <c r="AB23" s="134"/>
      <c r="AC23" s="134"/>
      <c r="AD23" s="134"/>
      <c r="AE23" s="134"/>
      <c r="AF23" s="135"/>
    </row>
    <row r="24" spans="1:32" ht="7.5" customHeight="1">
      <c r="A24" s="358"/>
      <c r="B24" s="110"/>
      <c r="C24" s="134"/>
      <c r="D24" s="134"/>
      <c r="E24" s="134"/>
      <c r="F24" s="134"/>
      <c r="G24" s="134"/>
      <c r="H24" s="134"/>
      <c r="I24" s="134"/>
      <c r="J24" s="134"/>
      <c r="K24" s="134"/>
      <c r="L24" s="134"/>
      <c r="M24" s="134"/>
      <c r="N24" s="134"/>
      <c r="O24" s="135"/>
      <c r="P24" s="135"/>
      <c r="Q24" s="135"/>
      <c r="R24" s="135"/>
      <c r="S24" s="134"/>
      <c r="T24" s="134"/>
      <c r="U24" s="134"/>
      <c r="V24" s="135"/>
      <c r="W24" s="134"/>
      <c r="X24" s="134"/>
      <c r="Y24" s="134"/>
      <c r="Z24" s="134"/>
      <c r="AA24" s="135"/>
      <c r="AB24" s="134"/>
      <c r="AC24" s="134"/>
      <c r="AD24" s="134"/>
      <c r="AE24" s="134"/>
      <c r="AF24" s="135"/>
    </row>
    <row r="25" spans="1:32" ht="15" customHeight="1">
      <c r="A25" s="138" t="s">
        <v>1746</v>
      </c>
      <c r="B25" s="110"/>
      <c r="C25" s="134"/>
      <c r="D25" s="134"/>
      <c r="E25" s="134"/>
      <c r="F25" s="134"/>
      <c r="G25" s="134"/>
      <c r="H25" s="134"/>
      <c r="I25" s="134"/>
      <c r="J25" s="134"/>
      <c r="K25" s="134"/>
      <c r="L25" s="134"/>
      <c r="M25" s="134"/>
      <c r="N25" s="134"/>
      <c r="O25" s="135"/>
      <c r="P25" s="135"/>
      <c r="Q25" s="135"/>
      <c r="R25" s="135"/>
      <c r="S25" s="134"/>
      <c r="T25" s="134"/>
      <c r="U25" s="134"/>
      <c r="V25" s="135"/>
      <c r="W25" s="134"/>
      <c r="X25" s="134"/>
      <c r="Y25" s="134"/>
      <c r="Z25" s="134"/>
      <c r="AA25" s="135"/>
      <c r="AB25" s="134"/>
      <c r="AC25" s="134"/>
      <c r="AD25" s="134"/>
      <c r="AE25" s="134"/>
      <c r="AF25" s="135"/>
    </row>
    <row r="26" spans="1:32" ht="15" customHeight="1">
      <c r="A26" s="138" t="s">
        <v>1747</v>
      </c>
      <c r="S26" s="63"/>
      <c r="T26" s="63"/>
      <c r="U26" s="63"/>
      <c r="V26" s="133"/>
      <c r="W26" s="63"/>
      <c r="X26" s="63"/>
      <c r="Y26" s="63"/>
      <c r="Z26" s="63"/>
      <c r="AA26" s="133"/>
      <c r="AB26" s="63"/>
      <c r="AC26" s="63"/>
      <c r="AD26" s="63"/>
      <c r="AE26" s="63"/>
      <c r="AF26" s="133"/>
    </row>
    <row r="27" spans="1:32" ht="15" customHeight="1">
      <c r="A27" s="138" t="s">
        <v>1742</v>
      </c>
      <c r="S27" s="134"/>
      <c r="T27" s="134"/>
      <c r="U27" s="134"/>
      <c r="V27" s="135"/>
      <c r="W27" s="134"/>
      <c r="X27" s="134"/>
      <c r="Y27" s="134"/>
      <c r="Z27" s="134"/>
      <c r="AA27" s="135"/>
      <c r="AB27" s="134"/>
      <c r="AC27" s="134"/>
      <c r="AD27" s="134"/>
      <c r="AE27" s="134"/>
      <c r="AF27" s="135"/>
    </row>
    <row r="28" spans="1:32">
      <c r="A28" s="816"/>
      <c r="G28" s="50"/>
    </row>
    <row r="29" spans="1:32">
      <c r="C29" s="251"/>
    </row>
    <row r="30" spans="1:32">
      <c r="C30" s="1300"/>
    </row>
    <row r="31" spans="1:32">
      <c r="K31" s="50"/>
    </row>
  </sheetData>
  <mergeCells count="39">
    <mergeCell ref="A18:A19"/>
    <mergeCell ref="A20:A21"/>
    <mergeCell ref="A22:A23"/>
    <mergeCell ref="A12:B12"/>
    <mergeCell ref="A13:B13"/>
    <mergeCell ref="A14:B14"/>
    <mergeCell ref="A15:B15"/>
    <mergeCell ref="A16:B16"/>
    <mergeCell ref="A3:B6"/>
    <mergeCell ref="C3:E3"/>
    <mergeCell ref="F3:F6"/>
    <mergeCell ref="G3:J3"/>
    <mergeCell ref="A17:B17"/>
    <mergeCell ref="A7:B7"/>
    <mergeCell ref="A8:B8"/>
    <mergeCell ref="A9:B9"/>
    <mergeCell ref="A10:B10"/>
    <mergeCell ref="A11:B11"/>
    <mergeCell ref="E5:E6"/>
    <mergeCell ref="I5:I6"/>
    <mergeCell ref="C4:C6"/>
    <mergeCell ref="D4:E4"/>
    <mergeCell ref="G4:G6"/>
    <mergeCell ref="H4:J4"/>
    <mergeCell ref="K4:K6"/>
    <mergeCell ref="D5:D6"/>
    <mergeCell ref="H5:H6"/>
    <mergeCell ref="J5:J6"/>
    <mergeCell ref="O3:R3"/>
    <mergeCell ref="L4:N4"/>
    <mergeCell ref="P5:P6"/>
    <mergeCell ref="Q5:Q6"/>
    <mergeCell ref="M5:M6"/>
    <mergeCell ref="N5:N6"/>
    <mergeCell ref="O4:O6"/>
    <mergeCell ref="P4:R4"/>
    <mergeCell ref="R5:R6"/>
    <mergeCell ref="K3:N3"/>
    <mergeCell ref="L5:L6"/>
  </mergeCells>
  <hyperlinks>
    <hyperlink ref="T2" location="OBSAH!A1" display="Zpět na obsah" xr:uid="{00000000-0004-0000-7E00-000000000000}"/>
  </hyperlinks>
  <pageMargins left="0.70866141732283472" right="0.70866141732283472" top="0.78740157480314965" bottom="0.78740157480314965" header="0.31496062992125984" footer="0.31496062992125984"/>
  <pageSetup paperSize="9" orientation="landscape" r:id="rId1"/>
  <ignoredErrors>
    <ignoredError sqref="C18:N23" unlockedFormula="1"/>
  </ignoredError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List33"/>
  <dimension ref="A1:Y33"/>
  <sheetViews>
    <sheetView showGridLines="0" zoomScaleNormal="100" workbookViewId="0"/>
  </sheetViews>
  <sheetFormatPr defaultColWidth="9.140625" defaultRowHeight="15"/>
  <cols>
    <col min="1" max="1" width="11.140625" customWidth="1"/>
    <col min="2" max="2" width="4.85546875" customWidth="1"/>
    <col min="3" max="3" width="5.42578125" customWidth="1"/>
    <col min="4" max="4" width="6" customWidth="1"/>
    <col min="5" max="5" width="5.7109375" customWidth="1"/>
    <col min="6" max="6" width="7.140625" customWidth="1"/>
    <col min="7" max="7" width="7.7109375" customWidth="1"/>
    <col min="8" max="8" width="5.7109375" customWidth="1"/>
    <col min="9" max="10" width="6.42578125" customWidth="1"/>
    <col min="11" max="11" width="5.7109375" customWidth="1"/>
    <col min="12" max="12" width="6.42578125" customWidth="1"/>
    <col min="13" max="13" width="7" customWidth="1"/>
    <col min="14" max="14" width="5.7109375" customWidth="1"/>
    <col min="15" max="15" width="6.42578125" customWidth="1"/>
    <col min="16" max="16" width="7.140625" customWidth="1"/>
    <col min="17" max="17" width="5.7109375" customWidth="1"/>
    <col min="18" max="19" width="6.42578125" customWidth="1"/>
    <col min="20" max="20" width="5.7109375" customWidth="1"/>
    <col min="25" max="25" width="11.85546875" bestFit="1" customWidth="1"/>
  </cols>
  <sheetData>
    <row r="1" spans="1:25" s="29" customFormat="1" ht="22.5" customHeight="1">
      <c r="A1" s="1" t="s">
        <v>1240</v>
      </c>
      <c r="B1" s="1"/>
    </row>
    <row r="2" spans="1:25" s="4" customFormat="1" ht="18.75" customHeight="1" thickBot="1">
      <c r="A2" s="322" t="s">
        <v>1547</v>
      </c>
      <c r="T2" s="1440" t="s">
        <v>1548</v>
      </c>
      <c r="V2" s="106" t="s">
        <v>986</v>
      </c>
    </row>
    <row r="3" spans="1:25" ht="17.25" customHeight="1">
      <c r="A3" s="2032" t="s">
        <v>170</v>
      </c>
      <c r="B3" s="2033"/>
      <c r="C3" s="2339" t="s">
        <v>28</v>
      </c>
      <c r="D3" s="2329"/>
      <c r="E3" s="2329"/>
      <c r="F3" s="2328" t="s">
        <v>268</v>
      </c>
      <c r="G3" s="2329"/>
      <c r="H3" s="2330"/>
      <c r="I3" s="2328" t="s">
        <v>267</v>
      </c>
      <c r="J3" s="2329"/>
      <c r="K3" s="2330"/>
      <c r="L3" s="2328" t="s">
        <v>269</v>
      </c>
      <c r="M3" s="2329"/>
      <c r="N3" s="2330"/>
      <c r="O3" s="2328" t="s">
        <v>270</v>
      </c>
      <c r="P3" s="2329"/>
      <c r="Q3" s="2330"/>
      <c r="R3" s="2328" t="s">
        <v>271</v>
      </c>
      <c r="S3" s="2329"/>
      <c r="T3" s="2334"/>
    </row>
    <row r="4" spans="1:25" ht="17.25" customHeight="1">
      <c r="A4" s="2034"/>
      <c r="B4" s="2035"/>
      <c r="C4" s="2340"/>
      <c r="D4" s="2332"/>
      <c r="E4" s="2332"/>
      <c r="F4" s="2331"/>
      <c r="G4" s="2332"/>
      <c r="H4" s="2333"/>
      <c r="I4" s="2331"/>
      <c r="J4" s="2332"/>
      <c r="K4" s="2333"/>
      <c r="L4" s="2331"/>
      <c r="M4" s="2332"/>
      <c r="N4" s="2333"/>
      <c r="O4" s="2331"/>
      <c r="P4" s="2332"/>
      <c r="Q4" s="2333"/>
      <c r="R4" s="2331"/>
      <c r="S4" s="2332"/>
      <c r="T4" s="2335"/>
    </row>
    <row r="5" spans="1:25" ht="17.25" customHeight="1">
      <c r="A5" s="2034"/>
      <c r="B5" s="2035"/>
      <c r="C5" s="2337" t="s">
        <v>1</v>
      </c>
      <c r="D5" s="2326" t="s">
        <v>51</v>
      </c>
      <c r="E5" s="2336"/>
      <c r="F5" s="2337" t="s">
        <v>1</v>
      </c>
      <c r="G5" s="2326" t="s">
        <v>51</v>
      </c>
      <c r="H5" s="2336"/>
      <c r="I5" s="2337" t="s">
        <v>1</v>
      </c>
      <c r="J5" s="2326" t="s">
        <v>51</v>
      </c>
      <c r="K5" s="2336"/>
      <c r="L5" s="2337" t="s">
        <v>1</v>
      </c>
      <c r="M5" s="2326" t="s">
        <v>51</v>
      </c>
      <c r="N5" s="2336"/>
      <c r="O5" s="2337" t="s">
        <v>1</v>
      </c>
      <c r="P5" s="2326" t="s">
        <v>51</v>
      </c>
      <c r="Q5" s="2336"/>
      <c r="R5" s="2337" t="s">
        <v>1</v>
      </c>
      <c r="S5" s="2326" t="s">
        <v>51</v>
      </c>
      <c r="T5" s="2327"/>
    </row>
    <row r="6" spans="1:25" ht="17.25" customHeight="1" thickBot="1">
      <c r="A6" s="2036"/>
      <c r="B6" s="2037"/>
      <c r="C6" s="2338"/>
      <c r="D6" s="589" t="s">
        <v>134</v>
      </c>
      <c r="E6" s="590" t="s">
        <v>219</v>
      </c>
      <c r="F6" s="2338"/>
      <c r="G6" s="589" t="s">
        <v>134</v>
      </c>
      <c r="H6" s="590" t="s">
        <v>219</v>
      </c>
      <c r="I6" s="2338"/>
      <c r="J6" s="589" t="s">
        <v>134</v>
      </c>
      <c r="K6" s="590" t="s">
        <v>219</v>
      </c>
      <c r="L6" s="2338"/>
      <c r="M6" s="589" t="s">
        <v>134</v>
      </c>
      <c r="N6" s="590" t="s">
        <v>219</v>
      </c>
      <c r="O6" s="2338"/>
      <c r="P6" s="589" t="s">
        <v>134</v>
      </c>
      <c r="Q6" s="590" t="s">
        <v>219</v>
      </c>
      <c r="R6" s="2338"/>
      <c r="S6" s="589" t="s">
        <v>134</v>
      </c>
      <c r="T6" s="591" t="s">
        <v>219</v>
      </c>
    </row>
    <row r="7" spans="1:25" s="14" customFormat="1" ht="18.75" customHeight="1">
      <c r="A7" s="2038" t="s">
        <v>10</v>
      </c>
      <c r="B7" s="2039"/>
      <c r="C7" s="236">
        <v>5</v>
      </c>
      <c r="D7" s="345">
        <v>174</v>
      </c>
      <c r="E7" s="687">
        <v>9.4266535921509569E-4</v>
      </c>
      <c r="F7" s="598">
        <v>2</v>
      </c>
      <c r="G7" s="345">
        <v>710</v>
      </c>
      <c r="H7" s="687">
        <v>3.8465080749581488E-3</v>
      </c>
      <c r="I7" s="598">
        <v>10</v>
      </c>
      <c r="J7" s="345">
        <v>1057</v>
      </c>
      <c r="K7" s="687">
        <v>5.7264211763813572E-3</v>
      </c>
      <c r="L7" s="598">
        <v>561</v>
      </c>
      <c r="M7" s="345">
        <v>150377</v>
      </c>
      <c r="N7" s="687">
        <v>0.81468499265912897</v>
      </c>
      <c r="O7" s="598">
        <v>207</v>
      </c>
      <c r="P7" s="345">
        <v>30103</v>
      </c>
      <c r="Q7" s="687">
        <v>0.16308652476121854</v>
      </c>
      <c r="R7" s="598">
        <v>13</v>
      </c>
      <c r="S7" s="345">
        <v>2162</v>
      </c>
      <c r="T7" s="703">
        <v>1.1712887969097913E-2</v>
      </c>
      <c r="V7" s="1402"/>
      <c r="W7" s="1403"/>
      <c r="Y7" s="26"/>
    </row>
    <row r="8" spans="1:25" s="14" customFormat="1" ht="18.75" customHeight="1">
      <c r="A8" s="2038" t="s">
        <v>11</v>
      </c>
      <c r="B8" s="2039"/>
      <c r="C8" s="236">
        <v>5</v>
      </c>
      <c r="D8" s="345">
        <v>166</v>
      </c>
      <c r="E8" s="687">
        <v>8.9726819670713387E-4</v>
      </c>
      <c r="F8" s="598">
        <v>3</v>
      </c>
      <c r="G8" s="345">
        <v>789</v>
      </c>
      <c r="H8" s="687">
        <v>4.2647265494092082E-3</v>
      </c>
      <c r="I8" s="598">
        <v>10</v>
      </c>
      <c r="J8" s="345">
        <v>1030</v>
      </c>
      <c r="K8" s="687">
        <v>5.5673870036647456E-3</v>
      </c>
      <c r="L8" s="598">
        <v>560</v>
      </c>
      <c r="M8" s="345">
        <v>149706</v>
      </c>
      <c r="N8" s="687">
        <v>0.80919537744721792</v>
      </c>
      <c r="O8" s="598">
        <v>205</v>
      </c>
      <c r="P8" s="345">
        <v>31089</v>
      </c>
      <c r="Q8" s="687">
        <v>0.16804319859896436</v>
      </c>
      <c r="R8" s="598">
        <v>13</v>
      </c>
      <c r="S8" s="345">
        <v>2226</v>
      </c>
      <c r="T8" s="703">
        <v>1.2032042204036626E-2</v>
      </c>
      <c r="V8" s="1402"/>
      <c r="W8" s="1403"/>
      <c r="Y8" s="26"/>
    </row>
    <row r="9" spans="1:25" s="14" customFormat="1" ht="18.75" customHeight="1">
      <c r="A9" s="2038" t="s">
        <v>12</v>
      </c>
      <c r="B9" s="2039"/>
      <c r="C9" s="236">
        <v>5</v>
      </c>
      <c r="D9" s="599">
        <v>164</v>
      </c>
      <c r="E9" s="687">
        <v>8.8435447515718862E-4</v>
      </c>
      <c r="F9" s="598">
        <v>3</v>
      </c>
      <c r="G9" s="599">
        <v>911</v>
      </c>
      <c r="H9" s="687">
        <v>4.912481261391456E-3</v>
      </c>
      <c r="I9" s="598">
        <v>11</v>
      </c>
      <c r="J9" s="599">
        <v>1060</v>
      </c>
      <c r="K9" s="687">
        <v>5.7159496565037798E-3</v>
      </c>
      <c r="L9" s="598">
        <v>558</v>
      </c>
      <c r="M9" s="599">
        <v>149388</v>
      </c>
      <c r="N9" s="687">
        <v>0.8055606483828176</v>
      </c>
      <c r="O9" s="598">
        <v>203</v>
      </c>
      <c r="P9" s="599">
        <v>31647</v>
      </c>
      <c r="Q9" s="687">
        <v>0.17065345167865578</v>
      </c>
      <c r="R9" s="598">
        <v>13</v>
      </c>
      <c r="S9" s="599">
        <v>2276</v>
      </c>
      <c r="T9" s="703">
        <v>1.2273114545474154E-2</v>
      </c>
      <c r="V9" s="1402"/>
      <c r="W9" s="1403"/>
      <c r="Y9" s="26"/>
    </row>
    <row r="10" spans="1:25" s="14" customFormat="1" ht="18.75" customHeight="1">
      <c r="A10" s="2038" t="s">
        <v>127</v>
      </c>
      <c r="B10" s="2039"/>
      <c r="C10" s="236">
        <v>5</v>
      </c>
      <c r="D10" s="599">
        <v>164</v>
      </c>
      <c r="E10" s="687">
        <v>8.7905019698228501E-4</v>
      </c>
      <c r="F10" s="598">
        <v>3</v>
      </c>
      <c r="G10" s="599">
        <v>1042</v>
      </c>
      <c r="H10" s="687">
        <v>5.5851847881435426E-3</v>
      </c>
      <c r="I10" s="598">
        <v>10</v>
      </c>
      <c r="J10" s="599">
        <v>1068</v>
      </c>
      <c r="K10" s="687">
        <v>5.7245464047382946E-3</v>
      </c>
      <c r="L10" s="598">
        <v>551</v>
      </c>
      <c r="M10" s="599">
        <v>149984</v>
      </c>
      <c r="N10" s="687">
        <v>0.80392356551335997</v>
      </c>
      <c r="O10" s="598">
        <v>200</v>
      </c>
      <c r="P10" s="599">
        <v>31992</v>
      </c>
      <c r="Q10" s="687">
        <v>0.17147910915766623</v>
      </c>
      <c r="R10" s="598">
        <v>14</v>
      </c>
      <c r="S10" s="599">
        <v>2315</v>
      </c>
      <c r="T10" s="703">
        <v>1.2408543939109694E-2</v>
      </c>
      <c r="V10" s="1402"/>
      <c r="W10" s="1403"/>
      <c r="Y10" s="26"/>
    </row>
    <row r="11" spans="1:25" s="14" customFormat="1" ht="18.75" customHeight="1">
      <c r="A11" s="2038" t="s">
        <v>162</v>
      </c>
      <c r="B11" s="2039"/>
      <c r="C11" s="236">
        <v>5</v>
      </c>
      <c r="D11" s="599">
        <v>168</v>
      </c>
      <c r="E11" s="687">
        <v>8.9318468188270567E-4</v>
      </c>
      <c r="F11" s="598">
        <v>3</v>
      </c>
      <c r="G11" s="599">
        <v>1174</v>
      </c>
      <c r="H11" s="687">
        <v>6.2416596222041459E-3</v>
      </c>
      <c r="I11" s="598">
        <v>10</v>
      </c>
      <c r="J11" s="599">
        <v>1091</v>
      </c>
      <c r="K11" s="687">
        <v>5.80038385675019E-3</v>
      </c>
      <c r="L11" s="598">
        <v>546</v>
      </c>
      <c r="M11" s="599">
        <v>150414</v>
      </c>
      <c r="N11" s="687">
        <v>0.7996873853613411</v>
      </c>
      <c r="O11" s="598">
        <v>198</v>
      </c>
      <c r="P11" s="599">
        <v>32987</v>
      </c>
      <c r="Q11" s="687">
        <v>0.17537787560276674</v>
      </c>
      <c r="R11" s="598">
        <v>13</v>
      </c>
      <c r="S11" s="599">
        <v>2257</v>
      </c>
      <c r="T11" s="703">
        <v>1.199951087505516E-2</v>
      </c>
      <c r="V11" s="1402"/>
      <c r="W11" s="1403"/>
      <c r="Y11" s="26"/>
    </row>
    <row r="12" spans="1:25" s="14" customFormat="1" ht="18.75" customHeight="1">
      <c r="A12" s="2038" t="s">
        <v>340</v>
      </c>
      <c r="B12" s="2039"/>
      <c r="C12" s="236">
        <v>5</v>
      </c>
      <c r="D12" s="599">
        <v>164</v>
      </c>
      <c r="E12" s="687">
        <v>8.4445542923051575E-4</v>
      </c>
      <c r="F12" s="598">
        <v>3</v>
      </c>
      <c r="G12" s="599">
        <v>1296</v>
      </c>
      <c r="H12" s="687">
        <v>6.6732575383094414E-3</v>
      </c>
      <c r="I12" s="598">
        <v>10</v>
      </c>
      <c r="J12" s="599">
        <v>1155</v>
      </c>
      <c r="K12" s="687">
        <v>5.9472318339100346E-3</v>
      </c>
      <c r="L12" s="598">
        <v>545</v>
      </c>
      <c r="M12" s="599">
        <v>154484</v>
      </c>
      <c r="N12" s="687">
        <v>0.7954564178612622</v>
      </c>
      <c r="O12" s="598">
        <v>199</v>
      </c>
      <c r="P12" s="599">
        <v>34704</v>
      </c>
      <c r="Q12" s="687">
        <v>0.1786950074147306</v>
      </c>
      <c r="R12" s="598">
        <v>13</v>
      </c>
      <c r="S12" s="599">
        <v>2405</v>
      </c>
      <c r="T12" s="703">
        <v>1.2383629922557258E-2</v>
      </c>
      <c r="V12" s="1402"/>
      <c r="W12" s="1403"/>
      <c r="Y12" s="26"/>
    </row>
    <row r="13" spans="1:25" s="14" customFormat="1" ht="18.75" customHeight="1">
      <c r="A13" s="2038" t="s">
        <v>410</v>
      </c>
      <c r="B13" s="2039"/>
      <c r="C13" s="236">
        <v>5</v>
      </c>
      <c r="D13" s="599">
        <v>176</v>
      </c>
      <c r="E13" s="687">
        <v>8.629058354007119E-4</v>
      </c>
      <c r="F13" s="598">
        <v>3</v>
      </c>
      <c r="G13" s="599">
        <v>1383</v>
      </c>
      <c r="H13" s="687">
        <v>6.780674831586276E-3</v>
      </c>
      <c r="I13" s="598">
        <v>10</v>
      </c>
      <c r="J13" s="599">
        <v>1374</v>
      </c>
      <c r="K13" s="687">
        <v>6.7365489650032849E-3</v>
      </c>
      <c r="L13" s="598">
        <v>546</v>
      </c>
      <c r="M13" s="599">
        <v>160828</v>
      </c>
      <c r="N13" s="687">
        <v>0.78851943008991876</v>
      </c>
      <c r="O13" s="598">
        <v>203</v>
      </c>
      <c r="P13" s="599">
        <v>37535</v>
      </c>
      <c r="Q13" s="687">
        <v>0.18402937802139616</v>
      </c>
      <c r="R13" s="598">
        <v>14</v>
      </c>
      <c r="S13" s="599">
        <v>2666</v>
      </c>
      <c r="T13" s="703">
        <v>1.3071062256694875E-2</v>
      </c>
      <c r="V13" s="1402"/>
      <c r="W13" s="1403"/>
      <c r="Y13" s="26"/>
    </row>
    <row r="14" spans="1:25" s="14" customFormat="1" ht="18.75" customHeight="1">
      <c r="A14" s="2038" t="s">
        <v>445</v>
      </c>
      <c r="B14" s="2039"/>
      <c r="C14" s="236">
        <v>5</v>
      </c>
      <c r="D14" s="599">
        <v>192</v>
      </c>
      <c r="E14" s="687">
        <v>8.9304817808869084E-4</v>
      </c>
      <c r="F14" s="598">
        <v>3</v>
      </c>
      <c r="G14" s="599">
        <v>1420</v>
      </c>
      <c r="H14" s="687">
        <v>6.6048354837809431E-3</v>
      </c>
      <c r="I14" s="598">
        <v>13</v>
      </c>
      <c r="J14" s="599">
        <v>1681</v>
      </c>
      <c r="K14" s="687">
        <v>7.8188228508702575E-3</v>
      </c>
      <c r="L14" s="598">
        <v>541</v>
      </c>
      <c r="M14" s="599">
        <v>168080</v>
      </c>
      <c r="N14" s="687">
        <v>0.78178925923514142</v>
      </c>
      <c r="O14" s="598">
        <v>206</v>
      </c>
      <c r="P14" s="599">
        <v>40769</v>
      </c>
      <c r="Q14" s="687">
        <v>0.18962854777342625</v>
      </c>
      <c r="R14" s="598">
        <v>14</v>
      </c>
      <c r="S14" s="599">
        <v>2852</v>
      </c>
      <c r="T14" s="703">
        <v>1.3265486478692429E-2</v>
      </c>
      <c r="V14" s="1402"/>
      <c r="W14" s="1403"/>
      <c r="Y14" s="26"/>
    </row>
    <row r="15" spans="1:25" s="14" customFormat="1" ht="18.75" customHeight="1">
      <c r="A15" s="2038" t="s">
        <v>489</v>
      </c>
      <c r="B15" s="2039"/>
      <c r="C15" s="236">
        <v>5</v>
      </c>
      <c r="D15" s="599">
        <v>201</v>
      </c>
      <c r="E15" s="687">
        <v>8.7955750818294797E-4</v>
      </c>
      <c r="F15" s="598">
        <v>4</v>
      </c>
      <c r="G15" s="599">
        <v>1489</v>
      </c>
      <c r="H15" s="687">
        <v>6.5157270133552716E-3</v>
      </c>
      <c r="I15" s="598">
        <v>13</v>
      </c>
      <c r="J15" s="599">
        <v>1789</v>
      </c>
      <c r="K15" s="687">
        <v>7.8284994136283287E-3</v>
      </c>
      <c r="L15" s="598">
        <v>538</v>
      </c>
      <c r="M15" s="599">
        <v>177631</v>
      </c>
      <c r="N15" s="687">
        <v>0.77729691410967772</v>
      </c>
      <c r="O15" s="598">
        <v>208</v>
      </c>
      <c r="P15" s="599">
        <v>44416</v>
      </c>
      <c r="Q15" s="687">
        <v>0.19436032976842696</v>
      </c>
      <c r="R15" s="598">
        <v>14</v>
      </c>
      <c r="S15" s="599">
        <v>2998</v>
      </c>
      <c r="T15" s="703">
        <v>1.3118972186728747E-2</v>
      </c>
      <c r="V15" s="1402"/>
      <c r="W15" s="1403"/>
      <c r="Y15" s="26"/>
    </row>
    <row r="16" spans="1:25" s="14" customFormat="1" ht="18.75" customHeight="1">
      <c r="A16" s="2038" t="s">
        <v>499</v>
      </c>
      <c r="B16" s="2039"/>
      <c r="C16" s="236">
        <v>5</v>
      </c>
      <c r="D16" s="599">
        <v>203</v>
      </c>
      <c r="E16" s="687">
        <v>8.4609773887673234E-4</v>
      </c>
      <c r="F16" s="598">
        <v>4</v>
      </c>
      <c r="G16" s="599">
        <v>1580</v>
      </c>
      <c r="H16" s="687">
        <v>6.5853912681046161E-3</v>
      </c>
      <c r="I16" s="598">
        <v>13</v>
      </c>
      <c r="J16" s="599">
        <v>1888</v>
      </c>
      <c r="K16" s="687">
        <v>7.8691257684693136E-3</v>
      </c>
      <c r="L16" s="598">
        <v>541</v>
      </c>
      <c r="M16" s="599">
        <v>185945</v>
      </c>
      <c r="N16" s="687">
        <v>0.77501302490361568</v>
      </c>
      <c r="O16" s="598">
        <v>209</v>
      </c>
      <c r="P16" s="599">
        <v>47140</v>
      </c>
      <c r="Q16" s="687">
        <v>0.19647806606231114</v>
      </c>
      <c r="R16" s="598">
        <v>14</v>
      </c>
      <c r="S16" s="599">
        <v>3169</v>
      </c>
      <c r="T16" s="703">
        <v>1.3208294258622487E-2</v>
      </c>
      <c r="V16" s="1402"/>
      <c r="W16" s="1403"/>
      <c r="Y16" s="26"/>
    </row>
    <row r="17" spans="1:25" s="14" customFormat="1" ht="18.75" customHeight="1" thickBot="1">
      <c r="A17" s="2007" t="s">
        <v>1132</v>
      </c>
      <c r="B17" s="2008"/>
      <c r="C17" s="236">
        <v>5</v>
      </c>
      <c r="D17" s="599">
        <v>202</v>
      </c>
      <c r="E17" s="687">
        <v>8.1588141446371949E-4</v>
      </c>
      <c r="F17" s="598">
        <v>4</v>
      </c>
      <c r="G17" s="599">
        <v>1630</v>
      </c>
      <c r="H17" s="687">
        <v>6.5835975523557567E-3</v>
      </c>
      <c r="I17" s="598">
        <v>13</v>
      </c>
      <c r="J17" s="599">
        <v>1946</v>
      </c>
      <c r="K17" s="687">
        <v>7.8599268937940506E-3</v>
      </c>
      <c r="L17" s="598">
        <v>550</v>
      </c>
      <c r="M17" s="599">
        <v>191219</v>
      </c>
      <c r="N17" s="687">
        <v>0.77233677322939598</v>
      </c>
      <c r="O17" s="598">
        <v>217</v>
      </c>
      <c r="P17" s="599">
        <v>49335</v>
      </c>
      <c r="Q17" s="687">
        <v>0.199264898923602</v>
      </c>
      <c r="R17" s="598">
        <v>15</v>
      </c>
      <c r="S17" s="599">
        <v>3253</v>
      </c>
      <c r="T17" s="703">
        <v>1.3138921986388514E-2</v>
      </c>
      <c r="V17" s="1402"/>
      <c r="W17" s="1403"/>
      <c r="Y17" s="26"/>
    </row>
    <row r="18" spans="1:25" ht="17.25" customHeight="1">
      <c r="A18" s="2028" t="s">
        <v>732</v>
      </c>
      <c r="B18" s="369" t="s">
        <v>164</v>
      </c>
      <c r="C18" s="1392">
        <f>C17-C16</f>
        <v>0</v>
      </c>
      <c r="D18" s="832">
        <f>D17-D16</f>
        <v>-1</v>
      </c>
      <c r="E18" s="858" t="s">
        <v>50</v>
      </c>
      <c r="F18" s="1392">
        <f>F17-F16</f>
        <v>0</v>
      </c>
      <c r="G18" s="832">
        <f>G17-G16</f>
        <v>50</v>
      </c>
      <c r="H18" s="858" t="s">
        <v>50</v>
      </c>
      <c r="I18" s="831">
        <f>I17-I16</f>
        <v>0</v>
      </c>
      <c r="J18" s="832">
        <f>J17-J16</f>
        <v>58</v>
      </c>
      <c r="K18" s="858" t="s">
        <v>50</v>
      </c>
      <c r="L18" s="831">
        <f>L17-L16</f>
        <v>9</v>
      </c>
      <c r="M18" s="832">
        <f>M17-M16</f>
        <v>5274</v>
      </c>
      <c r="N18" s="858" t="s">
        <v>50</v>
      </c>
      <c r="O18" s="831">
        <f>O17-O16</f>
        <v>8</v>
      </c>
      <c r="P18" s="832">
        <f>P17-P16</f>
        <v>2195</v>
      </c>
      <c r="Q18" s="858" t="s">
        <v>50</v>
      </c>
      <c r="R18" s="831">
        <f>R17-R16</f>
        <v>1</v>
      </c>
      <c r="S18" s="832">
        <f>S17-S16</f>
        <v>84</v>
      </c>
      <c r="T18" s="859" t="s">
        <v>50</v>
      </c>
    </row>
    <row r="19" spans="1:25" ht="17.25" customHeight="1">
      <c r="A19" s="2029"/>
      <c r="B19" s="1600" t="s">
        <v>165</v>
      </c>
      <c r="C19" s="1393">
        <f>C17/C16-1</f>
        <v>0</v>
      </c>
      <c r="D19" s="842">
        <f>D17/D16-1</f>
        <v>-4.9261083743842304E-3</v>
      </c>
      <c r="E19" s="862" t="s">
        <v>50</v>
      </c>
      <c r="F19" s="1393">
        <f>F17/F16-1</f>
        <v>0</v>
      </c>
      <c r="G19" s="842">
        <f>G17/G16-1</f>
        <v>3.1645569620253111E-2</v>
      </c>
      <c r="H19" s="862" t="s">
        <v>50</v>
      </c>
      <c r="I19" s="841">
        <f>I17/I16-1</f>
        <v>0</v>
      </c>
      <c r="J19" s="842">
        <f>J17/J16-1</f>
        <v>3.0720338983050821E-2</v>
      </c>
      <c r="K19" s="862" t="s">
        <v>50</v>
      </c>
      <c r="L19" s="841">
        <f>L17/L16-1</f>
        <v>1.6635859519408491E-2</v>
      </c>
      <c r="M19" s="842">
        <f>M17/M16-1</f>
        <v>2.836322568501437E-2</v>
      </c>
      <c r="N19" s="862" t="s">
        <v>50</v>
      </c>
      <c r="O19" s="841">
        <f>O17/O16-1</f>
        <v>3.8277511961722466E-2</v>
      </c>
      <c r="P19" s="842">
        <f>P17/P16-1</f>
        <v>4.6563428086550784E-2</v>
      </c>
      <c r="Q19" s="862" t="s">
        <v>50</v>
      </c>
      <c r="R19" s="841">
        <f>R17/R16-1</f>
        <v>7.1428571428571397E-2</v>
      </c>
      <c r="S19" s="842">
        <f>S17/S16-1</f>
        <v>2.6506784474597644E-2</v>
      </c>
      <c r="T19" s="863" t="s">
        <v>50</v>
      </c>
    </row>
    <row r="20" spans="1:25" ht="17.25" customHeight="1">
      <c r="A20" s="2030" t="s">
        <v>736</v>
      </c>
      <c r="B20" s="378" t="s">
        <v>164</v>
      </c>
      <c r="C20" s="1394">
        <f>C17-C12</f>
        <v>0</v>
      </c>
      <c r="D20" s="852">
        <f>D17-D12</f>
        <v>38</v>
      </c>
      <c r="E20" s="860" t="s">
        <v>50</v>
      </c>
      <c r="F20" s="851">
        <f>F17-F12</f>
        <v>1</v>
      </c>
      <c r="G20" s="852">
        <f>G17-G12</f>
        <v>334</v>
      </c>
      <c r="H20" s="860" t="s">
        <v>50</v>
      </c>
      <c r="I20" s="851">
        <f>I17-I12</f>
        <v>3</v>
      </c>
      <c r="J20" s="852">
        <f>J17-J12</f>
        <v>791</v>
      </c>
      <c r="K20" s="860" t="s">
        <v>50</v>
      </c>
      <c r="L20" s="851">
        <f>L17-L12</f>
        <v>5</v>
      </c>
      <c r="M20" s="852">
        <f>M17-M12</f>
        <v>36735</v>
      </c>
      <c r="N20" s="860" t="s">
        <v>50</v>
      </c>
      <c r="O20" s="851">
        <f>O17-O12</f>
        <v>18</v>
      </c>
      <c r="P20" s="852">
        <f>P17-P12</f>
        <v>14631</v>
      </c>
      <c r="Q20" s="860" t="s">
        <v>50</v>
      </c>
      <c r="R20" s="851">
        <f>R17-R12</f>
        <v>2</v>
      </c>
      <c r="S20" s="852">
        <f>S17-S12</f>
        <v>848</v>
      </c>
      <c r="T20" s="861" t="s">
        <v>50</v>
      </c>
    </row>
    <row r="21" spans="1:25" ht="17.25" customHeight="1">
      <c r="A21" s="2029"/>
      <c r="B21" s="1600" t="s">
        <v>165</v>
      </c>
      <c r="C21" s="1393">
        <f>C17/C12-1</f>
        <v>0</v>
      </c>
      <c r="D21" s="842">
        <f>D17/D12-1</f>
        <v>0.23170731707317072</v>
      </c>
      <c r="E21" s="862" t="s">
        <v>50</v>
      </c>
      <c r="F21" s="841">
        <f>F17/F12-1</f>
        <v>0.33333333333333326</v>
      </c>
      <c r="G21" s="842">
        <f>G17/G12-1</f>
        <v>0.25771604938271597</v>
      </c>
      <c r="H21" s="862" t="s">
        <v>50</v>
      </c>
      <c r="I21" s="841">
        <f>I17/I12-1</f>
        <v>0.30000000000000004</v>
      </c>
      <c r="J21" s="842">
        <f>J17/J12-1</f>
        <v>0.68484848484848482</v>
      </c>
      <c r="K21" s="862" t="s">
        <v>50</v>
      </c>
      <c r="L21" s="841">
        <f>L17/L12-1</f>
        <v>9.1743119266054496E-3</v>
      </c>
      <c r="M21" s="842">
        <f>M17/M12-1</f>
        <v>0.23779161596022891</v>
      </c>
      <c r="N21" s="862" t="s">
        <v>50</v>
      </c>
      <c r="O21" s="841">
        <f>O17/O12-1</f>
        <v>9.0452261306532611E-2</v>
      </c>
      <c r="P21" s="842">
        <f>P17/P12-1</f>
        <v>0.42159405255878291</v>
      </c>
      <c r="Q21" s="862" t="s">
        <v>50</v>
      </c>
      <c r="R21" s="841">
        <f>R17/R12-1</f>
        <v>0.15384615384615374</v>
      </c>
      <c r="S21" s="842">
        <f>S17/S12-1</f>
        <v>0.35259875259875262</v>
      </c>
      <c r="T21" s="863" t="s">
        <v>50</v>
      </c>
    </row>
    <row r="22" spans="1:25" ht="17.25" customHeight="1">
      <c r="A22" s="2030" t="s">
        <v>735</v>
      </c>
      <c r="B22" s="378" t="s">
        <v>164</v>
      </c>
      <c r="C22" s="1394">
        <f>C17-C7</f>
        <v>0</v>
      </c>
      <c r="D22" s="852">
        <f>D17-D7</f>
        <v>28</v>
      </c>
      <c r="E22" s="860" t="s">
        <v>50</v>
      </c>
      <c r="F22" s="851">
        <f>F17-F7</f>
        <v>2</v>
      </c>
      <c r="G22" s="852">
        <f>G17-G7</f>
        <v>920</v>
      </c>
      <c r="H22" s="860" t="s">
        <v>50</v>
      </c>
      <c r="I22" s="851">
        <f>I17-I7</f>
        <v>3</v>
      </c>
      <c r="J22" s="852">
        <f>J17-J7</f>
        <v>889</v>
      </c>
      <c r="K22" s="860" t="s">
        <v>50</v>
      </c>
      <c r="L22" s="851">
        <f>L17-L7</f>
        <v>-11</v>
      </c>
      <c r="M22" s="852">
        <f>M17-M7</f>
        <v>40842</v>
      </c>
      <c r="N22" s="860" t="s">
        <v>50</v>
      </c>
      <c r="O22" s="851">
        <f>O17-O7</f>
        <v>10</v>
      </c>
      <c r="P22" s="852">
        <f>P17-P7</f>
        <v>19232</v>
      </c>
      <c r="Q22" s="860" t="s">
        <v>50</v>
      </c>
      <c r="R22" s="851">
        <f>R17-R7</f>
        <v>2</v>
      </c>
      <c r="S22" s="852">
        <f>S17-S7</f>
        <v>1091</v>
      </c>
      <c r="T22" s="861" t="s">
        <v>50</v>
      </c>
    </row>
    <row r="23" spans="1:25" ht="17.25" customHeight="1">
      <c r="A23" s="2150"/>
      <c r="B23" s="1603" t="s">
        <v>165</v>
      </c>
      <c r="C23" s="1393">
        <f>C17/C7-1</f>
        <v>0</v>
      </c>
      <c r="D23" s="842">
        <f>D17/D7-1</f>
        <v>0.16091954022988508</v>
      </c>
      <c r="E23" s="862" t="s">
        <v>50</v>
      </c>
      <c r="F23" s="841">
        <f>F17/F7-1</f>
        <v>1</v>
      </c>
      <c r="G23" s="842">
        <f>G17/G7-1</f>
        <v>1.295774647887324</v>
      </c>
      <c r="H23" s="862" t="s">
        <v>50</v>
      </c>
      <c r="I23" s="841">
        <f>I17/I7-1</f>
        <v>0.30000000000000004</v>
      </c>
      <c r="J23" s="842">
        <f>J17/J7-1</f>
        <v>0.8410596026490067</v>
      </c>
      <c r="K23" s="862" t="s">
        <v>50</v>
      </c>
      <c r="L23" s="841">
        <f>L17/L7-1</f>
        <v>-1.9607843137254943E-2</v>
      </c>
      <c r="M23" s="842">
        <f>M17/M7-1</f>
        <v>0.27159738523843413</v>
      </c>
      <c r="N23" s="862" t="s">
        <v>50</v>
      </c>
      <c r="O23" s="841">
        <f>O17/O7-1</f>
        <v>4.8309178743961345E-2</v>
      </c>
      <c r="P23" s="842">
        <f>P17/P7-1</f>
        <v>0.63887320200644448</v>
      </c>
      <c r="Q23" s="862" t="s">
        <v>50</v>
      </c>
      <c r="R23" s="841">
        <f>R17/R7-1</f>
        <v>0.15384615384615374</v>
      </c>
      <c r="S23" s="842">
        <f>S17/S7-1</f>
        <v>0.50462534690101757</v>
      </c>
      <c r="T23" s="863" t="s">
        <v>50</v>
      </c>
    </row>
    <row r="24" spans="1:25" ht="7.5" customHeight="1">
      <c r="A24" s="358"/>
      <c r="B24" s="110"/>
      <c r="C24" s="134"/>
      <c r="D24" s="134"/>
      <c r="E24" s="135"/>
      <c r="F24" s="134"/>
      <c r="G24" s="134"/>
      <c r="H24" s="135"/>
      <c r="I24" s="134"/>
      <c r="J24" s="134"/>
      <c r="K24" s="135"/>
      <c r="L24" s="134"/>
      <c r="M24" s="134"/>
      <c r="N24" s="135"/>
      <c r="O24" s="134"/>
      <c r="P24" s="134"/>
      <c r="Q24" s="135"/>
      <c r="R24" s="134"/>
      <c r="S24" s="134"/>
      <c r="T24" s="135"/>
    </row>
    <row r="25" spans="1:25" ht="15" customHeight="1">
      <c r="A25" s="1669" t="s">
        <v>1748</v>
      </c>
    </row>
    <row r="26" spans="1:25" ht="17.25" customHeight="1">
      <c r="A26" s="1669"/>
      <c r="K26" s="50"/>
      <c r="L26" s="50"/>
    </row>
    <row r="27" spans="1:25">
      <c r="A27" s="50"/>
      <c r="L27" s="129"/>
    </row>
    <row r="28" spans="1:25">
      <c r="A28" s="50"/>
      <c r="C28" s="1302"/>
      <c r="D28" s="50"/>
      <c r="E28" s="50"/>
      <c r="F28" s="50"/>
      <c r="G28" s="50"/>
      <c r="H28" s="50"/>
      <c r="I28" s="50"/>
      <c r="J28" s="50"/>
      <c r="K28" s="50"/>
      <c r="L28" s="50"/>
      <c r="M28" s="50"/>
      <c r="N28" s="50"/>
      <c r="O28" s="50"/>
      <c r="P28" s="50"/>
      <c r="Q28" s="50"/>
      <c r="R28" s="50"/>
      <c r="S28" s="50"/>
      <c r="T28" s="50"/>
    </row>
    <row r="29" spans="1:25">
      <c r="A29" s="50"/>
      <c r="C29" s="1301"/>
      <c r="D29" s="100"/>
      <c r="E29" s="100"/>
      <c r="F29" s="100"/>
      <c r="G29" s="100"/>
      <c r="H29" s="100"/>
      <c r="I29" s="100"/>
      <c r="J29" s="100"/>
      <c r="K29" s="100"/>
      <c r="L29" s="100"/>
      <c r="M29" s="100"/>
      <c r="N29" s="100"/>
      <c r="O29" s="100"/>
      <c r="P29" s="100"/>
      <c r="Q29" s="100"/>
      <c r="R29" s="100"/>
      <c r="S29" s="100"/>
      <c r="T29" s="100"/>
    </row>
    <row r="30" spans="1:25">
      <c r="C30" s="50"/>
      <c r="D30" s="50"/>
      <c r="E30" s="50"/>
      <c r="F30" s="50"/>
      <c r="G30" s="50"/>
      <c r="H30" s="50"/>
      <c r="I30" s="50"/>
      <c r="J30" s="50"/>
      <c r="K30" s="50"/>
      <c r="L30" s="50"/>
      <c r="M30" s="50"/>
      <c r="N30" s="50"/>
      <c r="O30" s="50"/>
      <c r="P30" s="50"/>
      <c r="Q30" s="50"/>
      <c r="R30" s="50"/>
      <c r="S30" s="50"/>
      <c r="T30" s="50"/>
    </row>
    <row r="31" spans="1:25">
      <c r="C31" s="100"/>
      <c r="D31" s="100"/>
      <c r="E31" s="100"/>
      <c r="F31" s="100"/>
      <c r="G31" s="100"/>
      <c r="H31" s="100"/>
      <c r="I31" s="100"/>
      <c r="J31" s="100"/>
      <c r="K31" s="100"/>
      <c r="L31" s="100"/>
      <c r="M31" s="100"/>
      <c r="N31" s="100"/>
      <c r="O31" s="100"/>
      <c r="P31" s="100"/>
      <c r="Q31" s="100"/>
      <c r="R31" s="100"/>
      <c r="S31" s="100"/>
      <c r="T31" s="100"/>
    </row>
    <row r="32" spans="1:25">
      <c r="C32" s="50"/>
      <c r="D32" s="50"/>
      <c r="E32" s="50"/>
      <c r="F32" s="50"/>
      <c r="G32" s="50"/>
      <c r="H32" s="50"/>
      <c r="I32" s="50"/>
      <c r="J32" s="50"/>
      <c r="K32" s="50"/>
      <c r="L32" s="50"/>
      <c r="M32" s="50"/>
      <c r="N32" s="50"/>
      <c r="O32" s="50"/>
      <c r="P32" s="50"/>
      <c r="Q32" s="50"/>
      <c r="R32" s="50"/>
      <c r="S32" s="50"/>
      <c r="T32" s="50"/>
    </row>
    <row r="33" spans="3:20">
      <c r="C33" s="100"/>
      <c r="D33" s="100"/>
      <c r="E33" s="100"/>
      <c r="F33" s="100"/>
      <c r="G33" s="100"/>
      <c r="H33" s="100"/>
      <c r="I33" s="100"/>
      <c r="J33" s="100"/>
      <c r="K33" s="100"/>
      <c r="L33" s="100"/>
      <c r="M33" s="100"/>
      <c r="N33" s="100"/>
      <c r="O33" s="100"/>
      <c r="P33" s="100"/>
      <c r="Q33" s="100"/>
      <c r="R33" s="100"/>
      <c r="S33" s="100"/>
      <c r="T33" s="100"/>
    </row>
  </sheetData>
  <mergeCells count="33">
    <mergeCell ref="A22:A23"/>
    <mergeCell ref="A13:B13"/>
    <mergeCell ref="A14:B14"/>
    <mergeCell ref="A15:B15"/>
    <mergeCell ref="A16:B16"/>
    <mergeCell ref="A17:B17"/>
    <mergeCell ref="A10:B10"/>
    <mergeCell ref="A11:B11"/>
    <mergeCell ref="A12:B12"/>
    <mergeCell ref="A18:A19"/>
    <mergeCell ref="A20:A21"/>
    <mergeCell ref="I5:I6"/>
    <mergeCell ref="L5:L6"/>
    <mergeCell ref="O5:O6"/>
    <mergeCell ref="A8:B8"/>
    <mergeCell ref="A9:B9"/>
    <mergeCell ref="A7:B7"/>
    <mergeCell ref="G5:H5"/>
    <mergeCell ref="D5:E5"/>
    <mergeCell ref="A3:B6"/>
    <mergeCell ref="C3:E4"/>
    <mergeCell ref="C5:C6"/>
    <mergeCell ref="F5:F6"/>
    <mergeCell ref="I3:K4"/>
    <mergeCell ref="F3:H4"/>
    <mergeCell ref="L3:N4"/>
    <mergeCell ref="O3:Q4"/>
    <mergeCell ref="R3:T4"/>
    <mergeCell ref="R5:R6"/>
    <mergeCell ref="J5:K5"/>
    <mergeCell ref="M5:N5"/>
    <mergeCell ref="P5:Q5"/>
    <mergeCell ref="S5:T5"/>
  </mergeCells>
  <hyperlinks>
    <hyperlink ref="V2" location="OBSAH!A1" display="Zpět na obsah" xr:uid="{00000000-0004-0000-7F00-000000000000}"/>
  </hyperlinks>
  <pageMargins left="0.70866141732283472" right="0.70866141732283472" top="0.78740157480314965" bottom="0.78740157480314965" header="0.31496062992125984" footer="0.31496062992125984"/>
  <pageSetup paperSize="9" orientation="landscape" r:id="rId1"/>
  <ignoredErrors>
    <ignoredError sqref="I18:K23 C18:E23 F18:G23 L18:M23 O18:P23 R18:S23" unlockedFormula="1"/>
  </ignoredError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List35">
    <pageSetUpPr fitToPage="1"/>
  </sheetPr>
  <dimension ref="A1:T33"/>
  <sheetViews>
    <sheetView showGridLines="0" zoomScaleNormal="100" workbookViewId="0"/>
  </sheetViews>
  <sheetFormatPr defaultColWidth="9.140625" defaultRowHeight="15"/>
  <cols>
    <col min="1" max="1" width="31.85546875" customWidth="1"/>
    <col min="2" max="13" width="7.140625" customWidth="1"/>
    <col min="14" max="14" width="7" customWidth="1"/>
    <col min="15" max="15" width="6.42578125" customWidth="1"/>
    <col min="16" max="16" width="7" customWidth="1"/>
    <col min="17" max="17" width="6.42578125" customWidth="1"/>
    <col min="18" max="18" width="7.42578125" customWidth="1"/>
  </cols>
  <sheetData>
    <row r="1" spans="1:20" s="2" customFormat="1" ht="22.5" customHeight="1">
      <c r="A1" s="2" t="s">
        <v>1241</v>
      </c>
      <c r="M1" s="152"/>
    </row>
    <row r="2" spans="1:20" s="4" customFormat="1" ht="18.75" customHeight="1" thickBot="1">
      <c r="A2" s="322" t="s">
        <v>1547</v>
      </c>
      <c r="I2" s="4" t="s">
        <v>0</v>
      </c>
      <c r="R2" s="1440" t="s">
        <v>1548</v>
      </c>
      <c r="T2" s="106" t="s">
        <v>986</v>
      </c>
    </row>
    <row r="3" spans="1:20" ht="22.5" customHeight="1">
      <c r="A3" s="2352" t="s">
        <v>1129</v>
      </c>
      <c r="B3" s="2100" t="s">
        <v>170</v>
      </c>
      <c r="C3" s="2101"/>
      <c r="D3" s="2101"/>
      <c r="E3" s="2101"/>
      <c r="F3" s="2101"/>
      <c r="G3" s="2101"/>
      <c r="H3" s="2101"/>
      <c r="I3" s="2101"/>
      <c r="J3" s="2101"/>
      <c r="K3" s="2101"/>
      <c r="L3" s="2102"/>
      <c r="M3" s="2103" t="s">
        <v>1134</v>
      </c>
      <c r="N3" s="2104"/>
      <c r="O3" s="2105" t="s">
        <v>1135</v>
      </c>
      <c r="P3" s="2106"/>
      <c r="Q3" s="2107" t="s">
        <v>1136</v>
      </c>
      <c r="R3" s="2104"/>
    </row>
    <row r="4" spans="1:20" ht="22.5" customHeight="1" thickBot="1">
      <c r="A4" s="2353"/>
      <c r="B4" s="406" t="s">
        <v>11</v>
      </c>
      <c r="C4" s="406" t="s">
        <v>12</v>
      </c>
      <c r="D4" s="406" t="s">
        <v>127</v>
      </c>
      <c r="E4" s="406" t="s">
        <v>162</v>
      </c>
      <c r="F4" s="406" t="s">
        <v>340</v>
      </c>
      <c r="G4" s="407" t="s">
        <v>410</v>
      </c>
      <c r="H4" s="407" t="s">
        <v>445</v>
      </c>
      <c r="I4" s="407" t="s">
        <v>489</v>
      </c>
      <c r="J4" s="407" t="s">
        <v>499</v>
      </c>
      <c r="K4" s="407" t="s">
        <v>731</v>
      </c>
      <c r="L4" s="407" t="s">
        <v>1132</v>
      </c>
      <c r="M4" s="445" t="s">
        <v>164</v>
      </c>
      <c r="N4" s="1695" t="s">
        <v>165</v>
      </c>
      <c r="O4" s="416" t="s">
        <v>164</v>
      </c>
      <c r="P4" s="1695" t="s">
        <v>165</v>
      </c>
      <c r="Q4" s="416" t="s">
        <v>164</v>
      </c>
      <c r="R4" s="1696" t="s">
        <v>165</v>
      </c>
    </row>
    <row r="5" spans="1:20" ht="15.75" customHeight="1">
      <c r="A5" s="600" t="s">
        <v>63</v>
      </c>
      <c r="B5" s="606">
        <v>184583</v>
      </c>
      <c r="C5" s="607">
        <v>185006</v>
      </c>
      <c r="D5" s="607">
        <v>185446</v>
      </c>
      <c r="E5" s="608">
        <v>186565</v>
      </c>
      <c r="F5" s="607">
        <v>188091</v>
      </c>
      <c r="G5" s="325">
        <v>194208</v>
      </c>
      <c r="H5" s="325">
        <v>203962</v>
      </c>
      <c r="I5" s="325">
        <v>214994</v>
      </c>
      <c r="J5" s="325">
        <v>228524</v>
      </c>
      <c r="K5" s="325">
        <v>239925</v>
      </c>
      <c r="L5" s="326">
        <v>247585</v>
      </c>
      <c r="M5" s="446">
        <f>L5-K5</f>
        <v>7660</v>
      </c>
      <c r="N5" s="864">
        <f>L5/K5-1</f>
        <v>3.1926643742836269E-2</v>
      </c>
      <c r="O5" s="419">
        <f>L5-G5</f>
        <v>53377</v>
      </c>
      <c r="P5" s="866">
        <f>L5/G5-1</f>
        <v>0.27484449662217836</v>
      </c>
      <c r="Q5" s="417">
        <f>L5-B5</f>
        <v>63002</v>
      </c>
      <c r="R5" s="864">
        <f>L5/B5-1</f>
        <v>0.3413207066739623</v>
      </c>
    </row>
    <row r="6" spans="1:20" ht="15.75" customHeight="1">
      <c r="A6" s="399" t="s">
        <v>84</v>
      </c>
      <c r="B6" s="598">
        <v>1454</v>
      </c>
      <c r="C6" s="599">
        <v>1407</v>
      </c>
      <c r="D6" s="599">
        <v>1326</v>
      </c>
      <c r="E6" s="599">
        <v>1268</v>
      </c>
      <c r="F6" s="599">
        <v>1237</v>
      </c>
      <c r="G6" s="170">
        <v>1296</v>
      </c>
      <c r="H6" s="170">
        <v>1489</v>
      </c>
      <c r="I6" s="170">
        <v>1714</v>
      </c>
      <c r="J6" s="170">
        <v>1975</v>
      </c>
      <c r="K6" s="170">
        <v>2143</v>
      </c>
      <c r="L6" s="335">
        <v>2147</v>
      </c>
      <c r="M6" s="447">
        <f>L6-K6</f>
        <v>4</v>
      </c>
      <c r="N6" s="865">
        <f>L6/K6-1</f>
        <v>1.8665422305179646E-3</v>
      </c>
      <c r="O6" s="421">
        <f>L6-G6</f>
        <v>851</v>
      </c>
      <c r="P6" s="867">
        <f>L6/G6-1</f>
        <v>0.65663580246913589</v>
      </c>
      <c r="Q6" s="158">
        <f>L6-B6</f>
        <v>693</v>
      </c>
      <c r="R6" s="865">
        <f>L6/B6-1</f>
        <v>0.47661623108665752</v>
      </c>
      <c r="T6" s="401"/>
    </row>
    <row r="7" spans="1:20" ht="15.75" customHeight="1">
      <c r="A7" s="399" t="s">
        <v>85</v>
      </c>
      <c r="B7" s="598">
        <v>13955</v>
      </c>
      <c r="C7" s="599">
        <v>13920</v>
      </c>
      <c r="D7" s="599">
        <v>14063</v>
      </c>
      <c r="E7" s="599">
        <v>14379</v>
      </c>
      <c r="F7" s="599">
        <v>14835</v>
      </c>
      <c r="G7" s="170">
        <v>15664</v>
      </c>
      <c r="H7" s="170">
        <v>16731</v>
      </c>
      <c r="I7" s="170">
        <v>17841</v>
      </c>
      <c r="J7" s="170">
        <v>18992</v>
      </c>
      <c r="K7" s="170">
        <v>19778</v>
      </c>
      <c r="L7" s="335">
        <v>20013</v>
      </c>
      <c r="M7" s="447">
        <f t="shared" ref="M7:M31" si="0">L7-K7</f>
        <v>235</v>
      </c>
      <c r="N7" s="865">
        <f t="shared" ref="N7:N31" si="1">L7/K7-1</f>
        <v>1.1881888967539611E-2</v>
      </c>
      <c r="O7" s="421">
        <f t="shared" ref="O7:O31" si="2">L7-G7</f>
        <v>4349</v>
      </c>
      <c r="P7" s="867">
        <f t="shared" ref="P7:P31" si="3">L7/G7-1</f>
        <v>0.2776430030643513</v>
      </c>
      <c r="Q7" s="158">
        <f t="shared" ref="Q7:Q31" si="4">L7-B7</f>
        <v>6058</v>
      </c>
      <c r="R7" s="865">
        <f t="shared" ref="R7:R31" si="5">L7/B7-1</f>
        <v>0.43410963812253667</v>
      </c>
      <c r="T7" s="401"/>
    </row>
    <row r="8" spans="1:20" ht="15.75" customHeight="1">
      <c r="A8" s="399" t="s">
        <v>308</v>
      </c>
      <c r="B8" s="598">
        <v>279</v>
      </c>
      <c r="C8" s="599">
        <v>222</v>
      </c>
      <c r="D8" s="599">
        <v>171</v>
      </c>
      <c r="E8" s="599">
        <v>146</v>
      </c>
      <c r="F8" s="599">
        <v>114</v>
      </c>
      <c r="G8" s="170">
        <v>122</v>
      </c>
      <c r="H8" s="170">
        <v>121</v>
      </c>
      <c r="I8" s="170">
        <v>79</v>
      </c>
      <c r="J8" s="170">
        <v>109</v>
      </c>
      <c r="K8" s="170">
        <v>109</v>
      </c>
      <c r="L8" s="335">
        <v>96</v>
      </c>
      <c r="M8" s="447">
        <f t="shared" si="0"/>
        <v>-13</v>
      </c>
      <c r="N8" s="865">
        <f t="shared" si="1"/>
        <v>-0.11926605504587151</v>
      </c>
      <c r="O8" s="421">
        <f t="shared" si="2"/>
        <v>-26</v>
      </c>
      <c r="P8" s="867">
        <f t="shared" si="3"/>
        <v>-0.21311475409836067</v>
      </c>
      <c r="Q8" s="158">
        <f t="shared" si="4"/>
        <v>-183</v>
      </c>
      <c r="R8" s="865">
        <f t="shared" si="5"/>
        <v>-0.65591397849462363</v>
      </c>
      <c r="T8" s="401"/>
    </row>
    <row r="9" spans="1:20" ht="15.75" customHeight="1">
      <c r="A9" s="399" t="s">
        <v>65</v>
      </c>
      <c r="B9" s="598">
        <v>15828</v>
      </c>
      <c r="C9" s="599">
        <v>16860</v>
      </c>
      <c r="D9" s="599">
        <v>17248</v>
      </c>
      <c r="E9" s="599">
        <v>16828</v>
      </c>
      <c r="F9" s="599">
        <v>16089</v>
      </c>
      <c r="G9" s="170">
        <v>15017</v>
      </c>
      <c r="H9" s="170">
        <v>14364</v>
      </c>
      <c r="I9" s="170">
        <v>14163</v>
      </c>
      <c r="J9" s="170">
        <v>14694</v>
      </c>
      <c r="K9" s="170">
        <v>15026</v>
      </c>
      <c r="L9" s="335">
        <v>15033</v>
      </c>
      <c r="M9" s="447">
        <f t="shared" si="0"/>
        <v>7</v>
      </c>
      <c r="N9" s="865">
        <f t="shared" si="1"/>
        <v>4.6585917742580918E-4</v>
      </c>
      <c r="O9" s="421">
        <f t="shared" si="2"/>
        <v>16</v>
      </c>
      <c r="P9" s="867">
        <f t="shared" si="3"/>
        <v>1.0654591463008511E-3</v>
      </c>
      <c r="Q9" s="158">
        <f t="shared" si="4"/>
        <v>-795</v>
      </c>
      <c r="R9" s="865">
        <f t="shared" si="5"/>
        <v>-5.0227445034116802E-2</v>
      </c>
      <c r="T9" s="401"/>
    </row>
    <row r="10" spans="1:20" ht="15.75" customHeight="1">
      <c r="A10" s="399" t="s">
        <v>275</v>
      </c>
      <c r="B10" s="598">
        <v>12717</v>
      </c>
      <c r="C10" s="599">
        <v>12836</v>
      </c>
      <c r="D10" s="599">
        <v>12928</v>
      </c>
      <c r="E10" s="599">
        <v>13247</v>
      </c>
      <c r="F10" s="599">
        <v>13438</v>
      </c>
      <c r="G10" s="170">
        <v>14154</v>
      </c>
      <c r="H10" s="170">
        <v>15067</v>
      </c>
      <c r="I10" s="170">
        <v>15898</v>
      </c>
      <c r="J10" s="170">
        <v>17023</v>
      </c>
      <c r="K10" s="170">
        <v>17800</v>
      </c>
      <c r="L10" s="335">
        <v>18182</v>
      </c>
      <c r="M10" s="447">
        <f t="shared" si="0"/>
        <v>382</v>
      </c>
      <c r="N10" s="865">
        <f t="shared" si="1"/>
        <v>2.146067415730335E-2</v>
      </c>
      <c r="O10" s="421">
        <f t="shared" si="2"/>
        <v>4028</v>
      </c>
      <c r="P10" s="867">
        <f t="shared" si="3"/>
        <v>0.28458386321887796</v>
      </c>
      <c r="Q10" s="158">
        <f t="shared" si="4"/>
        <v>5465</v>
      </c>
      <c r="R10" s="865">
        <f t="shared" si="5"/>
        <v>0.4297397184870646</v>
      </c>
      <c r="T10" s="401"/>
    </row>
    <row r="11" spans="1:20" ht="15.75" customHeight="1">
      <c r="A11" s="399" t="s">
        <v>67</v>
      </c>
      <c r="B11" s="598">
        <v>2317</v>
      </c>
      <c r="C11" s="599">
        <v>2477</v>
      </c>
      <c r="D11" s="599">
        <v>2504</v>
      </c>
      <c r="E11" s="599">
        <v>2496</v>
      </c>
      <c r="F11" s="599">
        <v>2431</v>
      </c>
      <c r="G11" s="170">
        <v>2486</v>
      </c>
      <c r="H11" s="170">
        <v>2494</v>
      </c>
      <c r="I11" s="170">
        <v>2588</v>
      </c>
      <c r="J11" s="170">
        <v>2714</v>
      </c>
      <c r="K11" s="170">
        <v>2789</v>
      </c>
      <c r="L11" s="335">
        <v>2844</v>
      </c>
      <c r="M11" s="447">
        <f t="shared" si="0"/>
        <v>55</v>
      </c>
      <c r="N11" s="865">
        <f t="shared" si="1"/>
        <v>1.9720329867336073E-2</v>
      </c>
      <c r="O11" s="421">
        <f t="shared" si="2"/>
        <v>358</v>
      </c>
      <c r="P11" s="867">
        <f t="shared" si="3"/>
        <v>0.14400643604183427</v>
      </c>
      <c r="Q11" s="158">
        <f t="shared" si="4"/>
        <v>527</v>
      </c>
      <c r="R11" s="865">
        <f t="shared" si="5"/>
        <v>0.2274492878722485</v>
      </c>
      <c r="T11" s="401"/>
    </row>
    <row r="12" spans="1:20" ht="15.75" customHeight="1">
      <c r="A12" s="399" t="s">
        <v>68</v>
      </c>
      <c r="B12" s="598">
        <v>923</v>
      </c>
      <c r="C12" s="599">
        <v>960</v>
      </c>
      <c r="D12" s="599">
        <v>916</v>
      </c>
      <c r="E12" s="599">
        <v>868</v>
      </c>
      <c r="F12" s="599">
        <v>887</v>
      </c>
      <c r="G12" s="170">
        <v>905</v>
      </c>
      <c r="H12" s="170">
        <v>952</v>
      </c>
      <c r="I12" s="170">
        <v>962</v>
      </c>
      <c r="J12" s="170">
        <v>1063</v>
      </c>
      <c r="K12" s="170">
        <v>1091</v>
      </c>
      <c r="L12" s="335">
        <v>1066</v>
      </c>
      <c r="M12" s="447">
        <f t="shared" si="0"/>
        <v>-25</v>
      </c>
      <c r="N12" s="865">
        <f t="shared" si="1"/>
        <v>-2.2914757103574712E-2</v>
      </c>
      <c r="O12" s="421">
        <f t="shared" si="2"/>
        <v>161</v>
      </c>
      <c r="P12" s="867">
        <f t="shared" si="3"/>
        <v>0.17790055248618786</v>
      </c>
      <c r="Q12" s="158">
        <f t="shared" si="4"/>
        <v>143</v>
      </c>
      <c r="R12" s="865">
        <f t="shared" si="5"/>
        <v>0.15492957746478875</v>
      </c>
      <c r="T12" s="401"/>
    </row>
    <row r="13" spans="1:20" ht="15.75" customHeight="1">
      <c r="A13" s="399" t="s">
        <v>69</v>
      </c>
      <c r="B13" s="598">
        <v>458</v>
      </c>
      <c r="C13" s="599">
        <v>431</v>
      </c>
      <c r="D13" s="599">
        <v>425</v>
      </c>
      <c r="E13" s="599">
        <v>406</v>
      </c>
      <c r="F13" s="599">
        <v>422</v>
      </c>
      <c r="G13" s="170">
        <v>437</v>
      </c>
      <c r="H13" s="170">
        <v>462</v>
      </c>
      <c r="I13" s="170">
        <v>542</v>
      </c>
      <c r="J13" s="170">
        <v>575</v>
      </c>
      <c r="K13" s="170">
        <v>557</v>
      </c>
      <c r="L13" s="335">
        <v>549</v>
      </c>
      <c r="M13" s="447">
        <f t="shared" si="0"/>
        <v>-8</v>
      </c>
      <c r="N13" s="865">
        <f t="shared" si="1"/>
        <v>-1.4362657091561926E-2</v>
      </c>
      <c r="O13" s="421">
        <f t="shared" si="2"/>
        <v>112</v>
      </c>
      <c r="P13" s="867">
        <f t="shared" si="3"/>
        <v>0.25629290617848977</v>
      </c>
      <c r="Q13" s="158">
        <f t="shared" si="4"/>
        <v>91</v>
      </c>
      <c r="R13" s="865">
        <f t="shared" si="5"/>
        <v>0.1986899563318778</v>
      </c>
      <c r="T13" s="401"/>
    </row>
    <row r="14" spans="1:20" ht="24.75" customHeight="1">
      <c r="A14" s="399" t="s">
        <v>70</v>
      </c>
      <c r="B14" s="598">
        <v>66</v>
      </c>
      <c r="C14" s="599">
        <v>76</v>
      </c>
      <c r="D14" s="599">
        <v>83</v>
      </c>
      <c r="E14" s="599">
        <v>81</v>
      </c>
      <c r="F14" s="599">
        <v>60</v>
      </c>
      <c r="G14" s="170">
        <v>44</v>
      </c>
      <c r="H14" s="170">
        <v>34</v>
      </c>
      <c r="I14" s="170">
        <v>24</v>
      </c>
      <c r="J14" s="170">
        <v>36</v>
      </c>
      <c r="K14" s="170">
        <v>35</v>
      </c>
      <c r="L14" s="335">
        <v>28</v>
      </c>
      <c r="M14" s="447">
        <f t="shared" si="0"/>
        <v>-7</v>
      </c>
      <c r="N14" s="865">
        <f t="shared" si="1"/>
        <v>-0.19999999999999996</v>
      </c>
      <c r="O14" s="421">
        <f t="shared" si="2"/>
        <v>-16</v>
      </c>
      <c r="P14" s="867">
        <f t="shared" si="3"/>
        <v>-0.36363636363636365</v>
      </c>
      <c r="Q14" s="158">
        <f t="shared" si="4"/>
        <v>-38</v>
      </c>
      <c r="R14" s="865">
        <f t="shared" si="5"/>
        <v>-0.57575757575757569</v>
      </c>
      <c r="T14" s="401"/>
    </row>
    <row r="15" spans="1:20" ht="24.75" customHeight="1">
      <c r="A15" s="399" t="s">
        <v>71</v>
      </c>
      <c r="B15" s="598">
        <v>642</v>
      </c>
      <c r="C15" s="599">
        <v>570</v>
      </c>
      <c r="D15" s="599">
        <v>542</v>
      </c>
      <c r="E15" s="599">
        <v>592</v>
      </c>
      <c r="F15" s="599">
        <v>601</v>
      </c>
      <c r="G15" s="170">
        <v>737</v>
      </c>
      <c r="H15" s="170">
        <v>869</v>
      </c>
      <c r="I15" s="170">
        <v>950</v>
      </c>
      <c r="J15" s="170">
        <v>1077</v>
      </c>
      <c r="K15" s="170">
        <v>1168</v>
      </c>
      <c r="L15" s="335">
        <v>1191</v>
      </c>
      <c r="M15" s="447">
        <f t="shared" si="0"/>
        <v>23</v>
      </c>
      <c r="N15" s="865">
        <f t="shared" si="1"/>
        <v>1.9691780821917915E-2</v>
      </c>
      <c r="O15" s="421">
        <f t="shared" si="2"/>
        <v>454</v>
      </c>
      <c r="P15" s="867">
        <f t="shared" si="3"/>
        <v>0.61601085481682505</v>
      </c>
      <c r="Q15" s="158">
        <f t="shared" si="4"/>
        <v>549</v>
      </c>
      <c r="R15" s="865">
        <f t="shared" si="5"/>
        <v>0.85514018691588789</v>
      </c>
      <c r="T15" s="401"/>
    </row>
    <row r="16" spans="1:20" ht="24.75" customHeight="1">
      <c r="A16" s="399" t="s">
        <v>72</v>
      </c>
      <c r="B16" s="598">
        <v>2379</v>
      </c>
      <c r="C16" s="599">
        <v>2382</v>
      </c>
      <c r="D16" s="599">
        <v>2325</v>
      </c>
      <c r="E16" s="599">
        <v>2364</v>
      </c>
      <c r="F16" s="599">
        <v>2285</v>
      </c>
      <c r="G16" s="170">
        <v>2362</v>
      </c>
      <c r="H16" s="170">
        <v>2521</v>
      </c>
      <c r="I16" s="170">
        <v>2693</v>
      </c>
      <c r="J16" s="170">
        <v>2873</v>
      </c>
      <c r="K16" s="170">
        <v>2982</v>
      </c>
      <c r="L16" s="335">
        <v>3111</v>
      </c>
      <c r="M16" s="447">
        <f t="shared" si="0"/>
        <v>129</v>
      </c>
      <c r="N16" s="865">
        <f t="shared" si="1"/>
        <v>4.3259557344064392E-2</v>
      </c>
      <c r="O16" s="421">
        <f t="shared" si="2"/>
        <v>749</v>
      </c>
      <c r="P16" s="867">
        <f t="shared" si="3"/>
        <v>0.31710414902624895</v>
      </c>
      <c r="Q16" s="158">
        <f t="shared" si="4"/>
        <v>732</v>
      </c>
      <c r="R16" s="865">
        <f t="shared" si="5"/>
        <v>0.30769230769230771</v>
      </c>
      <c r="T16" s="401"/>
    </row>
    <row r="17" spans="1:20" ht="15.75" customHeight="1">
      <c r="A17" s="399" t="s">
        <v>73</v>
      </c>
      <c r="B17" s="598">
        <v>7827</v>
      </c>
      <c r="C17" s="599">
        <v>7589</v>
      </c>
      <c r="D17" s="599">
        <v>7477</v>
      </c>
      <c r="E17" s="599">
        <v>7590</v>
      </c>
      <c r="F17" s="599">
        <v>7823</v>
      </c>
      <c r="G17" s="170">
        <v>8331</v>
      </c>
      <c r="H17" s="170">
        <v>9040</v>
      </c>
      <c r="I17" s="170">
        <v>9676</v>
      </c>
      <c r="J17" s="170">
        <v>10287</v>
      </c>
      <c r="K17" s="170">
        <v>10708</v>
      </c>
      <c r="L17" s="335">
        <v>11041</v>
      </c>
      <c r="M17" s="447">
        <f t="shared" si="0"/>
        <v>333</v>
      </c>
      <c r="N17" s="865">
        <f t="shared" si="1"/>
        <v>3.1098244303324529E-2</v>
      </c>
      <c r="O17" s="421">
        <f t="shared" si="2"/>
        <v>2710</v>
      </c>
      <c r="P17" s="867">
        <f t="shared" si="3"/>
        <v>0.32529108150282071</v>
      </c>
      <c r="Q17" s="158">
        <f t="shared" si="4"/>
        <v>3214</v>
      </c>
      <c r="R17" s="865">
        <f t="shared" si="5"/>
        <v>0.4106298709594991</v>
      </c>
      <c r="T17" s="401"/>
    </row>
    <row r="18" spans="1:20" ht="15.75" customHeight="1">
      <c r="A18" s="399" t="s">
        <v>74</v>
      </c>
      <c r="B18" s="598">
        <v>3533</v>
      </c>
      <c r="C18" s="599">
        <v>3550</v>
      </c>
      <c r="D18" s="599">
        <v>3530</v>
      </c>
      <c r="E18" s="599">
        <v>3514</v>
      </c>
      <c r="F18" s="599">
        <v>3561</v>
      </c>
      <c r="G18" s="170">
        <v>3663</v>
      </c>
      <c r="H18" s="170">
        <v>3899</v>
      </c>
      <c r="I18" s="170">
        <v>4201</v>
      </c>
      <c r="J18" s="170">
        <v>4544</v>
      </c>
      <c r="K18" s="170">
        <v>4929</v>
      </c>
      <c r="L18" s="335">
        <v>5067</v>
      </c>
      <c r="M18" s="447">
        <f t="shared" si="0"/>
        <v>138</v>
      </c>
      <c r="N18" s="865">
        <f t="shared" si="1"/>
        <v>2.7997565429093152E-2</v>
      </c>
      <c r="O18" s="421">
        <f t="shared" si="2"/>
        <v>1404</v>
      </c>
      <c r="P18" s="867">
        <f t="shared" si="3"/>
        <v>0.38329238329238335</v>
      </c>
      <c r="Q18" s="158">
        <f t="shared" si="4"/>
        <v>1534</v>
      </c>
      <c r="R18" s="865">
        <f t="shared" si="5"/>
        <v>0.43419190489668846</v>
      </c>
      <c r="T18" s="401"/>
    </row>
    <row r="19" spans="1:20" ht="15.75" customHeight="1">
      <c r="A19" s="399" t="s">
        <v>75</v>
      </c>
      <c r="B19" s="598">
        <v>4200</v>
      </c>
      <c r="C19" s="599">
        <v>4149</v>
      </c>
      <c r="D19" s="599">
        <v>4140</v>
      </c>
      <c r="E19" s="599">
        <v>4168</v>
      </c>
      <c r="F19" s="599">
        <v>4343</v>
      </c>
      <c r="G19" s="170">
        <v>4759</v>
      </c>
      <c r="H19" s="170">
        <v>5273</v>
      </c>
      <c r="I19" s="170">
        <v>5622</v>
      </c>
      <c r="J19" s="170">
        <v>6092</v>
      </c>
      <c r="K19" s="170">
        <v>6282</v>
      </c>
      <c r="L19" s="335">
        <v>6458</v>
      </c>
      <c r="M19" s="447">
        <f t="shared" si="0"/>
        <v>176</v>
      </c>
      <c r="N19" s="865">
        <f t="shared" si="1"/>
        <v>2.8016555237185603E-2</v>
      </c>
      <c r="O19" s="421">
        <f t="shared" si="2"/>
        <v>1699</v>
      </c>
      <c r="P19" s="867">
        <f t="shared" si="3"/>
        <v>0.35700777474259304</v>
      </c>
      <c r="Q19" s="158">
        <f t="shared" si="4"/>
        <v>2258</v>
      </c>
      <c r="R19" s="865">
        <f t="shared" si="5"/>
        <v>0.53761904761904766</v>
      </c>
      <c r="T19" s="401"/>
    </row>
    <row r="20" spans="1:20" ht="15.75" customHeight="1">
      <c r="A20" s="399" t="s">
        <v>76</v>
      </c>
      <c r="B20" s="598">
        <v>6546</v>
      </c>
      <c r="C20" s="599">
        <v>6372</v>
      </c>
      <c r="D20" s="599">
        <v>6189</v>
      </c>
      <c r="E20" s="599">
        <v>5971</v>
      </c>
      <c r="F20" s="599">
        <v>5833</v>
      </c>
      <c r="G20" s="170">
        <v>6054</v>
      </c>
      <c r="H20" s="170">
        <v>6673</v>
      </c>
      <c r="I20" s="170">
        <v>7298</v>
      </c>
      <c r="J20" s="170">
        <v>7957</v>
      </c>
      <c r="K20" s="170">
        <v>8437</v>
      </c>
      <c r="L20" s="335">
        <v>8559</v>
      </c>
      <c r="M20" s="447">
        <f t="shared" si="0"/>
        <v>122</v>
      </c>
      <c r="N20" s="865">
        <f t="shared" si="1"/>
        <v>1.446011615503151E-2</v>
      </c>
      <c r="O20" s="421">
        <f t="shared" si="2"/>
        <v>2505</v>
      </c>
      <c r="P20" s="867">
        <f t="shared" si="3"/>
        <v>0.41377601585728452</v>
      </c>
      <c r="Q20" s="158">
        <f t="shared" si="4"/>
        <v>2013</v>
      </c>
      <c r="R20" s="865">
        <f t="shared" si="5"/>
        <v>0.3075160403299726</v>
      </c>
      <c r="T20" s="401"/>
    </row>
    <row r="21" spans="1:20" ht="15.75" customHeight="1">
      <c r="A21" s="399" t="s">
        <v>86</v>
      </c>
      <c r="B21" s="598">
        <v>2125</v>
      </c>
      <c r="C21" s="599">
        <v>2239</v>
      </c>
      <c r="D21" s="599">
        <v>2317</v>
      </c>
      <c r="E21" s="599">
        <v>2342</v>
      </c>
      <c r="F21" s="599">
        <v>2364</v>
      </c>
      <c r="G21" s="170">
        <v>2398</v>
      </c>
      <c r="H21" s="170">
        <v>2536</v>
      </c>
      <c r="I21" s="170">
        <v>2600</v>
      </c>
      <c r="J21" s="170">
        <v>2619</v>
      </c>
      <c r="K21" s="170">
        <v>2658</v>
      </c>
      <c r="L21" s="335">
        <v>2647</v>
      </c>
      <c r="M21" s="447">
        <f t="shared" si="0"/>
        <v>-11</v>
      </c>
      <c r="N21" s="865">
        <f t="shared" si="1"/>
        <v>-4.1384499623777771E-3</v>
      </c>
      <c r="O21" s="421">
        <f t="shared" si="2"/>
        <v>249</v>
      </c>
      <c r="P21" s="867">
        <f t="shared" si="3"/>
        <v>0.103836530442035</v>
      </c>
      <c r="Q21" s="158">
        <f t="shared" si="4"/>
        <v>522</v>
      </c>
      <c r="R21" s="865">
        <f t="shared" si="5"/>
        <v>0.24564705882352933</v>
      </c>
      <c r="T21" s="401"/>
    </row>
    <row r="22" spans="1:20" ht="15.75" customHeight="1">
      <c r="A22" s="399" t="s">
        <v>77</v>
      </c>
      <c r="B22" s="598">
        <v>11747</v>
      </c>
      <c r="C22" s="599">
        <v>11873</v>
      </c>
      <c r="D22" s="599">
        <v>12441</v>
      </c>
      <c r="E22" s="599">
        <v>13127</v>
      </c>
      <c r="F22" s="599">
        <v>14165</v>
      </c>
      <c r="G22" s="170">
        <v>15379</v>
      </c>
      <c r="H22" s="170">
        <v>16314</v>
      </c>
      <c r="I22" s="170">
        <v>16730</v>
      </c>
      <c r="J22" s="170">
        <v>17374</v>
      </c>
      <c r="K22" s="170">
        <v>17954</v>
      </c>
      <c r="L22" s="335">
        <v>18136</v>
      </c>
      <c r="M22" s="447">
        <f t="shared" si="0"/>
        <v>182</v>
      </c>
      <c r="N22" s="865">
        <f t="shared" si="1"/>
        <v>1.0137016820764178E-2</v>
      </c>
      <c r="O22" s="421">
        <f t="shared" si="2"/>
        <v>2757</v>
      </c>
      <c r="P22" s="867">
        <f t="shared" si="3"/>
        <v>0.17927043370830353</v>
      </c>
      <c r="Q22" s="158">
        <f t="shared" si="4"/>
        <v>6389</v>
      </c>
      <c r="R22" s="865">
        <f t="shared" si="5"/>
        <v>0.54388354473482581</v>
      </c>
      <c r="T22" s="401"/>
    </row>
    <row r="23" spans="1:20" ht="15.75" customHeight="1">
      <c r="A23" s="399" t="s">
        <v>78</v>
      </c>
      <c r="B23" s="598">
        <v>28366</v>
      </c>
      <c r="C23" s="599">
        <v>27765</v>
      </c>
      <c r="D23" s="599">
        <v>27567</v>
      </c>
      <c r="E23" s="599">
        <v>27768</v>
      </c>
      <c r="F23" s="599">
        <v>28125</v>
      </c>
      <c r="G23" s="170">
        <v>28909</v>
      </c>
      <c r="H23" s="170">
        <v>30311</v>
      </c>
      <c r="I23" s="170">
        <v>32421</v>
      </c>
      <c r="J23" s="170">
        <v>34955</v>
      </c>
      <c r="K23" s="170">
        <v>36922</v>
      </c>
      <c r="L23" s="335">
        <v>38268</v>
      </c>
      <c r="M23" s="447">
        <f t="shared" si="0"/>
        <v>1346</v>
      </c>
      <c r="N23" s="865">
        <f t="shared" si="1"/>
        <v>3.6455229944206691E-2</v>
      </c>
      <c r="O23" s="421">
        <f t="shared" si="2"/>
        <v>9359</v>
      </c>
      <c r="P23" s="867">
        <f t="shared" si="3"/>
        <v>0.32374001176104317</v>
      </c>
      <c r="Q23" s="158">
        <f t="shared" si="4"/>
        <v>9902</v>
      </c>
      <c r="R23" s="865">
        <f t="shared" si="5"/>
        <v>0.34907988436861026</v>
      </c>
      <c r="T23" s="401"/>
    </row>
    <row r="24" spans="1:20" s="1665" customFormat="1" ht="15.75" customHeight="1">
      <c r="A24" s="399" t="s">
        <v>79</v>
      </c>
      <c r="B24" s="598">
        <v>14828</v>
      </c>
      <c r="C24" s="599">
        <v>14200</v>
      </c>
      <c r="D24" s="599">
        <v>13683</v>
      </c>
      <c r="E24" s="599">
        <v>13276</v>
      </c>
      <c r="F24" s="599">
        <v>12960</v>
      </c>
      <c r="G24" s="170">
        <v>13068</v>
      </c>
      <c r="H24" s="170">
        <v>13284</v>
      </c>
      <c r="I24" s="170">
        <v>14238</v>
      </c>
      <c r="J24" s="170">
        <v>15306</v>
      </c>
      <c r="K24" s="170">
        <v>16473</v>
      </c>
      <c r="L24" s="335">
        <v>17346</v>
      </c>
      <c r="M24" s="447">
        <f t="shared" si="0"/>
        <v>873</v>
      </c>
      <c r="N24" s="865">
        <f t="shared" si="1"/>
        <v>5.2995811327626985E-2</v>
      </c>
      <c r="O24" s="421">
        <f t="shared" si="2"/>
        <v>4278</v>
      </c>
      <c r="P24" s="867">
        <f t="shared" si="3"/>
        <v>0.32736455463728187</v>
      </c>
      <c r="Q24" s="158">
        <f t="shared" si="4"/>
        <v>2518</v>
      </c>
      <c r="R24" s="865">
        <f t="shared" si="5"/>
        <v>0.16981386565956291</v>
      </c>
      <c r="T24" s="401"/>
    </row>
    <row r="25" spans="1:20" ht="15.75" customHeight="1">
      <c r="A25" s="399" t="s">
        <v>80</v>
      </c>
      <c r="B25" s="598">
        <v>1465</v>
      </c>
      <c r="C25" s="599">
        <v>1337</v>
      </c>
      <c r="D25" s="599">
        <v>1264</v>
      </c>
      <c r="E25" s="599">
        <v>1109</v>
      </c>
      <c r="F25" s="599">
        <v>1033</v>
      </c>
      <c r="G25" s="170">
        <v>1040</v>
      </c>
      <c r="H25" s="170">
        <v>1084</v>
      </c>
      <c r="I25" s="170">
        <v>1180</v>
      </c>
      <c r="J25" s="170">
        <v>1237</v>
      </c>
      <c r="K25" s="170">
        <v>1350</v>
      </c>
      <c r="L25" s="335">
        <v>1376</v>
      </c>
      <c r="M25" s="447">
        <f t="shared" si="0"/>
        <v>26</v>
      </c>
      <c r="N25" s="865">
        <f t="shared" si="1"/>
        <v>1.9259259259259309E-2</v>
      </c>
      <c r="O25" s="421">
        <f t="shared" si="2"/>
        <v>336</v>
      </c>
      <c r="P25" s="867">
        <f t="shared" si="3"/>
        <v>0.32307692307692304</v>
      </c>
      <c r="Q25" s="158">
        <f t="shared" si="4"/>
        <v>-89</v>
      </c>
      <c r="R25" s="865">
        <f t="shared" si="5"/>
        <v>-6.0750853242320768E-2</v>
      </c>
    </row>
    <row r="26" spans="1:20" ht="15.75" customHeight="1">
      <c r="A26" s="399" t="s">
        <v>88</v>
      </c>
      <c r="B26" s="598">
        <v>10701</v>
      </c>
      <c r="C26" s="599">
        <v>11363</v>
      </c>
      <c r="D26" s="599">
        <v>11680</v>
      </c>
      <c r="E26" s="599">
        <v>11936</v>
      </c>
      <c r="F26" s="599">
        <v>12047</v>
      </c>
      <c r="G26" s="170">
        <v>12406</v>
      </c>
      <c r="H26" s="170">
        <v>13058</v>
      </c>
      <c r="I26" s="170">
        <v>13758</v>
      </c>
      <c r="J26" s="170">
        <v>14529</v>
      </c>
      <c r="K26" s="170">
        <v>15126</v>
      </c>
      <c r="L26" s="335">
        <v>15457</v>
      </c>
      <c r="M26" s="447">
        <f t="shared" si="0"/>
        <v>331</v>
      </c>
      <c r="N26" s="865">
        <f t="shared" si="1"/>
        <v>2.1882850720613467E-2</v>
      </c>
      <c r="O26" s="421">
        <f t="shared" si="2"/>
        <v>3051</v>
      </c>
      <c r="P26" s="867">
        <f t="shared" si="3"/>
        <v>0.24592938900532002</v>
      </c>
      <c r="Q26" s="158">
        <f t="shared" si="4"/>
        <v>4756</v>
      </c>
      <c r="R26" s="865">
        <f t="shared" si="5"/>
        <v>0.44444444444444442</v>
      </c>
    </row>
    <row r="27" spans="1:20" ht="15.75" customHeight="1">
      <c r="A27" s="399" t="s">
        <v>81</v>
      </c>
      <c r="B27" s="598">
        <v>3531</v>
      </c>
      <c r="C27" s="599">
        <v>3440</v>
      </c>
      <c r="D27" s="599">
        <v>3473</v>
      </c>
      <c r="E27" s="599">
        <v>3410</v>
      </c>
      <c r="F27" s="599">
        <v>3152</v>
      </c>
      <c r="G27" s="170">
        <v>3154</v>
      </c>
      <c r="H27" s="170">
        <v>3371</v>
      </c>
      <c r="I27" s="170">
        <v>3731</v>
      </c>
      <c r="J27" s="170">
        <v>4098</v>
      </c>
      <c r="K27" s="170">
        <v>4456</v>
      </c>
      <c r="L27" s="335">
        <v>4674</v>
      </c>
      <c r="M27" s="447">
        <f t="shared" si="0"/>
        <v>218</v>
      </c>
      <c r="N27" s="865">
        <f t="shared" si="1"/>
        <v>4.8922800718132819E-2</v>
      </c>
      <c r="O27" s="421">
        <f t="shared" si="2"/>
        <v>1520</v>
      </c>
      <c r="P27" s="867">
        <f t="shared" si="3"/>
        <v>0.48192771084337349</v>
      </c>
      <c r="Q27" s="158">
        <f t="shared" si="4"/>
        <v>1143</v>
      </c>
      <c r="R27" s="865">
        <f t="shared" si="5"/>
        <v>0.32370433305012747</v>
      </c>
    </row>
    <row r="28" spans="1:20" ht="15.75" customHeight="1">
      <c r="A28" s="399" t="s">
        <v>89</v>
      </c>
      <c r="B28" s="598">
        <v>637</v>
      </c>
      <c r="C28" s="599">
        <v>690</v>
      </c>
      <c r="D28" s="599">
        <v>691</v>
      </c>
      <c r="E28" s="599">
        <v>655</v>
      </c>
      <c r="F28" s="599">
        <v>620</v>
      </c>
      <c r="G28" s="170">
        <v>660</v>
      </c>
      <c r="H28" s="170">
        <v>673</v>
      </c>
      <c r="I28" s="170">
        <v>730</v>
      </c>
      <c r="J28" s="170">
        <v>798</v>
      </c>
      <c r="K28" s="170">
        <v>876</v>
      </c>
      <c r="L28" s="335">
        <v>918</v>
      </c>
      <c r="M28" s="447">
        <f t="shared" si="0"/>
        <v>42</v>
      </c>
      <c r="N28" s="865">
        <f t="shared" si="1"/>
        <v>4.7945205479452024E-2</v>
      </c>
      <c r="O28" s="421">
        <f t="shared" si="2"/>
        <v>258</v>
      </c>
      <c r="P28" s="867">
        <f t="shared" si="3"/>
        <v>0.39090909090909087</v>
      </c>
      <c r="Q28" s="158">
        <f t="shared" si="4"/>
        <v>281</v>
      </c>
      <c r="R28" s="865">
        <f t="shared" si="5"/>
        <v>0.44113029827315531</v>
      </c>
    </row>
    <row r="29" spans="1:20" ht="15.75" customHeight="1">
      <c r="A29" s="399" t="s">
        <v>82</v>
      </c>
      <c r="B29" s="598">
        <v>13060</v>
      </c>
      <c r="C29" s="599">
        <v>13252</v>
      </c>
      <c r="D29" s="599">
        <v>12987</v>
      </c>
      <c r="E29" s="599">
        <v>12986</v>
      </c>
      <c r="F29" s="599">
        <v>13166</v>
      </c>
      <c r="G29" s="170">
        <v>13712</v>
      </c>
      <c r="H29" s="170">
        <v>14471</v>
      </c>
      <c r="I29" s="170">
        <v>15001</v>
      </c>
      <c r="J29" s="170">
        <v>15571</v>
      </c>
      <c r="K29" s="170">
        <v>15913</v>
      </c>
      <c r="L29" s="335">
        <v>16219</v>
      </c>
      <c r="M29" s="447">
        <f t="shared" si="0"/>
        <v>306</v>
      </c>
      <c r="N29" s="865">
        <f t="shared" si="1"/>
        <v>1.9229560736504725E-2</v>
      </c>
      <c r="O29" s="421">
        <f t="shared" si="2"/>
        <v>2507</v>
      </c>
      <c r="P29" s="867">
        <f t="shared" si="3"/>
        <v>0.18283255542590426</v>
      </c>
      <c r="Q29" s="158">
        <f t="shared" si="4"/>
        <v>3159</v>
      </c>
      <c r="R29" s="865">
        <f t="shared" si="5"/>
        <v>0.24188361408882075</v>
      </c>
    </row>
    <row r="30" spans="1:20" ht="15.75" customHeight="1">
      <c r="A30" s="399" t="s">
        <v>90</v>
      </c>
      <c r="B30" s="598">
        <v>15024</v>
      </c>
      <c r="C30" s="599">
        <v>14993</v>
      </c>
      <c r="D30" s="599">
        <v>15068</v>
      </c>
      <c r="E30" s="599">
        <v>15112</v>
      </c>
      <c r="F30" s="599">
        <v>15140</v>
      </c>
      <c r="G30" s="170">
        <v>15640</v>
      </c>
      <c r="H30" s="170">
        <v>16655</v>
      </c>
      <c r="I30" s="170">
        <v>17778</v>
      </c>
      <c r="J30" s="170">
        <v>19048</v>
      </c>
      <c r="K30" s="170">
        <v>21065</v>
      </c>
      <c r="L30" s="335">
        <v>23692</v>
      </c>
      <c r="M30" s="447">
        <f t="shared" si="0"/>
        <v>2627</v>
      </c>
      <c r="N30" s="865">
        <f t="shared" si="1"/>
        <v>0.12470923332542139</v>
      </c>
      <c r="O30" s="421">
        <f t="shared" si="2"/>
        <v>8052</v>
      </c>
      <c r="P30" s="867">
        <f t="shared" si="3"/>
        <v>0.51483375959079281</v>
      </c>
      <c r="Q30" s="158">
        <f t="shared" si="4"/>
        <v>8668</v>
      </c>
      <c r="R30" s="865">
        <f t="shared" si="5"/>
        <v>0.57694355697550592</v>
      </c>
    </row>
    <row r="31" spans="1:20" ht="15.75" customHeight="1">
      <c r="A31" s="399" t="s">
        <v>83</v>
      </c>
      <c r="B31" s="598">
        <v>9975</v>
      </c>
      <c r="C31" s="599">
        <v>10053</v>
      </c>
      <c r="D31" s="599">
        <v>10408</v>
      </c>
      <c r="E31" s="599">
        <v>10926</v>
      </c>
      <c r="F31" s="599">
        <v>11360</v>
      </c>
      <c r="G31" s="170">
        <v>11811</v>
      </c>
      <c r="H31" s="170">
        <v>12216</v>
      </c>
      <c r="I31" s="170">
        <v>12576</v>
      </c>
      <c r="J31" s="170">
        <v>12978</v>
      </c>
      <c r="K31" s="170">
        <v>13298</v>
      </c>
      <c r="L31" s="335">
        <v>13467</v>
      </c>
      <c r="M31" s="447">
        <f t="shared" si="0"/>
        <v>169</v>
      </c>
      <c r="N31" s="865">
        <f t="shared" si="1"/>
        <v>1.2708677996691176E-2</v>
      </c>
      <c r="O31" s="421">
        <f t="shared" si="2"/>
        <v>1656</v>
      </c>
      <c r="P31" s="867">
        <f t="shared" si="3"/>
        <v>0.14020828041656075</v>
      </c>
      <c r="Q31" s="158">
        <f t="shared" si="4"/>
        <v>3492</v>
      </c>
      <c r="R31" s="865">
        <f t="shared" si="5"/>
        <v>0.35007518796992487</v>
      </c>
    </row>
    <row r="32" spans="1:20" ht="15.75" customHeight="1">
      <c r="A32" s="401"/>
      <c r="B32" s="793"/>
      <c r="C32" s="793"/>
      <c r="D32" s="793"/>
      <c r="E32" s="793"/>
      <c r="F32" s="793"/>
      <c r="G32" s="6"/>
      <c r="H32" s="6"/>
      <c r="I32" s="6"/>
      <c r="J32" s="6"/>
      <c r="K32" s="6"/>
      <c r="L32" s="6"/>
      <c r="M32" s="676"/>
      <c r="N32" s="415"/>
      <c r="O32" s="676"/>
      <c r="P32" s="415"/>
      <c r="Q32" s="676"/>
      <c r="R32" s="415"/>
    </row>
    <row r="33" spans="2:12">
      <c r="B33" s="50"/>
      <c r="C33" s="50"/>
      <c r="D33" s="50"/>
      <c r="E33" s="50"/>
      <c r="F33" s="50"/>
      <c r="G33" s="50"/>
      <c r="H33" s="50"/>
      <c r="I33" s="50"/>
      <c r="J33" s="50"/>
      <c r="K33" s="50"/>
      <c r="L33" s="50"/>
    </row>
  </sheetData>
  <mergeCells count="5">
    <mergeCell ref="M3:N3"/>
    <mergeCell ref="O3:P3"/>
    <mergeCell ref="Q3:R3"/>
    <mergeCell ref="A3:A4"/>
    <mergeCell ref="B3:L3"/>
  </mergeCells>
  <hyperlinks>
    <hyperlink ref="T2" location="OBSAH!A1" display="Zpět na obsah" xr:uid="{00000000-0004-0000-8000-000000000000}"/>
  </hyperlinks>
  <pageMargins left="0.70866141732283472" right="0.70866141732283472" top="0.78740157480314965" bottom="0.78740157480314965" header="0.31496062992125984" footer="0.31496062992125984"/>
  <pageSetup paperSize="9" scale="8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64"/>
  <dimension ref="A1:O23"/>
  <sheetViews>
    <sheetView showGridLines="0" zoomScaleNormal="100" workbookViewId="0"/>
  </sheetViews>
  <sheetFormatPr defaultColWidth="9.140625" defaultRowHeight="15"/>
  <cols>
    <col min="1" max="1" width="20" customWidth="1"/>
    <col min="2" max="2" width="9.28515625" customWidth="1"/>
    <col min="3" max="3" width="8.5703125" customWidth="1"/>
    <col min="4" max="4" width="9.28515625" customWidth="1"/>
    <col min="5" max="5" width="8.5703125" customWidth="1"/>
    <col min="6" max="6" width="9.28515625" customWidth="1"/>
    <col min="7" max="7" width="8.5703125" customWidth="1"/>
    <col min="8" max="8" width="9.28515625" customWidth="1"/>
    <col min="9" max="9" width="8.5703125" customWidth="1"/>
    <col min="10" max="10" width="9.28515625" customWidth="1"/>
    <col min="11" max="11" width="8.5703125" customWidth="1"/>
    <col min="12" max="12" width="9.28515625" customWidth="1"/>
    <col min="13" max="13" width="8.5703125" customWidth="1"/>
    <col min="14" max="14" width="7.5703125" customWidth="1"/>
  </cols>
  <sheetData>
    <row r="1" spans="1:15" ht="22.5" customHeight="1">
      <c r="A1" s="1" t="s">
        <v>1147</v>
      </c>
      <c r="B1" s="2"/>
      <c r="C1" s="2"/>
      <c r="D1" s="2"/>
      <c r="E1" s="2"/>
      <c r="F1" s="2"/>
      <c r="G1" s="2"/>
      <c r="H1" s="2"/>
      <c r="I1" s="2"/>
      <c r="J1" s="2"/>
      <c r="K1" s="2"/>
      <c r="L1" s="2"/>
      <c r="M1" s="2"/>
      <c r="N1" s="152"/>
    </row>
    <row r="2" spans="1:15" ht="18.75" customHeight="1" thickBot="1">
      <c r="A2" s="322" t="s">
        <v>1547</v>
      </c>
      <c r="B2" s="3"/>
      <c r="C2" s="3"/>
      <c r="D2" s="3"/>
      <c r="E2" s="3"/>
      <c r="F2" s="3"/>
      <c r="G2" s="3"/>
      <c r="H2" s="3"/>
      <c r="I2" s="3"/>
      <c r="J2" s="3"/>
      <c r="K2" s="3"/>
      <c r="L2" s="3"/>
      <c r="M2" s="1440" t="s">
        <v>1548</v>
      </c>
      <c r="N2" s="3"/>
      <c r="O2" s="106" t="s">
        <v>986</v>
      </c>
    </row>
    <row r="3" spans="1:15" ht="18.75" customHeight="1">
      <c r="A3" s="2112" t="s">
        <v>163</v>
      </c>
      <c r="B3" s="2043" t="s">
        <v>63</v>
      </c>
      <c r="C3" s="2112"/>
      <c r="D3" s="2116" t="s">
        <v>5</v>
      </c>
      <c r="E3" s="2117"/>
      <c r="F3" s="2117"/>
      <c r="G3" s="2117"/>
      <c r="H3" s="2117"/>
      <c r="I3" s="2117"/>
      <c r="J3" s="2117"/>
      <c r="K3" s="2117"/>
      <c r="L3" s="2117"/>
      <c r="M3" s="2117"/>
    </row>
    <row r="4" spans="1:15" ht="18.75" customHeight="1">
      <c r="A4" s="2113"/>
      <c r="B4" s="2045"/>
      <c r="C4" s="2115"/>
      <c r="D4" s="2111" t="s">
        <v>34</v>
      </c>
      <c r="E4" s="2082"/>
      <c r="F4" s="2006" t="s">
        <v>981</v>
      </c>
      <c r="G4" s="2082"/>
      <c r="H4" s="2006" t="s">
        <v>982</v>
      </c>
      <c r="I4" s="2082"/>
      <c r="J4" s="2006" t="s">
        <v>983</v>
      </c>
      <c r="K4" s="2082"/>
      <c r="L4" s="2006" t="s">
        <v>984</v>
      </c>
      <c r="M4" s="2108"/>
    </row>
    <row r="5" spans="1:15" ht="18.75" customHeight="1" thickBot="1">
      <c r="A5" s="2114"/>
      <c r="B5" s="1438" t="s">
        <v>134</v>
      </c>
      <c r="C5" s="1618" t="s">
        <v>135</v>
      </c>
      <c r="D5" s="1438" t="s">
        <v>134</v>
      </c>
      <c r="E5" s="477" t="s">
        <v>135</v>
      </c>
      <c r="F5" s="449" t="s">
        <v>134</v>
      </c>
      <c r="G5" s="477" t="s">
        <v>135</v>
      </c>
      <c r="H5" s="449" t="s">
        <v>134</v>
      </c>
      <c r="I5" s="477" t="s">
        <v>135</v>
      </c>
      <c r="J5" s="449" t="s">
        <v>134</v>
      </c>
      <c r="K5" s="477" t="s">
        <v>135</v>
      </c>
      <c r="L5" s="449" t="s">
        <v>134</v>
      </c>
      <c r="M5" s="477" t="s">
        <v>135</v>
      </c>
    </row>
    <row r="6" spans="1:15" ht="18.75" customHeight="1">
      <c r="A6" s="400" t="s">
        <v>985</v>
      </c>
      <c r="B6" s="1539">
        <v>179645</v>
      </c>
      <c r="C6" s="1616">
        <v>0.51652108407753927</v>
      </c>
      <c r="D6" s="1540">
        <v>15170</v>
      </c>
      <c r="E6" s="1616">
        <v>0.49591369728669499</v>
      </c>
      <c r="F6" s="1541">
        <v>45628</v>
      </c>
      <c r="G6" s="1616">
        <v>0.50772243735256151</v>
      </c>
      <c r="H6" s="1542">
        <v>53033</v>
      </c>
      <c r="I6" s="1616">
        <v>0.51010436204491905</v>
      </c>
      <c r="J6" s="1542">
        <v>55054</v>
      </c>
      <c r="K6" s="1616">
        <v>0.51387981406462935</v>
      </c>
      <c r="L6" s="1542">
        <v>10760</v>
      </c>
      <c r="M6" s="1617">
        <v>0.66252078074010223</v>
      </c>
    </row>
    <row r="7" spans="1:15" ht="18.75" customHeight="1">
      <c r="A7" s="401" t="s">
        <v>14</v>
      </c>
      <c r="B7" s="1543">
        <v>20826</v>
      </c>
      <c r="C7" s="1611">
        <v>0.51032860398441526</v>
      </c>
      <c r="D7" s="1544">
        <v>1372</v>
      </c>
      <c r="E7" s="1611">
        <v>0.48773551368645574</v>
      </c>
      <c r="F7" s="1545">
        <v>5439</v>
      </c>
      <c r="G7" s="1611">
        <v>0.4978945441230318</v>
      </c>
      <c r="H7" s="1503">
        <v>6448</v>
      </c>
      <c r="I7" s="1611">
        <v>0.51097551311514389</v>
      </c>
      <c r="J7" s="1503">
        <v>6637</v>
      </c>
      <c r="K7" s="1611">
        <v>0.51112822487485565</v>
      </c>
      <c r="L7" s="1503">
        <v>930</v>
      </c>
      <c r="M7" s="1613">
        <v>0.63351498637602177</v>
      </c>
    </row>
    <row r="8" spans="1:15" ht="18.75" customHeight="1">
      <c r="A8" s="401" t="s">
        <v>15</v>
      </c>
      <c r="B8" s="1543">
        <v>26348</v>
      </c>
      <c r="C8" s="1611">
        <v>0.51579812849927564</v>
      </c>
      <c r="D8" s="1544">
        <v>1766</v>
      </c>
      <c r="E8" s="1611">
        <v>0.48771057718862187</v>
      </c>
      <c r="F8" s="1545">
        <v>6743</v>
      </c>
      <c r="G8" s="1611">
        <v>0.50979057987449905</v>
      </c>
      <c r="H8" s="1503">
        <v>7988</v>
      </c>
      <c r="I8" s="1611">
        <v>0.50775489448258326</v>
      </c>
      <c r="J8" s="1503">
        <v>8270</v>
      </c>
      <c r="K8" s="1611">
        <v>0.51210601275620782</v>
      </c>
      <c r="L8" s="1503">
        <v>1581</v>
      </c>
      <c r="M8" s="1613">
        <v>0.67190820229494264</v>
      </c>
    </row>
    <row r="9" spans="1:15" ht="18.75" customHeight="1">
      <c r="A9" s="401" t="s">
        <v>16</v>
      </c>
      <c r="B9" s="1543">
        <v>11432</v>
      </c>
      <c r="C9" s="1611">
        <v>0.52067771907451266</v>
      </c>
      <c r="D9" s="1544">
        <v>1220</v>
      </c>
      <c r="E9" s="1611">
        <v>0.50434063662670525</v>
      </c>
      <c r="F9" s="1545">
        <v>2864</v>
      </c>
      <c r="G9" s="1611">
        <v>0.51622206200432585</v>
      </c>
      <c r="H9" s="1503">
        <v>3232</v>
      </c>
      <c r="I9" s="1611">
        <v>0.51179730799683298</v>
      </c>
      <c r="J9" s="1503">
        <v>3326</v>
      </c>
      <c r="K9" s="1611">
        <v>0.51137761377613777</v>
      </c>
      <c r="L9" s="1503">
        <v>790</v>
      </c>
      <c r="M9" s="1613">
        <v>0.67521367521367526</v>
      </c>
    </row>
    <row r="10" spans="1:15" ht="18.75" customHeight="1">
      <c r="A10" s="401" t="s">
        <v>17</v>
      </c>
      <c r="B10" s="1543">
        <v>9505</v>
      </c>
      <c r="C10" s="1611">
        <v>0.5148970747562297</v>
      </c>
      <c r="D10" s="1544">
        <v>675</v>
      </c>
      <c r="E10" s="1611">
        <v>0.49234135667396062</v>
      </c>
      <c r="F10" s="1545">
        <v>2364</v>
      </c>
      <c r="G10" s="1611">
        <v>0.50212404418011891</v>
      </c>
      <c r="H10" s="1503">
        <v>2894</v>
      </c>
      <c r="I10" s="1611">
        <v>0.50754121360925986</v>
      </c>
      <c r="J10" s="1503">
        <v>2985</v>
      </c>
      <c r="K10" s="1611">
        <v>0.51501035196687373</v>
      </c>
      <c r="L10" s="1503">
        <v>587</v>
      </c>
      <c r="M10" s="1613">
        <v>0.66477916194790487</v>
      </c>
    </row>
    <row r="11" spans="1:15" ht="18.75" customHeight="1">
      <c r="A11" s="401" t="s">
        <v>18</v>
      </c>
      <c r="B11" s="1543">
        <v>4049</v>
      </c>
      <c r="C11" s="1611">
        <v>0.5131812420785804</v>
      </c>
      <c r="D11" s="1544">
        <v>401</v>
      </c>
      <c r="E11" s="1611">
        <v>0.510828025477707</v>
      </c>
      <c r="F11" s="1545">
        <v>992</v>
      </c>
      <c r="G11" s="1611">
        <v>0.50355329949238581</v>
      </c>
      <c r="H11" s="1503">
        <v>1201</v>
      </c>
      <c r="I11" s="1611">
        <v>0.51302862024775742</v>
      </c>
      <c r="J11" s="1503">
        <v>1293</v>
      </c>
      <c r="K11" s="1611">
        <v>0.51086527064401421</v>
      </c>
      <c r="L11" s="1503">
        <v>162</v>
      </c>
      <c r="M11" s="1613">
        <v>0.61596958174904937</v>
      </c>
    </row>
    <row r="12" spans="1:15" ht="18.75" customHeight="1">
      <c r="A12" s="401" t="s">
        <v>19</v>
      </c>
      <c r="B12" s="1543">
        <v>11810</v>
      </c>
      <c r="C12" s="1611">
        <v>0.51336665942186488</v>
      </c>
      <c r="D12" s="1544">
        <v>1113</v>
      </c>
      <c r="E12" s="1611">
        <v>0.49887942626624837</v>
      </c>
      <c r="F12" s="1545">
        <v>2966</v>
      </c>
      <c r="G12" s="1611">
        <v>0.50433599727937428</v>
      </c>
      <c r="H12" s="1503">
        <v>3514</v>
      </c>
      <c r="I12" s="1611">
        <v>0.50714388800692745</v>
      </c>
      <c r="J12" s="1503">
        <v>3744</v>
      </c>
      <c r="K12" s="1611">
        <v>0.51655629139072845</v>
      </c>
      <c r="L12" s="1503">
        <v>473</v>
      </c>
      <c r="M12" s="1613">
        <v>0.66061452513966479</v>
      </c>
    </row>
    <row r="13" spans="1:15" ht="18.75" customHeight="1">
      <c r="A13" s="401" t="s">
        <v>20</v>
      </c>
      <c r="B13" s="1543">
        <v>7278</v>
      </c>
      <c r="C13" s="1611">
        <v>0.51856074100463134</v>
      </c>
      <c r="D13" s="1544">
        <v>643</v>
      </c>
      <c r="E13" s="1611">
        <v>0.49806351665375681</v>
      </c>
      <c r="F13" s="1545">
        <v>1814</v>
      </c>
      <c r="G13" s="1611">
        <v>0.51769406392694062</v>
      </c>
      <c r="H13" s="1503">
        <v>2060</v>
      </c>
      <c r="I13" s="1611">
        <v>0.50317537860283346</v>
      </c>
      <c r="J13" s="1503">
        <v>2288</v>
      </c>
      <c r="K13" s="1611">
        <v>0.51392632524708004</v>
      </c>
      <c r="L13" s="1503">
        <v>473</v>
      </c>
      <c r="M13" s="1613">
        <v>0.68155619596541794</v>
      </c>
    </row>
    <row r="14" spans="1:15" ht="18.75" customHeight="1">
      <c r="A14" s="401" t="s">
        <v>21</v>
      </c>
      <c r="B14" s="1543">
        <v>9261</v>
      </c>
      <c r="C14" s="1611">
        <v>0.52410865874363322</v>
      </c>
      <c r="D14" s="1544">
        <v>805</v>
      </c>
      <c r="E14" s="1611">
        <v>0.4966070326958667</v>
      </c>
      <c r="F14" s="1545">
        <v>2291</v>
      </c>
      <c r="G14" s="1611">
        <v>0.51914797190120099</v>
      </c>
      <c r="H14" s="1503">
        <v>2711</v>
      </c>
      <c r="I14" s="1611">
        <v>0.52204891199691894</v>
      </c>
      <c r="J14" s="1503">
        <v>2807</v>
      </c>
      <c r="K14" s="1611">
        <v>0.51665746364807652</v>
      </c>
      <c r="L14" s="1503">
        <v>647</v>
      </c>
      <c r="M14" s="1613">
        <v>0.64059405940594061</v>
      </c>
    </row>
    <row r="15" spans="1:15" ht="18.75" customHeight="1">
      <c r="A15" s="401" t="s">
        <v>22</v>
      </c>
      <c r="B15" s="1543">
        <v>9018</v>
      </c>
      <c r="C15" s="1611">
        <v>0.51851425942962281</v>
      </c>
      <c r="D15" s="1544">
        <v>794</v>
      </c>
      <c r="E15" s="1611">
        <v>0.49286157666045938</v>
      </c>
      <c r="F15" s="1545">
        <v>2330</v>
      </c>
      <c r="G15" s="1611">
        <v>0.51231310466138957</v>
      </c>
      <c r="H15" s="1503">
        <v>2607</v>
      </c>
      <c r="I15" s="1611">
        <v>0.51187904967602593</v>
      </c>
      <c r="J15" s="1503">
        <v>2745</v>
      </c>
      <c r="K15" s="1611">
        <v>0.51327599102468213</v>
      </c>
      <c r="L15" s="1503">
        <v>542</v>
      </c>
      <c r="M15" s="1613">
        <v>0.68434343434343436</v>
      </c>
    </row>
    <row r="16" spans="1:15" ht="18.75" customHeight="1">
      <c r="A16" s="401" t="s">
        <v>23</v>
      </c>
      <c r="B16" s="1543">
        <v>9125</v>
      </c>
      <c r="C16" s="1611">
        <v>0.51825978304083598</v>
      </c>
      <c r="D16" s="1544">
        <v>817</v>
      </c>
      <c r="E16" s="1611">
        <v>0.49335748792270528</v>
      </c>
      <c r="F16" s="1545">
        <v>2322</v>
      </c>
      <c r="G16" s="1611">
        <v>0.50043103448275861</v>
      </c>
      <c r="H16" s="1503">
        <v>2774</v>
      </c>
      <c r="I16" s="1611">
        <v>0.52241054613935978</v>
      </c>
      <c r="J16" s="1503">
        <v>2705</v>
      </c>
      <c r="K16" s="1611">
        <v>0.51651708993698686</v>
      </c>
      <c r="L16" s="1503">
        <v>507</v>
      </c>
      <c r="M16" s="1613">
        <v>0.66361256544502623</v>
      </c>
    </row>
    <row r="17" spans="1:13" ht="18.75" customHeight="1">
      <c r="A17" s="401" t="s">
        <v>24</v>
      </c>
      <c r="B17" s="1543">
        <v>21084</v>
      </c>
      <c r="C17" s="1611">
        <v>0.52065687121866899</v>
      </c>
      <c r="D17" s="1544">
        <v>1512</v>
      </c>
      <c r="E17" s="1611">
        <v>0.49379490529065972</v>
      </c>
      <c r="F17" s="1545">
        <v>5504</v>
      </c>
      <c r="G17" s="1611">
        <v>0.5126199124522679</v>
      </c>
      <c r="H17" s="1503">
        <v>6335</v>
      </c>
      <c r="I17" s="1611">
        <v>0.51718507633276189</v>
      </c>
      <c r="J17" s="1503">
        <v>6368</v>
      </c>
      <c r="K17" s="1611">
        <v>0.51288659793814428</v>
      </c>
      <c r="L17" s="1503">
        <v>1365</v>
      </c>
      <c r="M17" s="1613">
        <v>0.67208271787296892</v>
      </c>
    </row>
    <row r="18" spans="1:13" ht="18.75" customHeight="1">
      <c r="A18" s="401" t="s">
        <v>25</v>
      </c>
      <c r="B18" s="1543">
        <v>10975</v>
      </c>
      <c r="C18" s="1611">
        <v>0.51426830982615623</v>
      </c>
      <c r="D18" s="1544">
        <v>1132</v>
      </c>
      <c r="E18" s="1611">
        <v>0.49410737669140115</v>
      </c>
      <c r="F18" s="1545">
        <v>2707</v>
      </c>
      <c r="G18" s="1611">
        <v>0.50269266480965646</v>
      </c>
      <c r="H18" s="1503">
        <v>3013</v>
      </c>
      <c r="I18" s="1611">
        <v>0.49458305975049244</v>
      </c>
      <c r="J18" s="1503">
        <v>3310</v>
      </c>
      <c r="K18" s="1611">
        <v>0.52514675551324763</v>
      </c>
      <c r="L18" s="1503">
        <v>813</v>
      </c>
      <c r="M18" s="1613">
        <v>0.64015748031496056</v>
      </c>
    </row>
    <row r="19" spans="1:13" ht="18.75" customHeight="1">
      <c r="A19" s="401" t="s">
        <v>26</v>
      </c>
      <c r="B19" s="1543">
        <v>9855</v>
      </c>
      <c r="C19" s="1611">
        <v>0.51672609060402686</v>
      </c>
      <c r="D19" s="1544">
        <v>977</v>
      </c>
      <c r="E19" s="1611">
        <v>0.50832466181061386</v>
      </c>
      <c r="F19" s="1545">
        <v>2517</v>
      </c>
      <c r="G19" s="1611">
        <v>0.50715293169453957</v>
      </c>
      <c r="H19" s="1503">
        <v>2848</v>
      </c>
      <c r="I19" s="1611">
        <v>0.50984604368063013</v>
      </c>
      <c r="J19" s="1503">
        <v>2793</v>
      </c>
      <c r="K19" s="1611">
        <v>0.50406063887384955</v>
      </c>
      <c r="L19" s="1503">
        <v>720</v>
      </c>
      <c r="M19" s="1613">
        <v>0.679245283018868</v>
      </c>
    </row>
    <row r="20" spans="1:13" ht="18.75" customHeight="1">
      <c r="A20" s="401" t="s">
        <v>27</v>
      </c>
      <c r="B20" s="1543">
        <v>19079</v>
      </c>
      <c r="C20" s="1611">
        <v>0.51587172831494699</v>
      </c>
      <c r="D20" s="1544">
        <v>1943</v>
      </c>
      <c r="E20" s="1611">
        <v>0.49871663244353182</v>
      </c>
      <c r="F20" s="1545">
        <v>4775</v>
      </c>
      <c r="G20" s="1611">
        <v>0.506900212314225</v>
      </c>
      <c r="H20" s="1503">
        <v>5408</v>
      </c>
      <c r="I20" s="1611">
        <v>0.5049486461251167</v>
      </c>
      <c r="J20" s="1503">
        <v>5783</v>
      </c>
      <c r="K20" s="1611">
        <v>0.51675453489411138</v>
      </c>
      <c r="L20" s="1503">
        <v>1170</v>
      </c>
      <c r="M20" s="1613">
        <v>0.66213921901528017</v>
      </c>
    </row>
    <row r="21" spans="1:13" ht="7.5" customHeight="1">
      <c r="A21" s="401"/>
      <c r="B21" s="84"/>
      <c r="C21" s="71"/>
      <c r="D21" s="67"/>
      <c r="E21" s="71"/>
      <c r="F21" s="67"/>
      <c r="G21" s="71"/>
      <c r="H21" s="67"/>
      <c r="I21" s="71"/>
      <c r="J21" s="67"/>
      <c r="K21" s="71"/>
      <c r="L21" s="67"/>
      <c r="M21" s="71"/>
    </row>
    <row r="22" spans="1:13" ht="17.25" customHeight="1">
      <c r="A22" s="1662" t="s">
        <v>1576</v>
      </c>
      <c r="B22" s="50"/>
      <c r="C22" s="50"/>
      <c r="D22" s="50"/>
      <c r="E22" s="50"/>
      <c r="J22" s="1663"/>
    </row>
    <row r="23" spans="1:13">
      <c r="A23" s="52"/>
    </row>
  </sheetData>
  <mergeCells count="8">
    <mergeCell ref="A3:A5"/>
    <mergeCell ref="B3:C4"/>
    <mergeCell ref="D3:M3"/>
    <mergeCell ref="D4:E4"/>
    <mergeCell ref="F4:G4"/>
    <mergeCell ref="H4:I4"/>
    <mergeCell ref="J4:K4"/>
    <mergeCell ref="L4:M4"/>
  </mergeCells>
  <hyperlinks>
    <hyperlink ref="O2" location="OBSAH!A1" display="Zpět na obsah" xr:uid="{5374AE52-97EF-4F01-A034-27B3DB1628CF}"/>
  </hyperlinks>
  <pageMargins left="0.70866141732283472" right="0.70866141732283472" top="0.78740157480314965" bottom="0.78740157480314965" header="0.31496062992125984" footer="0.31496062992125984"/>
  <pageSetup paperSize="9" orientation="landscape"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List144"/>
  <dimension ref="A1:K33"/>
  <sheetViews>
    <sheetView showGridLines="0" zoomScaleNormal="100" workbookViewId="0"/>
  </sheetViews>
  <sheetFormatPr defaultRowHeight="15"/>
  <cols>
    <col min="1" max="1" width="32" customWidth="1"/>
    <col min="2" max="8" width="11.7109375" customWidth="1"/>
  </cols>
  <sheetData>
    <row r="1" spans="1:11" ht="22.5" customHeight="1">
      <c r="A1" s="2" t="s">
        <v>1242</v>
      </c>
    </row>
    <row r="2" spans="1:11" ht="18.75" customHeight="1" thickBot="1">
      <c r="A2" s="322" t="s">
        <v>1547</v>
      </c>
      <c r="B2" s="4"/>
      <c r="C2" s="4"/>
      <c r="D2" s="4"/>
      <c r="E2" s="4"/>
      <c r="F2" s="4"/>
      <c r="G2" s="4"/>
      <c r="H2" s="1440" t="s">
        <v>1548</v>
      </c>
      <c r="I2" s="4"/>
      <c r="J2" s="106" t="s">
        <v>986</v>
      </c>
      <c r="K2" s="4"/>
    </row>
    <row r="3" spans="1:11">
      <c r="A3" s="2352" t="s">
        <v>1129</v>
      </c>
      <c r="B3" s="2342" t="s">
        <v>63</v>
      </c>
      <c r="C3" s="2179" t="s">
        <v>537</v>
      </c>
      <c r="D3" s="2180"/>
      <c r="E3" s="2180" t="s">
        <v>538</v>
      </c>
      <c r="F3" s="2180"/>
      <c r="G3" s="2180" t="s">
        <v>539</v>
      </c>
      <c r="H3" s="2181"/>
    </row>
    <row r="4" spans="1:11" ht="15.75" thickBot="1">
      <c r="A4" s="2353"/>
      <c r="B4" s="2344"/>
      <c r="C4" s="584" t="s">
        <v>7</v>
      </c>
      <c r="D4" s="476" t="s">
        <v>128</v>
      </c>
      <c r="E4" s="476" t="s">
        <v>153</v>
      </c>
      <c r="F4" s="476" t="s">
        <v>37</v>
      </c>
      <c r="G4" s="476" t="s">
        <v>153</v>
      </c>
      <c r="H4" s="595" t="s">
        <v>37</v>
      </c>
      <c r="I4" s="12"/>
    </row>
    <row r="5" spans="1:11">
      <c r="A5" s="600" t="s">
        <v>63</v>
      </c>
      <c r="B5" s="1036">
        <v>247585</v>
      </c>
      <c r="C5" s="1035">
        <v>128555</v>
      </c>
      <c r="D5" s="1037">
        <v>119030</v>
      </c>
      <c r="E5" s="1041">
        <v>239411</v>
      </c>
      <c r="F5" s="1042">
        <v>5307</v>
      </c>
      <c r="G5" s="1041">
        <v>39</v>
      </c>
      <c r="H5" s="1043">
        <v>2828</v>
      </c>
      <c r="I5" s="1303"/>
      <c r="J5" s="50"/>
      <c r="K5" s="50"/>
    </row>
    <row r="6" spans="1:11">
      <c r="A6" s="399" t="s">
        <v>84</v>
      </c>
      <c r="B6" s="46">
        <v>2147</v>
      </c>
      <c r="C6" s="47">
        <v>1329</v>
      </c>
      <c r="D6" s="340">
        <v>818</v>
      </c>
      <c r="E6" s="1044">
        <v>2147</v>
      </c>
      <c r="F6" s="1038">
        <v>0</v>
      </c>
      <c r="G6" s="1040">
        <v>0</v>
      </c>
      <c r="H6" s="1040">
        <v>0</v>
      </c>
      <c r="J6" s="50"/>
      <c r="K6" s="50"/>
    </row>
    <row r="7" spans="1:11">
      <c r="A7" s="399" t="s">
        <v>85</v>
      </c>
      <c r="B7" s="46">
        <v>20013</v>
      </c>
      <c r="C7" s="47">
        <v>1665</v>
      </c>
      <c r="D7" s="340">
        <v>18348</v>
      </c>
      <c r="E7" s="1044">
        <v>19731</v>
      </c>
      <c r="F7" s="1039">
        <v>282</v>
      </c>
      <c r="G7" s="1040">
        <v>0</v>
      </c>
      <c r="H7" s="1040">
        <v>0</v>
      </c>
      <c r="J7" s="50"/>
      <c r="K7" s="50"/>
    </row>
    <row r="8" spans="1:11">
      <c r="A8" s="399" t="s">
        <v>308</v>
      </c>
      <c r="B8" s="46">
        <v>96</v>
      </c>
      <c r="C8" s="47">
        <v>17</v>
      </c>
      <c r="D8" s="340">
        <v>79</v>
      </c>
      <c r="E8" s="1044">
        <v>46</v>
      </c>
      <c r="F8" s="1039">
        <v>9</v>
      </c>
      <c r="G8" s="1040">
        <v>0</v>
      </c>
      <c r="H8" s="1044">
        <v>41</v>
      </c>
      <c r="J8" s="50"/>
      <c r="K8" s="50"/>
    </row>
    <row r="9" spans="1:11">
      <c r="A9" s="399" t="s">
        <v>65</v>
      </c>
      <c r="B9" s="46">
        <v>15033</v>
      </c>
      <c r="C9" s="47">
        <v>689</v>
      </c>
      <c r="D9" s="340">
        <v>14344</v>
      </c>
      <c r="E9" s="1044">
        <v>15023</v>
      </c>
      <c r="F9" s="1039">
        <v>10</v>
      </c>
      <c r="G9" s="1040">
        <v>0</v>
      </c>
      <c r="H9" s="1040">
        <v>0</v>
      </c>
      <c r="J9" s="50"/>
      <c r="K9" s="50"/>
    </row>
    <row r="10" spans="1:11">
      <c r="A10" s="399" t="s">
        <v>275</v>
      </c>
      <c r="B10" s="46">
        <v>18182</v>
      </c>
      <c r="C10" s="47">
        <v>324</v>
      </c>
      <c r="D10" s="340">
        <v>17858</v>
      </c>
      <c r="E10" s="1044">
        <v>18171</v>
      </c>
      <c r="F10" s="1039">
        <v>11</v>
      </c>
      <c r="G10" s="1040">
        <v>0</v>
      </c>
      <c r="H10" s="1040">
        <v>0</v>
      </c>
      <c r="J10" s="50"/>
      <c r="K10" s="50"/>
    </row>
    <row r="11" spans="1:11">
      <c r="A11" s="399" t="s">
        <v>67</v>
      </c>
      <c r="B11" s="46">
        <v>2844</v>
      </c>
      <c r="C11" s="47">
        <v>1614</v>
      </c>
      <c r="D11" s="340">
        <v>1230</v>
      </c>
      <c r="E11" s="1044">
        <v>2844</v>
      </c>
      <c r="F11" s="1038">
        <v>0</v>
      </c>
      <c r="G11" s="1040">
        <v>0</v>
      </c>
      <c r="H11" s="1040">
        <v>0</v>
      </c>
      <c r="J11" s="50"/>
      <c r="K11" s="50"/>
    </row>
    <row r="12" spans="1:11">
      <c r="A12" s="399" t="s">
        <v>68</v>
      </c>
      <c r="B12" s="46">
        <v>1066</v>
      </c>
      <c r="C12" s="47">
        <v>632</v>
      </c>
      <c r="D12" s="340">
        <v>434</v>
      </c>
      <c r="E12" s="1044">
        <v>1011</v>
      </c>
      <c r="F12" s="1039">
        <v>55</v>
      </c>
      <c r="G12" s="1040">
        <v>0</v>
      </c>
      <c r="H12" s="1040">
        <v>0</v>
      </c>
      <c r="J12" s="50"/>
      <c r="K12" s="50"/>
    </row>
    <row r="13" spans="1:11">
      <c r="A13" s="399" t="s">
        <v>69</v>
      </c>
      <c r="B13" s="46">
        <v>549</v>
      </c>
      <c r="C13" s="47">
        <v>512</v>
      </c>
      <c r="D13" s="340">
        <v>37</v>
      </c>
      <c r="E13" s="1044">
        <v>520</v>
      </c>
      <c r="F13" s="1039">
        <v>29</v>
      </c>
      <c r="G13" s="1040">
        <v>0</v>
      </c>
      <c r="H13" s="1040">
        <v>0</v>
      </c>
      <c r="J13" s="50"/>
      <c r="K13" s="50"/>
    </row>
    <row r="14" spans="1:11" ht="22.5">
      <c r="A14" s="399" t="s">
        <v>70</v>
      </c>
      <c r="B14" s="46">
        <v>28</v>
      </c>
      <c r="C14" s="47">
        <v>5</v>
      </c>
      <c r="D14" s="340">
        <v>23</v>
      </c>
      <c r="E14" s="1044">
        <v>28</v>
      </c>
      <c r="F14" s="1040">
        <v>0</v>
      </c>
      <c r="G14" s="1040">
        <v>0</v>
      </c>
      <c r="H14" s="1040">
        <v>0</v>
      </c>
      <c r="J14" s="50"/>
      <c r="K14" s="50"/>
    </row>
    <row r="15" spans="1:11" ht="22.5">
      <c r="A15" s="399" t="s">
        <v>71</v>
      </c>
      <c r="B15" s="46">
        <v>1191</v>
      </c>
      <c r="C15" s="47">
        <v>131</v>
      </c>
      <c r="D15" s="340">
        <v>1060</v>
      </c>
      <c r="E15" s="1044">
        <v>1191</v>
      </c>
      <c r="F15" s="1040">
        <v>0</v>
      </c>
      <c r="G15" s="1040">
        <v>0</v>
      </c>
      <c r="H15" s="1040">
        <v>0</v>
      </c>
      <c r="J15" s="50"/>
      <c r="K15" s="50"/>
    </row>
    <row r="16" spans="1:11" ht="22.5">
      <c r="A16" s="399" t="s">
        <v>72</v>
      </c>
      <c r="B16" s="46">
        <v>3111</v>
      </c>
      <c r="C16" s="47">
        <v>2079</v>
      </c>
      <c r="D16" s="340">
        <v>1032</v>
      </c>
      <c r="E16" s="1044">
        <v>3111</v>
      </c>
      <c r="F16" s="1040">
        <v>0</v>
      </c>
      <c r="G16" s="1040">
        <v>0</v>
      </c>
      <c r="H16" s="1040">
        <v>0</v>
      </c>
      <c r="J16" s="50"/>
      <c r="K16" s="50"/>
    </row>
    <row r="17" spans="1:11">
      <c r="A17" s="399" t="s">
        <v>73</v>
      </c>
      <c r="B17" s="46">
        <v>11041</v>
      </c>
      <c r="C17" s="47">
        <v>3004</v>
      </c>
      <c r="D17" s="340">
        <v>8037</v>
      </c>
      <c r="E17" s="1044">
        <v>10861</v>
      </c>
      <c r="F17" s="1039">
        <v>30</v>
      </c>
      <c r="G17" s="1040">
        <v>0</v>
      </c>
      <c r="H17" s="1045">
        <v>150</v>
      </c>
      <c r="J17" s="50"/>
      <c r="K17" s="50"/>
    </row>
    <row r="18" spans="1:11">
      <c r="A18" s="399" t="s">
        <v>74</v>
      </c>
      <c r="B18" s="46">
        <v>5067</v>
      </c>
      <c r="C18" s="47">
        <v>1456</v>
      </c>
      <c r="D18" s="340">
        <v>3611</v>
      </c>
      <c r="E18" s="1044">
        <v>5012</v>
      </c>
      <c r="F18" s="1039">
        <v>55</v>
      </c>
      <c r="G18" s="1040">
        <v>0</v>
      </c>
      <c r="H18" s="1040">
        <v>0</v>
      </c>
      <c r="J18" s="50"/>
      <c r="K18" s="50"/>
    </row>
    <row r="19" spans="1:11">
      <c r="A19" s="399" t="s">
        <v>75</v>
      </c>
      <c r="B19" s="46">
        <v>6458</v>
      </c>
      <c r="C19" s="47">
        <v>487</v>
      </c>
      <c r="D19" s="340">
        <v>5971</v>
      </c>
      <c r="E19" s="1044">
        <v>6458</v>
      </c>
      <c r="F19" s="1040">
        <v>0</v>
      </c>
      <c r="G19" s="1040">
        <v>0</v>
      </c>
      <c r="H19" s="1040">
        <v>0</v>
      </c>
      <c r="J19" s="50"/>
      <c r="K19" s="50"/>
    </row>
    <row r="20" spans="1:11">
      <c r="A20" s="399" t="s">
        <v>76</v>
      </c>
      <c r="B20" s="46">
        <v>8559</v>
      </c>
      <c r="C20" s="47">
        <v>4812</v>
      </c>
      <c r="D20" s="340">
        <v>3747</v>
      </c>
      <c r="E20" s="1044">
        <v>8507</v>
      </c>
      <c r="F20" s="1039">
        <v>52</v>
      </c>
      <c r="G20" s="1040">
        <v>0</v>
      </c>
      <c r="H20" s="1040">
        <v>0</v>
      </c>
      <c r="J20" s="50"/>
      <c r="K20" s="50"/>
    </row>
    <row r="21" spans="1:11">
      <c r="A21" s="399" t="s">
        <v>86</v>
      </c>
      <c r="B21" s="46">
        <v>2647</v>
      </c>
      <c r="C21" s="47">
        <v>2403</v>
      </c>
      <c r="D21" s="340">
        <v>244</v>
      </c>
      <c r="E21" s="1044">
        <v>2647</v>
      </c>
      <c r="F21" s="1040">
        <v>0</v>
      </c>
      <c r="G21" s="1040">
        <v>0</v>
      </c>
      <c r="H21" s="1040">
        <v>0</v>
      </c>
      <c r="J21" s="50"/>
      <c r="K21" s="50"/>
    </row>
    <row r="22" spans="1:11">
      <c r="A22" s="399" t="s">
        <v>77</v>
      </c>
      <c r="B22" s="46">
        <v>18136</v>
      </c>
      <c r="C22" s="47">
        <v>16340</v>
      </c>
      <c r="D22" s="340">
        <v>1796</v>
      </c>
      <c r="E22" s="1044">
        <v>17654</v>
      </c>
      <c r="F22" s="1039">
        <v>335</v>
      </c>
      <c r="G22" s="1045">
        <v>10</v>
      </c>
      <c r="H22" s="1044">
        <v>137</v>
      </c>
      <c r="I22" s="1055"/>
      <c r="J22" s="50"/>
      <c r="K22" s="50"/>
    </row>
    <row r="23" spans="1:11">
      <c r="A23" s="399" t="s">
        <v>78</v>
      </c>
      <c r="B23" s="46">
        <v>38268</v>
      </c>
      <c r="C23" s="47">
        <v>22115</v>
      </c>
      <c r="D23" s="340">
        <v>16153</v>
      </c>
      <c r="E23" s="1044">
        <v>36337</v>
      </c>
      <c r="F23" s="1039">
        <v>1927</v>
      </c>
      <c r="G23" s="1045">
        <v>4</v>
      </c>
      <c r="H23" s="1040">
        <v>0</v>
      </c>
      <c r="J23" s="50"/>
      <c r="K23" s="50"/>
    </row>
    <row r="24" spans="1:11">
      <c r="A24" s="399" t="s">
        <v>79</v>
      </c>
      <c r="B24" s="46">
        <v>17346</v>
      </c>
      <c r="C24" s="47">
        <v>12677</v>
      </c>
      <c r="D24" s="340">
        <v>4669</v>
      </c>
      <c r="E24" s="1044">
        <v>16287</v>
      </c>
      <c r="F24" s="1039">
        <v>1059</v>
      </c>
      <c r="G24" s="1040">
        <v>0</v>
      </c>
      <c r="H24" s="1040">
        <v>0</v>
      </c>
      <c r="J24" s="50"/>
      <c r="K24" s="50"/>
    </row>
    <row r="25" spans="1:11">
      <c r="A25" s="399" t="s">
        <v>80</v>
      </c>
      <c r="B25" s="46">
        <v>1376</v>
      </c>
      <c r="C25" s="47">
        <v>917</v>
      </c>
      <c r="D25" s="340">
        <v>459</v>
      </c>
      <c r="E25" s="1044">
        <v>1316</v>
      </c>
      <c r="F25" s="1039">
        <v>60</v>
      </c>
      <c r="G25" s="1040">
        <v>0</v>
      </c>
      <c r="H25" s="1040">
        <v>0</v>
      </c>
      <c r="J25" s="50"/>
      <c r="K25" s="50"/>
    </row>
    <row r="26" spans="1:11">
      <c r="A26" s="399" t="s">
        <v>88</v>
      </c>
      <c r="B26" s="46">
        <v>15457</v>
      </c>
      <c r="C26" s="47">
        <v>9788</v>
      </c>
      <c r="D26" s="340">
        <v>5669</v>
      </c>
      <c r="E26" s="1044">
        <v>15095</v>
      </c>
      <c r="F26" s="1039">
        <v>362</v>
      </c>
      <c r="G26" s="1040">
        <v>0</v>
      </c>
      <c r="H26" s="1040">
        <v>0</v>
      </c>
      <c r="J26" s="50"/>
      <c r="K26" s="50"/>
    </row>
    <row r="27" spans="1:11">
      <c r="A27" s="399" t="s">
        <v>81</v>
      </c>
      <c r="B27" s="46">
        <v>4674</v>
      </c>
      <c r="C27" s="47">
        <v>4216</v>
      </c>
      <c r="D27" s="340">
        <v>458</v>
      </c>
      <c r="E27" s="1044">
        <v>4671</v>
      </c>
      <c r="F27" s="1040">
        <v>0</v>
      </c>
      <c r="G27" s="1045">
        <v>3</v>
      </c>
      <c r="H27" s="1040">
        <v>0</v>
      </c>
      <c r="J27" s="50"/>
      <c r="K27" s="50"/>
    </row>
    <row r="28" spans="1:11">
      <c r="A28" s="399" t="s">
        <v>89</v>
      </c>
      <c r="B28" s="46">
        <v>918</v>
      </c>
      <c r="C28" s="47">
        <v>681</v>
      </c>
      <c r="D28" s="340">
        <v>237</v>
      </c>
      <c r="E28" s="1044">
        <v>918</v>
      </c>
      <c r="F28" s="1040">
        <v>0</v>
      </c>
      <c r="G28" s="1040">
        <v>0</v>
      </c>
      <c r="H28" s="1040">
        <v>0</v>
      </c>
      <c r="J28" s="50"/>
      <c r="K28" s="50"/>
    </row>
    <row r="29" spans="1:11">
      <c r="A29" s="399" t="s">
        <v>82</v>
      </c>
      <c r="B29" s="46">
        <v>16219</v>
      </c>
      <c r="C29" s="47">
        <v>15493</v>
      </c>
      <c r="D29" s="340">
        <v>726</v>
      </c>
      <c r="E29" s="1044">
        <v>12816</v>
      </c>
      <c r="F29" s="1039">
        <v>903</v>
      </c>
      <c r="G29" s="1040">
        <v>0</v>
      </c>
      <c r="H29" s="1044">
        <v>2500</v>
      </c>
      <c r="J29" s="50"/>
      <c r="K29" s="50"/>
    </row>
    <row r="30" spans="1:11">
      <c r="A30" s="399" t="s">
        <v>90</v>
      </c>
      <c r="B30" s="46">
        <v>23692</v>
      </c>
      <c r="C30" s="47">
        <v>14661</v>
      </c>
      <c r="D30" s="340">
        <v>9031</v>
      </c>
      <c r="E30" s="1044">
        <v>23564</v>
      </c>
      <c r="F30" s="1039">
        <v>128</v>
      </c>
      <c r="G30" s="1040">
        <v>0</v>
      </c>
      <c r="H30" s="1040">
        <v>0</v>
      </c>
      <c r="J30" s="50"/>
      <c r="K30" s="50"/>
    </row>
    <row r="31" spans="1:11">
      <c r="A31" s="399" t="s">
        <v>83</v>
      </c>
      <c r="B31" s="46">
        <v>13467</v>
      </c>
      <c r="C31" s="47">
        <v>10508</v>
      </c>
      <c r="D31" s="340">
        <v>2959</v>
      </c>
      <c r="E31" s="1044">
        <v>13445</v>
      </c>
      <c r="F31" s="1040">
        <v>0</v>
      </c>
      <c r="G31" s="1045">
        <v>22</v>
      </c>
      <c r="H31" s="1040">
        <v>0</v>
      </c>
      <c r="J31" s="50"/>
      <c r="K31" s="50"/>
    </row>
    <row r="32" spans="1:11">
      <c r="A32" s="401"/>
      <c r="B32" s="47"/>
      <c r="C32" s="47"/>
      <c r="D32" s="47"/>
      <c r="E32" s="47"/>
      <c r="F32" s="313"/>
      <c r="G32" s="348"/>
      <c r="H32" s="313"/>
      <c r="J32" s="50"/>
      <c r="K32" s="50"/>
    </row>
    <row r="33" spans="2:8">
      <c r="B33" s="50"/>
      <c r="C33" s="50"/>
      <c r="D33" s="50"/>
      <c r="E33" s="50"/>
      <c r="F33" s="50"/>
      <c r="G33" s="50"/>
      <c r="H33" s="50"/>
    </row>
  </sheetData>
  <mergeCells count="5">
    <mergeCell ref="A3:A4"/>
    <mergeCell ref="B3:B4"/>
    <mergeCell ref="C3:D3"/>
    <mergeCell ref="E3:F3"/>
    <mergeCell ref="G3:H3"/>
  </mergeCells>
  <hyperlinks>
    <hyperlink ref="J2" location="OBSAH!A1" display="Zpět na obsah" xr:uid="{00000000-0004-0000-8100-000000000000}"/>
  </hyperlinks>
  <pageMargins left="0.7" right="0.7" top="0.78740157499999996" bottom="0.78740157499999996" header="0.3" footer="0.3"/>
  <pageSetup paperSize="9" scale="99" orientation="landscape"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List145"/>
  <dimension ref="A1:P84"/>
  <sheetViews>
    <sheetView showGridLines="0" zoomScaleNormal="100" workbookViewId="0"/>
  </sheetViews>
  <sheetFormatPr defaultRowHeight="15"/>
  <cols>
    <col min="1" max="1" width="45" customWidth="1"/>
    <col min="5" max="5" width="12.42578125" customWidth="1"/>
    <col min="6" max="6" width="11.5703125" customWidth="1"/>
    <col min="7" max="7" width="12.28515625" customWidth="1"/>
    <col min="8" max="8" width="11.42578125" customWidth="1"/>
  </cols>
  <sheetData>
    <row r="1" spans="1:16" ht="22.5" customHeight="1">
      <c r="A1" s="2" t="s">
        <v>1243</v>
      </c>
    </row>
    <row r="2" spans="1:16" ht="18.75" customHeight="1" thickBot="1">
      <c r="A2" s="322" t="s">
        <v>1547</v>
      </c>
      <c r="F2" s="4"/>
      <c r="G2" s="4"/>
      <c r="H2" s="1440" t="s">
        <v>1548</v>
      </c>
      <c r="I2" s="4"/>
      <c r="J2" s="106" t="s">
        <v>986</v>
      </c>
      <c r="K2" s="4"/>
    </row>
    <row r="3" spans="1:16" ht="15" customHeight="1">
      <c r="A3" s="2322" t="s">
        <v>998</v>
      </c>
      <c r="B3" s="2342" t="s">
        <v>63</v>
      </c>
      <c r="C3" s="2179" t="s">
        <v>537</v>
      </c>
      <c r="D3" s="2180"/>
      <c r="E3" s="2180" t="s">
        <v>538</v>
      </c>
      <c r="F3" s="2180"/>
      <c r="G3" s="2180" t="s">
        <v>539</v>
      </c>
      <c r="H3" s="2181"/>
    </row>
    <row r="4" spans="1:16" ht="15.75" thickBot="1">
      <c r="A4" s="2323"/>
      <c r="B4" s="2344"/>
      <c r="C4" s="584" t="s">
        <v>7</v>
      </c>
      <c r="D4" s="476" t="s">
        <v>128</v>
      </c>
      <c r="E4" s="476" t="s">
        <v>153</v>
      </c>
      <c r="F4" s="476" t="s">
        <v>37</v>
      </c>
      <c r="G4" s="476" t="s">
        <v>153</v>
      </c>
      <c r="H4" s="595" t="s">
        <v>37</v>
      </c>
    </row>
    <row r="5" spans="1:16">
      <c r="A5" s="600" t="s">
        <v>63</v>
      </c>
      <c r="B5" s="1049">
        <v>247585</v>
      </c>
      <c r="C5" s="1050">
        <v>128555</v>
      </c>
      <c r="D5" s="1051">
        <v>119030</v>
      </c>
      <c r="E5" s="1052">
        <v>239411</v>
      </c>
      <c r="F5" s="1051">
        <v>5307</v>
      </c>
      <c r="G5" s="1052">
        <v>39</v>
      </c>
      <c r="H5" s="1052">
        <v>2828</v>
      </c>
      <c r="J5" s="50"/>
      <c r="K5" s="50"/>
      <c r="N5" s="1004"/>
      <c r="P5" s="1004"/>
    </row>
    <row r="6" spans="1:16">
      <c r="A6" s="399" t="s">
        <v>661</v>
      </c>
      <c r="B6" s="1046">
        <v>1926</v>
      </c>
      <c r="C6" s="1047">
        <v>1219</v>
      </c>
      <c r="D6" s="1048">
        <v>707</v>
      </c>
      <c r="E6" s="1044">
        <v>1926</v>
      </c>
      <c r="F6" s="1038">
        <v>0</v>
      </c>
      <c r="G6" s="1038">
        <v>0</v>
      </c>
      <c r="H6" s="1040">
        <v>0</v>
      </c>
      <c r="J6" s="50"/>
      <c r="K6" s="50"/>
      <c r="L6" s="1004"/>
      <c r="N6" s="1004"/>
      <c r="P6" s="1004"/>
    </row>
    <row r="7" spans="1:16">
      <c r="A7" s="399" t="s">
        <v>565</v>
      </c>
      <c r="B7" s="1046">
        <v>221</v>
      </c>
      <c r="C7" s="1047">
        <v>110</v>
      </c>
      <c r="D7" s="1048">
        <v>111</v>
      </c>
      <c r="E7" s="1044">
        <v>221</v>
      </c>
      <c r="F7" s="1038">
        <v>0</v>
      </c>
      <c r="G7" s="1038">
        <v>0</v>
      </c>
      <c r="H7" s="1040">
        <v>0</v>
      </c>
      <c r="J7" s="50"/>
      <c r="K7" s="50"/>
      <c r="L7" s="1004"/>
      <c r="N7" s="1004"/>
      <c r="P7" s="1004"/>
    </row>
    <row r="8" spans="1:16">
      <c r="A8" s="399" t="s">
        <v>566</v>
      </c>
      <c r="B8" s="1046">
        <v>20013</v>
      </c>
      <c r="C8" s="1047">
        <v>1665</v>
      </c>
      <c r="D8" s="1048">
        <v>18348</v>
      </c>
      <c r="E8" s="1044">
        <v>19731</v>
      </c>
      <c r="F8" s="1048">
        <v>282</v>
      </c>
      <c r="G8" s="1038">
        <v>0</v>
      </c>
      <c r="H8" s="1040">
        <v>0</v>
      </c>
      <c r="J8" s="50"/>
      <c r="K8" s="50"/>
      <c r="L8" s="1004"/>
      <c r="N8" s="1004"/>
      <c r="P8" s="1004"/>
    </row>
    <row r="9" spans="1:16">
      <c r="A9" s="399" t="s">
        <v>662</v>
      </c>
      <c r="B9" s="1046">
        <v>91</v>
      </c>
      <c r="C9" s="1047">
        <v>17</v>
      </c>
      <c r="D9" s="1048">
        <v>74</v>
      </c>
      <c r="E9" s="1044">
        <v>41</v>
      </c>
      <c r="F9" s="1048">
        <v>9</v>
      </c>
      <c r="G9" s="1038">
        <v>0</v>
      </c>
      <c r="H9" s="1045">
        <v>41</v>
      </c>
      <c r="J9" s="50"/>
      <c r="K9" s="50"/>
      <c r="L9" s="1004"/>
      <c r="N9" s="1004"/>
      <c r="P9" s="1004"/>
    </row>
    <row r="10" spans="1:16">
      <c r="A10" s="399" t="s">
        <v>567</v>
      </c>
      <c r="B10" s="1046">
        <v>5</v>
      </c>
      <c r="C10" s="1053">
        <v>0</v>
      </c>
      <c r="D10" s="1048">
        <v>5</v>
      </c>
      <c r="E10" s="1044">
        <v>5</v>
      </c>
      <c r="F10" s="1038">
        <v>0</v>
      </c>
      <c r="G10" s="1038">
        <v>0</v>
      </c>
      <c r="H10" s="1040">
        <v>0</v>
      </c>
      <c r="J10" s="50"/>
      <c r="K10" s="50"/>
      <c r="L10" s="1004"/>
      <c r="N10" s="1004"/>
      <c r="P10" s="1004"/>
    </row>
    <row r="11" spans="1:16">
      <c r="A11" s="399" t="s">
        <v>568</v>
      </c>
      <c r="B11" s="1046">
        <v>8099</v>
      </c>
      <c r="C11" s="1047">
        <v>315</v>
      </c>
      <c r="D11" s="1048">
        <v>7784</v>
      </c>
      <c r="E11" s="1044">
        <v>8089</v>
      </c>
      <c r="F11" s="1048">
        <v>10</v>
      </c>
      <c r="G11" s="1038">
        <v>0</v>
      </c>
      <c r="H11" s="1040">
        <v>0</v>
      </c>
      <c r="J11" s="50"/>
      <c r="K11" s="50"/>
      <c r="L11" s="1004"/>
      <c r="N11" s="1004"/>
      <c r="P11" s="1004"/>
    </row>
    <row r="12" spans="1:16">
      <c r="A12" s="399" t="s">
        <v>569</v>
      </c>
      <c r="B12" s="1046">
        <v>800</v>
      </c>
      <c r="C12" s="1047">
        <v>14</v>
      </c>
      <c r="D12" s="1048">
        <v>786</v>
      </c>
      <c r="E12" s="1044">
        <v>800</v>
      </c>
      <c r="F12" s="1038">
        <v>0</v>
      </c>
      <c r="G12" s="1038">
        <v>0</v>
      </c>
      <c r="H12" s="1040">
        <v>0</v>
      </c>
      <c r="J12" s="50"/>
      <c r="K12" s="50"/>
      <c r="L12" s="1004"/>
      <c r="N12" s="1004"/>
      <c r="P12" s="1004"/>
    </row>
    <row r="13" spans="1:16">
      <c r="A13" s="399" t="s">
        <v>663</v>
      </c>
      <c r="B13" s="1046">
        <v>5719</v>
      </c>
      <c r="C13" s="1047">
        <v>226</v>
      </c>
      <c r="D13" s="1048">
        <v>5493</v>
      </c>
      <c r="E13" s="1044">
        <v>5719</v>
      </c>
      <c r="F13" s="1038">
        <v>0</v>
      </c>
      <c r="G13" s="1038">
        <v>0</v>
      </c>
      <c r="H13" s="1040">
        <v>0</v>
      </c>
      <c r="J13" s="50"/>
      <c r="K13" s="50"/>
      <c r="L13" s="1004"/>
      <c r="N13" s="1004"/>
      <c r="P13" s="1004"/>
    </row>
    <row r="14" spans="1:16">
      <c r="A14" s="399" t="s">
        <v>555</v>
      </c>
      <c r="B14" s="1046">
        <v>151</v>
      </c>
      <c r="C14" s="1047">
        <v>121</v>
      </c>
      <c r="D14" s="1048">
        <v>30</v>
      </c>
      <c r="E14" s="1044">
        <v>151</v>
      </c>
      <c r="F14" s="1038">
        <v>0</v>
      </c>
      <c r="G14" s="1038">
        <v>0</v>
      </c>
      <c r="H14" s="1040">
        <v>0</v>
      </c>
      <c r="J14" s="50"/>
      <c r="K14" s="50"/>
      <c r="L14" s="1004"/>
      <c r="N14" s="1004"/>
      <c r="P14" s="1004"/>
    </row>
    <row r="15" spans="1:16">
      <c r="A15" s="399" t="s">
        <v>556</v>
      </c>
      <c r="B15" s="1046">
        <v>264</v>
      </c>
      <c r="C15" s="1047">
        <v>13</v>
      </c>
      <c r="D15" s="1048">
        <v>251</v>
      </c>
      <c r="E15" s="1044">
        <v>264</v>
      </c>
      <c r="F15" s="1038">
        <v>0</v>
      </c>
      <c r="G15" s="1038">
        <v>0</v>
      </c>
      <c r="H15" s="1040">
        <v>0</v>
      </c>
      <c r="J15" s="50"/>
      <c r="K15" s="50"/>
      <c r="L15" s="1004"/>
      <c r="N15" s="1004"/>
      <c r="P15" s="1004"/>
    </row>
    <row r="16" spans="1:16">
      <c r="A16" s="399" t="s">
        <v>570</v>
      </c>
      <c r="B16" s="1046">
        <v>17389</v>
      </c>
      <c r="C16" s="1047">
        <v>290</v>
      </c>
      <c r="D16" s="1048">
        <v>17099</v>
      </c>
      <c r="E16" s="1044">
        <v>17378</v>
      </c>
      <c r="F16" s="1048">
        <v>11</v>
      </c>
      <c r="G16" s="1038">
        <v>0</v>
      </c>
      <c r="H16" s="1040">
        <v>0</v>
      </c>
      <c r="J16" s="50"/>
      <c r="K16" s="50"/>
      <c r="L16" s="1004"/>
      <c r="N16" s="1004"/>
      <c r="P16" s="1004"/>
    </row>
    <row r="17" spans="1:16">
      <c r="A17" s="399" t="s">
        <v>571</v>
      </c>
      <c r="B17" s="1046">
        <v>793</v>
      </c>
      <c r="C17" s="1047">
        <v>34</v>
      </c>
      <c r="D17" s="1048">
        <v>759</v>
      </c>
      <c r="E17" s="1044">
        <v>793</v>
      </c>
      <c r="F17" s="1038">
        <v>0</v>
      </c>
      <c r="G17" s="1038">
        <v>0</v>
      </c>
      <c r="H17" s="1040">
        <v>0</v>
      </c>
      <c r="J17" s="50"/>
      <c r="K17" s="50"/>
      <c r="L17" s="1004"/>
      <c r="N17" s="1004"/>
      <c r="P17" s="1004"/>
    </row>
    <row r="18" spans="1:16">
      <c r="A18" s="399" t="s">
        <v>572</v>
      </c>
      <c r="B18" s="1046">
        <v>277</v>
      </c>
      <c r="C18" s="1047">
        <v>173</v>
      </c>
      <c r="D18" s="1048">
        <v>104</v>
      </c>
      <c r="E18" s="1044">
        <v>277</v>
      </c>
      <c r="F18" s="1038">
        <v>0</v>
      </c>
      <c r="G18" s="1038">
        <v>0</v>
      </c>
      <c r="H18" s="1040">
        <v>0</v>
      </c>
      <c r="J18" s="50"/>
      <c r="K18" s="50"/>
      <c r="L18" s="1004"/>
      <c r="N18" s="1004"/>
      <c r="P18" s="1004"/>
    </row>
    <row r="19" spans="1:16">
      <c r="A19" s="399" t="s">
        <v>573</v>
      </c>
      <c r="B19" s="1046">
        <v>2554</v>
      </c>
      <c r="C19" s="1047">
        <v>1428</v>
      </c>
      <c r="D19" s="1048">
        <v>1126</v>
      </c>
      <c r="E19" s="1044">
        <v>2554</v>
      </c>
      <c r="F19" s="1038">
        <v>0</v>
      </c>
      <c r="G19" s="1038">
        <v>0</v>
      </c>
      <c r="H19" s="1040">
        <v>0</v>
      </c>
      <c r="J19" s="50"/>
      <c r="K19" s="50"/>
      <c r="L19" s="1004"/>
      <c r="N19" s="1004"/>
      <c r="P19" s="1004"/>
    </row>
    <row r="20" spans="1:16">
      <c r="A20" s="399" t="s">
        <v>574</v>
      </c>
      <c r="B20" s="1046">
        <v>13</v>
      </c>
      <c r="C20" s="1047">
        <v>13</v>
      </c>
      <c r="D20" s="1038">
        <v>0</v>
      </c>
      <c r="E20" s="1044">
        <v>13</v>
      </c>
      <c r="F20" s="1038">
        <v>0</v>
      </c>
      <c r="G20" s="1038">
        <v>0</v>
      </c>
      <c r="H20" s="1040">
        <v>0</v>
      </c>
      <c r="J20" s="50"/>
      <c r="K20" s="50"/>
      <c r="L20" s="1004"/>
      <c r="N20" s="1004"/>
      <c r="P20" s="1004"/>
    </row>
    <row r="21" spans="1:16">
      <c r="A21" s="399" t="s">
        <v>575</v>
      </c>
      <c r="B21" s="1046">
        <v>451</v>
      </c>
      <c r="C21" s="1047">
        <v>218</v>
      </c>
      <c r="D21" s="1048">
        <v>233</v>
      </c>
      <c r="E21" s="1044">
        <v>396</v>
      </c>
      <c r="F21" s="1048">
        <v>55</v>
      </c>
      <c r="G21" s="1038">
        <v>0</v>
      </c>
      <c r="H21" s="1040">
        <v>0</v>
      </c>
      <c r="J21" s="50"/>
      <c r="K21" s="50"/>
      <c r="L21" s="1004"/>
      <c r="N21" s="1004"/>
      <c r="P21" s="1004"/>
    </row>
    <row r="22" spans="1:16">
      <c r="A22" s="399" t="s">
        <v>576</v>
      </c>
      <c r="B22" s="1046">
        <v>615</v>
      </c>
      <c r="C22" s="1047">
        <v>414</v>
      </c>
      <c r="D22" s="1048">
        <v>201</v>
      </c>
      <c r="E22" s="1044">
        <v>615</v>
      </c>
      <c r="F22" s="1038">
        <v>0</v>
      </c>
      <c r="G22" s="1038">
        <v>0</v>
      </c>
      <c r="H22" s="1040">
        <v>0</v>
      </c>
      <c r="J22" s="50"/>
      <c r="K22" s="50"/>
      <c r="L22" s="1004"/>
      <c r="N22" s="1004"/>
      <c r="P22" s="1004"/>
    </row>
    <row r="23" spans="1:16">
      <c r="A23" s="399" t="s">
        <v>577</v>
      </c>
      <c r="B23" s="1046">
        <v>60</v>
      </c>
      <c r="C23" s="1047">
        <v>49</v>
      </c>
      <c r="D23" s="1048">
        <v>11</v>
      </c>
      <c r="E23" s="1044">
        <v>60</v>
      </c>
      <c r="F23" s="1038">
        <v>0</v>
      </c>
      <c r="G23" s="1038">
        <v>0</v>
      </c>
      <c r="H23" s="1040">
        <v>0</v>
      </c>
      <c r="J23" s="50"/>
      <c r="K23" s="50"/>
      <c r="L23" s="1004"/>
      <c r="N23" s="1004"/>
      <c r="P23" s="1004"/>
    </row>
    <row r="24" spans="1:16">
      <c r="A24" s="399" t="s">
        <v>578</v>
      </c>
      <c r="B24" s="1046">
        <v>489</v>
      </c>
      <c r="C24" s="1047">
        <v>463</v>
      </c>
      <c r="D24" s="1048">
        <v>26</v>
      </c>
      <c r="E24" s="1055">
        <v>460</v>
      </c>
      <c r="F24" s="1048">
        <v>29</v>
      </c>
      <c r="G24" s="1038">
        <v>0</v>
      </c>
      <c r="H24" s="1040">
        <v>0</v>
      </c>
      <c r="J24" s="50"/>
      <c r="K24" s="50"/>
      <c r="L24" s="1004"/>
      <c r="N24" s="1004"/>
      <c r="P24" s="1004"/>
    </row>
    <row r="25" spans="1:16">
      <c r="A25" s="399" t="s">
        <v>626</v>
      </c>
      <c r="B25" s="1046">
        <v>28</v>
      </c>
      <c r="C25" s="1047">
        <v>5</v>
      </c>
      <c r="D25" s="1048">
        <v>23</v>
      </c>
      <c r="E25" s="1044">
        <v>28</v>
      </c>
      <c r="F25" s="1038">
        <v>0</v>
      </c>
      <c r="G25" s="1038">
        <v>0</v>
      </c>
      <c r="H25" s="1040">
        <v>0</v>
      </c>
      <c r="J25" s="50"/>
      <c r="K25" s="50"/>
      <c r="L25" s="1004"/>
      <c r="N25" s="1004"/>
      <c r="P25" s="1004"/>
    </row>
    <row r="26" spans="1:16">
      <c r="A26" s="399" t="s">
        <v>579</v>
      </c>
      <c r="B26" s="1046">
        <v>398</v>
      </c>
      <c r="C26" s="1047">
        <v>17</v>
      </c>
      <c r="D26" s="1048">
        <v>381</v>
      </c>
      <c r="E26" s="1044">
        <v>398</v>
      </c>
      <c r="F26" s="1038">
        <v>0</v>
      </c>
      <c r="G26" s="1038">
        <v>0</v>
      </c>
      <c r="H26" s="1040">
        <v>0</v>
      </c>
      <c r="J26" s="50"/>
      <c r="K26" s="50"/>
      <c r="L26" s="1004"/>
      <c r="N26" s="1004"/>
      <c r="P26" s="1004"/>
    </row>
    <row r="27" spans="1:16">
      <c r="A27" s="399" t="s">
        <v>580</v>
      </c>
      <c r="B27" s="1046">
        <v>793</v>
      </c>
      <c r="C27" s="1047">
        <v>114</v>
      </c>
      <c r="D27" s="1048">
        <v>679</v>
      </c>
      <c r="E27" s="1044">
        <v>793</v>
      </c>
      <c r="F27" s="1038">
        <v>0</v>
      </c>
      <c r="G27" s="1038">
        <v>0</v>
      </c>
      <c r="H27" s="1040">
        <v>0</v>
      </c>
      <c r="J27" s="50"/>
      <c r="K27" s="50"/>
      <c r="L27" s="1004"/>
      <c r="N27" s="1004"/>
      <c r="P27" s="1004"/>
    </row>
    <row r="28" spans="1:16">
      <c r="A28" s="399" t="s">
        <v>581</v>
      </c>
      <c r="B28" s="1046">
        <v>408</v>
      </c>
      <c r="C28" s="1047">
        <v>270</v>
      </c>
      <c r="D28" s="1048">
        <v>138</v>
      </c>
      <c r="E28" s="1044">
        <v>408</v>
      </c>
      <c r="F28" s="1038">
        <v>0</v>
      </c>
      <c r="G28" s="1038">
        <v>0</v>
      </c>
      <c r="H28" s="1040">
        <v>0</v>
      </c>
      <c r="J28" s="50"/>
      <c r="K28" s="50"/>
      <c r="L28" s="1004"/>
      <c r="N28" s="1004"/>
      <c r="P28" s="1004"/>
    </row>
    <row r="29" spans="1:16">
      <c r="A29" s="399" t="s">
        <v>665</v>
      </c>
      <c r="B29" s="1046">
        <v>557</v>
      </c>
      <c r="C29" s="1047">
        <v>381</v>
      </c>
      <c r="D29" s="1048">
        <v>176</v>
      </c>
      <c r="E29" s="1044">
        <v>557</v>
      </c>
      <c r="F29" s="1038">
        <v>0</v>
      </c>
      <c r="G29" s="1038">
        <v>0</v>
      </c>
      <c r="H29" s="1040">
        <v>0</v>
      </c>
      <c r="J29" s="50"/>
      <c r="K29" s="50"/>
      <c r="L29" s="1004"/>
      <c r="N29" s="1004"/>
      <c r="P29" s="1004"/>
    </row>
    <row r="30" spans="1:16">
      <c r="A30" s="399" t="s">
        <v>632</v>
      </c>
      <c r="B30" s="1046">
        <v>94</v>
      </c>
      <c r="C30" s="1047">
        <v>31</v>
      </c>
      <c r="D30" s="1048">
        <v>63</v>
      </c>
      <c r="E30" s="1044">
        <v>94</v>
      </c>
      <c r="F30" s="1038">
        <v>0</v>
      </c>
      <c r="G30" s="1038">
        <v>0</v>
      </c>
      <c r="H30" s="1040">
        <v>0</v>
      </c>
      <c r="J30" s="50"/>
      <c r="K30" s="50"/>
      <c r="L30" s="1004"/>
      <c r="N30" s="1004"/>
      <c r="P30" s="1004"/>
    </row>
    <row r="31" spans="1:16">
      <c r="A31" s="399" t="s">
        <v>633</v>
      </c>
      <c r="B31" s="1046">
        <v>1221</v>
      </c>
      <c r="C31" s="1047">
        <v>759</v>
      </c>
      <c r="D31" s="1048">
        <v>462</v>
      </c>
      <c r="E31" s="1044">
        <v>1221</v>
      </c>
      <c r="F31" s="1038">
        <v>0</v>
      </c>
      <c r="G31" s="1038">
        <v>0</v>
      </c>
      <c r="H31" s="1040">
        <v>0</v>
      </c>
      <c r="J31" s="50"/>
      <c r="K31" s="50"/>
      <c r="L31" s="1004"/>
      <c r="N31" s="1004"/>
      <c r="P31" s="1004"/>
    </row>
    <row r="32" spans="1:16">
      <c r="A32" s="399" t="s">
        <v>666</v>
      </c>
      <c r="B32" s="1046">
        <v>794</v>
      </c>
      <c r="C32" s="1047">
        <v>608</v>
      </c>
      <c r="D32" s="1048">
        <v>186</v>
      </c>
      <c r="E32" s="1044">
        <v>794</v>
      </c>
      <c r="F32" s="1038">
        <v>0</v>
      </c>
      <c r="G32" s="1038">
        <v>0</v>
      </c>
      <c r="H32" s="1040">
        <v>0</v>
      </c>
      <c r="J32" s="50"/>
      <c r="K32" s="50"/>
      <c r="L32" s="1004"/>
      <c r="N32" s="1004"/>
      <c r="P32" s="1004"/>
    </row>
    <row r="33" spans="1:16">
      <c r="A33" s="399" t="s">
        <v>634</v>
      </c>
      <c r="B33" s="1046">
        <v>37</v>
      </c>
      <c r="C33" s="1047">
        <v>30</v>
      </c>
      <c r="D33" s="1048">
        <v>7</v>
      </c>
      <c r="E33" s="1044">
        <v>37</v>
      </c>
      <c r="F33" s="1038">
        <v>0</v>
      </c>
      <c r="G33" s="1038">
        <v>0</v>
      </c>
      <c r="H33" s="1040">
        <v>0</v>
      </c>
      <c r="J33" s="50"/>
      <c r="K33" s="50"/>
      <c r="L33" s="1004"/>
      <c r="N33" s="1004"/>
      <c r="P33" s="1004"/>
    </row>
    <row r="34" spans="1:16">
      <c r="A34" s="2" t="s">
        <v>1243</v>
      </c>
      <c r="J34" s="50"/>
      <c r="K34" s="50"/>
      <c r="N34" s="1004"/>
      <c r="P34" s="1004"/>
    </row>
    <row r="35" spans="1:16">
      <c r="A35" s="2" t="s">
        <v>1121</v>
      </c>
      <c r="J35" s="50"/>
      <c r="K35" s="50"/>
      <c r="N35" s="1004"/>
      <c r="P35" s="1004"/>
    </row>
    <row r="36" spans="1:16" ht="15.75" thickBot="1">
      <c r="A36" s="322" t="s">
        <v>1066</v>
      </c>
      <c r="F36" s="4"/>
      <c r="G36" s="4"/>
      <c r="H36" s="4"/>
      <c r="I36" s="4"/>
      <c r="J36" s="50"/>
      <c r="K36" s="50"/>
      <c r="N36" s="1004"/>
      <c r="P36" s="1004"/>
    </row>
    <row r="37" spans="1:16">
      <c r="A37" s="2322" t="s">
        <v>998</v>
      </c>
      <c r="B37" s="2342" t="s">
        <v>63</v>
      </c>
      <c r="C37" s="2179" t="s">
        <v>537</v>
      </c>
      <c r="D37" s="2180"/>
      <c r="E37" s="2180" t="s">
        <v>538</v>
      </c>
      <c r="F37" s="2180"/>
      <c r="G37" s="2180" t="s">
        <v>539</v>
      </c>
      <c r="H37" s="2181"/>
      <c r="J37" s="50"/>
      <c r="K37" s="50"/>
      <c r="N37" s="1004"/>
      <c r="P37" s="1004"/>
    </row>
    <row r="38" spans="1:16" ht="15.75" thickBot="1">
      <c r="A38" s="2323"/>
      <c r="B38" s="2344"/>
      <c r="C38" s="584" t="s">
        <v>7</v>
      </c>
      <c r="D38" s="476" t="s">
        <v>128</v>
      </c>
      <c r="E38" s="476" t="s">
        <v>153</v>
      </c>
      <c r="F38" s="476" t="s">
        <v>37</v>
      </c>
      <c r="G38" s="476" t="s">
        <v>153</v>
      </c>
      <c r="H38" s="595" t="s">
        <v>37</v>
      </c>
      <c r="J38" s="50"/>
      <c r="K38" s="50"/>
      <c r="N38" s="1004"/>
      <c r="P38" s="1004"/>
    </row>
    <row r="39" spans="1:16">
      <c r="A39" s="399" t="s">
        <v>667</v>
      </c>
      <c r="B39" s="1046">
        <v>41</v>
      </c>
      <c r="C39" s="1047">
        <v>4</v>
      </c>
      <c r="D39" s="1048">
        <v>37</v>
      </c>
      <c r="E39" s="1045">
        <v>41</v>
      </c>
      <c r="F39" s="1038">
        <v>0</v>
      </c>
      <c r="G39" s="1038">
        <v>0</v>
      </c>
      <c r="H39" s="1040">
        <v>0</v>
      </c>
      <c r="J39" s="50"/>
      <c r="K39" s="50"/>
      <c r="N39" s="1004"/>
      <c r="P39" s="1004"/>
    </row>
    <row r="40" spans="1:16">
      <c r="A40" s="399" t="s">
        <v>582</v>
      </c>
      <c r="B40" s="1046">
        <v>866</v>
      </c>
      <c r="C40" s="1047">
        <v>79</v>
      </c>
      <c r="D40" s="1048">
        <v>787</v>
      </c>
      <c r="E40" s="1045">
        <v>866</v>
      </c>
      <c r="F40" s="1038">
        <v>0</v>
      </c>
      <c r="G40" s="1038">
        <v>0</v>
      </c>
      <c r="H40" s="1040">
        <v>0</v>
      </c>
      <c r="J40" s="50"/>
      <c r="K40" s="50"/>
      <c r="N40" s="1004"/>
      <c r="P40" s="1004"/>
    </row>
    <row r="41" spans="1:16">
      <c r="A41" s="399" t="s">
        <v>583</v>
      </c>
      <c r="B41" s="1046">
        <v>806</v>
      </c>
      <c r="C41" s="1047">
        <v>176</v>
      </c>
      <c r="D41" s="1048">
        <v>630</v>
      </c>
      <c r="E41" s="1045">
        <v>795</v>
      </c>
      <c r="F41" s="1038">
        <v>0</v>
      </c>
      <c r="G41" s="1038">
        <v>0</v>
      </c>
      <c r="H41" s="1045">
        <v>11</v>
      </c>
      <c r="J41" s="50"/>
      <c r="K41" s="50"/>
      <c r="N41" s="1004"/>
      <c r="P41" s="1004"/>
    </row>
    <row r="42" spans="1:16">
      <c r="A42" s="399" t="s">
        <v>584</v>
      </c>
      <c r="B42" s="1046">
        <v>9328</v>
      </c>
      <c r="C42" s="1047">
        <v>2745</v>
      </c>
      <c r="D42" s="1048">
        <v>6583</v>
      </c>
      <c r="E42" s="1045">
        <v>9159</v>
      </c>
      <c r="F42" s="1048">
        <v>30</v>
      </c>
      <c r="G42" s="1038">
        <v>0</v>
      </c>
      <c r="H42" s="1045">
        <v>139</v>
      </c>
      <c r="J42" s="50"/>
      <c r="K42" s="50"/>
      <c r="N42" s="1004"/>
      <c r="P42" s="1004"/>
    </row>
    <row r="43" spans="1:16">
      <c r="A43" s="399" t="s">
        <v>668</v>
      </c>
      <c r="B43" s="1046">
        <v>3625</v>
      </c>
      <c r="C43" s="1047">
        <v>793</v>
      </c>
      <c r="D43" s="1048">
        <v>2832</v>
      </c>
      <c r="E43" s="1045">
        <v>3613</v>
      </c>
      <c r="F43" s="1048">
        <v>12</v>
      </c>
      <c r="G43" s="1038">
        <v>0</v>
      </c>
      <c r="H43" s="1040">
        <v>0</v>
      </c>
      <c r="J43" s="50"/>
      <c r="K43" s="50"/>
      <c r="N43" s="1004"/>
      <c r="P43" s="1004"/>
    </row>
    <row r="44" spans="1:16">
      <c r="A44" s="399" t="s">
        <v>669</v>
      </c>
      <c r="B44" s="1046">
        <v>1442</v>
      </c>
      <c r="C44" s="1047">
        <v>663</v>
      </c>
      <c r="D44" s="1048">
        <v>779</v>
      </c>
      <c r="E44" s="1045">
        <v>1399</v>
      </c>
      <c r="F44" s="1048">
        <v>43</v>
      </c>
      <c r="G44" s="1038">
        <v>0</v>
      </c>
      <c r="H44" s="1040">
        <v>0</v>
      </c>
      <c r="J44" s="50"/>
      <c r="K44" s="50"/>
      <c r="N44" s="1004"/>
      <c r="P44" s="1004"/>
    </row>
    <row r="45" spans="1:16">
      <c r="A45" s="399" t="s">
        <v>670</v>
      </c>
      <c r="B45" s="1046">
        <v>1430</v>
      </c>
      <c r="C45" s="1047">
        <v>357</v>
      </c>
      <c r="D45" s="1048">
        <v>1073</v>
      </c>
      <c r="E45" s="1045">
        <v>1430</v>
      </c>
      <c r="F45" s="1038">
        <v>0</v>
      </c>
      <c r="G45" s="1038">
        <v>0</v>
      </c>
      <c r="H45" s="1040">
        <v>0</v>
      </c>
      <c r="J45" s="50"/>
      <c r="K45" s="50"/>
      <c r="N45" s="1004"/>
      <c r="P45" s="1004"/>
    </row>
    <row r="46" spans="1:16">
      <c r="A46" s="399" t="s">
        <v>648</v>
      </c>
      <c r="B46" s="1046">
        <v>5028</v>
      </c>
      <c r="C46" s="1047">
        <v>130</v>
      </c>
      <c r="D46" s="1048">
        <v>4898</v>
      </c>
      <c r="E46" s="1045">
        <v>5028</v>
      </c>
      <c r="F46" s="1038">
        <v>0</v>
      </c>
      <c r="G46" s="1038">
        <v>0</v>
      </c>
      <c r="H46" s="1040">
        <v>0</v>
      </c>
      <c r="J46" s="50"/>
      <c r="K46" s="50"/>
      <c r="N46" s="1004"/>
      <c r="P46" s="1004"/>
    </row>
    <row r="47" spans="1:16">
      <c r="A47" s="399" t="s">
        <v>585</v>
      </c>
      <c r="B47" s="1046">
        <v>83</v>
      </c>
      <c r="C47" s="1047">
        <v>57</v>
      </c>
      <c r="D47" s="1048">
        <v>26</v>
      </c>
      <c r="E47" s="1045">
        <v>83</v>
      </c>
      <c r="F47" s="1038">
        <v>0</v>
      </c>
      <c r="G47" s="1038">
        <v>0</v>
      </c>
      <c r="H47" s="1040">
        <v>0</v>
      </c>
      <c r="J47" s="50"/>
      <c r="K47" s="50"/>
      <c r="N47" s="1004"/>
      <c r="P47" s="1004"/>
    </row>
    <row r="48" spans="1:16">
      <c r="A48" s="399" t="s">
        <v>586</v>
      </c>
      <c r="B48" s="1046">
        <v>4225</v>
      </c>
      <c r="C48" s="1047">
        <v>2720</v>
      </c>
      <c r="D48" s="1048">
        <v>1505</v>
      </c>
      <c r="E48" s="1045">
        <v>4217</v>
      </c>
      <c r="F48" s="1048">
        <v>8</v>
      </c>
      <c r="G48" s="1038">
        <v>0</v>
      </c>
      <c r="H48" s="1040">
        <v>0</v>
      </c>
      <c r="J48" s="50"/>
      <c r="K48" s="50"/>
      <c r="N48" s="1004"/>
      <c r="P48" s="1004"/>
    </row>
    <row r="49" spans="1:16">
      <c r="A49" s="399" t="s">
        <v>587</v>
      </c>
      <c r="B49" s="1046">
        <v>119</v>
      </c>
      <c r="C49" s="1047">
        <v>48</v>
      </c>
      <c r="D49" s="1048">
        <v>71</v>
      </c>
      <c r="E49" s="1045">
        <v>119</v>
      </c>
      <c r="F49" s="1038">
        <v>0</v>
      </c>
      <c r="G49" s="1038">
        <v>0</v>
      </c>
      <c r="H49" s="1040">
        <v>0</v>
      </c>
      <c r="J49" s="50"/>
      <c r="K49" s="50"/>
      <c r="N49" s="1004"/>
      <c r="P49" s="1004"/>
    </row>
    <row r="50" spans="1:16">
      <c r="A50" s="399" t="s">
        <v>588</v>
      </c>
      <c r="B50" s="1046">
        <v>1172</v>
      </c>
      <c r="C50" s="1047">
        <v>810</v>
      </c>
      <c r="D50" s="1048">
        <v>362</v>
      </c>
      <c r="E50" s="1045">
        <v>1172</v>
      </c>
      <c r="F50" s="1038">
        <v>0</v>
      </c>
      <c r="G50" s="1038">
        <v>0</v>
      </c>
      <c r="H50" s="1040">
        <v>0</v>
      </c>
      <c r="J50" s="50"/>
      <c r="K50" s="50"/>
      <c r="N50" s="1004"/>
      <c r="P50" s="1004"/>
    </row>
    <row r="51" spans="1:16">
      <c r="A51" s="399" t="s">
        <v>589</v>
      </c>
      <c r="B51" s="1046">
        <v>1101</v>
      </c>
      <c r="C51" s="1047">
        <v>842</v>
      </c>
      <c r="D51" s="1048">
        <v>259</v>
      </c>
      <c r="E51" s="1045">
        <v>1101</v>
      </c>
      <c r="F51" s="1038">
        <v>0</v>
      </c>
      <c r="G51" s="1038">
        <v>0</v>
      </c>
      <c r="H51" s="1040">
        <v>0</v>
      </c>
      <c r="J51" s="50"/>
      <c r="K51" s="50"/>
      <c r="N51" s="1004"/>
      <c r="P51" s="1004"/>
    </row>
    <row r="52" spans="1:16">
      <c r="A52" s="399" t="s">
        <v>671</v>
      </c>
      <c r="B52" s="1046">
        <v>786</v>
      </c>
      <c r="C52" s="1047">
        <v>41</v>
      </c>
      <c r="D52" s="1048">
        <v>745</v>
      </c>
      <c r="E52" s="1047">
        <v>786</v>
      </c>
      <c r="F52" s="1038">
        <v>0</v>
      </c>
      <c r="G52" s="1038">
        <v>0</v>
      </c>
      <c r="H52" s="1040">
        <v>0</v>
      </c>
      <c r="J52" s="50"/>
      <c r="K52" s="50"/>
      <c r="N52" s="1004"/>
      <c r="P52" s="1004"/>
    </row>
    <row r="53" spans="1:16">
      <c r="A53" s="399" t="s">
        <v>590</v>
      </c>
      <c r="B53" s="1046">
        <v>1073</v>
      </c>
      <c r="C53" s="1047">
        <v>294</v>
      </c>
      <c r="D53" s="1048">
        <v>779</v>
      </c>
      <c r="E53" s="1045">
        <v>1029</v>
      </c>
      <c r="F53" s="1048">
        <v>44</v>
      </c>
      <c r="G53" s="1038">
        <v>0</v>
      </c>
      <c r="H53" s="1040">
        <v>0</v>
      </c>
      <c r="J53" s="50"/>
      <c r="K53" s="50"/>
      <c r="N53" s="1004"/>
      <c r="P53" s="1004"/>
    </row>
    <row r="54" spans="1:16">
      <c r="A54" s="399" t="s">
        <v>591</v>
      </c>
      <c r="B54" s="1046">
        <v>2647</v>
      </c>
      <c r="C54" s="1047">
        <v>2403</v>
      </c>
      <c r="D54" s="1048">
        <v>244</v>
      </c>
      <c r="E54" s="1045">
        <v>2647</v>
      </c>
      <c r="F54" s="1038">
        <v>0</v>
      </c>
      <c r="G54" s="1038">
        <v>0</v>
      </c>
      <c r="H54" s="1040">
        <v>0</v>
      </c>
      <c r="J54" s="50"/>
      <c r="K54" s="50"/>
      <c r="N54" s="1004"/>
      <c r="P54" s="1004"/>
    </row>
    <row r="55" spans="1:16">
      <c r="A55" s="399" t="s">
        <v>560</v>
      </c>
      <c r="B55" s="1046">
        <v>15980</v>
      </c>
      <c r="C55" s="1047">
        <v>14408</v>
      </c>
      <c r="D55" s="1048">
        <v>1572</v>
      </c>
      <c r="E55" s="1045">
        <v>15508</v>
      </c>
      <c r="F55" s="1048">
        <v>335</v>
      </c>
      <c r="G55" s="1038">
        <v>0</v>
      </c>
      <c r="H55" s="1045">
        <v>137</v>
      </c>
      <c r="J55" s="50"/>
      <c r="K55" s="50"/>
      <c r="N55" s="1004"/>
      <c r="P55" s="1004"/>
    </row>
    <row r="56" spans="1:16">
      <c r="A56" s="399" t="s">
        <v>592</v>
      </c>
      <c r="B56" s="1046">
        <v>1028</v>
      </c>
      <c r="C56" s="1047">
        <v>909</v>
      </c>
      <c r="D56" s="1048">
        <v>119</v>
      </c>
      <c r="E56" s="1045">
        <v>1028</v>
      </c>
      <c r="F56" s="1038">
        <v>0</v>
      </c>
      <c r="G56" s="1038">
        <v>0</v>
      </c>
      <c r="H56" s="1040">
        <v>0</v>
      </c>
      <c r="J56" s="50"/>
      <c r="K56" s="50"/>
      <c r="N56" s="1004"/>
      <c r="P56" s="1004"/>
    </row>
    <row r="57" spans="1:16">
      <c r="A57" s="399" t="s">
        <v>593</v>
      </c>
      <c r="B57" s="1046">
        <v>1128</v>
      </c>
      <c r="C57" s="1047">
        <v>1023</v>
      </c>
      <c r="D57" s="1048">
        <v>105</v>
      </c>
      <c r="E57" s="1045">
        <v>1118</v>
      </c>
      <c r="F57" s="1038">
        <v>0</v>
      </c>
      <c r="G57" s="1048">
        <v>10</v>
      </c>
      <c r="H57" s="1040">
        <v>0</v>
      </c>
      <c r="J57" s="50"/>
      <c r="K57" s="50"/>
      <c r="N57" s="1004"/>
      <c r="P57" s="1004"/>
    </row>
    <row r="58" spans="1:16">
      <c r="A58" s="399" t="s">
        <v>594</v>
      </c>
      <c r="B58" s="1046">
        <v>38268</v>
      </c>
      <c r="C58" s="1047">
        <v>22115</v>
      </c>
      <c r="D58" s="1048">
        <v>16153</v>
      </c>
      <c r="E58" s="1045">
        <v>36337</v>
      </c>
      <c r="F58" s="1048">
        <v>1927</v>
      </c>
      <c r="G58" s="1045">
        <v>4</v>
      </c>
      <c r="H58" s="1040">
        <v>0</v>
      </c>
      <c r="J58" s="50"/>
      <c r="K58" s="50"/>
      <c r="N58" s="1004"/>
      <c r="P58" s="1004"/>
    </row>
    <row r="59" spans="1:16">
      <c r="A59" s="399" t="s">
        <v>595</v>
      </c>
      <c r="B59" s="1046">
        <v>2114</v>
      </c>
      <c r="C59" s="1047">
        <v>1215</v>
      </c>
      <c r="D59" s="1048">
        <v>899</v>
      </c>
      <c r="E59" s="1045">
        <v>2114</v>
      </c>
      <c r="F59" s="1038">
        <v>0</v>
      </c>
      <c r="G59" s="1038">
        <v>0</v>
      </c>
      <c r="H59" s="1040">
        <v>0</v>
      </c>
      <c r="J59" s="50"/>
      <c r="K59" s="50"/>
      <c r="N59" s="1004"/>
      <c r="P59" s="1004"/>
    </row>
    <row r="60" spans="1:16">
      <c r="A60" s="399" t="s">
        <v>596</v>
      </c>
      <c r="B60" s="1046">
        <v>15232</v>
      </c>
      <c r="C60" s="1047">
        <v>11462</v>
      </c>
      <c r="D60" s="1048">
        <v>3770</v>
      </c>
      <c r="E60" s="1045">
        <v>14173</v>
      </c>
      <c r="F60" s="1048">
        <v>1059</v>
      </c>
      <c r="G60" s="1038">
        <v>0</v>
      </c>
      <c r="H60" s="1040">
        <v>0</v>
      </c>
      <c r="J60" s="50"/>
      <c r="K60" s="50"/>
      <c r="N60" s="1004"/>
      <c r="P60" s="1004"/>
    </row>
    <row r="61" spans="1:16">
      <c r="A61" s="399" t="s">
        <v>597</v>
      </c>
      <c r="B61" s="1046">
        <v>1000</v>
      </c>
      <c r="C61" s="1047">
        <v>614</v>
      </c>
      <c r="D61" s="1048">
        <v>386</v>
      </c>
      <c r="E61" s="1045">
        <v>1000</v>
      </c>
      <c r="F61" s="1038">
        <v>0</v>
      </c>
      <c r="G61" s="1038">
        <v>0</v>
      </c>
      <c r="H61" s="1040">
        <v>0</v>
      </c>
      <c r="J61" s="50"/>
      <c r="K61" s="50"/>
      <c r="N61" s="1004"/>
      <c r="P61" s="1004"/>
    </row>
    <row r="62" spans="1:16">
      <c r="A62" s="399" t="s">
        <v>598</v>
      </c>
      <c r="B62" s="1046">
        <v>376</v>
      </c>
      <c r="C62" s="1047">
        <v>303</v>
      </c>
      <c r="D62" s="1048">
        <v>73</v>
      </c>
      <c r="E62" s="1045">
        <v>316</v>
      </c>
      <c r="F62" s="1048">
        <v>60</v>
      </c>
      <c r="G62" s="1038">
        <v>0</v>
      </c>
      <c r="H62" s="1040">
        <v>0</v>
      </c>
      <c r="J62" s="50"/>
      <c r="K62" s="50"/>
      <c r="N62" s="1004"/>
      <c r="P62" s="1004"/>
    </row>
    <row r="63" spans="1:16">
      <c r="A63" s="399" t="s">
        <v>672</v>
      </c>
      <c r="B63" s="1046">
        <v>7725</v>
      </c>
      <c r="C63" s="1047">
        <v>4047</v>
      </c>
      <c r="D63" s="1048">
        <v>3678</v>
      </c>
      <c r="E63" s="1045">
        <v>7725</v>
      </c>
      <c r="F63" s="1038">
        <v>0</v>
      </c>
      <c r="G63" s="1038">
        <v>0</v>
      </c>
      <c r="H63" s="1040">
        <v>0</v>
      </c>
      <c r="J63" s="50"/>
      <c r="K63" s="50"/>
      <c r="N63" s="1004"/>
      <c r="P63" s="1004"/>
    </row>
    <row r="64" spans="1:16">
      <c r="A64" s="399" t="s">
        <v>599</v>
      </c>
      <c r="B64" s="1046">
        <v>7732</v>
      </c>
      <c r="C64" s="1047">
        <v>5741</v>
      </c>
      <c r="D64" s="1048">
        <v>1991</v>
      </c>
      <c r="E64" s="1045">
        <v>7370</v>
      </c>
      <c r="F64" s="1048">
        <v>362</v>
      </c>
      <c r="G64" s="1038">
        <v>0</v>
      </c>
      <c r="H64" s="1040">
        <v>0</v>
      </c>
      <c r="J64" s="50"/>
      <c r="K64" s="50"/>
      <c r="N64" s="1004"/>
      <c r="P64" s="1004"/>
    </row>
    <row r="65" spans="1:16">
      <c r="A65" s="399" t="s">
        <v>600</v>
      </c>
      <c r="B65" s="1046">
        <v>4387</v>
      </c>
      <c r="C65" s="1047">
        <v>3968</v>
      </c>
      <c r="D65" s="1048">
        <v>419</v>
      </c>
      <c r="E65" s="1045">
        <v>4384</v>
      </c>
      <c r="F65" s="1038">
        <v>0</v>
      </c>
      <c r="G65" s="1045">
        <v>3</v>
      </c>
      <c r="H65" s="1040">
        <v>0</v>
      </c>
      <c r="J65" s="50"/>
      <c r="K65" s="50"/>
      <c r="N65" s="1004"/>
      <c r="P65" s="1004"/>
    </row>
    <row r="66" spans="1:16">
      <c r="A66" s="399" t="s">
        <v>601</v>
      </c>
      <c r="B66" s="1046">
        <v>287</v>
      </c>
      <c r="C66" s="1047">
        <v>248</v>
      </c>
      <c r="D66" s="1048">
        <v>39</v>
      </c>
      <c r="E66" s="1045">
        <v>287</v>
      </c>
      <c r="F66" s="1038">
        <v>0</v>
      </c>
      <c r="G66" s="1038">
        <v>0</v>
      </c>
      <c r="H66" s="1040">
        <v>0</v>
      </c>
      <c r="J66" s="50"/>
      <c r="K66" s="50"/>
      <c r="N66" s="1004"/>
      <c r="P66" s="1004"/>
    </row>
    <row r="67" spans="1:16">
      <c r="A67" s="2" t="s">
        <v>1243</v>
      </c>
      <c r="J67" s="50"/>
      <c r="K67" s="50"/>
      <c r="N67" s="1004"/>
      <c r="P67" s="1004"/>
    </row>
    <row r="68" spans="1:16">
      <c r="A68" s="2" t="s">
        <v>1126</v>
      </c>
      <c r="J68" s="50"/>
      <c r="K68" s="50"/>
      <c r="P68" s="1004"/>
    </row>
    <row r="69" spans="1:16" ht="15.75" thickBot="1">
      <c r="A69" s="322" t="s">
        <v>1066</v>
      </c>
      <c r="F69" s="4"/>
      <c r="G69" s="4"/>
      <c r="H69" s="4"/>
      <c r="J69" s="50"/>
      <c r="K69" s="50"/>
      <c r="P69" s="1004"/>
    </row>
    <row r="70" spans="1:16">
      <c r="A70" s="2322" t="s">
        <v>998</v>
      </c>
      <c r="B70" s="2342" t="s">
        <v>63</v>
      </c>
      <c r="C70" s="2179" t="s">
        <v>537</v>
      </c>
      <c r="D70" s="2180"/>
      <c r="E70" s="2180" t="s">
        <v>538</v>
      </c>
      <c r="F70" s="2180"/>
      <c r="G70" s="2180" t="s">
        <v>539</v>
      </c>
      <c r="H70" s="2181"/>
      <c r="J70" s="50"/>
      <c r="K70" s="50"/>
      <c r="P70" s="1004"/>
    </row>
    <row r="71" spans="1:16" ht="15.75" thickBot="1">
      <c r="A71" s="2323"/>
      <c r="B71" s="2344"/>
      <c r="C71" s="584" t="s">
        <v>7</v>
      </c>
      <c r="D71" s="476" t="s">
        <v>128</v>
      </c>
      <c r="E71" s="476" t="s">
        <v>153</v>
      </c>
      <c r="F71" s="476" t="s">
        <v>37</v>
      </c>
      <c r="G71" s="476" t="s">
        <v>153</v>
      </c>
      <c r="H71" s="595" t="s">
        <v>37</v>
      </c>
      <c r="J71" s="50"/>
      <c r="K71" s="50"/>
      <c r="P71" s="1004"/>
    </row>
    <row r="72" spans="1:16">
      <c r="A72" s="399" t="s">
        <v>673</v>
      </c>
      <c r="B72" s="1046">
        <v>918</v>
      </c>
      <c r="C72" s="1047">
        <v>681</v>
      </c>
      <c r="D72" s="1048">
        <v>237</v>
      </c>
      <c r="E72" s="1045">
        <v>918</v>
      </c>
      <c r="F72" s="1038">
        <v>0</v>
      </c>
      <c r="G72" s="1038">
        <v>0</v>
      </c>
      <c r="H72" s="1040">
        <v>0</v>
      </c>
      <c r="J72" s="50"/>
      <c r="K72" s="50"/>
      <c r="P72" s="1004"/>
    </row>
    <row r="73" spans="1:16">
      <c r="A73" s="399" t="s">
        <v>674</v>
      </c>
      <c r="B73" s="1046">
        <v>9694</v>
      </c>
      <c r="C73" s="1047">
        <v>9506</v>
      </c>
      <c r="D73" s="1048">
        <v>188</v>
      </c>
      <c r="E73" s="1045">
        <v>6633</v>
      </c>
      <c r="F73" s="1048">
        <v>561</v>
      </c>
      <c r="G73" s="1038">
        <v>0</v>
      </c>
      <c r="H73" s="1045">
        <v>2500</v>
      </c>
      <c r="J73" s="50"/>
      <c r="K73" s="50"/>
      <c r="P73" s="1004"/>
    </row>
    <row r="74" spans="1:16">
      <c r="A74" s="399" t="s">
        <v>563</v>
      </c>
      <c r="B74" s="1046">
        <v>6525</v>
      </c>
      <c r="C74" s="1047">
        <v>5987</v>
      </c>
      <c r="D74" s="1048">
        <v>538</v>
      </c>
      <c r="E74" s="1045">
        <v>6183</v>
      </c>
      <c r="F74" s="1048">
        <v>342</v>
      </c>
      <c r="G74" s="1038">
        <v>0</v>
      </c>
      <c r="H74" s="1040">
        <v>0</v>
      </c>
      <c r="J74" s="50"/>
      <c r="K74" s="50"/>
      <c r="P74" s="1004"/>
    </row>
    <row r="75" spans="1:16">
      <c r="A75" s="399" t="s">
        <v>602</v>
      </c>
      <c r="B75" s="1046">
        <v>23692</v>
      </c>
      <c r="C75" s="1047">
        <v>14661</v>
      </c>
      <c r="D75" s="1048">
        <v>9031</v>
      </c>
      <c r="E75" s="1045">
        <v>23564</v>
      </c>
      <c r="F75" s="1048">
        <v>128</v>
      </c>
      <c r="G75" s="1038">
        <v>0</v>
      </c>
      <c r="H75" s="1040">
        <v>0</v>
      </c>
      <c r="J75" s="50"/>
      <c r="K75" s="50"/>
      <c r="P75" s="1004"/>
    </row>
    <row r="76" spans="1:16">
      <c r="A76" s="399" t="s">
        <v>675</v>
      </c>
      <c r="B76" s="1046">
        <v>12337</v>
      </c>
      <c r="C76" s="1047">
        <v>10033</v>
      </c>
      <c r="D76" s="1048">
        <v>2304</v>
      </c>
      <c r="E76" s="1045">
        <v>12315</v>
      </c>
      <c r="F76" s="1038">
        <v>0</v>
      </c>
      <c r="G76" s="1045">
        <v>22</v>
      </c>
      <c r="H76" s="1040">
        <v>0</v>
      </c>
      <c r="J76" s="50"/>
      <c r="K76" s="50"/>
      <c r="P76" s="1004"/>
    </row>
    <row r="77" spans="1:16">
      <c r="A77" s="399" t="s">
        <v>676</v>
      </c>
      <c r="B77" s="1046">
        <v>105</v>
      </c>
      <c r="C77" s="1047">
        <v>93</v>
      </c>
      <c r="D77" s="1048">
        <v>12</v>
      </c>
      <c r="E77" s="1045">
        <v>105</v>
      </c>
      <c r="F77" s="1038">
        <v>0</v>
      </c>
      <c r="G77" s="1040">
        <v>0</v>
      </c>
      <c r="H77" s="1040">
        <v>0</v>
      </c>
      <c r="J77" s="50"/>
      <c r="K77" s="50"/>
      <c r="P77" s="1004"/>
    </row>
    <row r="78" spans="1:16">
      <c r="A78" s="399" t="s">
        <v>603</v>
      </c>
      <c r="B78" s="1046">
        <v>24</v>
      </c>
      <c r="C78" s="1047">
        <v>3</v>
      </c>
      <c r="D78" s="1048">
        <v>21</v>
      </c>
      <c r="E78" s="1045">
        <v>24</v>
      </c>
      <c r="F78" s="1038">
        <v>0</v>
      </c>
      <c r="G78" s="1040">
        <v>0</v>
      </c>
      <c r="H78" s="1040">
        <v>0</v>
      </c>
      <c r="J78" s="50"/>
      <c r="K78" s="50"/>
      <c r="P78" s="1004"/>
    </row>
    <row r="79" spans="1:16">
      <c r="A79" s="399" t="s">
        <v>677</v>
      </c>
      <c r="B79" s="1046">
        <v>39</v>
      </c>
      <c r="C79" s="1047">
        <v>19</v>
      </c>
      <c r="D79" s="1048">
        <v>20</v>
      </c>
      <c r="E79" s="1045">
        <v>39</v>
      </c>
      <c r="F79" s="1038">
        <v>0</v>
      </c>
      <c r="G79" s="1040">
        <v>0</v>
      </c>
      <c r="H79" s="1040">
        <v>0</v>
      </c>
      <c r="J79" s="50"/>
      <c r="K79" s="50"/>
      <c r="P79" s="1004"/>
    </row>
    <row r="80" spans="1:16">
      <c r="A80" s="399" t="s">
        <v>660</v>
      </c>
      <c r="B80" s="1046">
        <v>962</v>
      </c>
      <c r="C80" s="1047">
        <v>360</v>
      </c>
      <c r="D80" s="1048">
        <v>602</v>
      </c>
      <c r="E80" s="1047">
        <v>962</v>
      </c>
      <c r="F80" s="1038">
        <v>0</v>
      </c>
      <c r="G80" s="1040">
        <v>0</v>
      </c>
      <c r="H80" s="1040">
        <v>0</v>
      </c>
      <c r="J80" s="50"/>
      <c r="K80" s="50"/>
      <c r="P80" s="1004"/>
    </row>
    <row r="81" spans="1:16">
      <c r="A81" s="401"/>
      <c r="B81" s="348"/>
      <c r="C81" s="348"/>
      <c r="D81" s="348"/>
      <c r="E81" s="348"/>
      <c r="F81" s="313"/>
      <c r="G81" s="313"/>
      <c r="H81" s="313"/>
      <c r="J81" s="50"/>
      <c r="K81" s="50"/>
      <c r="P81" s="1004"/>
    </row>
    <row r="82" spans="1:16" ht="24.75" customHeight="1">
      <c r="A82" s="2294" t="s">
        <v>1071</v>
      </c>
      <c r="B82" s="2294"/>
      <c r="C82" s="2294"/>
      <c r="D82" s="2294"/>
      <c r="E82" s="2294"/>
      <c r="F82" s="2294"/>
      <c r="G82" s="2294"/>
      <c r="H82" s="2294"/>
      <c r="J82" s="50"/>
      <c r="K82" s="50"/>
    </row>
    <row r="83" spans="1:16">
      <c r="A83" s="816"/>
    </row>
    <row r="84" spans="1:16">
      <c r="B84" s="34"/>
      <c r="C84" s="34"/>
      <c r="D84" s="34"/>
      <c r="E84" s="34"/>
      <c r="F84" s="34"/>
      <c r="G84" s="34"/>
      <c r="H84" s="34"/>
    </row>
  </sheetData>
  <mergeCells count="16">
    <mergeCell ref="A82:H82"/>
    <mergeCell ref="A3:A4"/>
    <mergeCell ref="B3:B4"/>
    <mergeCell ref="C3:D3"/>
    <mergeCell ref="E3:F3"/>
    <mergeCell ref="G3:H3"/>
    <mergeCell ref="A37:A38"/>
    <mergeCell ref="B37:B38"/>
    <mergeCell ref="C37:D37"/>
    <mergeCell ref="E37:F37"/>
    <mergeCell ref="G37:H37"/>
    <mergeCell ref="A70:A71"/>
    <mergeCell ref="B70:B71"/>
    <mergeCell ref="C70:D70"/>
    <mergeCell ref="E70:F70"/>
    <mergeCell ref="G70:H70"/>
  </mergeCells>
  <hyperlinks>
    <hyperlink ref="J2" location="OBSAH!A1" display="Zpět na obsah" xr:uid="{00000000-0004-0000-8200-000000000000}"/>
  </hyperlinks>
  <pageMargins left="0.7" right="0.7" top="0.78740157499999996" bottom="0.78740157499999996" header="0.3" footer="0.3"/>
  <pageSetup paperSize="9" scale="97" orientation="landscape" r:id="rId1"/>
  <rowBreaks count="2" manualBreakCount="2">
    <brk id="33" max="7" man="1"/>
    <brk id="66" max="7" man="1"/>
  </row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List146"/>
  <dimension ref="A1:U40"/>
  <sheetViews>
    <sheetView showGridLines="0" zoomScaleNormal="100" workbookViewId="0"/>
  </sheetViews>
  <sheetFormatPr defaultRowHeight="15"/>
  <cols>
    <col min="1" max="1" width="23.7109375" customWidth="1"/>
    <col min="2" max="12" width="6.140625" bestFit="1" customWidth="1"/>
    <col min="13" max="13" width="5.5703125" customWidth="1"/>
    <col min="14" max="14" width="6.7109375" customWidth="1"/>
    <col min="15" max="15" width="6.42578125" customWidth="1"/>
    <col min="16" max="16" width="7" customWidth="1"/>
    <col min="17" max="17" width="6.5703125" customWidth="1"/>
    <col min="18" max="18" width="7.28515625" customWidth="1"/>
  </cols>
  <sheetData>
    <row r="1" spans="1:21" ht="22.5" customHeight="1">
      <c r="A1" s="1" t="s">
        <v>1808</v>
      </c>
      <c r="B1" s="2"/>
      <c r="C1" s="2"/>
      <c r="D1" s="2"/>
      <c r="E1" s="2"/>
      <c r="F1" s="2"/>
      <c r="G1" s="2"/>
      <c r="H1" s="2"/>
      <c r="I1" s="2"/>
      <c r="J1" s="2"/>
      <c r="K1" s="2"/>
      <c r="L1" s="2"/>
      <c r="M1" s="152"/>
      <c r="N1" s="2"/>
      <c r="O1" s="2"/>
      <c r="P1" s="2"/>
      <c r="Q1" s="2"/>
      <c r="R1" s="2"/>
    </row>
    <row r="2" spans="1:21" ht="18.75" customHeight="1" thickBot="1">
      <c r="A2" s="322" t="s">
        <v>1547</v>
      </c>
      <c r="B2" s="4"/>
      <c r="C2" s="4"/>
      <c r="D2" s="4"/>
      <c r="E2" s="4"/>
      <c r="F2" s="4"/>
      <c r="G2" s="4"/>
      <c r="H2" s="4"/>
      <c r="I2" s="4"/>
      <c r="J2" s="4"/>
      <c r="K2" s="4"/>
      <c r="L2" s="4"/>
      <c r="M2" s="4"/>
      <c r="N2" s="4"/>
      <c r="O2" s="4"/>
      <c r="P2" s="4"/>
      <c r="Q2" s="4"/>
      <c r="R2" s="1440" t="s">
        <v>1548</v>
      </c>
      <c r="S2" s="4"/>
      <c r="T2" s="106" t="s">
        <v>986</v>
      </c>
      <c r="U2" s="4"/>
    </row>
    <row r="3" spans="1:21" ht="37.5" customHeight="1">
      <c r="A3" s="2352" t="s">
        <v>272</v>
      </c>
      <c r="B3" s="2100" t="s">
        <v>170</v>
      </c>
      <c r="C3" s="2101"/>
      <c r="D3" s="2101"/>
      <c r="E3" s="2101"/>
      <c r="F3" s="2101"/>
      <c r="G3" s="2101"/>
      <c r="H3" s="2101"/>
      <c r="I3" s="2101"/>
      <c r="J3" s="2101"/>
      <c r="K3" s="2101"/>
      <c r="L3" s="2102"/>
      <c r="M3" s="2354" t="s">
        <v>732</v>
      </c>
      <c r="N3" s="2104"/>
      <c r="O3" s="2105" t="s">
        <v>733</v>
      </c>
      <c r="P3" s="2106"/>
      <c r="Q3" s="2107" t="s">
        <v>734</v>
      </c>
      <c r="R3" s="2104"/>
    </row>
    <row r="4" spans="1:21" ht="23.25" thickBot="1">
      <c r="A4" s="2353"/>
      <c r="B4" s="406" t="s">
        <v>1111</v>
      </c>
      <c r="C4" s="406" t="s">
        <v>1112</v>
      </c>
      <c r="D4" s="406" t="s">
        <v>1113</v>
      </c>
      <c r="E4" s="406" t="s">
        <v>1114</v>
      </c>
      <c r="F4" s="406" t="s">
        <v>1115</v>
      </c>
      <c r="G4" s="407" t="s">
        <v>1116</v>
      </c>
      <c r="H4" s="407" t="s">
        <v>1117</v>
      </c>
      <c r="I4" s="407" t="s">
        <v>1118</v>
      </c>
      <c r="J4" s="407" t="s">
        <v>1119</v>
      </c>
      <c r="K4" s="407" t="s">
        <v>1120</v>
      </c>
      <c r="L4" s="469" t="s">
        <v>1245</v>
      </c>
      <c r="M4" s="445" t="s">
        <v>164</v>
      </c>
      <c r="N4" s="1695" t="s">
        <v>165</v>
      </c>
      <c r="O4" s="416" t="s">
        <v>164</v>
      </c>
      <c r="P4" s="1695" t="s">
        <v>165</v>
      </c>
      <c r="Q4" s="416" t="s">
        <v>164</v>
      </c>
      <c r="R4" s="1696" t="s">
        <v>165</v>
      </c>
    </row>
    <row r="5" spans="1:21">
      <c r="A5" s="600" t="s">
        <v>63</v>
      </c>
      <c r="B5" s="606">
        <v>35468</v>
      </c>
      <c r="C5" s="607">
        <v>32427</v>
      </c>
      <c r="D5" s="607">
        <v>32554</v>
      </c>
      <c r="E5" s="608">
        <v>32651</v>
      </c>
      <c r="F5" s="607">
        <v>33885</v>
      </c>
      <c r="G5" s="325">
        <v>36456</v>
      </c>
      <c r="H5" s="325">
        <v>40699</v>
      </c>
      <c r="I5" s="325">
        <v>37626</v>
      </c>
      <c r="J5" s="325">
        <v>39823</v>
      </c>
      <c r="K5" s="325">
        <v>43382</v>
      </c>
      <c r="L5" s="326">
        <v>46599</v>
      </c>
      <c r="M5" s="820">
        <f>L5-K5</f>
        <v>3217</v>
      </c>
      <c r="N5" s="864">
        <f>L5/K5-1</f>
        <v>7.4155179567562568E-2</v>
      </c>
      <c r="O5" s="870">
        <f>L5-G5</f>
        <v>10143</v>
      </c>
      <c r="P5" s="864">
        <f>L5/G5-1</f>
        <v>0.27822580645161299</v>
      </c>
      <c r="Q5" s="870">
        <f>L5-B5</f>
        <v>11131</v>
      </c>
      <c r="R5" s="864">
        <f>L5/B5-1</f>
        <v>0.31383218675989633</v>
      </c>
    </row>
    <row r="6" spans="1:21" ht="23.25" customHeight="1">
      <c r="A6" s="399" t="s">
        <v>84</v>
      </c>
      <c r="B6" s="598">
        <v>306</v>
      </c>
      <c r="C6" s="599">
        <v>239</v>
      </c>
      <c r="D6" s="599">
        <v>248</v>
      </c>
      <c r="E6" s="599">
        <v>187</v>
      </c>
      <c r="F6" s="599">
        <v>242</v>
      </c>
      <c r="G6" s="170">
        <v>217</v>
      </c>
      <c r="H6" s="170">
        <v>256</v>
      </c>
      <c r="I6" s="170">
        <v>228</v>
      </c>
      <c r="J6" s="170">
        <v>249</v>
      </c>
      <c r="K6" s="170">
        <v>290</v>
      </c>
      <c r="L6" s="335">
        <v>375</v>
      </c>
      <c r="M6" s="869">
        <f>L6-K6</f>
        <v>85</v>
      </c>
      <c r="N6" s="865">
        <f>L6/K6-1</f>
        <v>0.2931034482758621</v>
      </c>
      <c r="O6" s="871">
        <f>L6-G6</f>
        <v>158</v>
      </c>
      <c r="P6" s="865">
        <f>L6/G6-1</f>
        <v>0.72811059907834097</v>
      </c>
      <c r="Q6" s="871">
        <f>L6-B6</f>
        <v>69</v>
      </c>
      <c r="R6" s="865">
        <f>L6/B6-1</f>
        <v>0.22549019607843146</v>
      </c>
    </row>
    <row r="7" spans="1:21">
      <c r="A7" s="399" t="s">
        <v>85</v>
      </c>
      <c r="B7" s="598">
        <v>2656</v>
      </c>
      <c r="C7" s="599">
        <v>2514</v>
      </c>
      <c r="D7" s="599">
        <v>2472</v>
      </c>
      <c r="E7" s="599">
        <v>2532</v>
      </c>
      <c r="F7" s="599">
        <v>2535</v>
      </c>
      <c r="G7" s="170">
        <v>2800</v>
      </c>
      <c r="H7" s="170">
        <v>3191</v>
      </c>
      <c r="I7" s="170">
        <v>3046</v>
      </c>
      <c r="J7" s="170">
        <v>3168</v>
      </c>
      <c r="K7" s="170">
        <v>3554</v>
      </c>
      <c r="L7" s="335">
        <v>4158</v>
      </c>
      <c r="M7" s="869">
        <f>L7-K7</f>
        <v>604</v>
      </c>
      <c r="N7" s="865">
        <f>L7/K7-1</f>
        <v>0.1699493528418683</v>
      </c>
      <c r="O7" s="871">
        <f>L7-G7</f>
        <v>1358</v>
      </c>
      <c r="P7" s="865">
        <f>L7/G7-1</f>
        <v>0.4850000000000001</v>
      </c>
      <c r="Q7" s="871">
        <f>L7-B7</f>
        <v>1502</v>
      </c>
      <c r="R7" s="865">
        <f>L7/B7-1</f>
        <v>0.56551204819277112</v>
      </c>
    </row>
    <row r="8" spans="1:21" ht="27.75" customHeight="1">
      <c r="A8" s="399" t="s">
        <v>308</v>
      </c>
      <c r="B8" s="598">
        <v>51</v>
      </c>
      <c r="C8" s="599">
        <v>64</v>
      </c>
      <c r="D8" s="599">
        <v>53</v>
      </c>
      <c r="E8" s="599">
        <v>45</v>
      </c>
      <c r="F8" s="599">
        <v>28</v>
      </c>
      <c r="G8" s="170">
        <v>21</v>
      </c>
      <c r="H8" s="170">
        <v>40</v>
      </c>
      <c r="I8" s="170">
        <v>33</v>
      </c>
      <c r="J8" s="170">
        <v>19</v>
      </c>
      <c r="K8" s="170">
        <v>19</v>
      </c>
      <c r="L8" s="335">
        <v>32</v>
      </c>
      <c r="M8" s="869">
        <f>L8-K8</f>
        <v>13</v>
      </c>
      <c r="N8" s="865">
        <f>L8/K8-1</f>
        <v>0.68421052631578938</v>
      </c>
      <c r="O8" s="871">
        <f>L8-G8</f>
        <v>11</v>
      </c>
      <c r="P8" s="865">
        <f>L8/G8-1</f>
        <v>0.52380952380952372</v>
      </c>
      <c r="Q8" s="871">
        <f>L8-B8</f>
        <v>-19</v>
      </c>
      <c r="R8" s="865">
        <f>L8/B8-1</f>
        <v>-0.37254901960784315</v>
      </c>
    </row>
    <row r="9" spans="1:21" ht="22.5" customHeight="1">
      <c r="A9" s="399" t="s">
        <v>65</v>
      </c>
      <c r="B9" s="598">
        <v>2111</v>
      </c>
      <c r="C9" s="599">
        <v>2226</v>
      </c>
      <c r="D9" s="599">
        <v>2606</v>
      </c>
      <c r="E9" s="599">
        <v>2863</v>
      </c>
      <c r="F9" s="599">
        <v>3027</v>
      </c>
      <c r="G9" s="170">
        <v>3552</v>
      </c>
      <c r="H9" s="170">
        <v>3590</v>
      </c>
      <c r="I9" s="170">
        <v>3130</v>
      </c>
      <c r="J9" s="170">
        <v>2855</v>
      </c>
      <c r="K9" s="170">
        <v>2793</v>
      </c>
      <c r="L9" s="335">
        <v>2847</v>
      </c>
      <c r="M9" s="869">
        <f>L9-K9</f>
        <v>54</v>
      </c>
      <c r="N9" s="865">
        <f>L9/K9-1</f>
        <v>1.9334049409237331E-2</v>
      </c>
      <c r="O9" s="871">
        <f>L9-G9</f>
        <v>-705</v>
      </c>
      <c r="P9" s="865">
        <f>L9/G9-1</f>
        <v>-0.19847972972972971</v>
      </c>
      <c r="Q9" s="871">
        <f>L9-B9</f>
        <v>736</v>
      </c>
      <c r="R9" s="865">
        <f>L9/B9-1</f>
        <v>0.34864992894362867</v>
      </c>
    </row>
    <row r="10" spans="1:21" ht="27.75" customHeight="1">
      <c r="A10" s="399" t="s">
        <v>275</v>
      </c>
      <c r="B10" s="598">
        <v>2220</v>
      </c>
      <c r="C10" s="599">
        <v>2008</v>
      </c>
      <c r="D10" s="599">
        <v>2130</v>
      </c>
      <c r="E10" s="599">
        <v>2172</v>
      </c>
      <c r="F10" s="599">
        <v>2245</v>
      </c>
      <c r="G10" s="170">
        <v>2416</v>
      </c>
      <c r="H10" s="170">
        <v>2742</v>
      </c>
      <c r="I10" s="170">
        <v>2714</v>
      </c>
      <c r="J10" s="170">
        <v>2840</v>
      </c>
      <c r="K10" s="170">
        <v>3147</v>
      </c>
      <c r="L10" s="335">
        <v>3302</v>
      </c>
      <c r="M10" s="869">
        <f t="shared" ref="M10:M36" si="0">L10-K10</f>
        <v>155</v>
      </c>
      <c r="N10" s="865">
        <f t="shared" ref="N10:N36" si="1">L10/K10-1</f>
        <v>4.9253257070225542E-2</v>
      </c>
      <c r="O10" s="871">
        <f t="shared" ref="O10:O36" si="2">L10-G10</f>
        <v>886</v>
      </c>
      <c r="P10" s="865">
        <f t="shared" ref="P10:P36" si="3">L10/G10-1</f>
        <v>0.36672185430463577</v>
      </c>
      <c r="Q10" s="871">
        <f t="shared" ref="Q10:Q36" si="4">L10-B10</f>
        <v>1082</v>
      </c>
      <c r="R10" s="865">
        <f t="shared" ref="R10:R36" si="5">L10/B10-1</f>
        <v>0.48738738738738729</v>
      </c>
    </row>
    <row r="11" spans="1:21" ht="23.25" customHeight="1">
      <c r="A11" s="399" t="s">
        <v>67</v>
      </c>
      <c r="B11" s="598">
        <v>408</v>
      </c>
      <c r="C11" s="599">
        <v>358</v>
      </c>
      <c r="D11" s="599">
        <v>485</v>
      </c>
      <c r="E11" s="599">
        <v>483</v>
      </c>
      <c r="F11" s="599">
        <v>537</v>
      </c>
      <c r="G11" s="170">
        <v>506</v>
      </c>
      <c r="H11" s="170">
        <v>574</v>
      </c>
      <c r="I11" s="170">
        <v>479</v>
      </c>
      <c r="J11" s="170">
        <v>515</v>
      </c>
      <c r="K11" s="170">
        <v>599</v>
      </c>
      <c r="L11" s="335">
        <v>550</v>
      </c>
      <c r="M11" s="869">
        <f t="shared" si="0"/>
        <v>-49</v>
      </c>
      <c r="N11" s="865">
        <f t="shared" si="1"/>
        <v>-8.1803005008347252E-2</v>
      </c>
      <c r="O11" s="871">
        <f t="shared" si="2"/>
        <v>44</v>
      </c>
      <c r="P11" s="865">
        <f t="shared" si="3"/>
        <v>8.6956521739130377E-2</v>
      </c>
      <c r="Q11" s="871">
        <f t="shared" si="4"/>
        <v>142</v>
      </c>
      <c r="R11" s="865">
        <f t="shared" si="5"/>
        <v>0.34803921568627461</v>
      </c>
    </row>
    <row r="12" spans="1:21" ht="21.75" customHeight="1">
      <c r="A12" s="399" t="s">
        <v>68</v>
      </c>
      <c r="B12" s="598">
        <v>145</v>
      </c>
      <c r="C12" s="599">
        <v>148</v>
      </c>
      <c r="D12" s="599">
        <v>147</v>
      </c>
      <c r="E12" s="599">
        <v>134</v>
      </c>
      <c r="F12" s="599">
        <v>143</v>
      </c>
      <c r="G12" s="170">
        <v>180</v>
      </c>
      <c r="H12" s="170">
        <v>174</v>
      </c>
      <c r="I12" s="170">
        <v>147</v>
      </c>
      <c r="J12" s="170">
        <v>177</v>
      </c>
      <c r="K12" s="170">
        <v>185</v>
      </c>
      <c r="L12" s="335">
        <v>186</v>
      </c>
      <c r="M12" s="869">
        <f t="shared" si="0"/>
        <v>1</v>
      </c>
      <c r="N12" s="865">
        <f t="shared" si="1"/>
        <v>5.4054054054053502E-3</v>
      </c>
      <c r="O12" s="871">
        <f t="shared" si="2"/>
        <v>6</v>
      </c>
      <c r="P12" s="865">
        <f t="shared" si="3"/>
        <v>3.3333333333333437E-2</v>
      </c>
      <c r="Q12" s="871">
        <f t="shared" si="4"/>
        <v>41</v>
      </c>
      <c r="R12" s="865">
        <f t="shared" si="5"/>
        <v>0.28275862068965507</v>
      </c>
    </row>
    <row r="13" spans="1:21" ht="18" customHeight="1">
      <c r="A13" s="399" t="s">
        <v>69</v>
      </c>
      <c r="B13" s="598">
        <v>71</v>
      </c>
      <c r="C13" s="599">
        <v>55</v>
      </c>
      <c r="D13" s="599">
        <v>60</v>
      </c>
      <c r="E13" s="599">
        <v>64</v>
      </c>
      <c r="F13" s="599">
        <v>48</v>
      </c>
      <c r="G13" s="170">
        <v>51</v>
      </c>
      <c r="H13" s="170">
        <v>64</v>
      </c>
      <c r="I13" s="170">
        <v>69</v>
      </c>
      <c r="J13" s="170">
        <v>72</v>
      </c>
      <c r="K13" s="170">
        <v>83</v>
      </c>
      <c r="L13" s="335">
        <v>103</v>
      </c>
      <c r="M13" s="869">
        <f t="shared" si="0"/>
        <v>20</v>
      </c>
      <c r="N13" s="865">
        <f t="shared" si="1"/>
        <v>0.24096385542168686</v>
      </c>
      <c r="O13" s="871">
        <f t="shared" si="2"/>
        <v>52</v>
      </c>
      <c r="P13" s="865">
        <f t="shared" si="3"/>
        <v>1.0196078431372548</v>
      </c>
      <c r="Q13" s="871">
        <f t="shared" si="4"/>
        <v>32</v>
      </c>
      <c r="R13" s="865">
        <f t="shared" si="5"/>
        <v>0.45070422535211274</v>
      </c>
    </row>
    <row r="14" spans="1:21" ht="27" customHeight="1">
      <c r="A14" s="399" t="s">
        <v>70</v>
      </c>
      <c r="B14" s="598">
        <v>5</v>
      </c>
      <c r="C14" s="599">
        <v>3</v>
      </c>
      <c r="D14" s="599">
        <v>5</v>
      </c>
      <c r="E14" s="599">
        <v>1</v>
      </c>
      <c r="F14" s="599">
        <v>16</v>
      </c>
      <c r="G14" s="170">
        <v>24</v>
      </c>
      <c r="H14" s="170">
        <v>17</v>
      </c>
      <c r="I14" s="170">
        <v>13</v>
      </c>
      <c r="J14" s="242" t="s">
        <v>491</v>
      </c>
      <c r="K14" s="242">
        <v>11</v>
      </c>
      <c r="L14" s="335">
        <v>5</v>
      </c>
      <c r="M14" s="869">
        <f>L14-K14</f>
        <v>-6</v>
      </c>
      <c r="N14" s="865">
        <f>L14/K14-1</f>
        <v>-0.54545454545454541</v>
      </c>
      <c r="O14" s="871">
        <f t="shared" si="2"/>
        <v>-19</v>
      </c>
      <c r="P14" s="865">
        <f t="shared" si="3"/>
        <v>-0.79166666666666663</v>
      </c>
      <c r="Q14" s="871">
        <f>L14-B14</f>
        <v>0</v>
      </c>
      <c r="R14" s="865">
        <f>L14/B14-1</f>
        <v>0</v>
      </c>
    </row>
    <row r="15" spans="1:21" ht="22.5">
      <c r="A15" s="399" t="s">
        <v>71</v>
      </c>
      <c r="B15" s="598">
        <v>155</v>
      </c>
      <c r="C15" s="599">
        <v>85</v>
      </c>
      <c r="D15" s="599">
        <v>91</v>
      </c>
      <c r="E15" s="599">
        <v>88</v>
      </c>
      <c r="F15" s="599">
        <v>93</v>
      </c>
      <c r="G15" s="170">
        <v>74</v>
      </c>
      <c r="H15" s="170">
        <v>110</v>
      </c>
      <c r="I15" s="170">
        <v>125</v>
      </c>
      <c r="J15" s="170">
        <v>147</v>
      </c>
      <c r="K15" s="170">
        <v>167</v>
      </c>
      <c r="L15" s="335">
        <v>222</v>
      </c>
      <c r="M15" s="869">
        <f t="shared" si="0"/>
        <v>55</v>
      </c>
      <c r="N15" s="865">
        <f t="shared" si="1"/>
        <v>0.3293413173652695</v>
      </c>
      <c r="O15" s="871">
        <f t="shared" si="2"/>
        <v>148</v>
      </c>
      <c r="P15" s="865">
        <f t="shared" si="3"/>
        <v>2</v>
      </c>
      <c r="Q15" s="871">
        <f t="shared" si="4"/>
        <v>67</v>
      </c>
      <c r="R15" s="865">
        <f t="shared" si="5"/>
        <v>0.43225806451612914</v>
      </c>
    </row>
    <row r="16" spans="1:21" ht="22.5">
      <c r="A16" s="399" t="s">
        <v>72</v>
      </c>
      <c r="B16" s="598">
        <v>472</v>
      </c>
      <c r="C16" s="599">
        <v>396</v>
      </c>
      <c r="D16" s="599">
        <v>363</v>
      </c>
      <c r="E16" s="599">
        <v>368</v>
      </c>
      <c r="F16" s="599">
        <v>382</v>
      </c>
      <c r="G16" s="170">
        <v>423</v>
      </c>
      <c r="H16" s="170">
        <v>497</v>
      </c>
      <c r="I16" s="170">
        <v>439</v>
      </c>
      <c r="J16" s="170">
        <v>449</v>
      </c>
      <c r="K16" s="170">
        <v>524</v>
      </c>
      <c r="L16" s="335">
        <v>578</v>
      </c>
      <c r="M16" s="869">
        <f t="shared" si="0"/>
        <v>54</v>
      </c>
      <c r="N16" s="865">
        <f t="shared" si="1"/>
        <v>0.10305343511450382</v>
      </c>
      <c r="O16" s="871">
        <f t="shared" si="2"/>
        <v>155</v>
      </c>
      <c r="P16" s="865">
        <f t="shared" si="3"/>
        <v>0.3664302600472813</v>
      </c>
      <c r="Q16" s="871">
        <f t="shared" si="4"/>
        <v>106</v>
      </c>
      <c r="R16" s="865">
        <f t="shared" si="5"/>
        <v>0.22457627118644075</v>
      </c>
    </row>
    <row r="17" spans="1:18" ht="24.75" customHeight="1">
      <c r="A17" s="399" t="s">
        <v>73</v>
      </c>
      <c r="B17" s="598">
        <v>1841</v>
      </c>
      <c r="C17" s="599">
        <v>1480</v>
      </c>
      <c r="D17" s="599">
        <v>1450</v>
      </c>
      <c r="E17" s="599">
        <v>1405</v>
      </c>
      <c r="F17" s="599">
        <v>1405</v>
      </c>
      <c r="G17" s="170">
        <v>1426</v>
      </c>
      <c r="H17" s="170">
        <v>1492</v>
      </c>
      <c r="I17" s="170">
        <v>1528</v>
      </c>
      <c r="J17" s="170">
        <v>1789</v>
      </c>
      <c r="K17" s="170">
        <v>2096</v>
      </c>
      <c r="L17" s="335">
        <v>2083</v>
      </c>
      <c r="M17" s="869">
        <f t="shared" si="0"/>
        <v>-13</v>
      </c>
      <c r="N17" s="865">
        <f t="shared" si="1"/>
        <v>-6.2022900763358813E-3</v>
      </c>
      <c r="O17" s="871">
        <f t="shared" si="2"/>
        <v>657</v>
      </c>
      <c r="P17" s="865">
        <f t="shared" si="3"/>
        <v>0.46072931276297324</v>
      </c>
      <c r="Q17" s="871">
        <f t="shared" si="4"/>
        <v>242</v>
      </c>
      <c r="R17" s="865">
        <f t="shared" si="5"/>
        <v>0.13145029875067893</v>
      </c>
    </row>
    <row r="18" spans="1:18">
      <c r="A18" s="399" t="s">
        <v>74</v>
      </c>
      <c r="B18" s="598">
        <v>626</v>
      </c>
      <c r="C18" s="599">
        <v>611</v>
      </c>
      <c r="D18" s="599">
        <v>596</v>
      </c>
      <c r="E18" s="599">
        <v>579</v>
      </c>
      <c r="F18" s="599">
        <v>552</v>
      </c>
      <c r="G18" s="170">
        <v>684</v>
      </c>
      <c r="H18" s="170">
        <v>734</v>
      </c>
      <c r="I18" s="170">
        <v>662</v>
      </c>
      <c r="J18" s="170">
        <v>749</v>
      </c>
      <c r="K18" s="170">
        <v>786</v>
      </c>
      <c r="L18" s="335">
        <v>854</v>
      </c>
      <c r="M18" s="869">
        <f t="shared" si="0"/>
        <v>68</v>
      </c>
      <c r="N18" s="865">
        <f t="shared" si="1"/>
        <v>8.6513994910941472E-2</v>
      </c>
      <c r="O18" s="871">
        <f t="shared" si="2"/>
        <v>170</v>
      </c>
      <c r="P18" s="865">
        <f t="shared" si="3"/>
        <v>0.24853801169590639</v>
      </c>
      <c r="Q18" s="871">
        <f t="shared" si="4"/>
        <v>228</v>
      </c>
      <c r="R18" s="865">
        <f t="shared" si="5"/>
        <v>0.3642172523961662</v>
      </c>
    </row>
    <row r="19" spans="1:18" ht="22.5">
      <c r="A19" s="399" t="s">
        <v>75</v>
      </c>
      <c r="B19" s="598">
        <v>712</v>
      </c>
      <c r="C19" s="599">
        <v>598</v>
      </c>
      <c r="D19" s="599">
        <v>633</v>
      </c>
      <c r="E19" s="599">
        <v>658</v>
      </c>
      <c r="F19" s="599">
        <v>606</v>
      </c>
      <c r="G19" s="170">
        <v>654</v>
      </c>
      <c r="H19" s="170">
        <v>825</v>
      </c>
      <c r="I19" s="170">
        <v>783</v>
      </c>
      <c r="J19" s="170">
        <v>890</v>
      </c>
      <c r="K19" s="170">
        <v>1090</v>
      </c>
      <c r="L19" s="335">
        <v>1103</v>
      </c>
      <c r="M19" s="869">
        <f t="shared" si="0"/>
        <v>13</v>
      </c>
      <c r="N19" s="865">
        <f t="shared" si="1"/>
        <v>1.192660550458724E-2</v>
      </c>
      <c r="O19" s="871">
        <f t="shared" si="2"/>
        <v>449</v>
      </c>
      <c r="P19" s="865">
        <f t="shared" si="3"/>
        <v>0.68654434250764518</v>
      </c>
      <c r="Q19" s="871">
        <f t="shared" si="4"/>
        <v>391</v>
      </c>
      <c r="R19" s="865">
        <f t="shared" si="5"/>
        <v>0.54915730337078661</v>
      </c>
    </row>
    <row r="20" spans="1:18">
      <c r="A20" s="399" t="s">
        <v>76</v>
      </c>
      <c r="B20" s="598">
        <v>1109</v>
      </c>
      <c r="C20" s="599">
        <v>930</v>
      </c>
      <c r="D20" s="599">
        <v>986</v>
      </c>
      <c r="E20" s="599">
        <v>898</v>
      </c>
      <c r="F20" s="599">
        <v>984</v>
      </c>
      <c r="G20" s="170">
        <v>1039</v>
      </c>
      <c r="H20" s="170">
        <v>1235</v>
      </c>
      <c r="I20" s="170">
        <v>1007</v>
      </c>
      <c r="J20" s="170">
        <v>1134</v>
      </c>
      <c r="K20" s="170">
        <v>1283</v>
      </c>
      <c r="L20" s="335">
        <v>1503</v>
      </c>
      <c r="M20" s="869">
        <f t="shared" si="0"/>
        <v>220</v>
      </c>
      <c r="N20" s="865">
        <f t="shared" si="1"/>
        <v>0.17147310989867504</v>
      </c>
      <c r="O20" s="871">
        <f t="shared" si="2"/>
        <v>464</v>
      </c>
      <c r="P20" s="865">
        <f t="shared" si="3"/>
        <v>0.44658325312800762</v>
      </c>
      <c r="Q20" s="871">
        <f t="shared" si="4"/>
        <v>394</v>
      </c>
      <c r="R20" s="865">
        <f t="shared" si="5"/>
        <v>0.35527502254283139</v>
      </c>
    </row>
    <row r="21" spans="1:18" ht="19.5" customHeight="1">
      <c r="A21" s="399" t="s">
        <v>86</v>
      </c>
      <c r="B21" s="598">
        <v>374</v>
      </c>
      <c r="C21" s="599">
        <v>393</v>
      </c>
      <c r="D21" s="599">
        <v>433</v>
      </c>
      <c r="E21" s="599">
        <v>420</v>
      </c>
      <c r="F21" s="599">
        <v>475</v>
      </c>
      <c r="G21" s="170">
        <v>491</v>
      </c>
      <c r="H21" s="170">
        <v>536</v>
      </c>
      <c r="I21" s="170">
        <v>460</v>
      </c>
      <c r="J21" s="170">
        <v>540</v>
      </c>
      <c r="K21" s="170">
        <v>528</v>
      </c>
      <c r="L21" s="335">
        <v>607</v>
      </c>
      <c r="M21" s="869">
        <f t="shared" si="0"/>
        <v>79</v>
      </c>
      <c r="N21" s="865">
        <f t="shared" si="1"/>
        <v>0.14962121212121215</v>
      </c>
      <c r="O21" s="871">
        <f t="shared" si="2"/>
        <v>116</v>
      </c>
      <c r="P21" s="865">
        <f t="shared" si="3"/>
        <v>0.23625254582484723</v>
      </c>
      <c r="Q21" s="871">
        <f t="shared" si="4"/>
        <v>233</v>
      </c>
      <c r="R21" s="865">
        <f t="shared" si="5"/>
        <v>0.62299465240641716</v>
      </c>
    </row>
    <row r="22" spans="1:18">
      <c r="A22" s="399" t="s">
        <v>77</v>
      </c>
      <c r="B22" s="598">
        <v>2177</v>
      </c>
      <c r="C22" s="599">
        <v>2009</v>
      </c>
      <c r="D22" s="599">
        <v>1999</v>
      </c>
      <c r="E22" s="599">
        <v>1936</v>
      </c>
      <c r="F22" s="599">
        <v>2095</v>
      </c>
      <c r="G22" s="170">
        <v>2292</v>
      </c>
      <c r="H22" s="170">
        <v>3204</v>
      </c>
      <c r="I22" s="170">
        <v>2861</v>
      </c>
      <c r="J22" s="170">
        <v>3030</v>
      </c>
      <c r="K22" s="170">
        <v>3382</v>
      </c>
      <c r="L22" s="335">
        <v>3553</v>
      </c>
      <c r="M22" s="869">
        <f t="shared" si="0"/>
        <v>171</v>
      </c>
      <c r="N22" s="865">
        <f t="shared" si="1"/>
        <v>5.0561797752809001E-2</v>
      </c>
      <c r="O22" s="871">
        <f t="shared" si="2"/>
        <v>1261</v>
      </c>
      <c r="P22" s="865">
        <f t="shared" si="3"/>
        <v>0.55017452006980805</v>
      </c>
      <c r="Q22" s="871">
        <f t="shared" si="4"/>
        <v>1376</v>
      </c>
      <c r="R22" s="865">
        <f t="shared" si="5"/>
        <v>0.6320624712907672</v>
      </c>
    </row>
    <row r="23" spans="1:18">
      <c r="A23" s="399" t="s">
        <v>78</v>
      </c>
      <c r="B23" s="598">
        <v>6044</v>
      </c>
      <c r="C23" s="599">
        <v>5514</v>
      </c>
      <c r="D23" s="599">
        <v>5018</v>
      </c>
      <c r="E23" s="599">
        <v>4998</v>
      </c>
      <c r="F23" s="599">
        <v>5081</v>
      </c>
      <c r="G23" s="170">
        <v>5356</v>
      </c>
      <c r="H23" s="170">
        <v>5892</v>
      </c>
      <c r="I23" s="170">
        <v>5523</v>
      </c>
      <c r="J23" s="170">
        <v>5988</v>
      </c>
      <c r="K23" s="170">
        <v>6427</v>
      </c>
      <c r="L23" s="335">
        <v>7136</v>
      </c>
      <c r="M23" s="869">
        <f t="shared" si="0"/>
        <v>709</v>
      </c>
      <c r="N23" s="865">
        <f t="shared" si="1"/>
        <v>0.11031585498677465</v>
      </c>
      <c r="O23" s="871">
        <f t="shared" si="2"/>
        <v>1780</v>
      </c>
      <c r="P23" s="865">
        <f t="shared" si="3"/>
        <v>0.33233756534727399</v>
      </c>
      <c r="Q23" s="871">
        <f t="shared" si="4"/>
        <v>1092</v>
      </c>
      <c r="R23" s="865">
        <f t="shared" si="5"/>
        <v>0.18067504963600256</v>
      </c>
    </row>
    <row r="24" spans="1:18">
      <c r="A24" s="2" t="s">
        <v>1244</v>
      </c>
      <c r="B24" s="2"/>
      <c r="C24" s="2"/>
      <c r="D24" s="2"/>
      <c r="E24" s="2"/>
      <c r="F24" s="2"/>
      <c r="G24" s="2"/>
      <c r="H24" s="2"/>
      <c r="I24" s="2"/>
      <c r="J24" s="2"/>
      <c r="K24" s="2"/>
      <c r="L24" s="2"/>
      <c r="M24" s="152"/>
      <c r="N24" s="2"/>
      <c r="O24" s="2"/>
      <c r="P24" s="2"/>
      <c r="Q24" s="2"/>
      <c r="R24" s="2"/>
    </row>
    <row r="25" spans="1:18">
      <c r="A25" s="2" t="s">
        <v>1126</v>
      </c>
      <c r="B25" s="2"/>
      <c r="C25" s="2"/>
      <c r="D25" s="2"/>
      <c r="E25" s="2"/>
      <c r="F25" s="2"/>
      <c r="G25" s="2"/>
      <c r="H25" s="2"/>
      <c r="I25" s="2"/>
      <c r="J25" s="2"/>
      <c r="K25" s="2"/>
      <c r="L25" s="2"/>
      <c r="M25" s="152"/>
      <c r="N25" s="2"/>
      <c r="O25" s="2"/>
      <c r="P25" s="2"/>
      <c r="Q25" s="2"/>
      <c r="R25" s="2"/>
    </row>
    <row r="26" spans="1:18" ht="15.75" thickBot="1">
      <c r="A26" s="322" t="s">
        <v>1066</v>
      </c>
      <c r="B26" s="4"/>
      <c r="C26" s="4"/>
      <c r="D26" s="4"/>
      <c r="E26" s="4"/>
      <c r="F26" s="4"/>
      <c r="G26" s="4"/>
      <c r="H26" s="4"/>
      <c r="I26" s="4"/>
      <c r="J26" s="4"/>
      <c r="K26" s="4"/>
      <c r="L26" s="4"/>
      <c r="M26" s="4"/>
      <c r="N26" s="4"/>
      <c r="O26" s="4"/>
      <c r="P26" s="4"/>
      <c r="Q26" s="4"/>
      <c r="R26" s="4"/>
    </row>
    <row r="27" spans="1:18" ht="33.75" customHeight="1">
      <c r="A27" s="2352" t="s">
        <v>272</v>
      </c>
      <c r="B27" s="2100" t="s">
        <v>170</v>
      </c>
      <c r="C27" s="2101"/>
      <c r="D27" s="2101"/>
      <c r="E27" s="2101"/>
      <c r="F27" s="2101"/>
      <c r="G27" s="2101"/>
      <c r="H27" s="2101"/>
      <c r="I27" s="2101"/>
      <c r="J27" s="2101"/>
      <c r="K27" s="2101"/>
      <c r="L27" s="2102"/>
      <c r="M27" s="2354" t="s">
        <v>500</v>
      </c>
      <c r="N27" s="2104"/>
      <c r="O27" s="2105" t="s">
        <v>501</v>
      </c>
      <c r="P27" s="2106"/>
      <c r="Q27" s="2107" t="s">
        <v>502</v>
      </c>
      <c r="R27" s="2104"/>
    </row>
    <row r="28" spans="1:18" ht="23.25" thickBot="1">
      <c r="A28" s="2353"/>
      <c r="B28" s="406" t="s">
        <v>1111</v>
      </c>
      <c r="C28" s="406" t="s">
        <v>1112</v>
      </c>
      <c r="D28" s="406" t="s">
        <v>1113</v>
      </c>
      <c r="E28" s="406" t="s">
        <v>1114</v>
      </c>
      <c r="F28" s="406" t="s">
        <v>1115</v>
      </c>
      <c r="G28" s="407" t="s">
        <v>1116</v>
      </c>
      <c r="H28" s="407" t="s">
        <v>1117</v>
      </c>
      <c r="I28" s="407" t="s">
        <v>1118</v>
      </c>
      <c r="J28" s="407" t="s">
        <v>1119</v>
      </c>
      <c r="K28" s="407" t="s">
        <v>1120</v>
      </c>
      <c r="L28" s="469" t="s">
        <v>1245</v>
      </c>
      <c r="M28" s="445" t="s">
        <v>164</v>
      </c>
      <c r="N28" s="1695" t="s">
        <v>165</v>
      </c>
      <c r="O28" s="416" t="s">
        <v>164</v>
      </c>
      <c r="P28" s="1695" t="s">
        <v>165</v>
      </c>
      <c r="Q28" s="416" t="s">
        <v>164</v>
      </c>
      <c r="R28" s="1696" t="s">
        <v>165</v>
      </c>
    </row>
    <row r="29" spans="1:18" ht="22.5">
      <c r="A29" s="399" t="s">
        <v>79</v>
      </c>
      <c r="B29" s="598">
        <v>2833</v>
      </c>
      <c r="C29" s="599">
        <v>2527</v>
      </c>
      <c r="D29" s="599">
        <v>2347</v>
      </c>
      <c r="E29" s="599">
        <v>2332</v>
      </c>
      <c r="F29" s="599">
        <v>2340</v>
      </c>
      <c r="G29" s="170">
        <v>2344</v>
      </c>
      <c r="H29" s="170">
        <v>2643</v>
      </c>
      <c r="I29" s="170">
        <v>2256</v>
      </c>
      <c r="J29" s="170">
        <v>2509</v>
      </c>
      <c r="K29" s="170">
        <v>2428</v>
      </c>
      <c r="L29" s="335">
        <v>2563</v>
      </c>
      <c r="M29" s="869">
        <f>L29-K29</f>
        <v>135</v>
      </c>
      <c r="N29" s="865">
        <f>L29/K29-1</f>
        <v>5.5601317957166385E-2</v>
      </c>
      <c r="O29" s="871">
        <f>L29-G29</f>
        <v>219</v>
      </c>
      <c r="P29" s="865">
        <f>L29/G29-1</f>
        <v>9.3430034129692752E-2</v>
      </c>
      <c r="Q29" s="871">
        <f>L29-B29</f>
        <v>-270</v>
      </c>
      <c r="R29" s="865">
        <f>L29/B29-1</f>
        <v>-9.5305330038828129E-2</v>
      </c>
    </row>
    <row r="30" spans="1:18">
      <c r="A30" s="399" t="s">
        <v>80</v>
      </c>
      <c r="B30" s="598">
        <v>289</v>
      </c>
      <c r="C30" s="599">
        <v>208</v>
      </c>
      <c r="D30" s="599">
        <v>165</v>
      </c>
      <c r="E30" s="599">
        <v>182</v>
      </c>
      <c r="F30" s="599">
        <v>195</v>
      </c>
      <c r="G30" s="170">
        <v>158</v>
      </c>
      <c r="H30" s="170">
        <v>221</v>
      </c>
      <c r="I30" s="170">
        <v>165</v>
      </c>
      <c r="J30" s="170">
        <v>167</v>
      </c>
      <c r="K30" s="170">
        <v>180</v>
      </c>
      <c r="L30" s="335">
        <v>234</v>
      </c>
      <c r="M30" s="869">
        <f>L30-K30</f>
        <v>54</v>
      </c>
      <c r="N30" s="865">
        <f>L30/K30-1</f>
        <v>0.30000000000000004</v>
      </c>
      <c r="O30" s="871">
        <f>L30-G30</f>
        <v>76</v>
      </c>
      <c r="P30" s="865">
        <f>L30/G30-1</f>
        <v>0.481012658227848</v>
      </c>
      <c r="Q30" s="871">
        <f>L30-B30</f>
        <v>-55</v>
      </c>
      <c r="R30" s="865">
        <f>L30/B30-1</f>
        <v>-0.19031141868512114</v>
      </c>
    </row>
    <row r="31" spans="1:18" ht="22.5">
      <c r="A31" s="399" t="s">
        <v>88</v>
      </c>
      <c r="B31" s="598">
        <v>1765</v>
      </c>
      <c r="C31" s="599">
        <v>1697</v>
      </c>
      <c r="D31" s="599">
        <v>1744</v>
      </c>
      <c r="E31" s="599">
        <v>1915</v>
      </c>
      <c r="F31" s="599">
        <v>2075</v>
      </c>
      <c r="G31" s="170">
        <v>2418</v>
      </c>
      <c r="H31" s="170">
        <v>2622</v>
      </c>
      <c r="I31" s="170">
        <v>2402</v>
      </c>
      <c r="J31" s="170">
        <v>2507</v>
      </c>
      <c r="K31" s="170">
        <v>2841</v>
      </c>
      <c r="L31" s="335">
        <v>3070</v>
      </c>
      <c r="M31" s="869">
        <f>L31-K31</f>
        <v>229</v>
      </c>
      <c r="N31" s="865">
        <f>L31/K31-1</f>
        <v>8.0605420626539859E-2</v>
      </c>
      <c r="O31" s="871">
        <f>L31-G31</f>
        <v>652</v>
      </c>
      <c r="P31" s="865">
        <f>L31/G31-1</f>
        <v>0.26964433416046329</v>
      </c>
      <c r="Q31" s="871">
        <f>L31-B31</f>
        <v>1305</v>
      </c>
      <c r="R31" s="865">
        <f>L31/B31-1</f>
        <v>0.73937677053824369</v>
      </c>
    </row>
    <row r="32" spans="1:18">
      <c r="A32" s="399" t="s">
        <v>81</v>
      </c>
      <c r="B32" s="598">
        <v>657</v>
      </c>
      <c r="C32" s="599">
        <v>440</v>
      </c>
      <c r="D32" s="599">
        <v>447</v>
      </c>
      <c r="E32" s="599">
        <v>439</v>
      </c>
      <c r="F32" s="599">
        <v>524</v>
      </c>
      <c r="G32" s="170">
        <v>505</v>
      </c>
      <c r="H32" s="170">
        <v>706</v>
      </c>
      <c r="I32" s="170">
        <v>420</v>
      </c>
      <c r="J32" s="170">
        <v>550</v>
      </c>
      <c r="K32" s="170">
        <v>628</v>
      </c>
      <c r="L32" s="335">
        <v>770</v>
      </c>
      <c r="M32" s="869">
        <f t="shared" si="0"/>
        <v>142</v>
      </c>
      <c r="N32" s="865">
        <f t="shared" si="1"/>
        <v>0.22611464968152872</v>
      </c>
      <c r="O32" s="871">
        <f t="shared" si="2"/>
        <v>265</v>
      </c>
      <c r="P32" s="865">
        <f t="shared" si="3"/>
        <v>0.52475247524752477</v>
      </c>
      <c r="Q32" s="871">
        <f t="shared" si="4"/>
        <v>113</v>
      </c>
      <c r="R32" s="865">
        <f t="shared" si="5"/>
        <v>0.17199391171993916</v>
      </c>
    </row>
    <row r="33" spans="1:18" ht="23.25" customHeight="1">
      <c r="A33" s="399" t="s">
        <v>89</v>
      </c>
      <c r="B33" s="598">
        <v>85</v>
      </c>
      <c r="C33" s="599">
        <v>84</v>
      </c>
      <c r="D33" s="599">
        <v>129</v>
      </c>
      <c r="E33" s="599">
        <v>144</v>
      </c>
      <c r="F33" s="599">
        <v>140</v>
      </c>
      <c r="G33" s="170">
        <v>139</v>
      </c>
      <c r="H33" s="170">
        <v>135</v>
      </c>
      <c r="I33" s="170">
        <v>133</v>
      </c>
      <c r="J33" s="170">
        <v>121</v>
      </c>
      <c r="K33" s="170">
        <v>151</v>
      </c>
      <c r="L33" s="335">
        <v>167</v>
      </c>
      <c r="M33" s="869">
        <f t="shared" si="0"/>
        <v>16</v>
      </c>
      <c r="N33" s="865">
        <f t="shared" si="1"/>
        <v>0.10596026490066235</v>
      </c>
      <c r="O33" s="871">
        <f t="shared" si="2"/>
        <v>28</v>
      </c>
      <c r="P33" s="865">
        <f t="shared" si="3"/>
        <v>0.20143884892086339</v>
      </c>
      <c r="Q33" s="871">
        <f t="shared" si="4"/>
        <v>82</v>
      </c>
      <c r="R33" s="865">
        <f t="shared" si="5"/>
        <v>0.96470588235294108</v>
      </c>
    </row>
    <row r="34" spans="1:18" ht="24" customHeight="1">
      <c r="A34" s="399" t="s">
        <v>82</v>
      </c>
      <c r="B34" s="598">
        <v>2838</v>
      </c>
      <c r="C34" s="599">
        <v>2826</v>
      </c>
      <c r="D34" s="599">
        <v>3048</v>
      </c>
      <c r="E34" s="599">
        <v>2857</v>
      </c>
      <c r="F34" s="599">
        <v>2972</v>
      </c>
      <c r="G34" s="170">
        <v>3203</v>
      </c>
      <c r="H34" s="170">
        <v>3569</v>
      </c>
      <c r="I34" s="170">
        <v>3271</v>
      </c>
      <c r="J34" s="170">
        <v>3318</v>
      </c>
      <c r="K34" s="170">
        <v>3639</v>
      </c>
      <c r="L34" s="335">
        <v>3752</v>
      </c>
      <c r="M34" s="869">
        <f t="shared" si="0"/>
        <v>113</v>
      </c>
      <c r="N34" s="865">
        <f t="shared" si="1"/>
        <v>3.1052486946963498E-2</v>
      </c>
      <c r="O34" s="871">
        <f t="shared" si="2"/>
        <v>549</v>
      </c>
      <c r="P34" s="865">
        <f t="shared" si="3"/>
        <v>0.17140181080237271</v>
      </c>
      <c r="Q34" s="871">
        <f t="shared" si="4"/>
        <v>914</v>
      </c>
      <c r="R34" s="865">
        <f t="shared" si="5"/>
        <v>0.32205778717406619</v>
      </c>
    </row>
    <row r="35" spans="1:18">
      <c r="A35" s="399" t="s">
        <v>90</v>
      </c>
      <c r="B35" s="598">
        <v>3806</v>
      </c>
      <c r="C35" s="599">
        <v>3334</v>
      </c>
      <c r="D35" s="599">
        <v>3215</v>
      </c>
      <c r="E35" s="599">
        <v>3223</v>
      </c>
      <c r="F35" s="599">
        <v>3278</v>
      </c>
      <c r="G35" s="170">
        <v>3477</v>
      </c>
      <c r="H35" s="170">
        <v>3352</v>
      </c>
      <c r="I35" s="170">
        <v>3428</v>
      </c>
      <c r="J35" s="170">
        <v>3525</v>
      </c>
      <c r="K35" s="170">
        <v>3950</v>
      </c>
      <c r="L35" s="335">
        <v>4238</v>
      </c>
      <c r="M35" s="869">
        <f t="shared" si="0"/>
        <v>288</v>
      </c>
      <c r="N35" s="865">
        <f t="shared" si="1"/>
        <v>7.291139240506328E-2</v>
      </c>
      <c r="O35" s="871">
        <f t="shared" si="2"/>
        <v>761</v>
      </c>
      <c r="P35" s="865">
        <f t="shared" si="3"/>
        <v>0.21886683922922057</v>
      </c>
      <c r="Q35" s="871">
        <f t="shared" si="4"/>
        <v>432</v>
      </c>
      <c r="R35" s="865">
        <f t="shared" si="5"/>
        <v>0.11350499211770892</v>
      </c>
    </row>
    <row r="36" spans="1:18">
      <c r="A36" s="399" t="s">
        <v>83</v>
      </c>
      <c r="B36" s="598">
        <v>1712</v>
      </c>
      <c r="C36" s="599">
        <v>1680</v>
      </c>
      <c r="D36" s="599">
        <v>1684</v>
      </c>
      <c r="E36" s="599">
        <v>1728</v>
      </c>
      <c r="F36" s="599">
        <v>1867</v>
      </c>
      <c r="G36" s="170">
        <v>2006</v>
      </c>
      <c r="H36" s="170">
        <v>2278</v>
      </c>
      <c r="I36" s="170">
        <v>2304</v>
      </c>
      <c r="J36" s="170">
        <v>2515</v>
      </c>
      <c r="K36" s="170">
        <v>2601</v>
      </c>
      <c r="L36" s="335">
        <v>2608</v>
      </c>
      <c r="M36" s="869">
        <f t="shared" si="0"/>
        <v>7</v>
      </c>
      <c r="N36" s="865">
        <f t="shared" si="1"/>
        <v>2.6912725874663757E-3</v>
      </c>
      <c r="O36" s="871">
        <f t="shared" si="2"/>
        <v>602</v>
      </c>
      <c r="P36" s="865">
        <f t="shared" si="3"/>
        <v>0.30009970089730809</v>
      </c>
      <c r="Q36" s="871">
        <f t="shared" si="4"/>
        <v>896</v>
      </c>
      <c r="R36" s="865">
        <f t="shared" si="5"/>
        <v>0.52336448598130847</v>
      </c>
    </row>
    <row r="37" spans="1:18">
      <c r="A37" s="401"/>
      <c r="B37" s="793"/>
      <c r="C37" s="793"/>
      <c r="D37" s="793"/>
      <c r="E37" s="793"/>
      <c r="F37" s="793"/>
      <c r="G37" s="6"/>
      <c r="H37" s="6"/>
      <c r="I37" s="6"/>
      <c r="J37" s="6"/>
      <c r="K37" s="6"/>
      <c r="L37" s="6"/>
      <c r="M37" s="676"/>
      <c r="N37" s="415"/>
      <c r="O37" s="676"/>
      <c r="P37" s="415"/>
      <c r="Q37" s="676"/>
      <c r="R37" s="415"/>
    </row>
    <row r="38" spans="1:18">
      <c r="A38" s="138" t="s">
        <v>368</v>
      </c>
      <c r="B38" s="793"/>
      <c r="C38" s="793"/>
      <c r="D38" s="793"/>
      <c r="E38" s="793"/>
      <c r="F38" s="793"/>
      <c r="G38" s="6"/>
      <c r="H38" s="6"/>
      <c r="I38" s="6"/>
      <c r="J38" s="6"/>
      <c r="K38" s="6"/>
      <c r="L38" s="6"/>
      <c r="M38" s="676"/>
      <c r="N38" s="415"/>
      <c r="O38" s="676"/>
      <c r="P38" s="415"/>
      <c r="Q38" s="676"/>
      <c r="R38" s="415"/>
    </row>
    <row r="39" spans="1:18">
      <c r="A39" s="816"/>
      <c r="B39" s="50"/>
      <c r="C39" s="50"/>
      <c r="D39" s="50"/>
      <c r="E39" s="50"/>
      <c r="F39" s="50"/>
      <c r="G39" s="50"/>
      <c r="H39" s="50"/>
      <c r="I39" s="50"/>
      <c r="J39" s="50"/>
      <c r="K39" s="50"/>
      <c r="L39" s="50"/>
      <c r="M39" s="216"/>
      <c r="P39" s="100"/>
    </row>
    <row r="40" spans="1:18">
      <c r="B40" s="50"/>
      <c r="C40" s="50"/>
      <c r="D40" s="50"/>
      <c r="E40" s="50"/>
      <c r="F40" s="50"/>
      <c r="G40" s="50"/>
      <c r="H40" s="50"/>
      <c r="I40" s="50"/>
      <c r="J40" s="50"/>
      <c r="K40" s="50"/>
      <c r="L40" s="50"/>
    </row>
  </sheetData>
  <mergeCells count="10">
    <mergeCell ref="A27:A28"/>
    <mergeCell ref="B27:L27"/>
    <mergeCell ref="M27:N27"/>
    <mergeCell ref="O27:P27"/>
    <mergeCell ref="Q27:R27"/>
    <mergeCell ref="A3:A4"/>
    <mergeCell ref="B3:L3"/>
    <mergeCell ref="M3:N3"/>
    <mergeCell ref="O3:P3"/>
    <mergeCell ref="Q3:R3"/>
  </mergeCells>
  <hyperlinks>
    <hyperlink ref="T2" location="OBSAH!A1" display="Zpět na obsah" xr:uid="{00000000-0004-0000-8300-000000000000}"/>
  </hyperlinks>
  <pageMargins left="0.7" right="0.7" top="0.78740157499999996" bottom="0.78740157499999996" header="0.3" footer="0.3"/>
  <pageSetup paperSize="9" orientation="landscape"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List147"/>
  <dimension ref="A1:K34"/>
  <sheetViews>
    <sheetView showGridLines="0" zoomScaleNormal="100" workbookViewId="0"/>
  </sheetViews>
  <sheetFormatPr defaultRowHeight="15"/>
  <cols>
    <col min="1" max="1" width="44.5703125" customWidth="1"/>
    <col min="2" max="8" width="11.7109375" customWidth="1"/>
  </cols>
  <sheetData>
    <row r="1" spans="1:11" ht="22.5" customHeight="1">
      <c r="A1" s="2" t="s">
        <v>1246</v>
      </c>
    </row>
    <row r="2" spans="1:11" ht="18.75" customHeight="1" thickBot="1">
      <c r="A2" s="322" t="s">
        <v>1547</v>
      </c>
      <c r="B2" s="4"/>
      <c r="C2" s="4"/>
      <c r="D2" s="4"/>
      <c r="E2" s="4"/>
      <c r="F2" s="4"/>
      <c r="G2" s="4"/>
      <c r="H2" s="1440" t="s">
        <v>1548</v>
      </c>
      <c r="I2" s="4"/>
      <c r="J2" s="106" t="s">
        <v>986</v>
      </c>
      <c r="K2" s="4"/>
    </row>
    <row r="3" spans="1:11" ht="22.5" customHeight="1">
      <c r="A3" s="2322" t="s">
        <v>272</v>
      </c>
      <c r="B3" s="2342" t="s">
        <v>63</v>
      </c>
      <c r="C3" s="2163" t="s">
        <v>537</v>
      </c>
      <c r="D3" s="2345"/>
      <c r="E3" s="2121" t="s">
        <v>1083</v>
      </c>
      <c r="F3" s="2117"/>
      <c r="G3" s="2117"/>
      <c r="H3" s="2117"/>
    </row>
    <row r="4" spans="1:11" ht="11.25" customHeight="1">
      <c r="A4" s="2341"/>
      <c r="B4" s="2343"/>
      <c r="C4" s="2084"/>
      <c r="D4" s="2183"/>
      <c r="E4" s="2006" t="s">
        <v>1080</v>
      </c>
      <c r="F4" s="2082"/>
      <c r="G4" s="2006" t="s">
        <v>1081</v>
      </c>
      <c r="H4" s="2108"/>
    </row>
    <row r="5" spans="1:11" ht="14.25" customHeight="1" thickBot="1">
      <c r="A5" s="2323"/>
      <c r="B5" s="2344"/>
      <c r="C5" s="584" t="s">
        <v>7</v>
      </c>
      <c r="D5" s="476" t="s">
        <v>128</v>
      </c>
      <c r="E5" s="449" t="s">
        <v>415</v>
      </c>
      <c r="F5" s="449" t="s">
        <v>417</v>
      </c>
      <c r="G5" s="449" t="s">
        <v>415</v>
      </c>
      <c r="H5" s="477" t="s">
        <v>417</v>
      </c>
    </row>
    <row r="6" spans="1:11">
      <c r="A6" s="600" t="s">
        <v>63</v>
      </c>
      <c r="B6" s="1054">
        <v>46599</v>
      </c>
      <c r="C6" s="1303">
        <v>24325</v>
      </c>
      <c r="D6" s="1041">
        <v>22274</v>
      </c>
      <c r="E6" s="1041">
        <v>44608</v>
      </c>
      <c r="F6" s="1041">
        <v>689</v>
      </c>
      <c r="G6" s="1041">
        <v>7</v>
      </c>
      <c r="H6" s="1043">
        <v>1295</v>
      </c>
      <c r="J6" s="50"/>
      <c r="K6" s="50"/>
    </row>
    <row r="7" spans="1:11">
      <c r="A7" s="399" t="s">
        <v>84</v>
      </c>
      <c r="B7" s="1046">
        <v>375</v>
      </c>
      <c r="C7" s="1055">
        <v>223</v>
      </c>
      <c r="D7" s="1045">
        <v>152</v>
      </c>
      <c r="E7" s="1045">
        <v>372</v>
      </c>
      <c r="F7" s="1048">
        <v>3</v>
      </c>
      <c r="G7" s="1040">
        <v>0</v>
      </c>
      <c r="H7" s="1040">
        <v>0</v>
      </c>
      <c r="J7" s="50"/>
      <c r="K7" s="50"/>
    </row>
    <row r="8" spans="1:11">
      <c r="A8" s="399" t="s">
        <v>85</v>
      </c>
      <c r="B8" s="1046">
        <v>4158</v>
      </c>
      <c r="C8" s="1055">
        <v>229</v>
      </c>
      <c r="D8" s="1045">
        <v>3929</v>
      </c>
      <c r="E8" s="1045">
        <v>4145</v>
      </c>
      <c r="F8" s="1039">
        <v>13</v>
      </c>
      <c r="G8" s="1040">
        <v>0</v>
      </c>
      <c r="H8" s="1040">
        <v>0</v>
      </c>
      <c r="J8" s="50"/>
      <c r="K8" s="50"/>
    </row>
    <row r="9" spans="1:11">
      <c r="A9" s="399" t="s">
        <v>308</v>
      </c>
      <c r="B9" s="1046">
        <v>32</v>
      </c>
      <c r="C9" s="1060">
        <v>0</v>
      </c>
      <c r="D9" s="1045">
        <v>32</v>
      </c>
      <c r="E9" s="1045">
        <v>10</v>
      </c>
      <c r="F9" s="1038">
        <v>0</v>
      </c>
      <c r="G9" s="1040">
        <v>0</v>
      </c>
      <c r="H9" s="1044">
        <v>22</v>
      </c>
      <c r="J9" s="50"/>
      <c r="K9" s="50"/>
    </row>
    <row r="10" spans="1:11">
      <c r="A10" s="399" t="s">
        <v>65</v>
      </c>
      <c r="B10" s="1046">
        <v>2847</v>
      </c>
      <c r="C10" s="1055">
        <v>85</v>
      </c>
      <c r="D10" s="1045">
        <v>2762</v>
      </c>
      <c r="E10" s="1045">
        <v>2839</v>
      </c>
      <c r="F10" s="1039">
        <v>3</v>
      </c>
      <c r="G10" s="1040">
        <v>0</v>
      </c>
      <c r="H10" s="1045">
        <v>5</v>
      </c>
      <c r="J10" s="50"/>
      <c r="K10" s="50"/>
    </row>
    <row r="11" spans="1:11">
      <c r="A11" s="399" t="s">
        <v>275</v>
      </c>
      <c r="B11" s="1046">
        <v>3302</v>
      </c>
      <c r="C11" s="1055">
        <v>46</v>
      </c>
      <c r="D11" s="1045">
        <v>3256</v>
      </c>
      <c r="E11" s="1045">
        <v>3295</v>
      </c>
      <c r="F11" s="1039">
        <v>7</v>
      </c>
      <c r="G11" s="1040">
        <v>0</v>
      </c>
      <c r="H11" s="1040">
        <v>0</v>
      </c>
      <c r="J11" s="50"/>
      <c r="K11" s="50"/>
    </row>
    <row r="12" spans="1:11">
      <c r="A12" s="399" t="s">
        <v>67</v>
      </c>
      <c r="B12" s="1046">
        <v>550</v>
      </c>
      <c r="C12" s="1055">
        <v>298</v>
      </c>
      <c r="D12" s="1045">
        <v>252</v>
      </c>
      <c r="E12" s="1045">
        <v>550</v>
      </c>
      <c r="F12" s="1038">
        <v>0</v>
      </c>
      <c r="G12" s="1040">
        <v>0</v>
      </c>
      <c r="H12" s="1040">
        <v>0</v>
      </c>
      <c r="J12" s="50"/>
      <c r="K12" s="50"/>
    </row>
    <row r="13" spans="1:11">
      <c r="A13" s="399" t="s">
        <v>68</v>
      </c>
      <c r="B13" s="1046">
        <v>186</v>
      </c>
      <c r="C13" s="1055">
        <v>120</v>
      </c>
      <c r="D13" s="1045">
        <v>66</v>
      </c>
      <c r="E13" s="1045">
        <v>178</v>
      </c>
      <c r="F13" s="1039">
        <v>8</v>
      </c>
      <c r="G13" s="1040">
        <v>0</v>
      </c>
      <c r="H13" s="1040">
        <v>0</v>
      </c>
      <c r="J13" s="50"/>
      <c r="K13" s="50"/>
    </row>
    <row r="14" spans="1:11">
      <c r="A14" s="399" t="s">
        <v>69</v>
      </c>
      <c r="B14" s="1046">
        <v>103</v>
      </c>
      <c r="C14" s="1055">
        <v>100</v>
      </c>
      <c r="D14" s="1045">
        <v>3</v>
      </c>
      <c r="E14" s="1045">
        <v>98</v>
      </c>
      <c r="F14" s="1039">
        <v>5</v>
      </c>
      <c r="G14" s="1040">
        <v>0</v>
      </c>
      <c r="H14" s="1040">
        <v>0</v>
      </c>
      <c r="J14" s="50"/>
      <c r="K14" s="50"/>
    </row>
    <row r="15" spans="1:11">
      <c r="A15" s="399" t="s">
        <v>70</v>
      </c>
      <c r="B15" s="1046">
        <v>5</v>
      </c>
      <c r="C15" s="1060">
        <v>0</v>
      </c>
      <c r="D15" s="1045">
        <v>5</v>
      </c>
      <c r="E15" s="1045">
        <v>5</v>
      </c>
      <c r="F15" s="1038">
        <v>0</v>
      </c>
      <c r="G15" s="1040">
        <v>0</v>
      </c>
      <c r="H15" s="1040">
        <v>0</v>
      </c>
      <c r="J15" s="50"/>
      <c r="K15" s="50"/>
    </row>
    <row r="16" spans="1:11">
      <c r="A16" s="399" t="s">
        <v>71</v>
      </c>
      <c r="B16" s="1046">
        <v>222</v>
      </c>
      <c r="C16" s="1055">
        <v>26</v>
      </c>
      <c r="D16" s="1045">
        <v>196</v>
      </c>
      <c r="E16" s="1045">
        <v>222</v>
      </c>
      <c r="F16" s="1038">
        <v>0</v>
      </c>
      <c r="G16" s="1040">
        <v>0</v>
      </c>
      <c r="H16" s="1040">
        <v>0</v>
      </c>
      <c r="J16" s="50"/>
      <c r="K16" s="50"/>
    </row>
    <row r="17" spans="1:11">
      <c r="A17" s="399" t="s">
        <v>72</v>
      </c>
      <c r="B17" s="1046">
        <v>578</v>
      </c>
      <c r="C17" s="1055">
        <v>372</v>
      </c>
      <c r="D17" s="1045">
        <v>206</v>
      </c>
      <c r="E17" s="1045">
        <v>578</v>
      </c>
      <c r="F17" s="1038">
        <v>0</v>
      </c>
      <c r="G17" s="1040">
        <v>0</v>
      </c>
      <c r="H17" s="1040">
        <v>0</v>
      </c>
      <c r="J17" s="50"/>
      <c r="K17" s="50"/>
    </row>
    <row r="18" spans="1:11">
      <c r="A18" s="399" t="s">
        <v>73</v>
      </c>
      <c r="B18" s="1046">
        <v>2083</v>
      </c>
      <c r="C18" s="1055">
        <v>497</v>
      </c>
      <c r="D18" s="1045">
        <v>1586</v>
      </c>
      <c r="E18" s="1045">
        <v>2037</v>
      </c>
      <c r="F18" s="1039">
        <v>6</v>
      </c>
      <c r="G18" s="1040">
        <v>0</v>
      </c>
      <c r="H18" s="1045">
        <v>40</v>
      </c>
      <c r="J18" s="50"/>
      <c r="K18" s="50"/>
    </row>
    <row r="19" spans="1:11">
      <c r="A19" s="399" t="s">
        <v>74</v>
      </c>
      <c r="B19" s="1046">
        <v>854</v>
      </c>
      <c r="C19" s="1055">
        <v>255</v>
      </c>
      <c r="D19" s="1045">
        <v>599</v>
      </c>
      <c r="E19" s="1045">
        <v>847</v>
      </c>
      <c r="F19" s="1045">
        <v>7</v>
      </c>
      <c r="G19" s="1040">
        <v>0</v>
      </c>
      <c r="H19" s="1040">
        <v>0</v>
      </c>
      <c r="J19" s="50"/>
      <c r="K19" s="50"/>
    </row>
    <row r="20" spans="1:11">
      <c r="A20" s="399" t="s">
        <v>75</v>
      </c>
      <c r="B20" s="1046">
        <v>1103</v>
      </c>
      <c r="C20" s="1055">
        <v>45</v>
      </c>
      <c r="D20" s="1045">
        <v>1058</v>
      </c>
      <c r="E20" s="1045">
        <v>1103</v>
      </c>
      <c r="F20" s="1038">
        <v>0</v>
      </c>
      <c r="G20" s="1040">
        <v>0</v>
      </c>
      <c r="H20" s="1040">
        <v>0</v>
      </c>
      <c r="J20" s="50"/>
      <c r="K20" s="50"/>
    </row>
    <row r="21" spans="1:11">
      <c r="A21" s="399" t="s">
        <v>76</v>
      </c>
      <c r="B21" s="1046">
        <v>1503</v>
      </c>
      <c r="C21" s="1055">
        <v>784</v>
      </c>
      <c r="D21" s="1045">
        <v>719</v>
      </c>
      <c r="E21" s="1045">
        <v>1499</v>
      </c>
      <c r="F21" s="1048">
        <v>4</v>
      </c>
      <c r="G21" s="1040">
        <v>0</v>
      </c>
      <c r="H21" s="1040">
        <v>0</v>
      </c>
      <c r="J21" s="50"/>
      <c r="K21" s="50"/>
    </row>
    <row r="22" spans="1:11">
      <c r="A22" s="399" t="s">
        <v>86</v>
      </c>
      <c r="B22" s="1046">
        <v>607</v>
      </c>
      <c r="C22" s="1055">
        <v>529</v>
      </c>
      <c r="D22" s="1045">
        <v>78</v>
      </c>
      <c r="E22" s="1045">
        <v>607</v>
      </c>
      <c r="F22" s="1038">
        <v>0</v>
      </c>
      <c r="G22" s="1040">
        <v>0</v>
      </c>
      <c r="H22" s="1040">
        <v>0</v>
      </c>
      <c r="J22" s="50"/>
      <c r="K22" s="50"/>
    </row>
    <row r="23" spans="1:11">
      <c r="A23" s="399" t="s">
        <v>77</v>
      </c>
      <c r="B23" s="1046">
        <v>3553</v>
      </c>
      <c r="C23" s="1055">
        <v>3227</v>
      </c>
      <c r="D23" s="1045">
        <v>326</v>
      </c>
      <c r="E23" s="1045">
        <v>3423</v>
      </c>
      <c r="F23" s="1039">
        <v>46</v>
      </c>
      <c r="G23" s="1040">
        <v>0</v>
      </c>
      <c r="H23" s="1044">
        <v>84</v>
      </c>
      <c r="J23" s="50"/>
      <c r="K23" s="50"/>
    </row>
    <row r="24" spans="1:11">
      <c r="A24" s="399" t="s">
        <v>78</v>
      </c>
      <c r="B24" s="1046">
        <v>7136</v>
      </c>
      <c r="C24" s="1055">
        <v>4423</v>
      </c>
      <c r="D24" s="1045">
        <v>2713</v>
      </c>
      <c r="E24" s="1045">
        <v>6893</v>
      </c>
      <c r="F24" s="1039">
        <v>238</v>
      </c>
      <c r="G24" s="1045">
        <v>5</v>
      </c>
      <c r="H24" s="1040">
        <v>0</v>
      </c>
      <c r="J24" s="50"/>
      <c r="K24" s="50"/>
    </row>
    <row r="25" spans="1:11">
      <c r="A25" s="399" t="s">
        <v>79</v>
      </c>
      <c r="B25" s="1046">
        <v>2563</v>
      </c>
      <c r="C25" s="1055">
        <v>1818</v>
      </c>
      <c r="D25" s="1045">
        <v>745</v>
      </c>
      <c r="E25" s="1045">
        <v>2443</v>
      </c>
      <c r="F25" s="1039">
        <v>120</v>
      </c>
      <c r="G25" s="1040">
        <v>0</v>
      </c>
      <c r="H25" s="1040">
        <v>0</v>
      </c>
      <c r="J25" s="50"/>
      <c r="K25" s="50"/>
    </row>
    <row r="26" spans="1:11">
      <c r="A26" s="399" t="s">
        <v>80</v>
      </c>
      <c r="B26" s="1046">
        <v>234</v>
      </c>
      <c r="C26" s="1055">
        <v>145</v>
      </c>
      <c r="D26" s="1045">
        <v>89</v>
      </c>
      <c r="E26" s="1045">
        <v>227</v>
      </c>
      <c r="F26" s="1039">
        <v>7</v>
      </c>
      <c r="G26" s="1040">
        <v>0</v>
      </c>
      <c r="H26" s="1040">
        <v>0</v>
      </c>
      <c r="J26" s="50"/>
      <c r="K26" s="50"/>
    </row>
    <row r="27" spans="1:11">
      <c r="A27" s="399" t="s">
        <v>88</v>
      </c>
      <c r="B27" s="1046">
        <v>3070</v>
      </c>
      <c r="C27" s="1055">
        <v>1942</v>
      </c>
      <c r="D27" s="1045">
        <v>1128</v>
      </c>
      <c r="E27" s="1045">
        <v>3023</v>
      </c>
      <c r="F27" s="1039">
        <v>47</v>
      </c>
      <c r="G27" s="1040">
        <v>0</v>
      </c>
      <c r="H27" s="1040">
        <v>0</v>
      </c>
      <c r="J27" s="50"/>
      <c r="K27" s="50"/>
    </row>
    <row r="28" spans="1:11">
      <c r="A28" s="399" t="s">
        <v>81</v>
      </c>
      <c r="B28" s="1046">
        <v>770</v>
      </c>
      <c r="C28" s="1055">
        <v>689</v>
      </c>
      <c r="D28" s="1045">
        <v>81</v>
      </c>
      <c r="E28" s="1045">
        <v>770</v>
      </c>
      <c r="F28" s="1038">
        <v>0</v>
      </c>
      <c r="G28" s="1040">
        <v>0</v>
      </c>
      <c r="H28" s="1040">
        <v>0</v>
      </c>
      <c r="J28" s="50"/>
      <c r="K28" s="50"/>
    </row>
    <row r="29" spans="1:11">
      <c r="A29" s="399" t="s">
        <v>89</v>
      </c>
      <c r="B29" s="1046">
        <v>167</v>
      </c>
      <c r="C29" s="1055">
        <v>120</v>
      </c>
      <c r="D29" s="1045">
        <v>47</v>
      </c>
      <c r="E29" s="1045">
        <v>167</v>
      </c>
      <c r="F29" s="1038">
        <v>0</v>
      </c>
      <c r="G29" s="1040">
        <v>0</v>
      </c>
      <c r="H29" s="1040">
        <v>0</v>
      </c>
      <c r="J29" s="50"/>
      <c r="K29" s="50"/>
    </row>
    <row r="30" spans="1:11">
      <c r="A30" s="399" t="s">
        <v>82</v>
      </c>
      <c r="B30" s="1046">
        <v>3752</v>
      </c>
      <c r="C30" s="1055">
        <v>3644</v>
      </c>
      <c r="D30" s="1045">
        <v>108</v>
      </c>
      <c r="E30" s="1045">
        <v>2460</v>
      </c>
      <c r="F30" s="1039">
        <v>148</v>
      </c>
      <c r="G30" s="1040">
        <v>0</v>
      </c>
      <c r="H30" s="1044">
        <v>1144</v>
      </c>
      <c r="J30" s="50"/>
      <c r="K30" s="50"/>
    </row>
    <row r="31" spans="1:11">
      <c r="A31" s="399" t="s">
        <v>90</v>
      </c>
      <c r="B31" s="1046">
        <v>4238</v>
      </c>
      <c r="C31" s="1055">
        <v>2713</v>
      </c>
      <c r="D31" s="1045">
        <v>1525</v>
      </c>
      <c r="E31" s="1045">
        <v>4211</v>
      </c>
      <c r="F31" s="1039">
        <v>27</v>
      </c>
      <c r="G31" s="1040">
        <v>0</v>
      </c>
      <c r="H31" s="1040">
        <v>0</v>
      </c>
      <c r="J31" s="50"/>
      <c r="K31" s="50"/>
    </row>
    <row r="32" spans="1:11">
      <c r="A32" s="399" t="s">
        <v>83</v>
      </c>
      <c r="B32" s="1046">
        <v>2608</v>
      </c>
      <c r="C32" s="1055">
        <v>1995</v>
      </c>
      <c r="D32" s="1045">
        <v>613</v>
      </c>
      <c r="E32" s="1045">
        <v>2606</v>
      </c>
      <c r="F32" s="1038">
        <v>0</v>
      </c>
      <c r="G32" s="1045">
        <v>2</v>
      </c>
      <c r="H32" s="1040">
        <v>0</v>
      </c>
      <c r="J32" s="50"/>
      <c r="K32" s="50"/>
    </row>
    <row r="33" spans="1:11" ht="4.5" customHeight="1">
      <c r="A33" s="401"/>
      <c r="B33" s="348"/>
      <c r="C33" s="47"/>
      <c r="D33" s="47"/>
      <c r="E33" s="348"/>
      <c r="F33" s="313"/>
      <c r="G33" s="313"/>
      <c r="H33" s="313"/>
      <c r="J33" s="50"/>
      <c r="K33" s="50"/>
    </row>
    <row r="34" spans="1:11">
      <c r="A34" s="138" t="s">
        <v>368</v>
      </c>
      <c r="B34" s="348"/>
      <c r="C34" s="47"/>
      <c r="D34" s="47"/>
      <c r="E34" s="348"/>
      <c r="F34" s="313"/>
      <c r="G34" s="313"/>
      <c r="H34" s="313"/>
      <c r="J34" s="50"/>
      <c r="K34" s="50"/>
    </row>
  </sheetData>
  <mergeCells count="6">
    <mergeCell ref="A3:A5"/>
    <mergeCell ref="B3:B5"/>
    <mergeCell ref="C3:D4"/>
    <mergeCell ref="E3:H3"/>
    <mergeCell ref="E4:F4"/>
    <mergeCell ref="G4:H4"/>
  </mergeCells>
  <hyperlinks>
    <hyperlink ref="J2" location="OBSAH!A1" display="Zpět na obsah" xr:uid="{00000000-0004-0000-8400-000000000000}"/>
  </hyperlinks>
  <pageMargins left="0.7" right="0.7" top="0.78740157499999996" bottom="0.78740157499999996" header="0.3" footer="0.3"/>
  <pageSetup paperSize="9" scale="97" orientation="landscape"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D8830-66DC-4E55-AA11-A3BFF32E76FD}">
  <sheetPr codeName="List148"/>
  <dimension ref="A1:L88"/>
  <sheetViews>
    <sheetView showGridLines="0" zoomScaleNormal="100" workbookViewId="0"/>
  </sheetViews>
  <sheetFormatPr defaultRowHeight="15"/>
  <cols>
    <col min="1" max="1" width="42.140625" customWidth="1"/>
    <col min="2" max="8" width="9.28515625" bestFit="1" customWidth="1"/>
    <col min="11" max="12" width="12.5703125" bestFit="1" customWidth="1"/>
  </cols>
  <sheetData>
    <row r="1" spans="1:12" ht="22.5" customHeight="1">
      <c r="A1" s="2" t="s">
        <v>1247</v>
      </c>
    </row>
    <row r="2" spans="1:12" ht="18.75" customHeight="1" thickBot="1">
      <c r="A2" s="322" t="s">
        <v>1547</v>
      </c>
      <c r="B2" s="50"/>
      <c r="C2" s="50"/>
      <c r="D2" s="50"/>
      <c r="E2" s="50"/>
      <c r="F2" s="50"/>
      <c r="G2" s="50"/>
      <c r="H2" s="1440" t="s">
        <v>1548</v>
      </c>
      <c r="L2" s="106" t="s">
        <v>986</v>
      </c>
    </row>
    <row r="3" spans="1:12" ht="15.75" customHeight="1">
      <c r="A3" s="2322" t="s">
        <v>999</v>
      </c>
      <c r="B3" s="2342" t="s">
        <v>63</v>
      </c>
      <c r="C3" s="2163" t="s">
        <v>537</v>
      </c>
      <c r="D3" s="2345"/>
      <c r="E3" s="2121" t="s">
        <v>1083</v>
      </c>
      <c r="F3" s="2117"/>
      <c r="G3" s="2117"/>
      <c r="H3" s="2117"/>
    </row>
    <row r="4" spans="1:12">
      <c r="A4" s="2341"/>
      <c r="B4" s="2343"/>
      <c r="C4" s="2084"/>
      <c r="D4" s="2183"/>
      <c r="E4" s="2006" t="s">
        <v>1080</v>
      </c>
      <c r="F4" s="2082"/>
      <c r="G4" s="2006" t="s">
        <v>1081</v>
      </c>
      <c r="H4" s="2108"/>
    </row>
    <row r="5" spans="1:12" ht="23.25" thickBot="1">
      <c r="A5" s="2323"/>
      <c r="B5" s="2344"/>
      <c r="C5" s="584" t="s">
        <v>7</v>
      </c>
      <c r="D5" s="476" t="s">
        <v>128</v>
      </c>
      <c r="E5" s="449" t="s">
        <v>415</v>
      </c>
      <c r="F5" s="449" t="s">
        <v>417</v>
      </c>
      <c r="G5" s="449" t="s">
        <v>415</v>
      </c>
      <c r="H5" s="477" t="s">
        <v>417</v>
      </c>
    </row>
    <row r="6" spans="1:12" ht="14.1" customHeight="1">
      <c r="A6" s="603" t="s">
        <v>63</v>
      </c>
      <c r="B6" s="1304">
        <v>46599</v>
      </c>
      <c r="C6" s="1305">
        <v>24325</v>
      </c>
      <c r="D6" s="1306">
        <v>22274</v>
      </c>
      <c r="E6" s="1307">
        <v>44608</v>
      </c>
      <c r="F6" s="1042">
        <v>689</v>
      </c>
      <c r="G6" s="1307">
        <v>7</v>
      </c>
      <c r="H6" s="1043">
        <v>1295</v>
      </c>
      <c r="J6" s="1313"/>
      <c r="K6" s="1787"/>
      <c r="L6" s="1787"/>
    </row>
    <row r="7" spans="1:12" ht="14.1" customHeight="1">
      <c r="A7" s="399" t="s">
        <v>661</v>
      </c>
      <c r="B7" s="1308">
        <v>345</v>
      </c>
      <c r="C7" s="1309">
        <v>208</v>
      </c>
      <c r="D7" s="1310">
        <v>137</v>
      </c>
      <c r="E7" s="1055">
        <v>342</v>
      </c>
      <c r="F7" s="1045">
        <v>3</v>
      </c>
      <c r="G7" s="1040">
        <v>0</v>
      </c>
      <c r="H7" s="1040">
        <v>0</v>
      </c>
      <c r="K7" s="1787"/>
      <c r="L7" s="1787"/>
    </row>
    <row r="8" spans="1:12" ht="14.1" customHeight="1">
      <c r="A8" s="399" t="s">
        <v>565</v>
      </c>
      <c r="B8" s="1308">
        <v>30</v>
      </c>
      <c r="C8" s="1309">
        <v>15</v>
      </c>
      <c r="D8" s="1310">
        <v>15</v>
      </c>
      <c r="E8" s="1055">
        <v>30</v>
      </c>
      <c r="F8" s="1040">
        <v>0</v>
      </c>
      <c r="G8" s="1040">
        <v>0</v>
      </c>
      <c r="H8" s="1040">
        <v>0</v>
      </c>
      <c r="K8" s="1787"/>
      <c r="L8" s="1787"/>
    </row>
    <row r="9" spans="1:12" ht="14.1" customHeight="1">
      <c r="A9" s="399" t="s">
        <v>566</v>
      </c>
      <c r="B9" s="1308">
        <v>4158</v>
      </c>
      <c r="C9" s="1309">
        <v>229</v>
      </c>
      <c r="D9" s="1310">
        <v>3929</v>
      </c>
      <c r="E9" s="1055">
        <v>4145</v>
      </c>
      <c r="F9" s="1048">
        <v>13</v>
      </c>
      <c r="G9" s="1040">
        <v>0</v>
      </c>
      <c r="H9" s="1040">
        <v>0</v>
      </c>
      <c r="K9" s="1787"/>
      <c r="L9" s="1787"/>
    </row>
    <row r="10" spans="1:12" ht="14.1" customHeight="1">
      <c r="A10" s="399" t="s">
        <v>662</v>
      </c>
      <c r="B10" s="1308">
        <v>30</v>
      </c>
      <c r="C10" s="1311">
        <v>0</v>
      </c>
      <c r="D10" s="1310">
        <v>30</v>
      </c>
      <c r="E10" s="1055">
        <v>8</v>
      </c>
      <c r="F10" s="1040">
        <v>0</v>
      </c>
      <c r="G10" s="1040">
        <v>0</v>
      </c>
      <c r="H10" s="1045">
        <v>22</v>
      </c>
      <c r="K10" s="1787"/>
      <c r="L10" s="1787"/>
    </row>
    <row r="11" spans="1:12" ht="14.1" customHeight="1">
      <c r="A11" s="399" t="s">
        <v>567</v>
      </c>
      <c r="B11" s="1308">
        <v>2</v>
      </c>
      <c r="C11" s="1311">
        <v>0</v>
      </c>
      <c r="D11" s="1310">
        <v>2</v>
      </c>
      <c r="E11" s="1045">
        <v>2</v>
      </c>
      <c r="F11" s="1040">
        <v>0</v>
      </c>
      <c r="G11" s="1040">
        <v>0</v>
      </c>
      <c r="H11" s="1040">
        <v>0</v>
      </c>
      <c r="K11" s="1787"/>
      <c r="L11" s="1787"/>
    </row>
    <row r="12" spans="1:12" ht="14.1" customHeight="1">
      <c r="A12" s="399" t="s">
        <v>568</v>
      </c>
      <c r="B12" s="1308">
        <v>1653</v>
      </c>
      <c r="C12" s="1045">
        <v>34</v>
      </c>
      <c r="D12" s="1310">
        <v>1619</v>
      </c>
      <c r="E12" s="1045">
        <v>1647</v>
      </c>
      <c r="F12" s="1045">
        <v>1</v>
      </c>
      <c r="G12" s="1040">
        <v>0</v>
      </c>
      <c r="H12" s="1045">
        <v>5</v>
      </c>
      <c r="K12" s="1787"/>
      <c r="L12" s="1787"/>
    </row>
    <row r="13" spans="1:12" ht="14.1" customHeight="1">
      <c r="A13" s="399" t="s">
        <v>569</v>
      </c>
      <c r="B13" s="1308">
        <v>125</v>
      </c>
      <c r="C13" s="1309">
        <v>2</v>
      </c>
      <c r="D13" s="1310">
        <v>123</v>
      </c>
      <c r="E13" s="1055">
        <v>125</v>
      </c>
      <c r="F13" s="1038">
        <v>0</v>
      </c>
      <c r="G13" s="1040">
        <v>0</v>
      </c>
      <c r="H13" s="1040">
        <v>0</v>
      </c>
      <c r="K13" s="1787"/>
      <c r="L13" s="1787"/>
    </row>
    <row r="14" spans="1:12" ht="14.1" customHeight="1">
      <c r="A14" s="399" t="s">
        <v>663</v>
      </c>
      <c r="B14" s="1308">
        <v>1006</v>
      </c>
      <c r="C14" s="1309">
        <v>28</v>
      </c>
      <c r="D14" s="1310">
        <v>978</v>
      </c>
      <c r="E14" s="1055">
        <v>1004</v>
      </c>
      <c r="F14" s="1045">
        <v>2</v>
      </c>
      <c r="G14" s="1040">
        <v>0</v>
      </c>
      <c r="H14" s="1040">
        <v>0</v>
      </c>
      <c r="K14" s="1787"/>
      <c r="L14" s="1787"/>
    </row>
    <row r="15" spans="1:12" ht="14.1" customHeight="1">
      <c r="A15" s="399" t="s">
        <v>555</v>
      </c>
      <c r="B15" s="1308">
        <v>25</v>
      </c>
      <c r="C15" s="1309">
        <v>20</v>
      </c>
      <c r="D15" s="1310">
        <v>5</v>
      </c>
      <c r="E15" s="1055">
        <v>25</v>
      </c>
      <c r="F15" s="1038">
        <v>0</v>
      </c>
      <c r="G15" s="1040">
        <v>0</v>
      </c>
      <c r="H15" s="1040">
        <v>0</v>
      </c>
      <c r="K15" s="1787"/>
      <c r="L15" s="1787"/>
    </row>
    <row r="16" spans="1:12" ht="14.1" customHeight="1">
      <c r="A16" s="399" t="s">
        <v>556</v>
      </c>
      <c r="B16" s="1308">
        <v>38</v>
      </c>
      <c r="C16" s="1309">
        <v>1</v>
      </c>
      <c r="D16" s="1310">
        <v>37</v>
      </c>
      <c r="E16" s="1045">
        <v>38</v>
      </c>
      <c r="F16" s="1040">
        <v>0</v>
      </c>
      <c r="G16" s="1040">
        <v>0</v>
      </c>
      <c r="H16" s="1040">
        <v>0</v>
      </c>
      <c r="K16" s="1787"/>
      <c r="L16" s="1787"/>
    </row>
    <row r="17" spans="1:12" ht="14.1" customHeight="1">
      <c r="A17" s="399" t="s">
        <v>570</v>
      </c>
      <c r="B17" s="1308">
        <v>3144</v>
      </c>
      <c r="C17" s="1309">
        <v>41</v>
      </c>
      <c r="D17" s="1310">
        <v>3103</v>
      </c>
      <c r="E17" s="1045">
        <v>3137</v>
      </c>
      <c r="F17" s="1045">
        <v>7</v>
      </c>
      <c r="G17" s="1040">
        <v>0</v>
      </c>
      <c r="H17" s="1040">
        <v>0</v>
      </c>
      <c r="K17" s="1787"/>
      <c r="L17" s="1787"/>
    </row>
    <row r="18" spans="1:12" ht="14.1" customHeight="1">
      <c r="A18" s="399" t="s">
        <v>571</v>
      </c>
      <c r="B18" s="1308">
        <v>158</v>
      </c>
      <c r="C18" s="1309">
        <v>5</v>
      </c>
      <c r="D18" s="1310">
        <v>153</v>
      </c>
      <c r="E18" s="1045">
        <v>158</v>
      </c>
      <c r="F18" s="1040">
        <v>0</v>
      </c>
      <c r="G18" s="1040">
        <v>0</v>
      </c>
      <c r="H18" s="1040">
        <v>0</v>
      </c>
      <c r="K18" s="1787"/>
      <c r="L18" s="1787"/>
    </row>
    <row r="19" spans="1:12" ht="14.1" customHeight="1">
      <c r="A19" s="399" t="s">
        <v>572</v>
      </c>
      <c r="B19" s="1308">
        <v>32</v>
      </c>
      <c r="C19" s="1309">
        <v>20</v>
      </c>
      <c r="D19" s="1310">
        <v>12</v>
      </c>
      <c r="E19" s="1055">
        <v>32</v>
      </c>
      <c r="F19" s="1040">
        <v>0</v>
      </c>
      <c r="G19" s="1040">
        <v>0</v>
      </c>
      <c r="H19" s="1040">
        <v>0</v>
      </c>
      <c r="K19" s="1787"/>
      <c r="L19" s="1787"/>
    </row>
    <row r="20" spans="1:12" ht="14.1" customHeight="1">
      <c r="A20" s="399" t="s">
        <v>573</v>
      </c>
      <c r="B20" s="1308">
        <v>518</v>
      </c>
      <c r="C20" s="1309">
        <v>278</v>
      </c>
      <c r="D20" s="1310">
        <v>240</v>
      </c>
      <c r="E20" s="1045">
        <v>518</v>
      </c>
      <c r="F20" s="1040">
        <v>0</v>
      </c>
      <c r="G20" s="1040">
        <v>0</v>
      </c>
      <c r="H20" s="1040">
        <v>0</v>
      </c>
      <c r="K20" s="1787"/>
      <c r="L20" s="1787"/>
    </row>
    <row r="21" spans="1:12" ht="14.1" customHeight="1">
      <c r="A21" s="399" t="s">
        <v>574</v>
      </c>
      <c r="B21" s="1314">
        <v>0</v>
      </c>
      <c r="C21" s="1038">
        <v>0</v>
      </c>
      <c r="D21" s="1038">
        <v>0</v>
      </c>
      <c r="E21" s="1060">
        <v>0</v>
      </c>
      <c r="F21" s="1040">
        <v>0</v>
      </c>
      <c r="G21" s="1040">
        <v>0</v>
      </c>
      <c r="H21" s="1040">
        <v>0</v>
      </c>
      <c r="K21" s="1787"/>
      <c r="L21" s="1787"/>
    </row>
    <row r="22" spans="1:12" ht="14.1" customHeight="1">
      <c r="A22" s="399" t="s">
        <v>575</v>
      </c>
      <c r="B22" s="1308">
        <v>75</v>
      </c>
      <c r="C22" s="1309">
        <v>31</v>
      </c>
      <c r="D22" s="1310">
        <v>44</v>
      </c>
      <c r="E22" s="1055">
        <v>67</v>
      </c>
      <c r="F22" s="1048">
        <v>8</v>
      </c>
      <c r="G22" s="1040">
        <v>0</v>
      </c>
      <c r="H22" s="1040">
        <v>0</v>
      </c>
      <c r="K22" s="1787"/>
      <c r="L22" s="1787"/>
    </row>
    <row r="23" spans="1:12" ht="14.1" customHeight="1">
      <c r="A23" s="399" t="s">
        <v>576</v>
      </c>
      <c r="B23" s="1308">
        <v>111</v>
      </c>
      <c r="C23" s="1309">
        <v>89</v>
      </c>
      <c r="D23" s="1310">
        <v>22</v>
      </c>
      <c r="E23" s="1055">
        <v>111</v>
      </c>
      <c r="F23" s="1040">
        <v>0</v>
      </c>
      <c r="G23" s="1040">
        <v>0</v>
      </c>
      <c r="H23" s="1040">
        <v>0</v>
      </c>
      <c r="K23" s="1787"/>
      <c r="L23" s="1787"/>
    </row>
    <row r="24" spans="1:12" ht="14.1" customHeight="1">
      <c r="A24" s="399" t="s">
        <v>577</v>
      </c>
      <c r="B24" s="1308">
        <v>5</v>
      </c>
      <c r="C24" s="1309">
        <v>4</v>
      </c>
      <c r="D24" s="1310">
        <v>1</v>
      </c>
      <c r="E24" s="1045">
        <v>5</v>
      </c>
      <c r="F24" s="1040">
        <v>0</v>
      </c>
      <c r="G24" s="1040">
        <v>0</v>
      </c>
      <c r="H24" s="1040">
        <v>0</v>
      </c>
      <c r="K24" s="1787"/>
      <c r="L24" s="1787"/>
    </row>
    <row r="25" spans="1:12" ht="14.1" customHeight="1">
      <c r="A25" s="399" t="s">
        <v>578</v>
      </c>
      <c r="B25" s="1308">
        <v>98</v>
      </c>
      <c r="C25" s="1309">
        <v>96</v>
      </c>
      <c r="D25" s="1310">
        <v>2</v>
      </c>
      <c r="E25" s="1045">
        <v>93</v>
      </c>
      <c r="F25" s="1045">
        <v>5</v>
      </c>
      <c r="G25" s="1040">
        <v>0</v>
      </c>
      <c r="H25" s="1040">
        <v>0</v>
      </c>
      <c r="K25" s="1787"/>
      <c r="L25" s="1787"/>
    </row>
    <row r="26" spans="1:12" ht="14.1" customHeight="1">
      <c r="A26" s="399" t="s">
        <v>626</v>
      </c>
      <c r="B26" s="1308">
        <v>5</v>
      </c>
      <c r="C26" s="1038">
        <v>0</v>
      </c>
      <c r="D26" s="1310">
        <v>5</v>
      </c>
      <c r="E26" s="1045">
        <v>5</v>
      </c>
      <c r="F26" s="1040">
        <v>0</v>
      </c>
      <c r="G26" s="1040">
        <v>0</v>
      </c>
      <c r="H26" s="1040">
        <v>0</v>
      </c>
      <c r="K26" s="1787"/>
      <c r="L26" s="1787"/>
    </row>
    <row r="27" spans="1:12" ht="14.1" customHeight="1">
      <c r="A27" s="399" t="s">
        <v>579</v>
      </c>
      <c r="B27" s="1308">
        <v>54</v>
      </c>
      <c r="C27" s="1038">
        <v>0</v>
      </c>
      <c r="D27" s="1310">
        <v>54</v>
      </c>
      <c r="E27" s="1055">
        <v>54</v>
      </c>
      <c r="F27" s="1040">
        <v>0</v>
      </c>
      <c r="G27" s="1040">
        <v>0</v>
      </c>
      <c r="H27" s="1040">
        <v>0</v>
      </c>
      <c r="K27" s="1787"/>
      <c r="L27" s="1787"/>
    </row>
    <row r="28" spans="1:12" ht="14.1" customHeight="1">
      <c r="A28" s="399" t="s">
        <v>580</v>
      </c>
      <c r="B28" s="1308">
        <v>168</v>
      </c>
      <c r="C28" s="1309">
        <v>26</v>
      </c>
      <c r="D28" s="1310">
        <v>142</v>
      </c>
      <c r="E28" s="1055">
        <v>168</v>
      </c>
      <c r="F28" s="1040">
        <v>0</v>
      </c>
      <c r="G28" s="1040">
        <v>0</v>
      </c>
      <c r="H28" s="1040">
        <v>0</v>
      </c>
      <c r="K28" s="1787"/>
      <c r="L28" s="1787"/>
    </row>
    <row r="29" spans="1:12" ht="14.1" customHeight="1">
      <c r="A29" s="399" t="s">
        <v>581</v>
      </c>
      <c r="B29" s="1308">
        <v>79</v>
      </c>
      <c r="C29" s="1309">
        <v>57</v>
      </c>
      <c r="D29" s="1310">
        <v>22</v>
      </c>
      <c r="E29" s="1055">
        <v>79</v>
      </c>
      <c r="F29" s="1040">
        <v>0</v>
      </c>
      <c r="G29" s="1040">
        <v>0</v>
      </c>
      <c r="H29" s="1040">
        <v>0</v>
      </c>
      <c r="K29" s="1787"/>
      <c r="L29" s="1787"/>
    </row>
    <row r="30" spans="1:12" ht="14.1" customHeight="1">
      <c r="A30" s="399" t="s">
        <v>665</v>
      </c>
      <c r="B30" s="1308">
        <v>105</v>
      </c>
      <c r="C30" s="1309">
        <v>67</v>
      </c>
      <c r="D30" s="1310">
        <v>38</v>
      </c>
      <c r="E30" s="1055">
        <v>105</v>
      </c>
      <c r="F30" s="1040">
        <v>0</v>
      </c>
      <c r="G30" s="1040">
        <v>0</v>
      </c>
      <c r="H30" s="1040">
        <v>0</v>
      </c>
      <c r="K30" s="1787"/>
      <c r="L30" s="1787"/>
    </row>
    <row r="31" spans="1:12" ht="14.1" customHeight="1">
      <c r="A31" s="399" t="s">
        <v>632</v>
      </c>
      <c r="B31" s="1308">
        <v>18</v>
      </c>
      <c r="C31" s="1309">
        <v>3</v>
      </c>
      <c r="D31" s="1310">
        <v>15</v>
      </c>
      <c r="E31" s="1055">
        <v>18</v>
      </c>
      <c r="F31" s="1040">
        <v>0</v>
      </c>
      <c r="G31" s="1040">
        <v>0</v>
      </c>
      <c r="H31" s="1040">
        <v>0</v>
      </c>
      <c r="K31" s="1787"/>
      <c r="L31" s="1787"/>
    </row>
    <row r="32" spans="1:12" ht="14.1" customHeight="1">
      <c r="A32" s="399" t="s">
        <v>633</v>
      </c>
      <c r="B32" s="1046">
        <v>221</v>
      </c>
      <c r="C32" s="1047">
        <v>135</v>
      </c>
      <c r="D32" s="1048">
        <v>86</v>
      </c>
      <c r="E32" s="1055">
        <v>221</v>
      </c>
      <c r="F32" s="1038">
        <v>0</v>
      </c>
      <c r="G32" s="1040">
        <v>0</v>
      </c>
      <c r="H32" s="1040">
        <v>0</v>
      </c>
      <c r="K32" s="1787"/>
      <c r="L32" s="1787"/>
    </row>
    <row r="33" spans="1:12" ht="14.1" customHeight="1">
      <c r="A33" s="399" t="s">
        <v>666</v>
      </c>
      <c r="B33" s="1046">
        <v>144</v>
      </c>
      <c r="C33" s="1055">
        <v>101</v>
      </c>
      <c r="D33" s="1039">
        <v>43</v>
      </c>
      <c r="E33" s="1055">
        <v>144</v>
      </c>
      <c r="F33" s="1040">
        <v>0</v>
      </c>
      <c r="G33" s="1040">
        <v>0</v>
      </c>
      <c r="H33" s="1040">
        <v>0</v>
      </c>
      <c r="K33" s="1787"/>
      <c r="L33" s="1787"/>
    </row>
    <row r="34" spans="1:12">
      <c r="A34" s="2" t="s">
        <v>1247</v>
      </c>
      <c r="C34" s="1788"/>
      <c r="D34" s="1788"/>
      <c r="K34" s="1787"/>
      <c r="L34" s="1787"/>
    </row>
    <row r="35" spans="1:12">
      <c r="A35" s="2" t="s">
        <v>1121</v>
      </c>
      <c r="C35" s="1788"/>
      <c r="D35" s="1788"/>
      <c r="K35" s="1787"/>
      <c r="L35" s="1787"/>
    </row>
    <row r="36" spans="1:12" ht="15.75" thickBot="1">
      <c r="A36" s="322" t="s">
        <v>1066</v>
      </c>
      <c r="C36" s="1788"/>
      <c r="D36" s="1788"/>
      <c r="F36" s="4"/>
      <c r="G36" s="4"/>
      <c r="H36" s="4"/>
      <c r="K36" s="1787"/>
      <c r="L36" s="1787"/>
    </row>
    <row r="37" spans="1:12">
      <c r="A37" s="2322" t="s">
        <v>999</v>
      </c>
      <c r="B37" s="2342" t="s">
        <v>63</v>
      </c>
      <c r="C37" s="2355" t="s">
        <v>537</v>
      </c>
      <c r="D37" s="2356"/>
      <c r="E37" s="2121" t="s">
        <v>1083</v>
      </c>
      <c r="F37" s="2117"/>
      <c r="G37" s="2117"/>
      <c r="H37" s="2117"/>
      <c r="K37" s="1787"/>
      <c r="L37" s="1787"/>
    </row>
    <row r="38" spans="1:12">
      <c r="A38" s="2341"/>
      <c r="B38" s="2343"/>
      <c r="C38" s="2357"/>
      <c r="D38" s="2358"/>
      <c r="E38" s="2006" t="s">
        <v>1080</v>
      </c>
      <c r="F38" s="2082"/>
      <c r="G38" s="2006" t="s">
        <v>1081</v>
      </c>
      <c r="H38" s="2108"/>
      <c r="K38" s="1787"/>
      <c r="L38" s="1787"/>
    </row>
    <row r="39" spans="1:12" ht="23.25" thickBot="1">
      <c r="A39" s="2323"/>
      <c r="B39" s="2344"/>
      <c r="C39" s="1056" t="s">
        <v>7</v>
      </c>
      <c r="D39" s="1057" t="s">
        <v>128</v>
      </c>
      <c r="E39" s="449" t="s">
        <v>415</v>
      </c>
      <c r="F39" s="449" t="s">
        <v>417</v>
      </c>
      <c r="G39" s="449" t="s">
        <v>415</v>
      </c>
      <c r="H39" s="477" t="s">
        <v>417</v>
      </c>
      <c r="K39" s="1787"/>
      <c r="L39" s="1787"/>
    </row>
    <row r="40" spans="1:12" ht="14.1" customHeight="1">
      <c r="A40" s="399" t="s">
        <v>634</v>
      </c>
      <c r="B40" s="1046">
        <v>11</v>
      </c>
      <c r="C40" s="1055">
        <v>9</v>
      </c>
      <c r="D40" s="1039">
        <v>2</v>
      </c>
      <c r="E40" s="1055">
        <v>11</v>
      </c>
      <c r="F40" s="1040">
        <v>0</v>
      </c>
      <c r="G40" s="1040">
        <v>0</v>
      </c>
      <c r="H40" s="1040">
        <v>0</v>
      </c>
      <c r="K40" s="1787"/>
      <c r="L40" s="1787"/>
    </row>
    <row r="41" spans="1:12" ht="14.1" customHeight="1">
      <c r="A41" s="399" t="s">
        <v>667</v>
      </c>
      <c r="B41" s="1046">
        <v>11</v>
      </c>
      <c r="C41" s="1055">
        <v>1</v>
      </c>
      <c r="D41" s="1039">
        <v>10</v>
      </c>
      <c r="E41" s="1055">
        <v>11</v>
      </c>
      <c r="F41" s="1040">
        <v>0</v>
      </c>
      <c r="G41" s="1040">
        <v>0</v>
      </c>
      <c r="H41" s="1040">
        <v>0</v>
      </c>
      <c r="K41" s="1787"/>
      <c r="L41" s="1787"/>
    </row>
    <row r="42" spans="1:12" ht="14.1" customHeight="1">
      <c r="A42" s="399" t="s">
        <v>582</v>
      </c>
      <c r="B42" s="1046">
        <v>138</v>
      </c>
      <c r="C42" s="1055">
        <v>9</v>
      </c>
      <c r="D42" s="1039">
        <v>129</v>
      </c>
      <c r="E42" s="1055">
        <v>138</v>
      </c>
      <c r="F42" s="1040">
        <v>0</v>
      </c>
      <c r="G42" s="1040">
        <v>0</v>
      </c>
      <c r="H42" s="1040">
        <v>0</v>
      </c>
      <c r="K42" s="1787"/>
      <c r="L42" s="1787"/>
    </row>
    <row r="43" spans="1:12" ht="14.1" customHeight="1">
      <c r="A43" s="399" t="s">
        <v>583</v>
      </c>
      <c r="B43" s="1046">
        <v>148</v>
      </c>
      <c r="C43" s="1055">
        <v>41</v>
      </c>
      <c r="D43" s="1039">
        <v>107</v>
      </c>
      <c r="E43" s="1055">
        <v>148</v>
      </c>
      <c r="F43" s="1040">
        <v>0</v>
      </c>
      <c r="G43" s="1040">
        <v>0</v>
      </c>
      <c r="H43" s="1040">
        <v>0</v>
      </c>
      <c r="K43" s="1787"/>
      <c r="L43" s="1787"/>
    </row>
    <row r="44" spans="1:12" ht="14.1" customHeight="1">
      <c r="A44" s="399" t="s">
        <v>584</v>
      </c>
      <c r="B44" s="1046">
        <v>1786</v>
      </c>
      <c r="C44" s="1055">
        <v>446</v>
      </c>
      <c r="D44" s="1039">
        <v>1340</v>
      </c>
      <c r="E44" s="1055">
        <v>1740</v>
      </c>
      <c r="F44" s="1045">
        <v>6</v>
      </c>
      <c r="G44" s="1040">
        <v>0</v>
      </c>
      <c r="H44" s="1045">
        <v>40</v>
      </c>
      <c r="K44" s="1787"/>
      <c r="L44" s="1787"/>
    </row>
    <row r="45" spans="1:12" ht="14.1" customHeight="1">
      <c r="A45" s="399" t="s">
        <v>668</v>
      </c>
      <c r="B45" s="1046">
        <v>588</v>
      </c>
      <c r="C45" s="1055">
        <v>127</v>
      </c>
      <c r="D45" s="1039">
        <v>461</v>
      </c>
      <c r="E45" s="1055">
        <v>588</v>
      </c>
      <c r="F45" s="1040">
        <v>0</v>
      </c>
      <c r="G45" s="1040">
        <v>0</v>
      </c>
      <c r="H45" s="1040">
        <v>0</v>
      </c>
      <c r="K45" s="1787"/>
      <c r="L45" s="1787"/>
    </row>
    <row r="46" spans="1:12" ht="14.1" customHeight="1">
      <c r="A46" s="399" t="s">
        <v>669</v>
      </c>
      <c r="B46" s="1046">
        <v>266</v>
      </c>
      <c r="C46" s="1055">
        <v>128</v>
      </c>
      <c r="D46" s="1039">
        <v>138</v>
      </c>
      <c r="E46" s="1055">
        <v>259</v>
      </c>
      <c r="F46" s="1045">
        <v>7</v>
      </c>
      <c r="G46" s="1040">
        <v>0</v>
      </c>
      <c r="H46" s="1040">
        <v>0</v>
      </c>
      <c r="K46" s="1787"/>
      <c r="L46" s="1787"/>
    </row>
    <row r="47" spans="1:12" ht="14.1" customHeight="1">
      <c r="A47" s="399" t="s">
        <v>670</v>
      </c>
      <c r="B47" s="1046">
        <v>187</v>
      </c>
      <c r="C47" s="1055">
        <v>34</v>
      </c>
      <c r="D47" s="1039">
        <v>153</v>
      </c>
      <c r="E47" s="1055">
        <v>187</v>
      </c>
      <c r="F47" s="1040">
        <v>0</v>
      </c>
      <c r="G47" s="1040">
        <v>0</v>
      </c>
      <c r="H47" s="1040">
        <v>0</v>
      </c>
      <c r="K47" s="1787"/>
      <c r="L47" s="1787"/>
    </row>
    <row r="48" spans="1:12" ht="14.1" customHeight="1">
      <c r="A48" s="399" t="s">
        <v>648</v>
      </c>
      <c r="B48" s="1046">
        <v>916</v>
      </c>
      <c r="C48" s="1055">
        <v>11</v>
      </c>
      <c r="D48" s="1039">
        <v>905</v>
      </c>
      <c r="E48" s="1055">
        <v>916</v>
      </c>
      <c r="F48" s="1040">
        <v>0</v>
      </c>
      <c r="G48" s="1040">
        <v>0</v>
      </c>
      <c r="H48" s="1040">
        <v>0</v>
      </c>
      <c r="K48" s="1787"/>
      <c r="L48" s="1787"/>
    </row>
    <row r="49" spans="1:12" ht="14.1" customHeight="1">
      <c r="A49" s="399" t="s">
        <v>585</v>
      </c>
      <c r="B49" s="1046">
        <v>11</v>
      </c>
      <c r="C49" s="1055">
        <v>6</v>
      </c>
      <c r="D49" s="1039">
        <v>5</v>
      </c>
      <c r="E49" s="1055">
        <v>11</v>
      </c>
      <c r="F49" s="1040">
        <v>0</v>
      </c>
      <c r="G49" s="1040">
        <v>0</v>
      </c>
      <c r="H49" s="1040">
        <v>0</v>
      </c>
      <c r="K49" s="1787"/>
      <c r="L49" s="1787"/>
    </row>
    <row r="50" spans="1:12" ht="14.1" customHeight="1">
      <c r="A50" s="399" t="s">
        <v>586</v>
      </c>
      <c r="B50" s="1046">
        <v>673</v>
      </c>
      <c r="C50" s="1055">
        <v>402</v>
      </c>
      <c r="D50" s="1039">
        <v>271</v>
      </c>
      <c r="E50" s="1055">
        <v>673</v>
      </c>
      <c r="F50" s="1040">
        <v>0</v>
      </c>
      <c r="G50" s="1040">
        <v>0</v>
      </c>
      <c r="H50" s="1040">
        <v>0</v>
      </c>
      <c r="K50" s="1787"/>
      <c r="L50" s="1787"/>
    </row>
    <row r="51" spans="1:12" ht="14.1" customHeight="1">
      <c r="A51" s="399" t="s">
        <v>587</v>
      </c>
      <c r="B51" s="1046">
        <v>29</v>
      </c>
      <c r="C51" s="1055">
        <v>10</v>
      </c>
      <c r="D51" s="1039">
        <v>19</v>
      </c>
      <c r="E51" s="1055">
        <v>29</v>
      </c>
      <c r="F51" s="1040">
        <v>0</v>
      </c>
      <c r="G51" s="1040">
        <v>0</v>
      </c>
      <c r="H51" s="1040">
        <v>0</v>
      </c>
      <c r="K51" s="1787"/>
      <c r="L51" s="1787"/>
    </row>
    <row r="52" spans="1:12" ht="14.1" customHeight="1">
      <c r="A52" s="399" t="s">
        <v>588</v>
      </c>
      <c r="B52" s="1046">
        <v>239</v>
      </c>
      <c r="C52" s="1055">
        <v>171</v>
      </c>
      <c r="D52" s="1039">
        <v>68</v>
      </c>
      <c r="E52" s="1055">
        <v>239</v>
      </c>
      <c r="F52" s="1040">
        <v>0</v>
      </c>
      <c r="G52" s="1040">
        <v>0</v>
      </c>
      <c r="H52" s="1040">
        <v>0</v>
      </c>
      <c r="K52" s="1787"/>
      <c r="L52" s="1787"/>
    </row>
    <row r="53" spans="1:12" ht="14.1" customHeight="1">
      <c r="A53" s="399" t="s">
        <v>589</v>
      </c>
      <c r="B53" s="1046">
        <v>188</v>
      </c>
      <c r="C53" s="1055">
        <v>139</v>
      </c>
      <c r="D53" s="1039">
        <v>49</v>
      </c>
      <c r="E53" s="1055">
        <v>188</v>
      </c>
      <c r="F53" s="1038">
        <v>0</v>
      </c>
      <c r="G53" s="1040">
        <v>0</v>
      </c>
      <c r="H53" s="1040">
        <v>0</v>
      </c>
      <c r="K53" s="1787"/>
      <c r="L53" s="1787"/>
    </row>
    <row r="54" spans="1:12" ht="14.1" customHeight="1">
      <c r="A54" s="399" t="s">
        <v>671</v>
      </c>
      <c r="B54" s="1046">
        <v>155</v>
      </c>
      <c r="C54" s="1055">
        <v>14</v>
      </c>
      <c r="D54" s="1039">
        <v>141</v>
      </c>
      <c r="E54" s="1055">
        <v>155</v>
      </c>
      <c r="F54" s="1040">
        <v>0</v>
      </c>
      <c r="G54" s="1040">
        <v>0</v>
      </c>
      <c r="H54" s="1040">
        <v>0</v>
      </c>
      <c r="K54" s="1787"/>
      <c r="L54" s="1787"/>
    </row>
    <row r="55" spans="1:12" ht="14.1" customHeight="1">
      <c r="A55" s="399" t="s">
        <v>590</v>
      </c>
      <c r="B55" s="1046">
        <v>208</v>
      </c>
      <c r="C55" s="1055">
        <v>42</v>
      </c>
      <c r="D55" s="1039">
        <v>166</v>
      </c>
      <c r="E55" s="1055">
        <v>204</v>
      </c>
      <c r="F55" s="1045">
        <v>4</v>
      </c>
      <c r="G55" s="1040">
        <v>0</v>
      </c>
      <c r="H55" s="1040">
        <v>0</v>
      </c>
      <c r="K55" s="1787"/>
      <c r="L55" s="1787"/>
    </row>
    <row r="56" spans="1:12" ht="14.1" customHeight="1">
      <c r="A56" s="399" t="s">
        <v>591</v>
      </c>
      <c r="B56" s="1046">
        <v>607</v>
      </c>
      <c r="C56" s="1055">
        <v>529</v>
      </c>
      <c r="D56" s="1039">
        <v>78</v>
      </c>
      <c r="E56" s="1055">
        <v>607</v>
      </c>
      <c r="F56" s="1040">
        <v>0</v>
      </c>
      <c r="G56" s="1040">
        <v>0</v>
      </c>
      <c r="H56" s="1040">
        <v>0</v>
      </c>
      <c r="K56" s="1787"/>
      <c r="L56" s="1787"/>
    </row>
    <row r="57" spans="1:12" ht="14.1" customHeight="1">
      <c r="A57" s="399" t="s">
        <v>560</v>
      </c>
      <c r="B57" s="1046">
        <v>3073</v>
      </c>
      <c r="C57" s="1055">
        <v>2793</v>
      </c>
      <c r="D57" s="1039">
        <v>280</v>
      </c>
      <c r="E57" s="1055">
        <v>2943</v>
      </c>
      <c r="F57" s="1045">
        <v>46</v>
      </c>
      <c r="G57" s="1040">
        <v>0</v>
      </c>
      <c r="H57" s="1045">
        <v>84</v>
      </c>
      <c r="K57" s="1787"/>
      <c r="L57" s="1787"/>
    </row>
    <row r="58" spans="1:12" ht="14.1" customHeight="1">
      <c r="A58" s="399" t="s">
        <v>592</v>
      </c>
      <c r="B58" s="1046">
        <v>232</v>
      </c>
      <c r="C58" s="1055">
        <v>206</v>
      </c>
      <c r="D58" s="1039">
        <v>26</v>
      </c>
      <c r="E58" s="1055">
        <v>232</v>
      </c>
      <c r="F58" s="1040">
        <v>0</v>
      </c>
      <c r="G58" s="1040">
        <v>0</v>
      </c>
      <c r="H58" s="1040">
        <v>0</v>
      </c>
      <c r="K58" s="1787"/>
      <c r="L58" s="1787"/>
    </row>
    <row r="59" spans="1:12" ht="14.1" customHeight="1">
      <c r="A59" s="399" t="s">
        <v>593</v>
      </c>
      <c r="B59" s="1046">
        <v>248</v>
      </c>
      <c r="C59" s="1055">
        <v>228</v>
      </c>
      <c r="D59" s="1039">
        <v>20</v>
      </c>
      <c r="E59" s="1055">
        <v>248</v>
      </c>
      <c r="F59" s="1040">
        <v>0</v>
      </c>
      <c r="G59" s="1040">
        <v>0</v>
      </c>
      <c r="H59" s="1040">
        <v>0</v>
      </c>
      <c r="K59" s="1787"/>
      <c r="L59" s="1787"/>
    </row>
    <row r="60" spans="1:12" ht="14.1" customHeight="1">
      <c r="A60" s="399" t="s">
        <v>594</v>
      </c>
      <c r="B60" s="1046">
        <v>7136</v>
      </c>
      <c r="C60" s="1055">
        <v>4423</v>
      </c>
      <c r="D60" s="1039">
        <v>2713</v>
      </c>
      <c r="E60" s="1055">
        <v>6893</v>
      </c>
      <c r="F60" s="1045">
        <v>238</v>
      </c>
      <c r="G60" s="1045">
        <v>5</v>
      </c>
      <c r="H60" s="1040">
        <v>0</v>
      </c>
      <c r="K60" s="1787"/>
      <c r="L60" s="1787"/>
    </row>
    <row r="61" spans="1:12" ht="14.1" customHeight="1">
      <c r="A61" s="399" t="s">
        <v>595</v>
      </c>
      <c r="B61" s="1046">
        <v>282</v>
      </c>
      <c r="C61" s="1047">
        <v>142</v>
      </c>
      <c r="D61" s="1048">
        <v>140</v>
      </c>
      <c r="E61" s="1055">
        <v>271</v>
      </c>
      <c r="F61" s="1045">
        <v>11</v>
      </c>
      <c r="G61" s="1040">
        <v>0</v>
      </c>
      <c r="H61" s="1040">
        <v>0</v>
      </c>
      <c r="K61" s="1787"/>
      <c r="L61" s="1787"/>
    </row>
    <row r="62" spans="1:12" ht="14.1" customHeight="1">
      <c r="A62" s="399" t="s">
        <v>596</v>
      </c>
      <c r="B62" s="1046">
        <v>2281</v>
      </c>
      <c r="C62" s="1047">
        <v>1676</v>
      </c>
      <c r="D62" s="1048">
        <v>605</v>
      </c>
      <c r="E62" s="1055">
        <v>2172</v>
      </c>
      <c r="F62" s="1045">
        <v>109</v>
      </c>
      <c r="G62" s="1040">
        <v>0</v>
      </c>
      <c r="H62" s="1040">
        <v>0</v>
      </c>
      <c r="K62" s="1787"/>
      <c r="L62" s="1787"/>
    </row>
    <row r="63" spans="1:12" ht="14.1" customHeight="1">
      <c r="A63" s="399" t="s">
        <v>597</v>
      </c>
      <c r="B63" s="1046">
        <v>162</v>
      </c>
      <c r="C63" s="1047">
        <v>90</v>
      </c>
      <c r="D63" s="1048">
        <v>72</v>
      </c>
      <c r="E63" s="1055">
        <v>162</v>
      </c>
      <c r="F63" s="1040">
        <v>0</v>
      </c>
      <c r="G63" s="1040">
        <v>0</v>
      </c>
      <c r="H63" s="1040">
        <v>0</v>
      </c>
      <c r="K63" s="1787"/>
      <c r="L63" s="1787"/>
    </row>
    <row r="64" spans="1:12" ht="14.1" customHeight="1">
      <c r="A64" s="399" t="s">
        <v>598</v>
      </c>
      <c r="B64" s="1046">
        <v>72</v>
      </c>
      <c r="C64" s="1055">
        <v>55</v>
      </c>
      <c r="D64" s="1039">
        <v>17</v>
      </c>
      <c r="E64" s="1055">
        <v>65</v>
      </c>
      <c r="F64" s="1045">
        <v>7</v>
      </c>
      <c r="G64" s="1040">
        <v>0</v>
      </c>
      <c r="H64" s="1040">
        <v>0</v>
      </c>
      <c r="K64" s="1787"/>
      <c r="L64" s="1787"/>
    </row>
    <row r="65" spans="1:12" ht="14.1" customHeight="1">
      <c r="A65" s="399" t="s">
        <v>672</v>
      </c>
      <c r="B65" s="1046">
        <v>1639</v>
      </c>
      <c r="C65" s="1055">
        <v>849</v>
      </c>
      <c r="D65" s="1039">
        <v>790</v>
      </c>
      <c r="E65" s="1055">
        <v>1639</v>
      </c>
      <c r="F65" s="1038">
        <v>0</v>
      </c>
      <c r="G65" s="1040">
        <v>0</v>
      </c>
      <c r="H65" s="1040">
        <v>0</v>
      </c>
      <c r="K65" s="1787"/>
      <c r="L65" s="1787"/>
    </row>
    <row r="66" spans="1:12" ht="14.1" customHeight="1">
      <c r="A66" s="399" t="s">
        <v>599</v>
      </c>
      <c r="B66" s="1046">
        <v>1431</v>
      </c>
      <c r="C66" s="1055">
        <v>1093</v>
      </c>
      <c r="D66" s="1039">
        <v>338</v>
      </c>
      <c r="E66" s="1055">
        <v>1384</v>
      </c>
      <c r="F66" s="1045">
        <v>47</v>
      </c>
      <c r="G66" s="1040">
        <v>0</v>
      </c>
      <c r="H66" s="1040">
        <v>0</v>
      </c>
      <c r="K66" s="1787"/>
      <c r="L66" s="1787"/>
    </row>
    <row r="67" spans="1:12" ht="14.1" customHeight="1">
      <c r="A67" s="399" t="s">
        <v>600</v>
      </c>
      <c r="B67" s="1046">
        <v>689</v>
      </c>
      <c r="C67" s="1055">
        <v>613</v>
      </c>
      <c r="D67" s="1039">
        <v>76</v>
      </c>
      <c r="E67" s="1055">
        <v>689</v>
      </c>
      <c r="F67" s="1040">
        <v>0</v>
      </c>
      <c r="G67" s="1040">
        <v>0</v>
      </c>
      <c r="H67" s="1040">
        <v>0</v>
      </c>
      <c r="K67" s="1787"/>
      <c r="L67" s="1787"/>
    </row>
    <row r="68" spans="1:12">
      <c r="A68" s="2" t="s">
        <v>1247</v>
      </c>
      <c r="K68" s="1787"/>
      <c r="L68" s="1787"/>
    </row>
    <row r="69" spans="1:12">
      <c r="A69" s="2" t="s">
        <v>1126</v>
      </c>
      <c r="K69" s="1787"/>
      <c r="L69" s="1787"/>
    </row>
    <row r="70" spans="1:12" ht="15.75" thickBot="1">
      <c r="A70" s="322" t="s">
        <v>1066</v>
      </c>
      <c r="F70" s="4"/>
      <c r="G70" s="4"/>
      <c r="H70" s="4"/>
      <c r="K70" s="1787"/>
      <c r="L70" s="1787"/>
    </row>
    <row r="71" spans="1:12">
      <c r="A71" s="2322" t="s">
        <v>999</v>
      </c>
      <c r="B71" s="2342" t="s">
        <v>63</v>
      </c>
      <c r="C71" s="2163" t="s">
        <v>537</v>
      </c>
      <c r="D71" s="2345"/>
      <c r="E71" s="2121" t="s">
        <v>1083</v>
      </c>
      <c r="F71" s="2117"/>
      <c r="G71" s="2117"/>
      <c r="H71" s="2117"/>
      <c r="K71" s="1787"/>
      <c r="L71" s="1787"/>
    </row>
    <row r="72" spans="1:12">
      <c r="A72" s="2341"/>
      <c r="B72" s="2343"/>
      <c r="C72" s="2084"/>
      <c r="D72" s="2183"/>
      <c r="E72" s="2006" t="s">
        <v>1080</v>
      </c>
      <c r="F72" s="2082"/>
      <c r="G72" s="2006" t="s">
        <v>1081</v>
      </c>
      <c r="H72" s="2108"/>
      <c r="K72" s="1787"/>
      <c r="L72" s="1787"/>
    </row>
    <row r="73" spans="1:12" ht="23.25" thickBot="1">
      <c r="A73" s="2323"/>
      <c r="B73" s="2344"/>
      <c r="C73" s="584" t="s">
        <v>7</v>
      </c>
      <c r="D73" s="476" t="s">
        <v>128</v>
      </c>
      <c r="E73" s="449" t="s">
        <v>415</v>
      </c>
      <c r="F73" s="449" t="s">
        <v>417</v>
      </c>
      <c r="G73" s="449" t="s">
        <v>415</v>
      </c>
      <c r="H73" s="477" t="s">
        <v>417</v>
      </c>
      <c r="K73" s="1787"/>
      <c r="L73" s="1787"/>
    </row>
    <row r="74" spans="1:12" ht="14.1" customHeight="1">
      <c r="A74" s="399" t="s">
        <v>601</v>
      </c>
      <c r="B74" s="1046">
        <v>81</v>
      </c>
      <c r="C74" s="1055">
        <v>76</v>
      </c>
      <c r="D74" s="1039">
        <v>5</v>
      </c>
      <c r="E74" s="1055">
        <v>81</v>
      </c>
      <c r="F74" s="1038">
        <v>0</v>
      </c>
      <c r="G74" s="1040">
        <v>0</v>
      </c>
      <c r="H74" s="1040">
        <v>0</v>
      </c>
      <c r="K74" s="1787"/>
      <c r="L74" s="1787"/>
    </row>
    <row r="75" spans="1:12" ht="14.1" customHeight="1">
      <c r="A75" s="399" t="s">
        <v>673</v>
      </c>
      <c r="B75" s="1046">
        <v>167</v>
      </c>
      <c r="C75" s="1055">
        <v>120</v>
      </c>
      <c r="D75" s="1039">
        <v>47</v>
      </c>
      <c r="E75" s="1055">
        <v>167</v>
      </c>
      <c r="F75" s="1038">
        <v>0</v>
      </c>
      <c r="G75" s="1040">
        <v>0</v>
      </c>
      <c r="H75" s="1040">
        <v>0</v>
      </c>
      <c r="K75" s="1787"/>
      <c r="L75" s="1787"/>
    </row>
    <row r="76" spans="1:12" ht="14.1" customHeight="1">
      <c r="A76" s="399" t="s">
        <v>674</v>
      </c>
      <c r="B76" s="1046">
        <v>2597</v>
      </c>
      <c r="C76" s="1055">
        <v>2568</v>
      </c>
      <c r="D76" s="1039">
        <v>29</v>
      </c>
      <c r="E76" s="1055">
        <v>1358</v>
      </c>
      <c r="F76" s="1048">
        <v>95</v>
      </c>
      <c r="G76" s="1040">
        <v>0</v>
      </c>
      <c r="H76" s="1045">
        <v>1144</v>
      </c>
      <c r="K76" s="1787"/>
      <c r="L76" s="1787"/>
    </row>
    <row r="77" spans="1:12" ht="14.1" customHeight="1">
      <c r="A77" s="399" t="s">
        <v>563</v>
      </c>
      <c r="B77" s="1046">
        <v>1155</v>
      </c>
      <c r="C77" s="1055">
        <v>1076</v>
      </c>
      <c r="D77" s="1039">
        <v>79</v>
      </c>
      <c r="E77" s="1045">
        <v>1102</v>
      </c>
      <c r="F77" s="1045">
        <v>53</v>
      </c>
      <c r="G77" s="1040">
        <v>0</v>
      </c>
      <c r="H77" s="1040">
        <v>0</v>
      </c>
      <c r="K77" s="1787"/>
      <c r="L77" s="1787"/>
    </row>
    <row r="78" spans="1:12" ht="14.1" customHeight="1">
      <c r="A78" s="399" t="s">
        <v>602</v>
      </c>
      <c r="B78" s="1046">
        <v>4238</v>
      </c>
      <c r="C78" s="1055">
        <v>2713</v>
      </c>
      <c r="D78" s="1039">
        <v>1525</v>
      </c>
      <c r="E78" s="1055">
        <v>4211</v>
      </c>
      <c r="F78" s="1045">
        <v>27</v>
      </c>
      <c r="G78" s="1040">
        <v>0</v>
      </c>
      <c r="H78" s="1040">
        <v>0</v>
      </c>
      <c r="K78" s="1787"/>
      <c r="L78" s="1787"/>
    </row>
    <row r="79" spans="1:12" ht="14.1" customHeight="1">
      <c r="A79" s="399" t="s">
        <v>675</v>
      </c>
      <c r="B79" s="1046">
        <v>2418</v>
      </c>
      <c r="C79" s="1055">
        <v>1926</v>
      </c>
      <c r="D79" s="1039">
        <v>492</v>
      </c>
      <c r="E79" s="1055">
        <v>2416</v>
      </c>
      <c r="F79" s="1038">
        <v>0</v>
      </c>
      <c r="G79" s="1045">
        <v>2</v>
      </c>
      <c r="H79" s="1040">
        <v>0</v>
      </c>
      <c r="K79" s="1787"/>
      <c r="L79" s="1787"/>
    </row>
    <row r="80" spans="1:12" ht="14.1" customHeight="1">
      <c r="A80" s="399" t="s">
        <v>676</v>
      </c>
      <c r="B80" s="1312">
        <v>18</v>
      </c>
      <c r="C80" s="1058">
        <v>14</v>
      </c>
      <c r="D80" s="1039">
        <v>4</v>
      </c>
      <c r="E80" s="1045">
        <v>18</v>
      </c>
      <c r="F80" s="1059">
        <v>0</v>
      </c>
      <c r="G80" s="1059">
        <v>0</v>
      </c>
      <c r="H80" s="1059">
        <v>0</v>
      </c>
      <c r="K80" s="1787"/>
      <c r="L80" s="1787"/>
    </row>
    <row r="81" spans="1:12" ht="14.1" customHeight="1">
      <c r="A81" s="399" t="s">
        <v>603</v>
      </c>
      <c r="B81" s="1046">
        <v>3</v>
      </c>
      <c r="C81" s="1055">
        <v>1</v>
      </c>
      <c r="D81" s="1039">
        <v>2</v>
      </c>
      <c r="E81" s="1055">
        <v>3</v>
      </c>
      <c r="F81" s="1040">
        <v>0</v>
      </c>
      <c r="G81" s="1040">
        <v>0</v>
      </c>
      <c r="H81" s="1040">
        <v>0</v>
      </c>
      <c r="K81" s="1787"/>
      <c r="L81" s="1787"/>
    </row>
    <row r="82" spans="1:12" ht="14.1" customHeight="1">
      <c r="A82" s="399" t="s">
        <v>677</v>
      </c>
      <c r="B82" s="1046">
        <v>4</v>
      </c>
      <c r="C82" s="1055">
        <v>2</v>
      </c>
      <c r="D82" s="1039">
        <v>2</v>
      </c>
      <c r="E82" s="1055">
        <v>4</v>
      </c>
      <c r="F82" s="1038">
        <v>0</v>
      </c>
      <c r="G82" s="1040">
        <v>0</v>
      </c>
      <c r="H82" s="1040">
        <v>0</v>
      </c>
      <c r="K82" s="1787"/>
      <c r="L82" s="1787"/>
    </row>
    <row r="83" spans="1:12" ht="14.1" customHeight="1">
      <c r="A83" s="399" t="s">
        <v>660</v>
      </c>
      <c r="B83" s="1046">
        <v>165</v>
      </c>
      <c r="C83" s="1055">
        <v>52</v>
      </c>
      <c r="D83" s="1039">
        <v>113</v>
      </c>
      <c r="E83" s="1055">
        <v>165</v>
      </c>
      <c r="F83" s="1040">
        <v>0</v>
      </c>
      <c r="G83" s="1040">
        <v>0</v>
      </c>
      <c r="H83" s="1040">
        <v>0</v>
      </c>
      <c r="K83" s="1787"/>
      <c r="L83" s="1787"/>
    </row>
    <row r="84" spans="1:12" ht="7.5" customHeight="1">
      <c r="A84" s="401"/>
      <c r="B84" s="1047"/>
      <c r="C84" s="1055"/>
      <c r="D84" s="1055"/>
      <c r="E84" s="1055"/>
      <c r="F84" s="1060"/>
      <c r="G84" s="1060"/>
      <c r="H84" s="1060"/>
      <c r="K84" s="1787"/>
      <c r="L84" s="1787"/>
    </row>
    <row r="85" spans="1:12" ht="15" customHeight="1">
      <c r="A85" s="2294" t="s">
        <v>1071</v>
      </c>
      <c r="B85" s="2294"/>
      <c r="C85" s="2294"/>
      <c r="D85" s="2294"/>
      <c r="E85" s="2294"/>
      <c r="F85" s="2294"/>
      <c r="G85" s="2294"/>
      <c r="H85" s="2294"/>
      <c r="K85" s="1787"/>
      <c r="L85" s="1787"/>
    </row>
    <row r="86" spans="1:12" ht="15" customHeight="1">
      <c r="A86" s="138" t="s">
        <v>368</v>
      </c>
      <c r="B86" s="817"/>
      <c r="C86" s="817"/>
      <c r="D86" s="817"/>
      <c r="E86" s="817"/>
      <c r="F86" s="817"/>
      <c r="G86" s="817"/>
      <c r="H86" s="817"/>
      <c r="K86" s="1787"/>
      <c r="L86" s="1787"/>
    </row>
    <row r="87" spans="1:12" ht="13.5" customHeight="1">
      <c r="A87" s="816"/>
    </row>
    <row r="88" spans="1:12" ht="14.25" customHeight="1"/>
  </sheetData>
  <mergeCells count="19">
    <mergeCell ref="E71:H71"/>
    <mergeCell ref="E72:F72"/>
    <mergeCell ref="G72:H72"/>
    <mergeCell ref="A85:H85"/>
    <mergeCell ref="A3:A5"/>
    <mergeCell ref="B3:B5"/>
    <mergeCell ref="C3:D4"/>
    <mergeCell ref="E3:H3"/>
    <mergeCell ref="E4:F4"/>
    <mergeCell ref="G4:H4"/>
    <mergeCell ref="A37:A39"/>
    <mergeCell ref="B37:B39"/>
    <mergeCell ref="C37:D38"/>
    <mergeCell ref="E37:H37"/>
    <mergeCell ref="E38:F38"/>
    <mergeCell ref="G38:H38"/>
    <mergeCell ref="A71:A73"/>
    <mergeCell ref="B71:B73"/>
    <mergeCell ref="C71:D72"/>
  </mergeCells>
  <hyperlinks>
    <hyperlink ref="L2" location="OBSAH!A1" display="Zpět na obsah" xr:uid="{BF89110F-BBDA-4CCE-A4D9-0998556BCFDF}"/>
  </hyperlinks>
  <pageMargins left="0.7" right="0.7" top="0.78740157499999996" bottom="0.78740157499999996" header="0.3" footer="0.3"/>
  <pageSetup paperSize="9" orientation="landscape"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List149"/>
  <dimension ref="A1:V26"/>
  <sheetViews>
    <sheetView showGridLines="0" topLeftCell="A11" zoomScaleNormal="100" workbookViewId="0"/>
  </sheetViews>
  <sheetFormatPr defaultColWidth="9.140625" defaultRowHeight="15"/>
  <cols>
    <col min="1" max="1" width="17.140625" customWidth="1"/>
    <col min="2" max="2" width="5.5703125" customWidth="1"/>
    <col min="3" max="3" width="5.85546875" customWidth="1"/>
    <col min="4" max="4" width="4.85546875" customWidth="1"/>
    <col min="5" max="6" width="5.42578125" customWidth="1"/>
    <col min="7" max="7" width="5" customWidth="1"/>
    <col min="8" max="9" width="5.85546875" customWidth="1"/>
    <col min="10" max="10" width="5.42578125" customWidth="1"/>
    <col min="11" max="11" width="6.7109375" customWidth="1"/>
    <col min="12" max="12" width="7.5703125" customWidth="1"/>
    <col min="13" max="14" width="6.7109375" customWidth="1"/>
    <col min="15" max="15" width="6.85546875" customWidth="1"/>
    <col min="16" max="16" width="5.28515625" bestFit="1" customWidth="1"/>
    <col min="17" max="17" width="5.85546875" customWidth="1"/>
    <col min="18" max="18" width="6" customWidth="1"/>
    <col min="19" max="19" width="6.140625" customWidth="1"/>
    <col min="20" max="20" width="6.140625" bestFit="1" customWidth="1"/>
  </cols>
  <sheetData>
    <row r="1" spans="1:22" s="29" customFormat="1" ht="22.5" customHeight="1">
      <c r="A1" s="1" t="s">
        <v>1248</v>
      </c>
      <c r="B1" s="1"/>
    </row>
    <row r="2" spans="1:22" s="4" customFormat="1" ht="18.75" customHeight="1" thickBot="1">
      <c r="A2" s="322" t="s">
        <v>1547</v>
      </c>
      <c r="B2" s="106"/>
      <c r="T2" s="1440" t="s">
        <v>1548</v>
      </c>
      <c r="V2" s="106" t="s">
        <v>986</v>
      </c>
    </row>
    <row r="3" spans="1:22" ht="17.25" customHeight="1">
      <c r="A3" s="2032" t="s">
        <v>163</v>
      </c>
      <c r="B3" s="2061" t="s">
        <v>521</v>
      </c>
      <c r="C3" s="2095" t="s">
        <v>522</v>
      </c>
      <c r="D3" s="2096"/>
      <c r="E3" s="2096"/>
      <c r="F3" s="2096"/>
      <c r="G3" s="2096"/>
      <c r="H3" s="2097"/>
      <c r="I3" s="2187" t="s">
        <v>276</v>
      </c>
      <c r="J3" s="2281"/>
      <c r="K3" s="2095" t="s">
        <v>178</v>
      </c>
      <c r="L3" s="2096"/>
      <c r="M3" s="2096"/>
      <c r="N3" s="2096"/>
      <c r="O3" s="2096"/>
      <c r="P3" s="2096"/>
      <c r="Q3" s="2096"/>
      <c r="R3" s="2179"/>
      <c r="S3" s="2288" t="s">
        <v>727</v>
      </c>
      <c r="T3" s="2044"/>
    </row>
    <row r="4" spans="1:22" ht="32.25" customHeight="1">
      <c r="A4" s="2034"/>
      <c r="B4" s="2062"/>
      <c r="C4" s="2111" t="s">
        <v>455</v>
      </c>
      <c r="D4" s="2108"/>
      <c r="E4" s="2082"/>
      <c r="F4" s="2006" t="s">
        <v>511</v>
      </c>
      <c r="G4" s="2108"/>
      <c r="H4" s="2169"/>
      <c r="I4" s="2120" t="s">
        <v>4</v>
      </c>
      <c r="J4" s="2047" t="s">
        <v>1122</v>
      </c>
      <c r="K4" s="2120" t="s">
        <v>4</v>
      </c>
      <c r="L4" s="2055" t="s">
        <v>1110</v>
      </c>
      <c r="M4" s="2006" t="s">
        <v>158</v>
      </c>
      <c r="N4" s="2108"/>
      <c r="O4" s="2006" t="s">
        <v>257</v>
      </c>
      <c r="P4" s="2108"/>
      <c r="Q4" s="2055" t="s">
        <v>703</v>
      </c>
      <c r="R4" s="2125"/>
      <c r="S4" s="2170"/>
      <c r="T4" s="2144"/>
    </row>
    <row r="5" spans="1:22" ht="23.25" customHeight="1" thickBot="1">
      <c r="A5" s="2036"/>
      <c r="B5" s="2063"/>
      <c r="C5" s="604" t="s">
        <v>4</v>
      </c>
      <c r="D5" s="449" t="s">
        <v>456</v>
      </c>
      <c r="E5" s="467" t="s">
        <v>37</v>
      </c>
      <c r="F5" s="467" t="s">
        <v>4</v>
      </c>
      <c r="G5" s="449" t="s">
        <v>456</v>
      </c>
      <c r="H5" s="463" t="s">
        <v>37</v>
      </c>
      <c r="I5" s="2253"/>
      <c r="J5" s="2048"/>
      <c r="K5" s="2162"/>
      <c r="L5" s="2056"/>
      <c r="M5" s="477" t="s">
        <v>7</v>
      </c>
      <c r="N5" s="477" t="s">
        <v>128</v>
      </c>
      <c r="O5" s="477" t="s">
        <v>153</v>
      </c>
      <c r="P5" s="477" t="s">
        <v>37</v>
      </c>
      <c r="Q5" s="449" t="s">
        <v>7</v>
      </c>
      <c r="R5" s="449" t="s">
        <v>128</v>
      </c>
      <c r="S5" s="449" t="s">
        <v>7</v>
      </c>
      <c r="T5" s="477" t="s">
        <v>128</v>
      </c>
    </row>
    <row r="6" spans="1:22" s="32" customFormat="1" ht="18.75" customHeight="1">
      <c r="A6" s="398" t="s">
        <v>985</v>
      </c>
      <c r="B6" s="1129">
        <v>804</v>
      </c>
      <c r="C6" s="1289">
        <v>803</v>
      </c>
      <c r="D6" s="1146">
        <v>795</v>
      </c>
      <c r="E6" s="1294">
        <v>74</v>
      </c>
      <c r="F6" s="1293">
        <v>35</v>
      </c>
      <c r="G6" s="1293">
        <v>5</v>
      </c>
      <c r="H6" s="1315">
        <v>30</v>
      </c>
      <c r="I6" s="1289">
        <v>9597</v>
      </c>
      <c r="J6" s="1283">
        <v>82</v>
      </c>
      <c r="K6" s="1317">
        <v>247585</v>
      </c>
      <c r="L6" s="1318">
        <v>2867</v>
      </c>
      <c r="M6" s="1294">
        <v>128555</v>
      </c>
      <c r="N6" s="1294">
        <v>119030</v>
      </c>
      <c r="O6" s="1294">
        <v>239450</v>
      </c>
      <c r="P6" s="1293">
        <v>8135</v>
      </c>
      <c r="Q6" s="1319">
        <v>34504</v>
      </c>
      <c r="R6" s="1293">
        <v>31893</v>
      </c>
      <c r="S6" s="1319">
        <v>24325</v>
      </c>
      <c r="T6" s="1293">
        <v>22274</v>
      </c>
      <c r="U6" s="313"/>
    </row>
    <row r="7" spans="1:22" s="32" customFormat="1" ht="18.75" customHeight="1">
      <c r="A7" s="399" t="s">
        <v>14</v>
      </c>
      <c r="B7" s="1284">
        <v>106</v>
      </c>
      <c r="C7" s="183">
        <v>106</v>
      </c>
      <c r="D7" s="194">
        <v>104</v>
      </c>
      <c r="E7" s="176">
        <v>14</v>
      </c>
      <c r="F7" s="196">
        <v>4</v>
      </c>
      <c r="G7" s="1159">
        <v>1</v>
      </c>
      <c r="H7" s="182">
        <v>3</v>
      </c>
      <c r="I7" s="183">
        <v>1406</v>
      </c>
      <c r="J7" s="1230">
        <v>30</v>
      </c>
      <c r="K7" s="199">
        <v>38915</v>
      </c>
      <c r="L7" s="1292">
        <v>328</v>
      </c>
      <c r="M7" s="176">
        <v>19665</v>
      </c>
      <c r="N7" s="176">
        <v>19250</v>
      </c>
      <c r="O7" s="176">
        <v>36636</v>
      </c>
      <c r="P7" s="196">
        <v>2279</v>
      </c>
      <c r="Q7" s="345">
        <v>5287</v>
      </c>
      <c r="R7" s="196">
        <v>5299</v>
      </c>
      <c r="S7" s="345">
        <v>3980</v>
      </c>
      <c r="T7" s="196">
        <v>3719</v>
      </c>
    </row>
    <row r="8" spans="1:22" s="32" customFormat="1" ht="18.75" customHeight="1">
      <c r="A8" s="399" t="s">
        <v>15</v>
      </c>
      <c r="B8" s="1284">
        <v>88</v>
      </c>
      <c r="C8" s="183">
        <v>87</v>
      </c>
      <c r="D8" s="194">
        <v>85</v>
      </c>
      <c r="E8" s="176">
        <v>8</v>
      </c>
      <c r="F8" s="196">
        <v>6</v>
      </c>
      <c r="G8" s="1158">
        <v>0</v>
      </c>
      <c r="H8" s="182">
        <v>6</v>
      </c>
      <c r="I8" s="183">
        <v>967</v>
      </c>
      <c r="J8" s="1316">
        <v>0</v>
      </c>
      <c r="K8" s="199">
        <v>25290</v>
      </c>
      <c r="L8" s="1292">
        <v>643</v>
      </c>
      <c r="M8" s="176">
        <v>13676</v>
      </c>
      <c r="N8" s="176">
        <v>11614</v>
      </c>
      <c r="O8" s="176">
        <v>24064</v>
      </c>
      <c r="P8" s="196">
        <v>1226</v>
      </c>
      <c r="Q8" s="345">
        <v>3864</v>
      </c>
      <c r="R8" s="196">
        <v>3185</v>
      </c>
      <c r="S8" s="345">
        <v>2428</v>
      </c>
      <c r="T8" s="196">
        <v>1915</v>
      </c>
    </row>
    <row r="9" spans="1:22" s="32" customFormat="1" ht="18.75" customHeight="1">
      <c r="A9" s="399" t="s">
        <v>16</v>
      </c>
      <c r="B9" s="1284">
        <v>54</v>
      </c>
      <c r="C9" s="183">
        <v>54</v>
      </c>
      <c r="D9" s="194">
        <v>54</v>
      </c>
      <c r="E9" s="176">
        <v>5</v>
      </c>
      <c r="F9" s="196">
        <v>2</v>
      </c>
      <c r="G9" s="1158">
        <v>0</v>
      </c>
      <c r="H9" s="182">
        <v>2</v>
      </c>
      <c r="I9" s="183">
        <v>610</v>
      </c>
      <c r="J9" s="1316">
        <v>0</v>
      </c>
      <c r="K9" s="199">
        <v>15152</v>
      </c>
      <c r="L9" s="1292">
        <v>72</v>
      </c>
      <c r="M9" s="176">
        <v>7594</v>
      </c>
      <c r="N9" s="176">
        <v>7558</v>
      </c>
      <c r="O9" s="176">
        <v>14959</v>
      </c>
      <c r="P9" s="196">
        <v>193</v>
      </c>
      <c r="Q9" s="345">
        <v>2031</v>
      </c>
      <c r="R9" s="196">
        <v>2007</v>
      </c>
      <c r="S9" s="345">
        <v>1470</v>
      </c>
      <c r="T9" s="196">
        <v>1488</v>
      </c>
    </row>
    <row r="10" spans="1:22" s="32" customFormat="1" ht="18.75" customHeight="1">
      <c r="A10" s="399" t="s">
        <v>17</v>
      </c>
      <c r="B10" s="1284">
        <v>40</v>
      </c>
      <c r="C10" s="183">
        <v>40</v>
      </c>
      <c r="D10" s="194">
        <v>39</v>
      </c>
      <c r="E10" s="176">
        <v>4</v>
      </c>
      <c r="F10" s="196">
        <v>2</v>
      </c>
      <c r="G10" s="1159">
        <v>1</v>
      </c>
      <c r="H10" s="182">
        <v>1</v>
      </c>
      <c r="I10" s="183">
        <v>534</v>
      </c>
      <c r="J10" s="1316">
        <v>0</v>
      </c>
      <c r="K10" s="199">
        <v>14292</v>
      </c>
      <c r="L10" s="1292">
        <v>248</v>
      </c>
      <c r="M10" s="176">
        <v>7609</v>
      </c>
      <c r="N10" s="176">
        <v>6683</v>
      </c>
      <c r="O10" s="176">
        <v>13685</v>
      </c>
      <c r="P10" s="196">
        <v>607</v>
      </c>
      <c r="Q10" s="345">
        <v>2100</v>
      </c>
      <c r="R10" s="196">
        <v>1775</v>
      </c>
      <c r="S10" s="345">
        <v>1430</v>
      </c>
      <c r="T10" s="196">
        <v>1271</v>
      </c>
    </row>
    <row r="11" spans="1:22" s="32" customFormat="1" ht="18.75" customHeight="1">
      <c r="A11" s="399" t="s">
        <v>18</v>
      </c>
      <c r="B11" s="1284">
        <v>21</v>
      </c>
      <c r="C11" s="183">
        <v>21</v>
      </c>
      <c r="D11" s="194">
        <v>21</v>
      </c>
      <c r="E11" s="176">
        <v>5</v>
      </c>
      <c r="F11" s="1158">
        <v>0</v>
      </c>
      <c r="G11" s="1158">
        <v>0</v>
      </c>
      <c r="H11" s="1158">
        <v>0</v>
      </c>
      <c r="I11" s="183">
        <v>206</v>
      </c>
      <c r="J11" s="1316">
        <v>0</v>
      </c>
      <c r="K11" s="199">
        <v>5563</v>
      </c>
      <c r="L11" s="1158">
        <v>0</v>
      </c>
      <c r="M11" s="176">
        <v>3153</v>
      </c>
      <c r="N11" s="176">
        <v>2410</v>
      </c>
      <c r="O11" s="176">
        <v>5460</v>
      </c>
      <c r="P11" s="196">
        <v>103</v>
      </c>
      <c r="Q11" s="345">
        <v>839</v>
      </c>
      <c r="R11" s="196">
        <v>709</v>
      </c>
      <c r="S11" s="345">
        <v>546</v>
      </c>
      <c r="T11" s="196">
        <v>464</v>
      </c>
    </row>
    <row r="12" spans="1:22" s="32" customFormat="1" ht="18.75" customHeight="1">
      <c r="A12" s="399" t="s">
        <v>19</v>
      </c>
      <c r="B12" s="1284">
        <v>59</v>
      </c>
      <c r="C12" s="183">
        <v>59</v>
      </c>
      <c r="D12" s="194">
        <v>58</v>
      </c>
      <c r="E12" s="176">
        <v>7</v>
      </c>
      <c r="F12" s="196">
        <v>1</v>
      </c>
      <c r="G12" s="1158">
        <v>0</v>
      </c>
      <c r="H12" s="182">
        <v>1</v>
      </c>
      <c r="I12" s="183">
        <v>751</v>
      </c>
      <c r="J12" s="1316">
        <v>0</v>
      </c>
      <c r="K12" s="199">
        <v>18414</v>
      </c>
      <c r="L12" s="1292">
        <v>63</v>
      </c>
      <c r="M12" s="176">
        <v>9635</v>
      </c>
      <c r="N12" s="176">
        <v>8779</v>
      </c>
      <c r="O12" s="176">
        <v>17876</v>
      </c>
      <c r="P12" s="196">
        <v>538</v>
      </c>
      <c r="Q12" s="345">
        <v>2499</v>
      </c>
      <c r="R12" s="196">
        <v>2275</v>
      </c>
      <c r="S12" s="345">
        <v>1614</v>
      </c>
      <c r="T12" s="196">
        <v>1481</v>
      </c>
    </row>
    <row r="13" spans="1:22" s="32" customFormat="1" ht="18.75" customHeight="1">
      <c r="A13" s="399" t="s">
        <v>20</v>
      </c>
      <c r="B13" s="1284">
        <v>36</v>
      </c>
      <c r="C13" s="183">
        <v>36</v>
      </c>
      <c r="D13" s="194">
        <v>36</v>
      </c>
      <c r="E13" s="176">
        <v>1</v>
      </c>
      <c r="F13" s="1158">
        <v>0</v>
      </c>
      <c r="G13" s="1158">
        <v>0</v>
      </c>
      <c r="H13" s="1158">
        <v>0</v>
      </c>
      <c r="I13" s="183">
        <v>364</v>
      </c>
      <c r="J13" s="1316">
        <v>0</v>
      </c>
      <c r="K13" s="199">
        <v>9670</v>
      </c>
      <c r="L13" s="1158">
        <v>0</v>
      </c>
      <c r="M13" s="176">
        <v>5172</v>
      </c>
      <c r="N13" s="176">
        <v>4498</v>
      </c>
      <c r="O13" s="176">
        <v>9618</v>
      </c>
      <c r="P13" s="196">
        <v>52</v>
      </c>
      <c r="Q13" s="345">
        <v>1329</v>
      </c>
      <c r="R13" s="196">
        <v>1217</v>
      </c>
      <c r="S13" s="345">
        <v>926</v>
      </c>
      <c r="T13" s="196">
        <v>819</v>
      </c>
    </row>
    <row r="14" spans="1:22" s="32" customFormat="1" ht="18.75" customHeight="1">
      <c r="A14" s="399" t="s">
        <v>21</v>
      </c>
      <c r="B14" s="1284">
        <v>45</v>
      </c>
      <c r="C14" s="183">
        <v>45</v>
      </c>
      <c r="D14" s="194">
        <v>45</v>
      </c>
      <c r="E14" s="176">
        <v>3</v>
      </c>
      <c r="F14" s="196">
        <v>1</v>
      </c>
      <c r="G14" s="1158">
        <v>0</v>
      </c>
      <c r="H14" s="182">
        <v>1</v>
      </c>
      <c r="I14" s="183">
        <v>552</v>
      </c>
      <c r="J14" s="1230">
        <v>16</v>
      </c>
      <c r="K14" s="199">
        <v>13459</v>
      </c>
      <c r="L14" s="1292">
        <v>17</v>
      </c>
      <c r="M14" s="176">
        <v>6794</v>
      </c>
      <c r="N14" s="176">
        <v>6665</v>
      </c>
      <c r="O14" s="176">
        <v>13406</v>
      </c>
      <c r="P14" s="196">
        <v>53</v>
      </c>
      <c r="Q14" s="345">
        <v>1742</v>
      </c>
      <c r="R14" s="196">
        <v>1788</v>
      </c>
      <c r="S14" s="345">
        <v>1233</v>
      </c>
      <c r="T14" s="196">
        <v>1214</v>
      </c>
    </row>
    <row r="15" spans="1:22" s="32" customFormat="1" ht="18.75" customHeight="1">
      <c r="A15" s="399" t="s">
        <v>22</v>
      </c>
      <c r="B15" s="1284">
        <v>47</v>
      </c>
      <c r="C15" s="183">
        <v>47</v>
      </c>
      <c r="D15" s="194">
        <v>47</v>
      </c>
      <c r="E15" s="176">
        <v>4</v>
      </c>
      <c r="F15" s="196">
        <v>2</v>
      </c>
      <c r="G15" s="1158">
        <v>0</v>
      </c>
      <c r="H15" s="182">
        <v>2</v>
      </c>
      <c r="I15" s="183">
        <v>527</v>
      </c>
      <c r="J15" s="1316">
        <v>0</v>
      </c>
      <c r="K15" s="199">
        <v>13468</v>
      </c>
      <c r="L15" s="1292">
        <v>64</v>
      </c>
      <c r="M15" s="176">
        <v>6876</v>
      </c>
      <c r="N15" s="176">
        <v>6592</v>
      </c>
      <c r="O15" s="176">
        <v>12983</v>
      </c>
      <c r="P15" s="196">
        <v>485</v>
      </c>
      <c r="Q15" s="345">
        <v>1809</v>
      </c>
      <c r="R15" s="196">
        <v>1776</v>
      </c>
      <c r="S15" s="345">
        <v>1282</v>
      </c>
      <c r="T15" s="196">
        <v>1243</v>
      </c>
    </row>
    <row r="16" spans="1:22" s="32" customFormat="1" ht="18.75" customHeight="1">
      <c r="A16" s="399" t="s">
        <v>23</v>
      </c>
      <c r="B16" s="1284">
        <v>40</v>
      </c>
      <c r="C16" s="183">
        <v>40</v>
      </c>
      <c r="D16" s="194">
        <v>39</v>
      </c>
      <c r="E16" s="176">
        <v>3</v>
      </c>
      <c r="F16" s="196">
        <v>4</v>
      </c>
      <c r="G16" s="1158">
        <v>0</v>
      </c>
      <c r="H16" s="182">
        <v>4</v>
      </c>
      <c r="I16" s="183">
        <v>480</v>
      </c>
      <c r="J16" s="1316">
        <v>0</v>
      </c>
      <c r="K16" s="199">
        <v>12348</v>
      </c>
      <c r="L16" s="1292">
        <v>944</v>
      </c>
      <c r="M16" s="176">
        <v>6903</v>
      </c>
      <c r="N16" s="176">
        <v>5445</v>
      </c>
      <c r="O16" s="176">
        <v>11197</v>
      </c>
      <c r="P16" s="196">
        <v>1151</v>
      </c>
      <c r="Q16" s="345">
        <v>2086</v>
      </c>
      <c r="R16" s="196">
        <v>1442</v>
      </c>
      <c r="S16" s="345">
        <v>1400</v>
      </c>
      <c r="T16" s="196">
        <v>1012</v>
      </c>
    </row>
    <row r="17" spans="1:21" s="32" customFormat="1" ht="18.75" customHeight="1">
      <c r="A17" s="399" t="s">
        <v>24</v>
      </c>
      <c r="B17" s="1284">
        <v>76</v>
      </c>
      <c r="C17" s="183">
        <v>76</v>
      </c>
      <c r="D17" s="194">
        <v>76</v>
      </c>
      <c r="E17" s="176">
        <v>5</v>
      </c>
      <c r="F17" s="196">
        <v>5</v>
      </c>
      <c r="G17" s="196">
        <v>2</v>
      </c>
      <c r="H17" s="182">
        <v>3</v>
      </c>
      <c r="I17" s="183">
        <v>1007</v>
      </c>
      <c r="J17" s="1230">
        <v>22</v>
      </c>
      <c r="K17" s="199">
        <v>26046</v>
      </c>
      <c r="L17" s="1292">
        <v>108</v>
      </c>
      <c r="M17" s="176">
        <v>13508</v>
      </c>
      <c r="N17" s="176">
        <v>12538</v>
      </c>
      <c r="O17" s="176">
        <v>25682</v>
      </c>
      <c r="P17" s="196">
        <v>364</v>
      </c>
      <c r="Q17" s="345">
        <v>3574</v>
      </c>
      <c r="R17" s="196">
        <v>3313</v>
      </c>
      <c r="S17" s="345">
        <v>2578</v>
      </c>
      <c r="T17" s="196">
        <v>2371</v>
      </c>
    </row>
    <row r="18" spans="1:21" s="5" customFormat="1" ht="18.75" customHeight="1">
      <c r="A18" s="399" t="s">
        <v>25</v>
      </c>
      <c r="B18" s="1284">
        <v>55</v>
      </c>
      <c r="C18" s="183">
        <v>55</v>
      </c>
      <c r="D18" s="194">
        <v>55</v>
      </c>
      <c r="E18" s="176">
        <v>4</v>
      </c>
      <c r="F18" s="196">
        <v>2</v>
      </c>
      <c r="G18" s="1158">
        <v>0</v>
      </c>
      <c r="H18" s="182">
        <v>2</v>
      </c>
      <c r="I18" s="183">
        <v>586</v>
      </c>
      <c r="J18" s="1316">
        <v>0</v>
      </c>
      <c r="K18" s="183">
        <v>14838</v>
      </c>
      <c r="L18" s="176">
        <v>96</v>
      </c>
      <c r="M18" s="176">
        <v>7554</v>
      </c>
      <c r="N18" s="176">
        <v>7284</v>
      </c>
      <c r="O18" s="176">
        <v>14481</v>
      </c>
      <c r="P18" s="196">
        <v>357</v>
      </c>
      <c r="Q18" s="170">
        <v>1977</v>
      </c>
      <c r="R18" s="196">
        <v>1948</v>
      </c>
      <c r="S18" s="170">
        <v>1417</v>
      </c>
      <c r="T18" s="196">
        <v>1367</v>
      </c>
    </row>
    <row r="19" spans="1:21" s="5" customFormat="1" ht="18.75" customHeight="1">
      <c r="A19" s="399" t="s">
        <v>26</v>
      </c>
      <c r="B19" s="1284">
        <v>50</v>
      </c>
      <c r="C19" s="183">
        <v>50</v>
      </c>
      <c r="D19" s="194">
        <v>49</v>
      </c>
      <c r="E19" s="176">
        <v>4</v>
      </c>
      <c r="F19" s="196">
        <v>3</v>
      </c>
      <c r="G19" s="1158">
        <v>0</v>
      </c>
      <c r="H19" s="182">
        <v>3</v>
      </c>
      <c r="I19" s="183">
        <v>556</v>
      </c>
      <c r="J19" s="1230">
        <v>10</v>
      </c>
      <c r="K19" s="183">
        <v>13861</v>
      </c>
      <c r="L19" s="176">
        <v>165</v>
      </c>
      <c r="M19" s="176">
        <v>7054</v>
      </c>
      <c r="N19" s="176">
        <v>6807</v>
      </c>
      <c r="O19" s="176">
        <v>13533</v>
      </c>
      <c r="P19" s="196">
        <v>328</v>
      </c>
      <c r="Q19" s="170">
        <v>1845</v>
      </c>
      <c r="R19" s="196">
        <v>1771</v>
      </c>
      <c r="S19" s="170">
        <v>1425</v>
      </c>
      <c r="T19" s="196">
        <v>1342</v>
      </c>
    </row>
    <row r="20" spans="1:21" s="5" customFormat="1" ht="18.75" customHeight="1">
      <c r="A20" s="399" t="s">
        <v>27</v>
      </c>
      <c r="B20" s="1284">
        <v>87</v>
      </c>
      <c r="C20" s="183">
        <v>87</v>
      </c>
      <c r="D20" s="194">
        <v>87</v>
      </c>
      <c r="E20" s="176">
        <v>7</v>
      </c>
      <c r="F20" s="196">
        <v>3</v>
      </c>
      <c r="G20" s="196">
        <v>1</v>
      </c>
      <c r="H20" s="182">
        <v>2</v>
      </c>
      <c r="I20" s="183">
        <v>1051</v>
      </c>
      <c r="J20" s="1230">
        <v>4</v>
      </c>
      <c r="K20" s="183">
        <v>26269</v>
      </c>
      <c r="L20" s="176">
        <v>119</v>
      </c>
      <c r="M20" s="176">
        <v>13362</v>
      </c>
      <c r="N20" s="176">
        <v>12907</v>
      </c>
      <c r="O20" s="176">
        <v>25870</v>
      </c>
      <c r="P20" s="196">
        <v>399</v>
      </c>
      <c r="Q20" s="170">
        <v>3522</v>
      </c>
      <c r="R20" s="196">
        <v>3388</v>
      </c>
      <c r="S20" s="170">
        <v>2596</v>
      </c>
      <c r="T20" s="196">
        <v>2568</v>
      </c>
    </row>
    <row r="21" spans="1:21" s="5" customFormat="1" ht="7.5" customHeight="1">
      <c r="A21" s="401"/>
      <c r="B21" s="6"/>
      <c r="C21" s="67"/>
      <c r="D21" s="67"/>
      <c r="E21" s="67"/>
      <c r="F21" s="67"/>
      <c r="G21" s="67"/>
      <c r="H21" s="67"/>
      <c r="I21" s="67"/>
      <c r="J21" s="6"/>
      <c r="K21" s="67"/>
      <c r="L21" s="67"/>
      <c r="M21" s="67"/>
      <c r="N21" s="67"/>
      <c r="O21" s="67"/>
      <c r="P21" s="67"/>
      <c r="Q21" s="6"/>
      <c r="R21" s="67"/>
      <c r="S21" s="6"/>
      <c r="T21" s="67"/>
    </row>
    <row r="22" spans="1:21" ht="15" customHeight="1">
      <c r="A22" s="138" t="s">
        <v>1744</v>
      </c>
      <c r="B22" s="138"/>
    </row>
    <row r="23" spans="1:21" ht="15" customHeight="1">
      <c r="A23" s="1669" t="s">
        <v>1749</v>
      </c>
      <c r="B23" s="1669"/>
    </row>
    <row r="24" spans="1:21" ht="17.25" customHeight="1">
      <c r="A24" s="816"/>
      <c r="C24" s="50"/>
      <c r="D24" s="50"/>
      <c r="E24" s="50"/>
      <c r="F24" s="50"/>
      <c r="G24" s="50"/>
      <c r="H24" s="50"/>
      <c r="I24" s="50"/>
      <c r="J24" s="50"/>
      <c r="K24" s="50"/>
      <c r="L24" s="50"/>
      <c r="M24" s="50"/>
      <c r="N24" s="50"/>
      <c r="O24" s="50"/>
      <c r="P24" s="50"/>
    </row>
    <row r="25" spans="1:21">
      <c r="A25" s="32"/>
      <c r="B25" s="32"/>
      <c r="C25" s="32"/>
      <c r="D25" s="32"/>
      <c r="E25" s="32"/>
      <c r="F25" s="32"/>
      <c r="G25" s="32"/>
      <c r="H25" s="32"/>
      <c r="I25" s="32"/>
      <c r="J25" s="32"/>
      <c r="K25" s="32"/>
      <c r="L25" s="32"/>
      <c r="M25" s="32"/>
      <c r="N25" s="32"/>
      <c r="O25" s="32"/>
      <c r="P25" s="32"/>
      <c r="Q25" s="32"/>
      <c r="R25" s="32"/>
      <c r="S25" s="32"/>
      <c r="T25" s="32"/>
      <c r="U25" s="32"/>
    </row>
    <row r="26" spans="1:21">
      <c r="B26" s="1300"/>
    </row>
  </sheetData>
  <mergeCells count="15">
    <mergeCell ref="A3:A5"/>
    <mergeCell ref="C3:H3"/>
    <mergeCell ref="I3:J3"/>
    <mergeCell ref="B3:B5"/>
    <mergeCell ref="C4:E4"/>
    <mergeCell ref="F4:H4"/>
    <mergeCell ref="I4:I5"/>
    <mergeCell ref="J4:J5"/>
    <mergeCell ref="M4:N4"/>
    <mergeCell ref="K3:R3"/>
    <mergeCell ref="L4:L5"/>
    <mergeCell ref="O4:P4"/>
    <mergeCell ref="S3:T4"/>
    <mergeCell ref="K4:K5"/>
    <mergeCell ref="Q4:R4"/>
  </mergeCells>
  <hyperlinks>
    <hyperlink ref="V2" location="OBSAH!A1" display="Zpět na obsah" xr:uid="{00000000-0004-0000-8600-000000000000}"/>
  </hyperlinks>
  <pageMargins left="0.70866141732283472" right="0.70866141732283472" top="0.78740157480314965" bottom="0.78740157480314965" header="0.31496062992125984" footer="0.31496062992125984"/>
  <pageSetup paperSize="9" orientation="landscape"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List36"/>
  <dimension ref="A1:U29"/>
  <sheetViews>
    <sheetView showGridLines="0" zoomScaleNormal="100" workbookViewId="0"/>
  </sheetViews>
  <sheetFormatPr defaultRowHeight="15"/>
  <cols>
    <col min="1" max="1" width="12.85546875" customWidth="1"/>
    <col min="2" max="2" width="5.7109375" customWidth="1"/>
    <col min="3" max="6" width="6.42578125" customWidth="1"/>
    <col min="7" max="7" width="7.140625" customWidth="1"/>
    <col min="8" max="8" width="7.85546875" customWidth="1"/>
    <col min="9" max="18" width="7.140625" customWidth="1"/>
  </cols>
  <sheetData>
    <row r="1" spans="1:21" ht="22.5" customHeight="1">
      <c r="A1" s="1" t="s">
        <v>1249</v>
      </c>
      <c r="B1" s="1"/>
      <c r="C1" s="29"/>
      <c r="D1" s="29"/>
      <c r="E1" s="29"/>
      <c r="F1" s="29"/>
      <c r="G1" s="29"/>
      <c r="H1" s="29"/>
      <c r="I1" s="29"/>
      <c r="J1" s="29"/>
      <c r="K1" s="29"/>
      <c r="L1" s="29"/>
      <c r="M1" s="245"/>
      <c r="N1" s="29"/>
      <c r="O1" s="29"/>
      <c r="P1" s="29"/>
      <c r="Q1" s="29"/>
      <c r="R1" s="29"/>
    </row>
    <row r="2" spans="1:21" s="4" customFormat="1" ht="18.75" customHeight="1" thickBot="1">
      <c r="A2" s="322" t="s">
        <v>1547</v>
      </c>
      <c r="R2" s="1440" t="s">
        <v>1548</v>
      </c>
      <c r="T2" s="106" t="s">
        <v>986</v>
      </c>
    </row>
    <row r="3" spans="1:21" s="35" customFormat="1" ht="22.5" customHeight="1">
      <c r="A3" s="2032" t="s">
        <v>170</v>
      </c>
      <c r="B3" s="2033"/>
      <c r="C3" s="2095" t="s">
        <v>166</v>
      </c>
      <c r="D3" s="2096"/>
      <c r="E3" s="2096"/>
      <c r="F3" s="2097"/>
      <c r="G3" s="2348" t="s">
        <v>274</v>
      </c>
      <c r="H3" s="2187" t="s">
        <v>178</v>
      </c>
      <c r="I3" s="2180"/>
      <c r="J3" s="2180"/>
      <c r="K3" s="2180"/>
      <c r="L3" s="2180"/>
      <c r="M3" s="2180"/>
      <c r="N3" s="2180"/>
      <c r="O3" s="2180"/>
      <c r="P3" s="2180"/>
      <c r="Q3" s="2180"/>
      <c r="R3" s="2181"/>
    </row>
    <row r="4" spans="1:21" s="36" customFormat="1" ht="22.5" customHeight="1">
      <c r="A4" s="2034"/>
      <c r="B4" s="2035"/>
      <c r="C4" s="2120" t="s">
        <v>56</v>
      </c>
      <c r="D4" s="2006" t="s">
        <v>457</v>
      </c>
      <c r="E4" s="2108"/>
      <c r="F4" s="2169"/>
      <c r="G4" s="2349"/>
      <c r="H4" s="2363" t="s">
        <v>4</v>
      </c>
      <c r="I4" s="2365" t="s">
        <v>158</v>
      </c>
      <c r="J4" s="2365"/>
      <c r="K4" s="2365"/>
      <c r="L4" s="2365"/>
      <c r="M4" s="2365" t="s">
        <v>280</v>
      </c>
      <c r="N4" s="2365"/>
      <c r="O4" s="2365"/>
      <c r="P4" s="2365"/>
      <c r="Q4" s="2365"/>
      <c r="R4" s="2277"/>
    </row>
    <row r="5" spans="1:21" s="36" customFormat="1" ht="14.25" customHeight="1">
      <c r="A5" s="2034"/>
      <c r="B5" s="2035"/>
      <c r="C5" s="2252"/>
      <c r="D5" s="2359" t="s">
        <v>277</v>
      </c>
      <c r="E5" s="2359" t="s">
        <v>278</v>
      </c>
      <c r="F5" s="2361" t="s">
        <v>279</v>
      </c>
      <c r="G5" s="2349"/>
      <c r="H5" s="2363"/>
      <c r="I5" s="2366" t="s">
        <v>7</v>
      </c>
      <c r="J5" s="2366"/>
      <c r="K5" s="2366" t="s">
        <v>128</v>
      </c>
      <c r="L5" s="2366"/>
      <c r="M5" s="2366" t="s">
        <v>281</v>
      </c>
      <c r="N5" s="2366"/>
      <c r="O5" s="2366" t="s">
        <v>282</v>
      </c>
      <c r="P5" s="2366"/>
      <c r="Q5" s="2366" t="s">
        <v>283</v>
      </c>
      <c r="R5" s="2367"/>
    </row>
    <row r="6" spans="1:21" s="36" customFormat="1" ht="22.5" customHeight="1" thickBot="1">
      <c r="A6" s="2036"/>
      <c r="B6" s="2037"/>
      <c r="C6" s="2253"/>
      <c r="D6" s="2360"/>
      <c r="E6" s="2360"/>
      <c r="F6" s="2362"/>
      <c r="G6" s="2350"/>
      <c r="H6" s="2364"/>
      <c r="I6" s="612" t="s">
        <v>134</v>
      </c>
      <c r="J6" s="612" t="s">
        <v>226</v>
      </c>
      <c r="K6" s="612" t="s">
        <v>134</v>
      </c>
      <c r="L6" s="612" t="s">
        <v>226</v>
      </c>
      <c r="M6" s="612" t="s">
        <v>134</v>
      </c>
      <c r="N6" s="612" t="s">
        <v>226</v>
      </c>
      <c r="O6" s="612" t="s">
        <v>134</v>
      </c>
      <c r="P6" s="612" t="s">
        <v>226</v>
      </c>
      <c r="Q6" s="612" t="s">
        <v>134</v>
      </c>
      <c r="R6" s="614" t="s">
        <v>226</v>
      </c>
    </row>
    <row r="7" spans="1:21" s="14" customFormat="1" ht="18.75" customHeight="1">
      <c r="A7" s="2038" t="s">
        <v>11</v>
      </c>
      <c r="B7" s="2039"/>
      <c r="C7" s="194">
        <v>362</v>
      </c>
      <c r="D7" s="176">
        <v>298</v>
      </c>
      <c r="E7" s="176">
        <v>70</v>
      </c>
      <c r="F7" s="182">
        <v>276</v>
      </c>
      <c r="G7" s="183">
        <v>4830.91</v>
      </c>
      <c r="H7" s="278">
        <v>128045</v>
      </c>
      <c r="I7" s="279">
        <v>73105</v>
      </c>
      <c r="J7" s="1789">
        <v>0.57093209418563784</v>
      </c>
      <c r="K7" s="279">
        <v>54940</v>
      </c>
      <c r="L7" s="1789">
        <v>0.42906790581436216</v>
      </c>
      <c r="M7" s="279">
        <v>47516</v>
      </c>
      <c r="N7" s="1789">
        <v>0.37108828927330234</v>
      </c>
      <c r="O7" s="279">
        <v>12690</v>
      </c>
      <c r="P7" s="1789">
        <v>9.910578312312078E-2</v>
      </c>
      <c r="Q7" s="279">
        <v>67839</v>
      </c>
      <c r="R7" s="1790">
        <v>0.52980592760357692</v>
      </c>
      <c r="S7" s="26"/>
      <c r="T7" s="26"/>
      <c r="U7" s="26"/>
    </row>
    <row r="8" spans="1:21" s="14" customFormat="1" ht="18.75" customHeight="1">
      <c r="A8" s="2038" t="s">
        <v>12</v>
      </c>
      <c r="B8" s="2039"/>
      <c r="C8" s="194">
        <v>359</v>
      </c>
      <c r="D8" s="176">
        <v>297</v>
      </c>
      <c r="E8" s="176">
        <v>70</v>
      </c>
      <c r="F8" s="182">
        <v>276</v>
      </c>
      <c r="G8" s="183">
        <v>4838.6000000000004</v>
      </c>
      <c r="H8" s="199">
        <v>128994</v>
      </c>
      <c r="I8" s="176">
        <v>73809</v>
      </c>
      <c r="J8" s="1138">
        <v>0.57218940415833297</v>
      </c>
      <c r="K8" s="176">
        <v>55185</v>
      </c>
      <c r="L8" s="1138">
        <v>0.42781059584166703</v>
      </c>
      <c r="M8" s="176">
        <v>48138</v>
      </c>
      <c r="N8" s="1138">
        <v>0.37318014791385645</v>
      </c>
      <c r="O8" s="176">
        <v>12879</v>
      </c>
      <c r="P8" s="1138">
        <v>9.9841853109446946E-2</v>
      </c>
      <c r="Q8" s="176">
        <v>67977</v>
      </c>
      <c r="R8" s="1135">
        <v>0.52697799897669662</v>
      </c>
      <c r="S8" s="26"/>
      <c r="T8" s="26"/>
      <c r="U8" s="26"/>
    </row>
    <row r="9" spans="1:21" s="14" customFormat="1" ht="18.75" customHeight="1">
      <c r="A9" s="2038" t="s">
        <v>127</v>
      </c>
      <c r="B9" s="2039"/>
      <c r="C9" s="194">
        <v>358</v>
      </c>
      <c r="D9" s="176">
        <v>293</v>
      </c>
      <c r="E9" s="176">
        <v>69</v>
      </c>
      <c r="F9" s="182">
        <v>273</v>
      </c>
      <c r="G9" s="183">
        <v>4849.22</v>
      </c>
      <c r="H9" s="183">
        <v>129554</v>
      </c>
      <c r="I9" s="176">
        <v>74088</v>
      </c>
      <c r="J9" s="1138">
        <v>0.57186964509007832</v>
      </c>
      <c r="K9" s="176">
        <v>55466</v>
      </c>
      <c r="L9" s="1138">
        <v>0.42813035490992174</v>
      </c>
      <c r="M9" s="176">
        <v>48339</v>
      </c>
      <c r="N9" s="1138">
        <v>0.37311854516263487</v>
      </c>
      <c r="O9" s="176">
        <v>12956</v>
      </c>
      <c r="P9" s="1138">
        <v>0.10000463127344582</v>
      </c>
      <c r="Q9" s="176">
        <v>68259</v>
      </c>
      <c r="R9" s="1135">
        <v>0.52687682356391929</v>
      </c>
      <c r="S9" s="26"/>
      <c r="T9" s="26"/>
      <c r="U9" s="26"/>
    </row>
    <row r="10" spans="1:21" s="14" customFormat="1" ht="18.75" customHeight="1">
      <c r="A10" s="2038" t="s">
        <v>162</v>
      </c>
      <c r="B10" s="2039"/>
      <c r="C10" s="194">
        <v>355</v>
      </c>
      <c r="D10" s="176">
        <v>290</v>
      </c>
      <c r="E10" s="176">
        <v>69</v>
      </c>
      <c r="F10" s="182">
        <v>271</v>
      </c>
      <c r="G10" s="183">
        <v>4866.6400000000003</v>
      </c>
      <c r="H10" s="183">
        <v>130133</v>
      </c>
      <c r="I10" s="176">
        <v>74511</v>
      </c>
      <c r="J10" s="1138">
        <v>0.57257574942558764</v>
      </c>
      <c r="K10" s="176">
        <v>55622</v>
      </c>
      <c r="L10" s="1138">
        <v>0.42742425057441236</v>
      </c>
      <c r="M10" s="176">
        <v>48461</v>
      </c>
      <c r="N10" s="1138">
        <v>0.37239593339122284</v>
      </c>
      <c r="O10" s="176">
        <v>13118</v>
      </c>
      <c r="P10" s="1138">
        <v>0.10080456148709398</v>
      </c>
      <c r="Q10" s="176">
        <v>68554</v>
      </c>
      <c r="R10" s="1135">
        <v>0.52679950512168316</v>
      </c>
      <c r="S10" s="26"/>
      <c r="T10" s="26"/>
      <c r="U10" s="26"/>
    </row>
    <row r="11" spans="1:21" s="14" customFormat="1" ht="18.75" customHeight="1">
      <c r="A11" s="2038" t="s">
        <v>340</v>
      </c>
      <c r="B11" s="2039"/>
      <c r="C11" s="194">
        <v>355</v>
      </c>
      <c r="D11" s="176">
        <v>287</v>
      </c>
      <c r="E11" s="176">
        <v>69</v>
      </c>
      <c r="F11" s="182">
        <v>269</v>
      </c>
      <c r="G11" s="183">
        <v>4894.28</v>
      </c>
      <c r="H11" s="183">
        <v>130725</v>
      </c>
      <c r="I11" s="176">
        <v>74754</v>
      </c>
      <c r="J11" s="1138">
        <v>0.57184165232358009</v>
      </c>
      <c r="K11" s="176">
        <v>55971</v>
      </c>
      <c r="L11" s="1138">
        <v>0.42815834767641997</v>
      </c>
      <c r="M11" s="176">
        <v>48642</v>
      </c>
      <c r="N11" s="1138">
        <v>0.37209409064830751</v>
      </c>
      <c r="O11" s="176">
        <v>13368</v>
      </c>
      <c r="P11" s="1138">
        <v>0.10226047045324153</v>
      </c>
      <c r="Q11" s="176">
        <v>68715</v>
      </c>
      <c r="R11" s="1135">
        <v>0.52564543889845095</v>
      </c>
      <c r="S11" s="26"/>
      <c r="T11" s="26"/>
      <c r="U11" s="26"/>
    </row>
    <row r="12" spans="1:21" s="14" customFormat="1" ht="18.75" customHeight="1">
      <c r="A12" s="2038" t="s">
        <v>410</v>
      </c>
      <c r="B12" s="2039"/>
      <c r="C12" s="194">
        <v>354</v>
      </c>
      <c r="D12" s="176">
        <v>287</v>
      </c>
      <c r="E12" s="176">
        <v>67</v>
      </c>
      <c r="F12" s="182">
        <v>268</v>
      </c>
      <c r="G12" s="183">
        <v>4921.12</v>
      </c>
      <c r="H12" s="183">
        <v>131799</v>
      </c>
      <c r="I12" s="176">
        <v>75195</v>
      </c>
      <c r="J12" s="1138">
        <v>0.57052784922495614</v>
      </c>
      <c r="K12" s="176">
        <v>56604</v>
      </c>
      <c r="L12" s="1138">
        <v>0.4294721507750438</v>
      </c>
      <c r="M12" s="176">
        <v>49341</v>
      </c>
      <c r="N12" s="1138">
        <v>0.37436551111920424</v>
      </c>
      <c r="O12" s="176">
        <v>13361</v>
      </c>
      <c r="P12" s="1138">
        <v>0.10137406201867996</v>
      </c>
      <c r="Q12" s="176">
        <v>69097</v>
      </c>
      <c r="R12" s="1135">
        <v>0.52426042686211582</v>
      </c>
      <c r="S12" s="26"/>
      <c r="T12" s="26"/>
      <c r="U12" s="26"/>
    </row>
    <row r="13" spans="1:21" s="14" customFormat="1" ht="18.75" customHeight="1">
      <c r="A13" s="2038" t="s">
        <v>445</v>
      </c>
      <c r="B13" s="2039"/>
      <c r="C13" s="194">
        <v>363</v>
      </c>
      <c r="D13" s="176">
        <v>294</v>
      </c>
      <c r="E13" s="176">
        <v>68</v>
      </c>
      <c r="F13" s="182">
        <v>268</v>
      </c>
      <c r="G13" s="183">
        <v>4967.01</v>
      </c>
      <c r="H13" s="183">
        <v>133321</v>
      </c>
      <c r="I13" s="176">
        <v>75769</v>
      </c>
      <c r="J13" s="1138">
        <v>0.56832006960643855</v>
      </c>
      <c r="K13" s="176">
        <v>57552</v>
      </c>
      <c r="L13" s="1138">
        <v>0.4316799303935614</v>
      </c>
      <c r="M13" s="176">
        <v>50554</v>
      </c>
      <c r="N13" s="1138">
        <v>0.37919007508194508</v>
      </c>
      <c r="O13" s="176">
        <v>13501</v>
      </c>
      <c r="P13" s="1138">
        <v>0.10126686718521463</v>
      </c>
      <c r="Q13" s="176">
        <v>69266</v>
      </c>
      <c r="R13" s="1135">
        <v>0.51954305773284026</v>
      </c>
      <c r="S13" s="26"/>
      <c r="T13" s="26"/>
      <c r="U13" s="26"/>
    </row>
    <row r="14" spans="1:21" s="14" customFormat="1" ht="18.75" customHeight="1">
      <c r="A14" s="2038" t="s">
        <v>489</v>
      </c>
      <c r="B14" s="2039"/>
      <c r="C14" s="194">
        <v>370</v>
      </c>
      <c r="D14" s="176">
        <v>300</v>
      </c>
      <c r="E14" s="176">
        <v>67</v>
      </c>
      <c r="F14" s="182">
        <v>268</v>
      </c>
      <c r="G14" s="183">
        <v>5027.9399999999996</v>
      </c>
      <c r="H14" s="183">
        <v>135929</v>
      </c>
      <c r="I14" s="176">
        <v>76952</v>
      </c>
      <c r="J14" s="1138">
        <v>0.56611907687101359</v>
      </c>
      <c r="K14" s="176">
        <v>58977</v>
      </c>
      <c r="L14" s="1138">
        <v>0.43388092312898646</v>
      </c>
      <c r="M14" s="176">
        <v>52469</v>
      </c>
      <c r="N14" s="1138">
        <v>0.38600298685343082</v>
      </c>
      <c r="O14" s="176">
        <v>13623</v>
      </c>
      <c r="P14" s="1138">
        <v>0.10022143913366537</v>
      </c>
      <c r="Q14" s="176">
        <v>69837</v>
      </c>
      <c r="R14" s="1135">
        <v>0.51377557401290375</v>
      </c>
      <c r="S14" s="26"/>
      <c r="T14" s="26"/>
      <c r="U14" s="26"/>
    </row>
    <row r="15" spans="1:21" s="14" customFormat="1" ht="18.75" customHeight="1">
      <c r="A15" s="2038" t="s">
        <v>499</v>
      </c>
      <c r="B15" s="2039"/>
      <c r="C15" s="194">
        <v>380</v>
      </c>
      <c r="D15" s="176">
        <v>313</v>
      </c>
      <c r="E15" s="176">
        <v>68</v>
      </c>
      <c r="F15" s="182">
        <v>268</v>
      </c>
      <c r="G15" s="183">
        <v>5102</v>
      </c>
      <c r="H15" s="183">
        <v>138483</v>
      </c>
      <c r="I15" s="176">
        <v>77968</v>
      </c>
      <c r="J15" s="1138">
        <v>0.56301495490421205</v>
      </c>
      <c r="K15" s="176">
        <v>60515</v>
      </c>
      <c r="L15" s="1138">
        <v>0.43698504509578795</v>
      </c>
      <c r="M15" s="176">
        <v>54689</v>
      </c>
      <c r="N15" s="1138">
        <v>0.39491489930171936</v>
      </c>
      <c r="O15" s="176">
        <v>13712</v>
      </c>
      <c r="P15" s="1138">
        <v>9.9015763667742618E-2</v>
      </c>
      <c r="Q15" s="176">
        <v>70082</v>
      </c>
      <c r="R15" s="1135">
        <v>0.50606933703053802</v>
      </c>
      <c r="S15" s="26"/>
      <c r="T15" s="26"/>
      <c r="U15" s="26"/>
    </row>
    <row r="16" spans="1:21" s="14" customFormat="1" ht="18.75" customHeight="1">
      <c r="A16" s="2038" t="s">
        <v>731</v>
      </c>
      <c r="B16" s="2039"/>
      <c r="C16" s="194">
        <v>395</v>
      </c>
      <c r="D16" s="176">
        <v>334</v>
      </c>
      <c r="E16" s="176">
        <v>68</v>
      </c>
      <c r="F16" s="182">
        <v>267</v>
      </c>
      <c r="G16" s="183">
        <v>5183</v>
      </c>
      <c r="H16" s="183">
        <v>141530</v>
      </c>
      <c r="I16" s="176">
        <v>79450</v>
      </c>
      <c r="J16" s="1138">
        <v>0.56136508160813958</v>
      </c>
      <c r="K16" s="176">
        <v>62080</v>
      </c>
      <c r="L16" s="1138">
        <v>0.43863491839186036</v>
      </c>
      <c r="M16" s="176">
        <v>57552</v>
      </c>
      <c r="N16" s="1138">
        <v>0.40664170140606232</v>
      </c>
      <c r="O16" s="176">
        <v>13814</v>
      </c>
      <c r="P16" s="1138">
        <v>9.7604748109941353E-2</v>
      </c>
      <c r="Q16" s="176">
        <v>70164</v>
      </c>
      <c r="R16" s="1135">
        <v>0.49575355048399633</v>
      </c>
      <c r="S16" s="26"/>
      <c r="T16" s="26"/>
      <c r="U16" s="26"/>
    </row>
    <row r="17" spans="1:21" s="14" customFormat="1" ht="18.75" customHeight="1" thickBot="1">
      <c r="A17" s="2007" t="s">
        <v>1132</v>
      </c>
      <c r="B17" s="2008"/>
      <c r="C17" s="66">
        <v>404</v>
      </c>
      <c r="D17" s="176">
        <v>344</v>
      </c>
      <c r="E17" s="176">
        <v>68</v>
      </c>
      <c r="F17" s="182">
        <v>267</v>
      </c>
      <c r="G17" s="183">
        <v>5277</v>
      </c>
      <c r="H17" s="65">
        <v>144110</v>
      </c>
      <c r="I17" s="93">
        <v>80654</v>
      </c>
      <c r="J17" s="1619">
        <v>0.55966969675941991</v>
      </c>
      <c r="K17" s="93">
        <v>63456</v>
      </c>
      <c r="L17" s="1619">
        <v>0.44033030324058009</v>
      </c>
      <c r="M17" s="93">
        <v>60171</v>
      </c>
      <c r="N17" s="1619">
        <v>0.41753521615432654</v>
      </c>
      <c r="O17" s="93">
        <v>13875</v>
      </c>
      <c r="P17" s="1619">
        <v>9.6280618971618909E-2</v>
      </c>
      <c r="Q17" s="93">
        <v>70064</v>
      </c>
      <c r="R17" s="1791">
        <v>0.48618416487405453</v>
      </c>
      <c r="S17" s="26"/>
      <c r="T17" s="26"/>
      <c r="U17" s="26"/>
    </row>
    <row r="18" spans="1:21" s="1665" customFormat="1" ht="17.25" customHeight="1">
      <c r="A18" s="2028" t="s">
        <v>1134</v>
      </c>
      <c r="B18" s="369" t="s">
        <v>164</v>
      </c>
      <c r="C18" s="831">
        <f t="shared" ref="C18:I18" si="0">C17-C16</f>
        <v>9</v>
      </c>
      <c r="D18" s="832">
        <f t="shared" si="0"/>
        <v>10</v>
      </c>
      <c r="E18" s="832">
        <f t="shared" si="0"/>
        <v>0</v>
      </c>
      <c r="F18" s="833">
        <f t="shared" si="0"/>
        <v>0</v>
      </c>
      <c r="G18" s="831">
        <f t="shared" si="0"/>
        <v>94</v>
      </c>
      <c r="H18" s="831">
        <f t="shared" si="0"/>
        <v>2580</v>
      </c>
      <c r="I18" s="832">
        <f t="shared" si="0"/>
        <v>1204</v>
      </c>
      <c r="J18" s="874" t="s">
        <v>50</v>
      </c>
      <c r="K18" s="832">
        <f>K17-K16</f>
        <v>1376</v>
      </c>
      <c r="L18" s="874" t="s">
        <v>50</v>
      </c>
      <c r="M18" s="832">
        <f>M17-M16</f>
        <v>2619</v>
      </c>
      <c r="N18" s="874" t="s">
        <v>50</v>
      </c>
      <c r="O18" s="832">
        <f>O17-O16</f>
        <v>61</v>
      </c>
      <c r="P18" s="874" t="s">
        <v>50</v>
      </c>
      <c r="Q18" s="832">
        <f>Q17-Q16</f>
        <v>-100</v>
      </c>
      <c r="R18" s="859" t="s">
        <v>50</v>
      </c>
    </row>
    <row r="19" spans="1:21" ht="17.25" customHeight="1">
      <c r="A19" s="2029"/>
      <c r="B19" s="1600" t="s">
        <v>165</v>
      </c>
      <c r="C19" s="841">
        <f t="shared" ref="C19:I19" si="1">C17/C16-1</f>
        <v>2.2784810126582178E-2</v>
      </c>
      <c r="D19" s="842">
        <f t="shared" si="1"/>
        <v>2.9940119760478945E-2</v>
      </c>
      <c r="E19" s="842">
        <f t="shared" si="1"/>
        <v>0</v>
      </c>
      <c r="F19" s="843">
        <f t="shared" si="1"/>
        <v>0</v>
      </c>
      <c r="G19" s="841">
        <f t="shared" si="1"/>
        <v>1.8136214547559426E-2</v>
      </c>
      <c r="H19" s="841">
        <f t="shared" si="1"/>
        <v>1.8229350667702926E-2</v>
      </c>
      <c r="I19" s="842">
        <f t="shared" si="1"/>
        <v>1.5154185022026478E-2</v>
      </c>
      <c r="J19" s="876" t="s">
        <v>50</v>
      </c>
      <c r="K19" s="842">
        <f>K17/K16-1</f>
        <v>2.2164948453608169E-2</v>
      </c>
      <c r="L19" s="876" t="s">
        <v>50</v>
      </c>
      <c r="M19" s="842">
        <f>M17/M16-1</f>
        <v>4.5506672226855782E-2</v>
      </c>
      <c r="N19" s="876" t="s">
        <v>50</v>
      </c>
      <c r="O19" s="842">
        <f>O17/O16-1</f>
        <v>4.4158100477775797E-3</v>
      </c>
      <c r="P19" s="876" t="s">
        <v>50</v>
      </c>
      <c r="Q19" s="842">
        <f>Q17/Q16-1</f>
        <v>-1.4252323128669531E-3</v>
      </c>
      <c r="R19" s="863" t="s">
        <v>50</v>
      </c>
    </row>
    <row r="20" spans="1:21" ht="25.5" customHeight="1">
      <c r="A20" s="2030" t="s">
        <v>1154</v>
      </c>
      <c r="B20" s="378" t="s">
        <v>164</v>
      </c>
      <c r="C20" s="851">
        <f t="shared" ref="C20:I20" si="2">C17-C12</f>
        <v>50</v>
      </c>
      <c r="D20" s="852">
        <f t="shared" si="2"/>
        <v>57</v>
      </c>
      <c r="E20" s="852">
        <f t="shared" si="2"/>
        <v>1</v>
      </c>
      <c r="F20" s="853">
        <f t="shared" si="2"/>
        <v>-1</v>
      </c>
      <c r="G20" s="851">
        <f t="shared" si="2"/>
        <v>355.88000000000011</v>
      </c>
      <c r="H20" s="851">
        <f t="shared" si="2"/>
        <v>12311</v>
      </c>
      <c r="I20" s="852">
        <f t="shared" si="2"/>
        <v>5459</v>
      </c>
      <c r="J20" s="875" t="s">
        <v>50</v>
      </c>
      <c r="K20" s="852">
        <f>K17-K12</f>
        <v>6852</v>
      </c>
      <c r="L20" s="875" t="s">
        <v>50</v>
      </c>
      <c r="M20" s="852">
        <f>M17-M12</f>
        <v>10830</v>
      </c>
      <c r="N20" s="875" t="s">
        <v>50</v>
      </c>
      <c r="O20" s="852">
        <f>O17-O12</f>
        <v>514</v>
      </c>
      <c r="P20" s="875" t="s">
        <v>50</v>
      </c>
      <c r="Q20" s="852">
        <f>Q17-Q12</f>
        <v>967</v>
      </c>
      <c r="R20" s="861" t="s">
        <v>50</v>
      </c>
    </row>
    <row r="21" spans="1:21" ht="17.25" customHeight="1">
      <c r="A21" s="2029"/>
      <c r="B21" s="1600" t="s">
        <v>165</v>
      </c>
      <c r="C21" s="841">
        <f t="shared" ref="C21:I21" si="3">C17/C12-1</f>
        <v>0.14124293785310726</v>
      </c>
      <c r="D21" s="842">
        <f t="shared" si="3"/>
        <v>0.19860627177700341</v>
      </c>
      <c r="E21" s="842">
        <f t="shared" si="3"/>
        <v>1.4925373134328401E-2</v>
      </c>
      <c r="F21" s="843">
        <f t="shared" si="3"/>
        <v>-3.7313432835820448E-3</v>
      </c>
      <c r="G21" s="841">
        <f t="shared" si="3"/>
        <v>7.2316870956205204E-2</v>
      </c>
      <c r="H21" s="841">
        <f t="shared" si="3"/>
        <v>9.3407385488508909E-2</v>
      </c>
      <c r="I21" s="842">
        <f t="shared" si="3"/>
        <v>7.2597912095219153E-2</v>
      </c>
      <c r="J21" s="876" t="s">
        <v>50</v>
      </c>
      <c r="K21" s="842">
        <f>K17/K12-1</f>
        <v>0.12105151579393691</v>
      </c>
      <c r="L21" s="876" t="s">
        <v>50</v>
      </c>
      <c r="M21" s="842">
        <f>M17/M12-1</f>
        <v>0.21949291664133286</v>
      </c>
      <c r="N21" s="876" t="s">
        <v>50</v>
      </c>
      <c r="O21" s="842">
        <f>O17/O12-1</f>
        <v>3.8470174388144596E-2</v>
      </c>
      <c r="P21" s="876" t="s">
        <v>50</v>
      </c>
      <c r="Q21" s="842">
        <f>Q17/Q12-1</f>
        <v>1.3994818877809401E-2</v>
      </c>
      <c r="R21" s="863" t="s">
        <v>50</v>
      </c>
    </row>
    <row r="22" spans="1:21" ht="17.25" customHeight="1">
      <c r="A22" s="2030" t="s">
        <v>1137</v>
      </c>
      <c r="B22" s="378" t="s">
        <v>164</v>
      </c>
      <c r="C22" s="851">
        <f t="shared" ref="C22:I22" si="4">C17-C7</f>
        <v>42</v>
      </c>
      <c r="D22" s="852">
        <f t="shared" si="4"/>
        <v>46</v>
      </c>
      <c r="E22" s="852">
        <f t="shared" si="4"/>
        <v>-2</v>
      </c>
      <c r="F22" s="853">
        <f t="shared" si="4"/>
        <v>-9</v>
      </c>
      <c r="G22" s="851">
        <f t="shared" si="4"/>
        <v>446.09000000000015</v>
      </c>
      <c r="H22" s="851">
        <f t="shared" si="4"/>
        <v>16065</v>
      </c>
      <c r="I22" s="852">
        <f t="shared" si="4"/>
        <v>7549</v>
      </c>
      <c r="J22" s="875" t="s">
        <v>50</v>
      </c>
      <c r="K22" s="852">
        <f>K17-K7</f>
        <v>8516</v>
      </c>
      <c r="L22" s="875" t="s">
        <v>50</v>
      </c>
      <c r="M22" s="852">
        <f>M17-M7</f>
        <v>12655</v>
      </c>
      <c r="N22" s="875" t="s">
        <v>50</v>
      </c>
      <c r="O22" s="852">
        <f>O17-O7</f>
        <v>1185</v>
      </c>
      <c r="P22" s="875" t="s">
        <v>50</v>
      </c>
      <c r="Q22" s="852">
        <f>Q17-Q7</f>
        <v>2225</v>
      </c>
      <c r="R22" s="861" t="s">
        <v>50</v>
      </c>
    </row>
    <row r="23" spans="1:21" ht="17.25" customHeight="1">
      <c r="A23" s="2150"/>
      <c r="B23" s="1603" t="s">
        <v>165</v>
      </c>
      <c r="C23" s="841">
        <f t="shared" ref="C23:I23" si="5">C17/C7-1</f>
        <v>0.11602209944751385</v>
      </c>
      <c r="D23" s="842">
        <f t="shared" si="5"/>
        <v>0.15436241610738266</v>
      </c>
      <c r="E23" s="842">
        <f t="shared" si="5"/>
        <v>-2.8571428571428581E-2</v>
      </c>
      <c r="F23" s="843">
        <f t="shared" si="5"/>
        <v>-3.2608695652173947E-2</v>
      </c>
      <c r="G23" s="841">
        <f t="shared" si="5"/>
        <v>9.2340780515472343E-2</v>
      </c>
      <c r="H23" s="841">
        <f t="shared" si="5"/>
        <v>0.12546370416650388</v>
      </c>
      <c r="I23" s="842">
        <f t="shared" si="5"/>
        <v>0.10326243075029073</v>
      </c>
      <c r="J23" s="876" t="s">
        <v>50</v>
      </c>
      <c r="K23" s="842">
        <f>K17/K7-1</f>
        <v>0.1550054605023663</v>
      </c>
      <c r="L23" s="876" t="s">
        <v>50</v>
      </c>
      <c r="M23" s="842">
        <f>M17/M7-1</f>
        <v>0.26633134102197165</v>
      </c>
      <c r="N23" s="876" t="s">
        <v>50</v>
      </c>
      <c r="O23" s="842">
        <f>O17/O7-1</f>
        <v>9.3380614657210481E-2</v>
      </c>
      <c r="P23" s="876" t="s">
        <v>50</v>
      </c>
      <c r="Q23" s="842">
        <f>Q17/Q7-1</f>
        <v>3.2798242898627539E-2</v>
      </c>
      <c r="R23" s="863" t="s">
        <v>50</v>
      </c>
    </row>
    <row r="24" spans="1:21" ht="7.5" customHeight="1">
      <c r="A24" s="358"/>
      <c r="B24" s="110"/>
      <c r="C24" s="134"/>
      <c r="D24" s="134"/>
      <c r="E24" s="134"/>
      <c r="F24" s="134"/>
      <c r="G24" s="134"/>
      <c r="H24" s="134"/>
      <c r="I24" s="134"/>
      <c r="J24" s="135"/>
      <c r="K24" s="134"/>
      <c r="L24" s="135"/>
      <c r="M24" s="134"/>
      <c r="N24" s="135"/>
      <c r="O24" s="134"/>
      <c r="P24" s="135"/>
      <c r="Q24" s="134"/>
      <c r="R24" s="135"/>
    </row>
    <row r="25" spans="1:21" ht="15" customHeight="1">
      <c r="A25" s="138" t="s">
        <v>1750</v>
      </c>
    </row>
    <row r="26" spans="1:21" ht="15" customHeight="1">
      <c r="A26" s="138" t="s">
        <v>1751</v>
      </c>
    </row>
    <row r="27" spans="1:21" ht="15" customHeight="1">
      <c r="A27" s="138" t="s">
        <v>1752</v>
      </c>
      <c r="G27" s="239"/>
    </row>
    <row r="28" spans="1:21">
      <c r="A28" s="816"/>
    </row>
    <row r="29" spans="1:21">
      <c r="C29" s="50"/>
      <c r="D29" s="50"/>
      <c r="E29" s="50"/>
      <c r="F29" s="50"/>
      <c r="G29" s="50"/>
      <c r="H29" s="50"/>
      <c r="I29" s="50"/>
      <c r="J29" s="50"/>
      <c r="K29" s="50"/>
      <c r="L29" s="50"/>
      <c r="M29" s="50"/>
      <c r="N29" s="50"/>
      <c r="O29" s="50"/>
      <c r="P29" s="50"/>
      <c r="Q29" s="50"/>
      <c r="R29" s="50"/>
    </row>
  </sheetData>
  <mergeCells count="31">
    <mergeCell ref="A9:B9"/>
    <mergeCell ref="A10:B10"/>
    <mergeCell ref="A11:B11"/>
    <mergeCell ref="A12:B12"/>
    <mergeCell ref="A13:B13"/>
    <mergeCell ref="A22:A23"/>
    <mergeCell ref="A14:B14"/>
    <mergeCell ref="A15:B15"/>
    <mergeCell ref="A16:B16"/>
    <mergeCell ref="A17:B17"/>
    <mergeCell ref="A18:A19"/>
    <mergeCell ref="A20:A21"/>
    <mergeCell ref="G3:G6"/>
    <mergeCell ref="H4:H6"/>
    <mergeCell ref="H3:R3"/>
    <mergeCell ref="I4:L4"/>
    <mergeCell ref="M4:R4"/>
    <mergeCell ref="I5:J5"/>
    <mergeCell ref="K5:L5"/>
    <mergeCell ref="M5:N5"/>
    <mergeCell ref="O5:P5"/>
    <mergeCell ref="Q5:R5"/>
    <mergeCell ref="A7:B7"/>
    <mergeCell ref="A8:B8"/>
    <mergeCell ref="C4:C6"/>
    <mergeCell ref="D4:F4"/>
    <mergeCell ref="D5:D6"/>
    <mergeCell ref="A3:B6"/>
    <mergeCell ref="C3:F3"/>
    <mergeCell ref="E5:E6"/>
    <mergeCell ref="F5:F6"/>
  </mergeCells>
  <hyperlinks>
    <hyperlink ref="T2" location="OBSAH!A1" display="Zpět na obsah" xr:uid="{00000000-0004-0000-8700-000000000000}"/>
  </hyperlinks>
  <pageMargins left="0.70866141732283472" right="0.70866141732283472" top="0.78740157480314965" bottom="0.78740157480314965" header="0.31496062992125984" footer="0.31496062992125984"/>
  <pageSetup paperSize="9" scale="97" orientation="landscape" r:id="rId1"/>
  <ignoredErrors>
    <ignoredError sqref="C18:R23" unlockedFormula="1"/>
  </ignoredError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List37"/>
  <dimension ref="A1:T30"/>
  <sheetViews>
    <sheetView showGridLines="0" zoomScaleNormal="100" workbookViewId="0"/>
  </sheetViews>
  <sheetFormatPr defaultColWidth="9.140625" defaultRowHeight="24.75" customHeight="1"/>
  <cols>
    <col min="1" max="1" width="12.85546875" customWidth="1"/>
    <col min="2" max="2" width="5.7109375" customWidth="1"/>
    <col min="3" max="15" width="8.5703125" customWidth="1"/>
  </cols>
  <sheetData>
    <row r="1" spans="1:20" ht="22.5" customHeight="1">
      <c r="A1" s="1" t="s">
        <v>1250</v>
      </c>
      <c r="B1" s="1"/>
      <c r="C1" s="29"/>
      <c r="D1" s="29"/>
      <c r="E1" s="29"/>
      <c r="F1" s="29"/>
      <c r="G1" s="29"/>
      <c r="H1" s="29"/>
      <c r="I1" s="29"/>
      <c r="J1" s="29"/>
      <c r="K1" s="29"/>
      <c r="L1" s="29"/>
      <c r="M1" s="29"/>
      <c r="N1" s="152"/>
      <c r="O1" s="29"/>
    </row>
    <row r="2" spans="1:20" s="4" customFormat="1" ht="18.75" customHeight="1" thickBot="1">
      <c r="A2" s="322" t="s">
        <v>1547</v>
      </c>
      <c r="C2" s="239"/>
      <c r="D2" s="239"/>
      <c r="F2" s="239"/>
      <c r="G2" s="239"/>
      <c r="H2" s="239"/>
      <c r="I2" s="239"/>
      <c r="J2" s="239"/>
      <c r="K2" s="239"/>
      <c r="O2" s="1440" t="s">
        <v>1548</v>
      </c>
      <c r="Q2" s="106" t="s">
        <v>986</v>
      </c>
    </row>
    <row r="3" spans="1:20" s="35" customFormat="1" ht="22.5" customHeight="1">
      <c r="A3" s="2032" t="s">
        <v>170</v>
      </c>
      <c r="B3" s="2033"/>
      <c r="C3" s="2128" t="s">
        <v>288</v>
      </c>
      <c r="D3" s="2129" t="s">
        <v>299</v>
      </c>
      <c r="E3" s="2187" t="s">
        <v>289</v>
      </c>
      <c r="F3" s="2180"/>
      <c r="G3" s="2180"/>
      <c r="H3" s="2180"/>
      <c r="I3" s="2180"/>
      <c r="J3" s="2180"/>
      <c r="K3" s="2180"/>
      <c r="L3" s="2180"/>
      <c r="M3" s="2180"/>
      <c r="N3" s="2180"/>
      <c r="O3" s="2181"/>
    </row>
    <row r="4" spans="1:20" s="36" customFormat="1" ht="22.5" customHeight="1">
      <c r="A4" s="2034"/>
      <c r="B4" s="2035"/>
      <c r="C4" s="2130"/>
      <c r="D4" s="2131"/>
      <c r="E4" s="2252" t="s">
        <v>91</v>
      </c>
      <c r="F4" s="2254"/>
      <c r="G4" s="2254"/>
      <c r="H4" s="2254"/>
      <c r="I4" s="2254"/>
      <c r="J4" s="2254" t="s">
        <v>92</v>
      </c>
      <c r="K4" s="2254"/>
      <c r="L4" s="2254"/>
      <c r="M4" s="2254" t="s">
        <v>93</v>
      </c>
      <c r="N4" s="2254"/>
      <c r="O4" s="2368"/>
    </row>
    <row r="5" spans="1:20" s="36" customFormat="1" ht="22.5" customHeight="1">
      <c r="A5" s="2034"/>
      <c r="B5" s="2035"/>
      <c r="C5" s="2130"/>
      <c r="D5" s="2131"/>
      <c r="E5" s="2049" t="s">
        <v>4</v>
      </c>
      <c r="F5" s="2254" t="s">
        <v>36</v>
      </c>
      <c r="G5" s="2254"/>
      <c r="H5" s="2254"/>
      <c r="I5" s="2254"/>
      <c r="J5" s="2051" t="s">
        <v>4</v>
      </c>
      <c r="K5" s="2254" t="s">
        <v>36</v>
      </c>
      <c r="L5" s="2254"/>
      <c r="M5" s="2051" t="s">
        <v>4</v>
      </c>
      <c r="N5" s="2254" t="s">
        <v>36</v>
      </c>
      <c r="O5" s="2368"/>
    </row>
    <row r="6" spans="1:20" s="36" customFormat="1" ht="22.5" customHeight="1" thickBot="1">
      <c r="A6" s="2036"/>
      <c r="B6" s="2037"/>
      <c r="C6" s="2276"/>
      <c r="D6" s="2048"/>
      <c r="E6" s="2050"/>
      <c r="F6" s="476" t="s">
        <v>94</v>
      </c>
      <c r="G6" s="476" t="s">
        <v>95</v>
      </c>
      <c r="H6" s="476" t="s">
        <v>96</v>
      </c>
      <c r="I6" s="476" t="s">
        <v>97</v>
      </c>
      <c r="J6" s="2052"/>
      <c r="K6" s="449" t="s">
        <v>98</v>
      </c>
      <c r="L6" s="449" t="s">
        <v>99</v>
      </c>
      <c r="M6" s="2052"/>
      <c r="N6" s="449" t="s">
        <v>154</v>
      </c>
      <c r="O6" s="477" t="s">
        <v>99</v>
      </c>
    </row>
    <row r="7" spans="1:20" s="14" customFormat="1" ht="18.75" customHeight="1">
      <c r="A7" s="2038" t="s">
        <v>11</v>
      </c>
      <c r="B7" s="2039"/>
      <c r="C7" s="198">
        <v>127643</v>
      </c>
      <c r="D7" s="206">
        <v>40495</v>
      </c>
      <c r="E7" s="183">
        <v>47114</v>
      </c>
      <c r="F7" s="176">
        <v>12292</v>
      </c>
      <c r="G7" s="176">
        <v>11836</v>
      </c>
      <c r="H7" s="176">
        <v>11631</v>
      </c>
      <c r="I7" s="176">
        <v>11355</v>
      </c>
      <c r="J7" s="176">
        <v>12690</v>
      </c>
      <c r="K7" s="615">
        <v>4612</v>
      </c>
      <c r="L7" s="170">
        <v>8078</v>
      </c>
      <c r="M7" s="176">
        <v>67839</v>
      </c>
      <c r="N7" s="176">
        <v>35883</v>
      </c>
      <c r="O7" s="196">
        <v>31956</v>
      </c>
      <c r="Q7" s="26"/>
      <c r="R7" s="26"/>
      <c r="S7" s="26"/>
      <c r="T7" s="26"/>
    </row>
    <row r="8" spans="1:20" s="14" customFormat="1" ht="18.75" customHeight="1">
      <c r="A8" s="2038" t="s">
        <v>12</v>
      </c>
      <c r="B8" s="2039"/>
      <c r="C8" s="198">
        <v>128621</v>
      </c>
      <c r="D8" s="206">
        <v>40980</v>
      </c>
      <c r="E8" s="183">
        <v>47765</v>
      </c>
      <c r="F8" s="176">
        <v>12302</v>
      </c>
      <c r="G8" s="176">
        <v>12169</v>
      </c>
      <c r="H8" s="176">
        <v>11785</v>
      </c>
      <c r="I8" s="176">
        <v>11509</v>
      </c>
      <c r="J8" s="180">
        <v>12879</v>
      </c>
      <c r="K8" s="615">
        <v>4727</v>
      </c>
      <c r="L8" s="170">
        <v>8152</v>
      </c>
      <c r="M8" s="176">
        <v>67977</v>
      </c>
      <c r="N8" s="176">
        <v>36253</v>
      </c>
      <c r="O8" s="196">
        <v>31724</v>
      </c>
      <c r="Q8" s="26"/>
      <c r="R8" s="26"/>
      <c r="S8" s="26"/>
      <c r="T8" s="26"/>
    </row>
    <row r="9" spans="1:20" s="14" customFormat="1" ht="18.75" customHeight="1">
      <c r="A9" s="2038" t="s">
        <v>127</v>
      </c>
      <c r="B9" s="2039"/>
      <c r="C9" s="198">
        <v>129207</v>
      </c>
      <c r="D9" s="206">
        <v>41260</v>
      </c>
      <c r="E9" s="183">
        <v>47992</v>
      </c>
      <c r="F9" s="176">
        <v>12129</v>
      </c>
      <c r="G9" s="176">
        <v>12193</v>
      </c>
      <c r="H9" s="176">
        <v>12031</v>
      </c>
      <c r="I9" s="176">
        <v>11639</v>
      </c>
      <c r="J9" s="180">
        <v>12956</v>
      </c>
      <c r="K9" s="615">
        <v>4740</v>
      </c>
      <c r="L9" s="170">
        <v>8216</v>
      </c>
      <c r="M9" s="176">
        <v>68259</v>
      </c>
      <c r="N9" s="176">
        <v>36520</v>
      </c>
      <c r="O9" s="196">
        <v>31739</v>
      </c>
      <c r="Q9" s="26"/>
      <c r="R9" s="26"/>
      <c r="S9" s="26"/>
      <c r="T9" s="26"/>
    </row>
    <row r="10" spans="1:20" s="14" customFormat="1" ht="18.75" customHeight="1">
      <c r="A10" s="2038" t="s">
        <v>162</v>
      </c>
      <c r="B10" s="2039"/>
      <c r="C10" s="200">
        <v>129866</v>
      </c>
      <c r="D10" s="206">
        <v>41611</v>
      </c>
      <c r="E10" s="183">
        <v>48194</v>
      </c>
      <c r="F10" s="176">
        <v>12188</v>
      </c>
      <c r="G10" s="176">
        <v>11986</v>
      </c>
      <c r="H10" s="176">
        <v>12104</v>
      </c>
      <c r="I10" s="176">
        <v>11916</v>
      </c>
      <c r="J10" s="176">
        <v>13118</v>
      </c>
      <c r="K10" s="176">
        <v>4801</v>
      </c>
      <c r="L10" s="176">
        <v>8317</v>
      </c>
      <c r="M10" s="176">
        <v>68554</v>
      </c>
      <c r="N10" s="176">
        <v>36810</v>
      </c>
      <c r="O10" s="196">
        <v>31744</v>
      </c>
      <c r="Q10" s="26"/>
      <c r="R10" s="26"/>
      <c r="S10" s="26"/>
      <c r="T10" s="26"/>
    </row>
    <row r="11" spans="1:20" s="14" customFormat="1" ht="18.75" customHeight="1">
      <c r="A11" s="2038" t="s">
        <v>340</v>
      </c>
      <c r="B11" s="2039"/>
      <c r="C11" s="200">
        <v>130481</v>
      </c>
      <c r="D11" s="206">
        <v>41997</v>
      </c>
      <c r="E11" s="183">
        <v>48398</v>
      </c>
      <c r="F11" s="176">
        <v>12516</v>
      </c>
      <c r="G11" s="176">
        <v>11978</v>
      </c>
      <c r="H11" s="176">
        <v>11903</v>
      </c>
      <c r="I11" s="176">
        <v>12001</v>
      </c>
      <c r="J11" s="176">
        <v>13368</v>
      </c>
      <c r="K11" s="176">
        <v>4883</v>
      </c>
      <c r="L11" s="176">
        <v>8485</v>
      </c>
      <c r="M11" s="176">
        <v>68715</v>
      </c>
      <c r="N11" s="176">
        <v>37114</v>
      </c>
      <c r="O11" s="196">
        <v>31601</v>
      </c>
      <c r="Q11" s="26"/>
      <c r="R11" s="26"/>
      <c r="S11" s="26"/>
      <c r="T11" s="26"/>
    </row>
    <row r="12" spans="1:20" s="14" customFormat="1" ht="18.75" customHeight="1">
      <c r="A12" s="2038" t="s">
        <v>410</v>
      </c>
      <c r="B12" s="2039"/>
      <c r="C12" s="200">
        <v>131554</v>
      </c>
      <c r="D12" s="206">
        <v>41798</v>
      </c>
      <c r="E12" s="183">
        <v>49096</v>
      </c>
      <c r="F12" s="176">
        <v>12763</v>
      </c>
      <c r="G12" s="176">
        <v>12478</v>
      </c>
      <c r="H12" s="176">
        <v>11943</v>
      </c>
      <c r="I12" s="176">
        <v>11912</v>
      </c>
      <c r="J12" s="176">
        <v>13361</v>
      </c>
      <c r="K12" s="176">
        <v>4780</v>
      </c>
      <c r="L12" s="176">
        <v>8581</v>
      </c>
      <c r="M12" s="176">
        <v>69097</v>
      </c>
      <c r="N12" s="176">
        <v>37018</v>
      </c>
      <c r="O12" s="196">
        <v>32079</v>
      </c>
      <c r="Q12" s="26"/>
      <c r="R12" s="26"/>
      <c r="S12" s="26"/>
      <c r="T12" s="26"/>
    </row>
    <row r="13" spans="1:20" s="14" customFormat="1" ht="18.75" customHeight="1">
      <c r="A13" s="2038" t="s">
        <v>445</v>
      </c>
      <c r="B13" s="2039"/>
      <c r="C13" s="200">
        <v>133104</v>
      </c>
      <c r="D13" s="206">
        <v>41566</v>
      </c>
      <c r="E13" s="183">
        <v>50337</v>
      </c>
      <c r="F13" s="176">
        <v>13267</v>
      </c>
      <c r="G13" s="176">
        <v>12773</v>
      </c>
      <c r="H13" s="176">
        <v>12392</v>
      </c>
      <c r="I13" s="176">
        <v>11905</v>
      </c>
      <c r="J13" s="176">
        <v>13501</v>
      </c>
      <c r="K13" s="176">
        <v>4754</v>
      </c>
      <c r="L13" s="176">
        <v>8747</v>
      </c>
      <c r="M13" s="176">
        <v>69266</v>
      </c>
      <c r="N13" s="176">
        <v>36812</v>
      </c>
      <c r="O13" s="196">
        <v>32454</v>
      </c>
      <c r="Q13" s="26"/>
      <c r="R13" s="26"/>
      <c r="S13" s="26"/>
      <c r="T13" s="26"/>
    </row>
    <row r="14" spans="1:20" s="14" customFormat="1" ht="18.75" customHeight="1">
      <c r="A14" s="2038" t="s">
        <v>489</v>
      </c>
      <c r="B14" s="2039"/>
      <c r="C14" s="200">
        <v>135729</v>
      </c>
      <c r="D14" s="206">
        <v>41659</v>
      </c>
      <c r="E14" s="183">
        <v>52269</v>
      </c>
      <c r="F14" s="176">
        <v>13988</v>
      </c>
      <c r="G14" s="176">
        <v>13274</v>
      </c>
      <c r="H14" s="176">
        <v>12714</v>
      </c>
      <c r="I14" s="176">
        <v>12293</v>
      </c>
      <c r="J14" s="176">
        <v>13623</v>
      </c>
      <c r="K14" s="176">
        <v>4833</v>
      </c>
      <c r="L14" s="176">
        <v>8790</v>
      </c>
      <c r="M14" s="176">
        <v>69837</v>
      </c>
      <c r="N14" s="176">
        <v>36826</v>
      </c>
      <c r="O14" s="196">
        <v>33011</v>
      </c>
      <c r="Q14" s="26"/>
      <c r="R14" s="26"/>
      <c r="S14" s="26"/>
      <c r="T14" s="26"/>
    </row>
    <row r="15" spans="1:20" s="14" customFormat="1" ht="18.75" customHeight="1">
      <c r="A15" s="2038" t="s">
        <v>499</v>
      </c>
      <c r="B15" s="2039"/>
      <c r="C15" s="200">
        <v>138221</v>
      </c>
      <c r="D15" s="206">
        <v>41478</v>
      </c>
      <c r="E15" s="183">
        <v>54427</v>
      </c>
      <c r="F15" s="176">
        <v>14851</v>
      </c>
      <c r="G15" s="176">
        <v>13770</v>
      </c>
      <c r="H15" s="176">
        <v>13188</v>
      </c>
      <c r="I15" s="176">
        <v>12618</v>
      </c>
      <c r="J15" s="176">
        <v>13712</v>
      </c>
      <c r="K15" s="176">
        <v>4781</v>
      </c>
      <c r="L15" s="176">
        <v>8931</v>
      </c>
      <c r="M15" s="176">
        <v>70082</v>
      </c>
      <c r="N15" s="176">
        <v>36697</v>
      </c>
      <c r="O15" s="196">
        <v>33385</v>
      </c>
      <c r="Q15" s="26"/>
      <c r="R15" s="26"/>
      <c r="S15" s="26"/>
      <c r="T15" s="26"/>
    </row>
    <row r="16" spans="1:20" s="14" customFormat="1" ht="18.75" customHeight="1">
      <c r="A16" s="2038" t="s">
        <v>731</v>
      </c>
      <c r="B16" s="2039"/>
      <c r="C16" s="200">
        <v>141220</v>
      </c>
      <c r="D16" s="206">
        <v>41456</v>
      </c>
      <c r="E16" s="183">
        <v>57242</v>
      </c>
      <c r="F16" s="176">
        <v>15778</v>
      </c>
      <c r="G16" s="176">
        <v>14734</v>
      </c>
      <c r="H16" s="176">
        <v>13663</v>
      </c>
      <c r="I16" s="176">
        <v>13067</v>
      </c>
      <c r="J16" s="176">
        <v>13814</v>
      </c>
      <c r="K16" s="176">
        <v>4840</v>
      </c>
      <c r="L16" s="176">
        <v>8974</v>
      </c>
      <c r="M16" s="176">
        <v>70164</v>
      </c>
      <c r="N16" s="176">
        <v>36616</v>
      </c>
      <c r="O16" s="196">
        <v>33548</v>
      </c>
      <c r="Q16" s="26"/>
      <c r="R16" s="26"/>
      <c r="S16" s="26"/>
      <c r="T16" s="26"/>
    </row>
    <row r="17" spans="1:20" s="14" customFormat="1" ht="18.75" customHeight="1" thickBot="1">
      <c r="A17" s="2038" t="s">
        <v>1132</v>
      </c>
      <c r="B17" s="2039"/>
      <c r="C17" s="200">
        <v>143753</v>
      </c>
      <c r="D17" s="206">
        <v>41475</v>
      </c>
      <c r="E17" s="183">
        <v>59814</v>
      </c>
      <c r="F17" s="176">
        <v>16067</v>
      </c>
      <c r="G17" s="176">
        <v>15535</v>
      </c>
      <c r="H17" s="176">
        <v>14670</v>
      </c>
      <c r="I17" s="176">
        <v>13542</v>
      </c>
      <c r="J17" s="176">
        <v>13875</v>
      </c>
      <c r="K17" s="176">
        <v>4909</v>
      </c>
      <c r="L17" s="176">
        <v>8966</v>
      </c>
      <c r="M17" s="176">
        <v>70064</v>
      </c>
      <c r="N17" s="176">
        <v>36566</v>
      </c>
      <c r="O17" s="196">
        <v>33498</v>
      </c>
      <c r="Q17" s="26"/>
      <c r="R17" s="26"/>
      <c r="S17" s="26"/>
      <c r="T17" s="26"/>
    </row>
    <row r="18" spans="1:20" s="1665" customFormat="1" ht="17.25" customHeight="1">
      <c r="A18" s="2028" t="s">
        <v>1134</v>
      </c>
      <c r="B18" s="360" t="s">
        <v>164</v>
      </c>
      <c r="C18" s="391">
        <f t="shared" ref="C18:O18" si="0">C17-C16</f>
        <v>2533</v>
      </c>
      <c r="D18" s="464">
        <f t="shared" si="0"/>
        <v>19</v>
      </c>
      <c r="E18" s="391">
        <f t="shared" si="0"/>
        <v>2572</v>
      </c>
      <c r="F18" s="362">
        <f t="shared" si="0"/>
        <v>289</v>
      </c>
      <c r="G18" s="362">
        <f t="shared" si="0"/>
        <v>801</v>
      </c>
      <c r="H18" s="362">
        <f t="shared" si="0"/>
        <v>1007</v>
      </c>
      <c r="I18" s="362">
        <f t="shared" si="0"/>
        <v>475</v>
      </c>
      <c r="J18" s="362">
        <f t="shared" si="0"/>
        <v>61</v>
      </c>
      <c r="K18" s="362">
        <f t="shared" si="0"/>
        <v>69</v>
      </c>
      <c r="L18" s="362">
        <f t="shared" si="0"/>
        <v>-8</v>
      </c>
      <c r="M18" s="362">
        <f t="shared" si="0"/>
        <v>-100</v>
      </c>
      <c r="N18" s="362">
        <f t="shared" si="0"/>
        <v>-50</v>
      </c>
      <c r="O18" s="363">
        <f t="shared" si="0"/>
        <v>-50</v>
      </c>
    </row>
    <row r="19" spans="1:20" ht="17.25" customHeight="1">
      <c r="A19" s="2029"/>
      <c r="B19" s="1600" t="s">
        <v>165</v>
      </c>
      <c r="C19" s="393">
        <f>C17/C16-1</f>
        <v>1.7936552896190339E-2</v>
      </c>
      <c r="D19" s="519">
        <f t="shared" ref="D19:O19" si="1">D17/D16-1</f>
        <v>4.583172520262746E-4</v>
      </c>
      <c r="E19" s="393">
        <f t="shared" si="1"/>
        <v>4.4932042905558855E-2</v>
      </c>
      <c r="F19" s="366">
        <f t="shared" si="1"/>
        <v>1.8316643427557455E-2</v>
      </c>
      <c r="G19" s="366">
        <f t="shared" si="1"/>
        <v>5.436405592507132E-2</v>
      </c>
      <c r="H19" s="366">
        <f t="shared" si="1"/>
        <v>7.3702700724584735E-2</v>
      </c>
      <c r="I19" s="366">
        <f t="shared" si="1"/>
        <v>3.6351113492002707E-2</v>
      </c>
      <c r="J19" s="366">
        <f t="shared" si="1"/>
        <v>4.4158100477775797E-3</v>
      </c>
      <c r="K19" s="366">
        <f t="shared" si="1"/>
        <v>1.4256198347107452E-2</v>
      </c>
      <c r="L19" s="366">
        <f t="shared" si="1"/>
        <v>-8.9146422999775154E-4</v>
      </c>
      <c r="M19" s="366">
        <f t="shared" si="1"/>
        <v>-1.4252323128669531E-3</v>
      </c>
      <c r="N19" s="366">
        <f t="shared" si="1"/>
        <v>-1.3655232685164664E-3</v>
      </c>
      <c r="O19" s="367">
        <f t="shared" si="1"/>
        <v>-1.4904018123286233E-3</v>
      </c>
    </row>
    <row r="20" spans="1:20" ht="17.25" customHeight="1">
      <c r="A20" s="2030" t="s">
        <v>1154</v>
      </c>
      <c r="B20" s="378" t="s">
        <v>164</v>
      </c>
      <c r="C20" s="394">
        <f>C17-C12</f>
        <v>12199</v>
      </c>
      <c r="D20" s="466">
        <f t="shared" ref="D20:O20" si="2">D17-D12</f>
        <v>-323</v>
      </c>
      <c r="E20" s="394">
        <f t="shared" si="2"/>
        <v>10718</v>
      </c>
      <c r="F20" s="371">
        <f t="shared" si="2"/>
        <v>3304</v>
      </c>
      <c r="G20" s="371">
        <f t="shared" si="2"/>
        <v>3057</v>
      </c>
      <c r="H20" s="371">
        <f t="shared" si="2"/>
        <v>2727</v>
      </c>
      <c r="I20" s="371">
        <f t="shared" si="2"/>
        <v>1630</v>
      </c>
      <c r="J20" s="371">
        <f t="shared" si="2"/>
        <v>514</v>
      </c>
      <c r="K20" s="371">
        <f t="shared" si="2"/>
        <v>129</v>
      </c>
      <c r="L20" s="371">
        <f t="shared" si="2"/>
        <v>385</v>
      </c>
      <c r="M20" s="371">
        <f t="shared" si="2"/>
        <v>967</v>
      </c>
      <c r="N20" s="371">
        <f t="shared" si="2"/>
        <v>-452</v>
      </c>
      <c r="O20" s="380">
        <f t="shared" si="2"/>
        <v>1419</v>
      </c>
    </row>
    <row r="21" spans="1:20" ht="17.25" customHeight="1">
      <c r="A21" s="2029"/>
      <c r="B21" s="1600" t="s">
        <v>165</v>
      </c>
      <c r="C21" s="393">
        <f>C17/C12-1</f>
        <v>9.2729981604512179E-2</v>
      </c>
      <c r="D21" s="519">
        <f t="shared" ref="D21:O21" si="3">D17/D12-1</f>
        <v>-7.7276424709316061E-3</v>
      </c>
      <c r="E21" s="393">
        <f t="shared" si="3"/>
        <v>0.21830699038618206</v>
      </c>
      <c r="F21" s="366">
        <f t="shared" si="3"/>
        <v>0.25887330564914213</v>
      </c>
      <c r="G21" s="366">
        <f t="shared" si="3"/>
        <v>0.24499118448469304</v>
      </c>
      <c r="H21" s="366">
        <f t="shared" si="3"/>
        <v>0.22833458929917105</v>
      </c>
      <c r="I21" s="366">
        <f t="shared" si="3"/>
        <v>0.13683680322364</v>
      </c>
      <c r="J21" s="366">
        <f t="shared" si="3"/>
        <v>3.8470174388144596E-2</v>
      </c>
      <c r="K21" s="366">
        <f t="shared" si="3"/>
        <v>2.6987447698744838E-2</v>
      </c>
      <c r="L21" s="366">
        <f t="shared" si="3"/>
        <v>4.4866565668337133E-2</v>
      </c>
      <c r="M21" s="366">
        <f t="shared" si="3"/>
        <v>1.3994818877809401E-2</v>
      </c>
      <c r="N21" s="366">
        <f t="shared" si="3"/>
        <v>-1.2210276081906057E-2</v>
      </c>
      <c r="O21" s="367">
        <f t="shared" si="3"/>
        <v>4.4234545964649818E-2</v>
      </c>
    </row>
    <row r="22" spans="1:20" ht="17.25" customHeight="1">
      <c r="A22" s="2030" t="s">
        <v>1137</v>
      </c>
      <c r="B22" s="378" t="s">
        <v>164</v>
      </c>
      <c r="C22" s="394">
        <f>C17-C7</f>
        <v>16110</v>
      </c>
      <c r="D22" s="466">
        <f t="shared" ref="D22:O22" si="4">D17-D7</f>
        <v>980</v>
      </c>
      <c r="E22" s="394">
        <f t="shared" si="4"/>
        <v>12700</v>
      </c>
      <c r="F22" s="371">
        <f t="shared" si="4"/>
        <v>3775</v>
      </c>
      <c r="G22" s="371">
        <f t="shared" si="4"/>
        <v>3699</v>
      </c>
      <c r="H22" s="371">
        <f t="shared" si="4"/>
        <v>3039</v>
      </c>
      <c r="I22" s="371">
        <f t="shared" si="4"/>
        <v>2187</v>
      </c>
      <c r="J22" s="371">
        <f t="shared" si="4"/>
        <v>1185</v>
      </c>
      <c r="K22" s="371">
        <f t="shared" si="4"/>
        <v>297</v>
      </c>
      <c r="L22" s="371">
        <f t="shared" si="4"/>
        <v>888</v>
      </c>
      <c r="M22" s="371">
        <f t="shared" si="4"/>
        <v>2225</v>
      </c>
      <c r="N22" s="371">
        <f t="shared" si="4"/>
        <v>683</v>
      </c>
      <c r="O22" s="380">
        <f t="shared" si="4"/>
        <v>1542</v>
      </c>
    </row>
    <row r="23" spans="1:20" ht="17.25" customHeight="1">
      <c r="A23" s="2150"/>
      <c r="B23" s="1603" t="s">
        <v>165</v>
      </c>
      <c r="C23" s="368">
        <f>C17/C7-1</f>
        <v>0.12621138644500673</v>
      </c>
      <c r="D23" s="520">
        <f t="shared" ref="D23:O23" si="5">D17/D7-1</f>
        <v>2.4200518582541131E-2</v>
      </c>
      <c r="E23" s="368">
        <f t="shared" si="5"/>
        <v>0.26955894214034037</v>
      </c>
      <c r="F23" s="384">
        <f t="shared" si="5"/>
        <v>0.30711031565245683</v>
      </c>
      <c r="G23" s="384">
        <f t="shared" si="5"/>
        <v>0.31252112200067583</v>
      </c>
      <c r="H23" s="384">
        <f t="shared" si="5"/>
        <v>0.26128449832344591</v>
      </c>
      <c r="I23" s="384">
        <f t="shared" si="5"/>
        <v>0.19260237780713352</v>
      </c>
      <c r="J23" s="384">
        <f t="shared" si="5"/>
        <v>9.3380614657210481E-2</v>
      </c>
      <c r="K23" s="384">
        <f t="shared" si="5"/>
        <v>6.439722463139641E-2</v>
      </c>
      <c r="L23" s="384">
        <f t="shared" si="5"/>
        <v>0.1099282000495172</v>
      </c>
      <c r="M23" s="384">
        <f t="shared" si="5"/>
        <v>3.2798242898627539E-2</v>
      </c>
      <c r="N23" s="384">
        <f t="shared" si="5"/>
        <v>1.9034082991945978E-2</v>
      </c>
      <c r="O23" s="388">
        <f t="shared" si="5"/>
        <v>4.825384904243335E-2</v>
      </c>
    </row>
    <row r="24" spans="1:20" ht="7.5" customHeight="1">
      <c r="A24" s="358"/>
      <c r="B24" s="110"/>
      <c r="C24" s="134"/>
      <c r="D24" s="134"/>
      <c r="E24" s="134"/>
      <c r="F24" s="134"/>
      <c r="G24" s="134"/>
      <c r="H24" s="134"/>
      <c r="I24" s="134"/>
      <c r="J24" s="134"/>
      <c r="K24" s="134"/>
      <c r="L24" s="134"/>
      <c r="M24" s="134"/>
      <c r="N24" s="134"/>
      <c r="O24" s="134"/>
    </row>
    <row r="25" spans="1:20" ht="15" customHeight="1">
      <c r="A25" s="138" t="s">
        <v>1753</v>
      </c>
    </row>
    <row r="26" spans="1:20" ht="15">
      <c r="A26" s="816"/>
    </row>
    <row r="27" spans="1:20" ht="15"/>
    <row r="28" spans="1:20" ht="15">
      <c r="A28" s="310"/>
    </row>
    <row r="29" spans="1:20" ht="15"/>
    <row r="30" spans="1:20" ht="15"/>
  </sheetData>
  <mergeCells count="27">
    <mergeCell ref="K5:L5"/>
    <mergeCell ref="M5:M6"/>
    <mergeCell ref="N5:O5"/>
    <mergeCell ref="A12:B12"/>
    <mergeCell ref="A13:B13"/>
    <mergeCell ref="A7:B7"/>
    <mergeCell ref="A8:B8"/>
    <mergeCell ref="A9:B9"/>
    <mergeCell ref="A10:B10"/>
    <mergeCell ref="A11:B11"/>
    <mergeCell ref="J5:J6"/>
    <mergeCell ref="C3:C6"/>
    <mergeCell ref="E3:O3"/>
    <mergeCell ref="E4:I4"/>
    <mergeCell ref="J4:L4"/>
    <mergeCell ref="M4:O4"/>
    <mergeCell ref="A17:B17"/>
    <mergeCell ref="A18:A19"/>
    <mergeCell ref="A20:A21"/>
    <mergeCell ref="A22:A23"/>
    <mergeCell ref="F5:I5"/>
    <mergeCell ref="D3:D6"/>
    <mergeCell ref="A14:B14"/>
    <mergeCell ref="A15:B15"/>
    <mergeCell ref="A16:B16"/>
    <mergeCell ref="E5:E6"/>
    <mergeCell ref="A3:B6"/>
  </mergeCells>
  <hyperlinks>
    <hyperlink ref="Q2" location="OBSAH!A1" display="Zpět na obsah" xr:uid="{00000000-0004-0000-8800-000000000000}"/>
  </hyperlinks>
  <pageMargins left="0.70866141732283472" right="0.70866141732283472" top="0.78740157480314965" bottom="0.78740157480314965" header="0.31496062992125984" footer="0.31496062992125984"/>
  <pageSetup paperSize="9" orientation="landscape" r:id="rId1"/>
  <ignoredErrors>
    <ignoredError sqref="C18:O23" unlockedFormula="1"/>
  </ignoredError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List150"/>
  <dimension ref="A1:U31"/>
  <sheetViews>
    <sheetView showGridLines="0" zoomScaleNormal="100" workbookViewId="0"/>
  </sheetViews>
  <sheetFormatPr defaultColWidth="9.140625" defaultRowHeight="15"/>
  <cols>
    <col min="1" max="1" width="12.85546875" customWidth="1"/>
    <col min="2" max="2" width="5.7109375" customWidth="1"/>
    <col min="3" max="4" width="7.85546875" customWidth="1"/>
    <col min="5" max="5" width="7.140625" customWidth="1"/>
    <col min="6" max="6" width="7.85546875" customWidth="1"/>
    <col min="7" max="7" width="7.140625" customWidth="1"/>
    <col min="8" max="8" width="7.85546875" customWidth="1"/>
    <col min="9" max="9" width="7.140625" customWidth="1"/>
    <col min="10" max="10" width="7.85546875" customWidth="1"/>
    <col min="11" max="11" width="7.140625" customWidth="1"/>
    <col min="12" max="12" width="7.85546875" customWidth="1"/>
    <col min="13" max="13" width="7.140625" customWidth="1"/>
    <col min="14" max="14" width="7.85546875" customWidth="1"/>
    <col min="15" max="15" width="6.85546875" customWidth="1"/>
    <col min="16" max="16" width="7.85546875" customWidth="1"/>
    <col min="17" max="17" width="6.85546875" customWidth="1"/>
  </cols>
  <sheetData>
    <row r="1" spans="1:21" ht="22.5" customHeight="1">
      <c r="A1" s="1" t="s">
        <v>1251</v>
      </c>
      <c r="B1" s="1"/>
      <c r="C1" s="29"/>
      <c r="D1" s="29"/>
      <c r="E1" s="29"/>
      <c r="F1" s="29"/>
      <c r="G1" s="29"/>
      <c r="H1" s="29"/>
      <c r="I1" s="29"/>
      <c r="J1" s="29"/>
      <c r="K1" s="29"/>
      <c r="L1" s="29"/>
      <c r="M1" s="29"/>
      <c r="N1" s="152"/>
      <c r="O1" s="29"/>
      <c r="P1" s="29"/>
      <c r="Q1" s="29"/>
    </row>
    <row r="2" spans="1:21" s="4" customFormat="1" ht="18.75" customHeight="1" thickBot="1">
      <c r="A2" s="322" t="s">
        <v>1547</v>
      </c>
      <c r="Q2" s="1440" t="s">
        <v>1548</v>
      </c>
      <c r="S2" s="106" t="s">
        <v>986</v>
      </c>
    </row>
    <row r="3" spans="1:21" s="35" customFormat="1" ht="19.5" customHeight="1" thickBot="1">
      <c r="A3" s="2032" t="s">
        <v>170</v>
      </c>
      <c r="B3" s="2033"/>
      <c r="C3" s="2369" t="s">
        <v>230</v>
      </c>
      <c r="D3" s="2370"/>
      <c r="E3" s="2370"/>
      <c r="F3" s="2370"/>
      <c r="G3" s="2370"/>
      <c r="H3" s="2371"/>
      <c r="I3" s="2371"/>
      <c r="J3" s="2371"/>
      <c r="K3" s="2371"/>
      <c r="L3" s="2371"/>
      <c r="M3" s="2371"/>
      <c r="N3" s="2371"/>
      <c r="O3" s="2371"/>
      <c r="P3" s="2371"/>
      <c r="Q3" s="2372"/>
    </row>
    <row r="4" spans="1:21" s="36" customFormat="1" ht="19.5" customHeight="1">
      <c r="A4" s="2034"/>
      <c r="B4" s="2035"/>
      <c r="C4" s="2373" t="s">
        <v>63</v>
      </c>
      <c r="D4" s="2373" t="s">
        <v>284</v>
      </c>
      <c r="E4" s="2204"/>
      <c r="F4" s="2204"/>
      <c r="G4" s="2270"/>
      <c r="H4" s="2300" t="s">
        <v>158</v>
      </c>
      <c r="I4" s="2298"/>
      <c r="J4" s="2298"/>
      <c r="K4" s="2376"/>
      <c r="L4" s="2300" t="s">
        <v>280</v>
      </c>
      <c r="M4" s="2298"/>
      <c r="N4" s="2298"/>
      <c r="O4" s="2298"/>
      <c r="P4" s="2298"/>
      <c r="Q4" s="2299"/>
    </row>
    <row r="5" spans="1:21" s="36" customFormat="1" ht="39.75" customHeight="1">
      <c r="A5" s="2034"/>
      <c r="B5" s="2035"/>
      <c r="C5" s="2374"/>
      <c r="D5" s="2374" t="s">
        <v>300</v>
      </c>
      <c r="E5" s="2379"/>
      <c r="F5" s="2277" t="s">
        <v>405</v>
      </c>
      <c r="G5" s="2278"/>
      <c r="H5" s="2377" t="s">
        <v>7</v>
      </c>
      <c r="I5" s="2366"/>
      <c r="J5" s="2366" t="s">
        <v>128</v>
      </c>
      <c r="K5" s="2378"/>
      <c r="L5" s="2377" t="s">
        <v>281</v>
      </c>
      <c r="M5" s="2366"/>
      <c r="N5" s="2366" t="s">
        <v>282</v>
      </c>
      <c r="O5" s="2366"/>
      <c r="P5" s="2366" t="s">
        <v>283</v>
      </c>
      <c r="Q5" s="2367"/>
    </row>
    <row r="6" spans="1:21" s="36" customFormat="1" ht="19.5" customHeight="1" thickBot="1">
      <c r="A6" s="2036"/>
      <c r="B6" s="2037"/>
      <c r="C6" s="2375"/>
      <c r="D6" s="616" t="s">
        <v>134</v>
      </c>
      <c r="E6" s="612" t="s">
        <v>135</v>
      </c>
      <c r="F6" s="612" t="s">
        <v>134</v>
      </c>
      <c r="G6" s="613" t="s">
        <v>135</v>
      </c>
      <c r="H6" s="616" t="s">
        <v>134</v>
      </c>
      <c r="I6" s="612" t="s">
        <v>135</v>
      </c>
      <c r="J6" s="612" t="s">
        <v>134</v>
      </c>
      <c r="K6" s="613" t="s">
        <v>135</v>
      </c>
      <c r="L6" s="616" t="s">
        <v>134</v>
      </c>
      <c r="M6" s="612" t="s">
        <v>135</v>
      </c>
      <c r="N6" s="612" t="s">
        <v>134</v>
      </c>
      <c r="O6" s="612" t="s">
        <v>135</v>
      </c>
      <c r="P6" s="612" t="s">
        <v>134</v>
      </c>
      <c r="Q6" s="614" t="s">
        <v>135</v>
      </c>
    </row>
    <row r="7" spans="1:21" s="14" customFormat="1" ht="18.75" customHeight="1">
      <c r="A7" s="2038" t="s">
        <v>11</v>
      </c>
      <c r="B7" s="2039"/>
      <c r="C7" s="298">
        <v>23586</v>
      </c>
      <c r="D7" s="278">
        <v>20439</v>
      </c>
      <c r="E7" s="1789">
        <v>0.8665733909946578</v>
      </c>
      <c r="F7" s="299">
        <v>3147</v>
      </c>
      <c r="G7" s="1792">
        <v>0.13342660900534214</v>
      </c>
      <c r="H7" s="300">
        <v>13930</v>
      </c>
      <c r="I7" s="1789">
        <v>0.59060459594674808</v>
      </c>
      <c r="J7" s="279">
        <v>9656</v>
      </c>
      <c r="K7" s="1792">
        <v>0.40939540405325192</v>
      </c>
      <c r="L7" s="300">
        <v>12189</v>
      </c>
      <c r="M7" s="1789">
        <v>0.51678962096158743</v>
      </c>
      <c r="N7" s="279">
        <v>2328</v>
      </c>
      <c r="O7" s="1789">
        <v>9.8702620198422797E-2</v>
      </c>
      <c r="P7" s="279">
        <v>9069</v>
      </c>
      <c r="Q7" s="1790">
        <v>0.38450775883998983</v>
      </c>
      <c r="R7" s="26"/>
      <c r="S7" s="1793"/>
      <c r="T7" s="1793"/>
      <c r="U7" s="1793"/>
    </row>
    <row r="8" spans="1:21" s="14" customFormat="1" ht="18.75" customHeight="1">
      <c r="A8" s="2038" t="s">
        <v>12</v>
      </c>
      <c r="B8" s="2039"/>
      <c r="C8" s="30">
        <v>23812</v>
      </c>
      <c r="D8" s="199">
        <v>20587</v>
      </c>
      <c r="E8" s="1138">
        <v>0.86456408533512519</v>
      </c>
      <c r="F8" s="201">
        <v>3225</v>
      </c>
      <c r="G8" s="1747">
        <v>0.13543591466487484</v>
      </c>
      <c r="H8" s="183">
        <v>14069</v>
      </c>
      <c r="I8" s="1138">
        <v>0.59083655299848814</v>
      </c>
      <c r="J8" s="176">
        <v>9743</v>
      </c>
      <c r="K8" s="1747">
        <v>0.40916344700151186</v>
      </c>
      <c r="L8" s="183">
        <v>12200</v>
      </c>
      <c r="M8" s="1138">
        <v>0.51234671594154213</v>
      </c>
      <c r="N8" s="176">
        <v>2337</v>
      </c>
      <c r="O8" s="1138">
        <v>9.8143793045523259E-2</v>
      </c>
      <c r="P8" s="176">
        <v>9275</v>
      </c>
      <c r="Q8" s="1135">
        <v>0.38950949101293464</v>
      </c>
      <c r="R8" s="26"/>
      <c r="S8" s="1793"/>
      <c r="T8" s="1793"/>
      <c r="U8" s="1793"/>
    </row>
    <row r="9" spans="1:21" s="14" customFormat="1" ht="18.75" customHeight="1">
      <c r="A9" s="2038" t="s">
        <v>127</v>
      </c>
      <c r="B9" s="2039"/>
      <c r="C9" s="30">
        <v>23683</v>
      </c>
      <c r="D9" s="199">
        <v>20333</v>
      </c>
      <c r="E9" s="1138">
        <v>0.85854832580331886</v>
      </c>
      <c r="F9" s="201">
        <v>3350</v>
      </c>
      <c r="G9" s="1747">
        <v>0.14145167419668117</v>
      </c>
      <c r="H9" s="183">
        <v>13940</v>
      </c>
      <c r="I9" s="1138">
        <v>0.58860786217962247</v>
      </c>
      <c r="J9" s="176">
        <v>9743</v>
      </c>
      <c r="K9" s="1747">
        <v>0.41139213782037748</v>
      </c>
      <c r="L9" s="183">
        <v>11996</v>
      </c>
      <c r="M9" s="1138">
        <v>0.50652366676519023</v>
      </c>
      <c r="N9" s="176">
        <v>2354</v>
      </c>
      <c r="O9" s="1138">
        <v>9.9396191360891784E-2</v>
      </c>
      <c r="P9" s="176">
        <v>9333</v>
      </c>
      <c r="Q9" s="1135">
        <v>0.39408014187391799</v>
      </c>
      <c r="R9" s="26"/>
      <c r="S9" s="1793"/>
      <c r="T9" s="1793"/>
      <c r="U9" s="1793"/>
    </row>
    <row r="10" spans="1:21" s="14" customFormat="1" ht="18.75" customHeight="1">
      <c r="A10" s="2038" t="s">
        <v>162</v>
      </c>
      <c r="B10" s="2039"/>
      <c r="C10" s="235">
        <v>23641</v>
      </c>
      <c r="D10" s="183">
        <v>20279</v>
      </c>
      <c r="E10" s="1138">
        <v>0.85778943361109938</v>
      </c>
      <c r="F10" s="201">
        <v>3362</v>
      </c>
      <c r="G10" s="1747">
        <v>0.14221056638890064</v>
      </c>
      <c r="H10" s="183">
        <v>13797</v>
      </c>
      <c r="I10" s="1138">
        <v>0.58360475445201132</v>
      </c>
      <c r="J10" s="176">
        <v>9844</v>
      </c>
      <c r="K10" s="1747">
        <v>0.41639524554798868</v>
      </c>
      <c r="L10" s="183">
        <v>12005</v>
      </c>
      <c r="M10" s="1138">
        <v>0.50780423839939093</v>
      </c>
      <c r="N10" s="176">
        <v>2386</v>
      </c>
      <c r="O10" s="1138">
        <v>0.10092635675309843</v>
      </c>
      <c r="P10" s="176">
        <v>9250</v>
      </c>
      <c r="Q10" s="1135">
        <v>0.39126940484751066</v>
      </c>
      <c r="R10" s="26"/>
      <c r="S10" s="1793"/>
      <c r="T10" s="1793"/>
      <c r="U10" s="1793"/>
    </row>
    <row r="11" spans="1:21" s="14" customFormat="1" ht="18.75" customHeight="1">
      <c r="A11" s="2038" t="s">
        <v>340</v>
      </c>
      <c r="B11" s="2039"/>
      <c r="C11" s="235">
        <v>24120</v>
      </c>
      <c r="D11" s="183">
        <v>20696</v>
      </c>
      <c r="E11" s="1138">
        <v>0.85804311774461028</v>
      </c>
      <c r="F11" s="201">
        <v>3424</v>
      </c>
      <c r="G11" s="1747">
        <v>0.14195688225538972</v>
      </c>
      <c r="H11" s="183">
        <v>14017</v>
      </c>
      <c r="I11" s="1138">
        <v>0.58113598673300171</v>
      </c>
      <c r="J11" s="176">
        <v>10103</v>
      </c>
      <c r="K11" s="1747">
        <v>0.41886401326699835</v>
      </c>
      <c r="L11" s="183">
        <v>12362</v>
      </c>
      <c r="M11" s="1138">
        <v>0.5125207296849088</v>
      </c>
      <c r="N11" s="176">
        <v>2432</v>
      </c>
      <c r="O11" s="1138">
        <v>0.10082918739635158</v>
      </c>
      <c r="P11" s="176">
        <v>9326</v>
      </c>
      <c r="Q11" s="1135">
        <v>0.38665008291873965</v>
      </c>
      <c r="R11" s="26"/>
      <c r="S11" s="1793"/>
      <c r="T11" s="1793"/>
      <c r="U11" s="1793"/>
    </row>
    <row r="12" spans="1:21" s="14" customFormat="1" ht="18.75" customHeight="1">
      <c r="A12" s="2038" t="s">
        <v>410</v>
      </c>
      <c r="B12" s="2039"/>
      <c r="C12" s="235">
        <v>24070</v>
      </c>
      <c r="D12" s="183">
        <v>20505</v>
      </c>
      <c r="E12" s="1138">
        <v>0.85189031990029085</v>
      </c>
      <c r="F12" s="201">
        <v>3565</v>
      </c>
      <c r="G12" s="1747">
        <v>0.14810968009970918</v>
      </c>
      <c r="H12" s="183">
        <v>13944</v>
      </c>
      <c r="I12" s="1138">
        <v>0.57931034482758625</v>
      </c>
      <c r="J12" s="176">
        <v>10126</v>
      </c>
      <c r="K12" s="1747">
        <v>0.4206896551724138</v>
      </c>
      <c r="L12" s="183">
        <v>12621</v>
      </c>
      <c r="M12" s="1138">
        <v>0.52434565849605319</v>
      </c>
      <c r="N12" s="176">
        <v>2317</v>
      </c>
      <c r="O12" s="1138">
        <v>9.6260905691732443E-2</v>
      </c>
      <c r="P12" s="176">
        <v>9132</v>
      </c>
      <c r="Q12" s="1135">
        <v>0.37939343581221435</v>
      </c>
      <c r="R12" s="26"/>
      <c r="S12" s="1793"/>
      <c r="T12" s="1793"/>
      <c r="U12" s="1793"/>
    </row>
    <row r="13" spans="1:21" s="14" customFormat="1" ht="18.75" customHeight="1">
      <c r="A13" s="2038" t="s">
        <v>445</v>
      </c>
      <c r="B13" s="2039"/>
      <c r="C13" s="235">
        <v>24724</v>
      </c>
      <c r="D13" s="183">
        <v>20954</v>
      </c>
      <c r="E13" s="1138">
        <v>0.84751658307717193</v>
      </c>
      <c r="F13" s="201">
        <v>3770</v>
      </c>
      <c r="G13" s="1747">
        <v>0.15248341692282802</v>
      </c>
      <c r="H13" s="183">
        <v>14277</v>
      </c>
      <c r="I13" s="1138">
        <v>0.57745510435204661</v>
      </c>
      <c r="J13" s="176">
        <v>10447</v>
      </c>
      <c r="K13" s="1747">
        <v>0.42254489564795339</v>
      </c>
      <c r="L13" s="183">
        <v>13139</v>
      </c>
      <c r="M13" s="1138">
        <v>0.5314269535673839</v>
      </c>
      <c r="N13" s="176">
        <v>2440</v>
      </c>
      <c r="O13" s="1138">
        <v>9.8689532438116803E-2</v>
      </c>
      <c r="P13" s="176">
        <v>9145</v>
      </c>
      <c r="Q13" s="1135">
        <v>0.36988351399449926</v>
      </c>
      <c r="R13" s="26"/>
      <c r="S13" s="1793"/>
      <c r="T13" s="1793"/>
      <c r="U13" s="1793"/>
    </row>
    <row r="14" spans="1:21" s="14" customFormat="1" ht="18.75" customHeight="1">
      <c r="A14" s="2038" t="s">
        <v>489</v>
      </c>
      <c r="B14" s="2039"/>
      <c r="C14" s="235">
        <v>25298</v>
      </c>
      <c r="D14" s="183">
        <v>21159</v>
      </c>
      <c r="E14" s="1138">
        <v>0.83639022847655942</v>
      </c>
      <c r="F14" s="201">
        <v>4139</v>
      </c>
      <c r="G14" s="1747">
        <v>0.16360977152344058</v>
      </c>
      <c r="H14" s="183">
        <v>14442</v>
      </c>
      <c r="I14" s="1138">
        <v>0.57087516799747018</v>
      </c>
      <c r="J14" s="176">
        <v>10856</v>
      </c>
      <c r="K14" s="1747">
        <v>0.42912483200252982</v>
      </c>
      <c r="L14" s="183">
        <v>13780</v>
      </c>
      <c r="M14" s="1138">
        <v>0.54470709146968144</v>
      </c>
      <c r="N14" s="176">
        <v>2363</v>
      </c>
      <c r="O14" s="1138">
        <v>9.3406593406593408E-2</v>
      </c>
      <c r="P14" s="176">
        <v>9155</v>
      </c>
      <c r="Q14" s="1135">
        <v>0.36188631512372521</v>
      </c>
      <c r="R14" s="26"/>
      <c r="S14" s="1793"/>
      <c r="T14" s="1793"/>
      <c r="U14" s="1793"/>
    </row>
    <row r="15" spans="1:21" s="14" customFormat="1" ht="18.75" customHeight="1">
      <c r="A15" s="2038" t="s">
        <v>499</v>
      </c>
      <c r="B15" s="2039"/>
      <c r="C15" s="235">
        <v>26254</v>
      </c>
      <c r="D15" s="183">
        <v>22008</v>
      </c>
      <c r="E15" s="1138">
        <v>0.83827226327416771</v>
      </c>
      <c r="F15" s="201">
        <v>4246</v>
      </c>
      <c r="G15" s="1747">
        <v>0.16172773672583227</v>
      </c>
      <c r="H15" s="183">
        <v>14928</v>
      </c>
      <c r="I15" s="1138">
        <v>0.56859907061781056</v>
      </c>
      <c r="J15" s="176">
        <v>11326</v>
      </c>
      <c r="K15" s="1747">
        <v>0.43140092938218938</v>
      </c>
      <c r="L15" s="183">
        <v>14678</v>
      </c>
      <c r="M15" s="1138">
        <v>0.55907671212005794</v>
      </c>
      <c r="N15" s="176">
        <v>2393</v>
      </c>
      <c r="O15" s="1138">
        <v>9.1148015540489069E-2</v>
      </c>
      <c r="P15" s="176">
        <v>9183</v>
      </c>
      <c r="Q15" s="1135">
        <v>0.34977527233945305</v>
      </c>
      <c r="R15" s="26"/>
      <c r="S15" s="1793"/>
      <c r="T15" s="1793"/>
      <c r="U15" s="1793"/>
    </row>
    <row r="16" spans="1:21" s="14" customFormat="1" ht="18.75" customHeight="1">
      <c r="A16" s="2038" t="s">
        <v>731</v>
      </c>
      <c r="B16" s="2039"/>
      <c r="C16" s="235">
        <v>27117</v>
      </c>
      <c r="D16" s="183">
        <v>22372</v>
      </c>
      <c r="E16" s="1138">
        <v>0.82501751668694912</v>
      </c>
      <c r="F16" s="201">
        <v>4745</v>
      </c>
      <c r="G16" s="1138">
        <v>0.17498248331305086</v>
      </c>
      <c r="H16" s="183">
        <v>15485</v>
      </c>
      <c r="I16" s="1138">
        <v>0.57104399454216914</v>
      </c>
      <c r="J16" s="176">
        <v>11632</v>
      </c>
      <c r="K16" s="1747">
        <v>0.42895600545783086</v>
      </c>
      <c r="L16" s="183">
        <v>15652</v>
      </c>
      <c r="M16" s="1138">
        <v>0.57720249290113212</v>
      </c>
      <c r="N16" s="176">
        <v>2427</v>
      </c>
      <c r="O16" s="1138">
        <v>8.9501051001216955E-2</v>
      </c>
      <c r="P16" s="176">
        <v>9038</v>
      </c>
      <c r="Q16" s="1135">
        <v>0.33329645609765091</v>
      </c>
      <c r="R16" s="26"/>
      <c r="S16" s="1793"/>
      <c r="T16" s="1793"/>
      <c r="U16" s="1793"/>
    </row>
    <row r="17" spans="1:21" s="14" customFormat="1" ht="18.75" customHeight="1" thickBot="1">
      <c r="A17" s="2007" t="s">
        <v>1132</v>
      </c>
      <c r="B17" s="2008"/>
      <c r="C17" s="327">
        <v>27562</v>
      </c>
      <c r="D17" s="65">
        <v>22425</v>
      </c>
      <c r="E17" s="1619">
        <v>0.81362020172701544</v>
      </c>
      <c r="F17" s="159">
        <v>5137</v>
      </c>
      <c r="G17" s="1619">
        <v>0.18637979827298454</v>
      </c>
      <c r="H17" s="65">
        <v>15691</v>
      </c>
      <c r="I17" s="1619">
        <v>0.56929830926638125</v>
      </c>
      <c r="J17" s="93">
        <v>11871</v>
      </c>
      <c r="K17" s="1619">
        <v>0.43070169073361875</v>
      </c>
      <c r="L17" s="65">
        <v>15936</v>
      </c>
      <c r="M17" s="1619">
        <v>0.5751759669109644</v>
      </c>
      <c r="N17" s="93">
        <v>2458</v>
      </c>
      <c r="O17" s="1619">
        <v>8.9180756113489593E-2</v>
      </c>
      <c r="P17" s="93">
        <v>9168</v>
      </c>
      <c r="Q17" s="1791">
        <v>0.33263188447863001</v>
      </c>
      <c r="R17" s="26"/>
      <c r="S17" s="1793"/>
      <c r="T17" s="1793"/>
      <c r="U17" s="1793"/>
    </row>
    <row r="18" spans="1:21" s="1665" customFormat="1" ht="17.25" customHeight="1">
      <c r="A18" s="2028" t="s">
        <v>1134</v>
      </c>
      <c r="B18" s="369" t="s">
        <v>164</v>
      </c>
      <c r="C18" s="541">
        <f>C17-C16</f>
        <v>445</v>
      </c>
      <c r="D18" s="541">
        <f>D17-D16</f>
        <v>53</v>
      </c>
      <c r="E18" s="423" t="s">
        <v>50</v>
      </c>
      <c r="F18" s="586">
        <f>F17-F16</f>
        <v>392</v>
      </c>
      <c r="G18" s="424" t="s">
        <v>50</v>
      </c>
      <c r="H18" s="541">
        <f>H17-H16</f>
        <v>206</v>
      </c>
      <c r="I18" s="423" t="s">
        <v>50</v>
      </c>
      <c r="J18" s="586">
        <f>J17-J16</f>
        <v>239</v>
      </c>
      <c r="K18" s="424" t="s">
        <v>50</v>
      </c>
      <c r="L18" s="541">
        <f>L17-L16</f>
        <v>284</v>
      </c>
      <c r="M18" s="423" t="s">
        <v>50</v>
      </c>
      <c r="N18" s="586">
        <f>N17-N16</f>
        <v>31</v>
      </c>
      <c r="O18" s="423" t="s">
        <v>50</v>
      </c>
      <c r="P18" s="586">
        <f>P17-P16</f>
        <v>130</v>
      </c>
      <c r="Q18" s="437" t="s">
        <v>50</v>
      </c>
      <c r="R18" s="1667"/>
    </row>
    <row r="19" spans="1:21" ht="17.25" customHeight="1">
      <c r="A19" s="2029"/>
      <c r="B19" s="1600" t="s">
        <v>165</v>
      </c>
      <c r="C19" s="527">
        <f>C17/C16-1</f>
        <v>1.6410369878673947E-2</v>
      </c>
      <c r="D19" s="527">
        <f>D17/D16-1</f>
        <v>2.3690327194707539E-3</v>
      </c>
      <c r="E19" s="432" t="s">
        <v>50</v>
      </c>
      <c r="F19" s="533">
        <f>F17/F16-1</f>
        <v>8.2613277133825047E-2</v>
      </c>
      <c r="G19" s="433" t="s">
        <v>50</v>
      </c>
      <c r="H19" s="527">
        <f>H17/H16-1</f>
        <v>1.3303196641911486E-2</v>
      </c>
      <c r="I19" s="432" t="s">
        <v>50</v>
      </c>
      <c r="J19" s="533">
        <f>J17/J16-1</f>
        <v>2.0546767537826582E-2</v>
      </c>
      <c r="K19" s="433" t="s">
        <v>50</v>
      </c>
      <c r="L19" s="527">
        <f>L17/L16-1</f>
        <v>1.8144646051622804E-2</v>
      </c>
      <c r="M19" s="432" t="s">
        <v>50</v>
      </c>
      <c r="N19" s="533">
        <f>N17/N16-1</f>
        <v>1.2772970745776657E-2</v>
      </c>
      <c r="O19" s="432" t="s">
        <v>50</v>
      </c>
      <c r="P19" s="533">
        <f>P17/P16-1</f>
        <v>1.4383713210887272E-2</v>
      </c>
      <c r="Q19" s="440" t="s">
        <v>50</v>
      </c>
    </row>
    <row r="20" spans="1:21" ht="17.25" customHeight="1">
      <c r="A20" s="2030" t="s">
        <v>1154</v>
      </c>
      <c r="B20" s="378" t="s">
        <v>164</v>
      </c>
      <c r="C20" s="483">
        <f>C17-C12</f>
        <v>3492</v>
      </c>
      <c r="D20" s="483">
        <f>D17-D12</f>
        <v>1920</v>
      </c>
      <c r="E20" s="429" t="s">
        <v>50</v>
      </c>
      <c r="F20" s="534">
        <f>F17-F12</f>
        <v>1572</v>
      </c>
      <c r="G20" s="430" t="s">
        <v>50</v>
      </c>
      <c r="H20" s="483">
        <f>H17-H12</f>
        <v>1747</v>
      </c>
      <c r="I20" s="429" t="s">
        <v>50</v>
      </c>
      <c r="J20" s="534">
        <f>J17-J12</f>
        <v>1745</v>
      </c>
      <c r="K20" s="430" t="s">
        <v>50</v>
      </c>
      <c r="L20" s="483">
        <f>L17-L12</f>
        <v>3315</v>
      </c>
      <c r="M20" s="429" t="s">
        <v>50</v>
      </c>
      <c r="N20" s="534">
        <f>N17-N12</f>
        <v>141</v>
      </c>
      <c r="O20" s="429" t="s">
        <v>50</v>
      </c>
      <c r="P20" s="534">
        <f>P17-P12</f>
        <v>36</v>
      </c>
      <c r="Q20" s="439" t="s">
        <v>50</v>
      </c>
    </row>
    <row r="21" spans="1:21" ht="17.25" customHeight="1">
      <c r="A21" s="2029"/>
      <c r="B21" s="1600" t="s">
        <v>165</v>
      </c>
      <c r="C21" s="527">
        <f>C17/C12-1</f>
        <v>0.14507685916078095</v>
      </c>
      <c r="D21" s="527">
        <f>D17/D12-1</f>
        <v>9.3635698610095019E-2</v>
      </c>
      <c r="E21" s="432" t="s">
        <v>50</v>
      </c>
      <c r="F21" s="533">
        <f>F17/F12-1</f>
        <v>0.44095371669004213</v>
      </c>
      <c r="G21" s="433" t="s">
        <v>50</v>
      </c>
      <c r="H21" s="527">
        <f>H17/H12-1</f>
        <v>0.12528686173264481</v>
      </c>
      <c r="I21" s="432" t="s">
        <v>50</v>
      </c>
      <c r="J21" s="533">
        <f>J17/J12-1</f>
        <v>0.17232865889788673</v>
      </c>
      <c r="K21" s="433" t="s">
        <v>50</v>
      </c>
      <c r="L21" s="527">
        <f>L17/L12-1</f>
        <v>0.26265747563584507</v>
      </c>
      <c r="M21" s="432" t="s">
        <v>50</v>
      </c>
      <c r="N21" s="533">
        <f>N17/N12-1</f>
        <v>6.0854553301683101E-2</v>
      </c>
      <c r="O21" s="432" t="s">
        <v>50</v>
      </c>
      <c r="P21" s="533">
        <f>P17/P12-1</f>
        <v>3.9421813403417438E-3</v>
      </c>
      <c r="Q21" s="440" t="s">
        <v>50</v>
      </c>
    </row>
    <row r="22" spans="1:21" ht="17.25" customHeight="1">
      <c r="A22" s="2030" t="s">
        <v>1137</v>
      </c>
      <c r="B22" s="378" t="s">
        <v>164</v>
      </c>
      <c r="C22" s="483">
        <f>C17-C7</f>
        <v>3976</v>
      </c>
      <c r="D22" s="483">
        <f>D17-D7</f>
        <v>1986</v>
      </c>
      <c r="E22" s="429" t="s">
        <v>50</v>
      </c>
      <c r="F22" s="534">
        <f>F17-F7</f>
        <v>1990</v>
      </c>
      <c r="G22" s="430" t="s">
        <v>50</v>
      </c>
      <c r="H22" s="483">
        <f>H17-H7</f>
        <v>1761</v>
      </c>
      <c r="I22" s="429" t="s">
        <v>50</v>
      </c>
      <c r="J22" s="534">
        <f>J17-J7</f>
        <v>2215</v>
      </c>
      <c r="K22" s="430" t="s">
        <v>50</v>
      </c>
      <c r="L22" s="483">
        <f>L17-L7</f>
        <v>3747</v>
      </c>
      <c r="M22" s="429" t="s">
        <v>50</v>
      </c>
      <c r="N22" s="534">
        <f>N17-N7</f>
        <v>130</v>
      </c>
      <c r="O22" s="429" t="s">
        <v>50</v>
      </c>
      <c r="P22" s="534">
        <f>P17-P7</f>
        <v>99</v>
      </c>
      <c r="Q22" s="439" t="s">
        <v>50</v>
      </c>
    </row>
    <row r="23" spans="1:21" ht="17.25" customHeight="1">
      <c r="A23" s="2150"/>
      <c r="B23" s="1603" t="s">
        <v>165</v>
      </c>
      <c r="C23" s="535">
        <f>C17/C7-1</f>
        <v>0.16857457813957422</v>
      </c>
      <c r="D23" s="535">
        <f>D17/D7-1</f>
        <v>9.7167180390430152E-2</v>
      </c>
      <c r="E23" s="512" t="s">
        <v>50</v>
      </c>
      <c r="F23" s="588">
        <f>F17/F7-1</f>
        <v>0.6323482681919288</v>
      </c>
      <c r="G23" s="514" t="s">
        <v>50</v>
      </c>
      <c r="H23" s="535">
        <f>H17/H7-1</f>
        <v>0.12641780330222541</v>
      </c>
      <c r="I23" s="512" t="s">
        <v>50</v>
      </c>
      <c r="J23" s="588">
        <f>J17/J7-1</f>
        <v>0.22939105219552602</v>
      </c>
      <c r="K23" s="514" t="s">
        <v>50</v>
      </c>
      <c r="L23" s="535">
        <f>L17/L7-1</f>
        <v>0.30740831897612608</v>
      </c>
      <c r="M23" s="512" t="s">
        <v>50</v>
      </c>
      <c r="N23" s="588">
        <f>N17/N7-1</f>
        <v>5.5841924398625453E-2</v>
      </c>
      <c r="O23" s="512" t="s">
        <v>50</v>
      </c>
      <c r="P23" s="588">
        <f>P17/P7-1</f>
        <v>1.0916308303010158E-2</v>
      </c>
      <c r="Q23" s="513" t="s">
        <v>50</v>
      </c>
    </row>
    <row r="24" spans="1:21" ht="7.5" customHeight="1">
      <c r="A24" s="358"/>
      <c r="B24" s="110"/>
      <c r="C24" s="134"/>
      <c r="D24" s="134"/>
      <c r="E24" s="135"/>
      <c r="F24" s="134"/>
      <c r="G24" s="135"/>
      <c r="H24" s="134"/>
      <c r="I24" s="135"/>
      <c r="J24" s="134"/>
      <c r="K24" s="135"/>
      <c r="L24" s="134"/>
      <c r="M24" s="135"/>
      <c r="N24" s="134"/>
      <c r="O24" s="135"/>
      <c r="P24" s="134"/>
      <c r="Q24" s="135"/>
    </row>
    <row r="25" spans="1:21" ht="15" customHeight="1">
      <c r="A25" s="138" t="s">
        <v>1754</v>
      </c>
    </row>
    <row r="26" spans="1:21" ht="17.25" customHeight="1">
      <c r="A26" s="138"/>
    </row>
    <row r="27" spans="1:21">
      <c r="C27" s="50"/>
      <c r="D27" s="50"/>
      <c r="E27" s="50"/>
      <c r="F27" s="50"/>
      <c r="G27" s="50"/>
      <c r="H27" s="50"/>
      <c r="I27" s="50"/>
      <c r="J27" s="50"/>
      <c r="K27" s="50"/>
      <c r="L27" s="50"/>
      <c r="M27" s="50"/>
      <c r="N27" s="50"/>
      <c r="O27" s="50"/>
      <c r="P27" s="50"/>
      <c r="Q27" s="50"/>
    </row>
    <row r="28" spans="1:21">
      <c r="C28" s="50"/>
      <c r="D28" s="50"/>
      <c r="E28" s="50"/>
      <c r="F28" s="50"/>
      <c r="G28" s="50"/>
      <c r="H28" s="50"/>
      <c r="I28" s="50"/>
      <c r="J28" s="50"/>
      <c r="K28" s="50"/>
      <c r="L28" s="50"/>
      <c r="M28" s="50"/>
      <c r="N28" s="50"/>
      <c r="O28" s="50"/>
      <c r="P28" s="50"/>
      <c r="Q28" s="50"/>
    </row>
    <row r="29" spans="1:21">
      <c r="C29" s="100"/>
      <c r="D29" s="100"/>
      <c r="E29" s="100"/>
      <c r="F29" s="100"/>
      <c r="G29" s="100"/>
      <c r="H29" s="100"/>
      <c r="I29" s="100"/>
      <c r="J29" s="100"/>
      <c r="K29" s="100"/>
      <c r="L29" s="100"/>
      <c r="M29" s="100"/>
      <c r="N29" s="100"/>
      <c r="O29" s="100"/>
      <c r="P29" s="100"/>
      <c r="Q29" s="100"/>
    </row>
    <row r="30" spans="1:21">
      <c r="C30" s="50"/>
      <c r="D30" s="50"/>
      <c r="E30" s="50"/>
      <c r="F30" s="50"/>
      <c r="G30" s="50"/>
      <c r="H30" s="50"/>
      <c r="I30" s="50"/>
      <c r="J30" s="50"/>
      <c r="K30" s="50"/>
      <c r="L30" s="50"/>
      <c r="M30" s="50"/>
      <c r="N30" s="50"/>
      <c r="O30" s="50"/>
      <c r="P30" s="50"/>
      <c r="Q30" s="50"/>
    </row>
    <row r="31" spans="1:21">
      <c r="C31" s="100"/>
      <c r="D31" s="100"/>
      <c r="E31" s="100"/>
      <c r="F31" s="100"/>
      <c r="G31" s="100"/>
      <c r="H31" s="100"/>
      <c r="I31" s="100"/>
      <c r="J31" s="100"/>
      <c r="K31" s="100"/>
      <c r="L31" s="100"/>
      <c r="M31" s="100"/>
      <c r="N31" s="100"/>
      <c r="O31" s="100"/>
      <c r="P31" s="100"/>
      <c r="Q31" s="100"/>
    </row>
  </sheetData>
  <mergeCells count="27">
    <mergeCell ref="A12:B12"/>
    <mergeCell ref="A7:B7"/>
    <mergeCell ref="A8:B8"/>
    <mergeCell ref="A9:B9"/>
    <mergeCell ref="A10:B10"/>
    <mergeCell ref="A11:B11"/>
    <mergeCell ref="A20:A21"/>
    <mergeCell ref="A22:A23"/>
    <mergeCell ref="A13:B13"/>
    <mergeCell ref="A14:B14"/>
    <mergeCell ref="A15:B15"/>
    <mergeCell ref="A16:B16"/>
    <mergeCell ref="A17:B17"/>
    <mergeCell ref="A18:A19"/>
    <mergeCell ref="A3:B6"/>
    <mergeCell ref="C3:Q3"/>
    <mergeCell ref="D4:G4"/>
    <mergeCell ref="C4:C6"/>
    <mergeCell ref="H4:K4"/>
    <mergeCell ref="L4:Q4"/>
    <mergeCell ref="H5:I5"/>
    <mergeCell ref="J5:K5"/>
    <mergeCell ref="L5:M5"/>
    <mergeCell ref="N5:O5"/>
    <mergeCell ref="P5:Q5"/>
    <mergeCell ref="D5:E5"/>
    <mergeCell ref="F5:G5"/>
  </mergeCells>
  <hyperlinks>
    <hyperlink ref="S2" location="OBSAH!A1" display="Zpět na obsah" xr:uid="{00000000-0004-0000-8900-000000000000}"/>
  </hyperlinks>
  <pageMargins left="0.70866141732283472" right="0.70866141732283472" top="0.78740157480314965" bottom="0.78740157480314965" header="0.31496062992125984" footer="0.31496062992125984"/>
  <pageSetup paperSize="9" orientation="landscape" r:id="rId1"/>
  <ignoredErrors>
    <ignoredError sqref="C18:Q23" unlockedFormula="1"/>
  </ignoredError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List151"/>
  <dimension ref="A1:AA33"/>
  <sheetViews>
    <sheetView showGridLines="0" zoomScaleNormal="100" workbookViewId="0"/>
  </sheetViews>
  <sheetFormatPr defaultColWidth="9.140625" defaultRowHeight="15"/>
  <cols>
    <col min="1" max="1" width="12.85546875" customWidth="1"/>
    <col min="2" max="2" width="5.7109375" customWidth="1"/>
    <col min="3" max="4" width="7.85546875" customWidth="1"/>
    <col min="5" max="5" width="7.140625" customWidth="1"/>
    <col min="6" max="6" width="7.85546875" customWidth="1"/>
    <col min="7" max="7" width="7.140625" customWidth="1"/>
    <col min="8" max="8" width="7.85546875" customWidth="1"/>
    <col min="9" max="9" width="7.140625" customWidth="1"/>
    <col min="10" max="10" width="7.85546875" customWidth="1"/>
    <col min="11" max="11" width="7.140625" customWidth="1"/>
    <col min="12" max="12" width="7.85546875" customWidth="1"/>
    <col min="13" max="13" width="7.140625" customWidth="1"/>
    <col min="14" max="14" width="7.85546875" customWidth="1"/>
    <col min="15" max="15" width="6.85546875" customWidth="1"/>
    <col min="16" max="16" width="7.85546875" customWidth="1"/>
    <col min="17" max="17" width="6.85546875" customWidth="1"/>
  </cols>
  <sheetData>
    <row r="1" spans="1:27" ht="22.5" customHeight="1">
      <c r="A1" s="1" t="s">
        <v>1252</v>
      </c>
      <c r="B1" s="1"/>
      <c r="C1" s="29"/>
      <c r="D1" s="29"/>
      <c r="E1" s="29"/>
      <c r="F1" s="29"/>
      <c r="G1" s="29"/>
      <c r="H1" s="29"/>
      <c r="I1" s="29"/>
      <c r="J1" s="29"/>
      <c r="K1" s="152"/>
      <c r="L1" s="29"/>
      <c r="M1" s="29"/>
      <c r="N1" s="29"/>
      <c r="O1" s="29"/>
      <c r="P1" s="29"/>
      <c r="Q1" s="29"/>
      <c r="X1" s="140"/>
      <c r="Y1" s="140"/>
      <c r="Z1" s="140"/>
      <c r="AA1" s="140"/>
    </row>
    <row r="2" spans="1:27" s="4" customFormat="1" ht="18.75" customHeight="1" thickBot="1">
      <c r="A2" s="322" t="s">
        <v>1547</v>
      </c>
      <c r="Q2" s="1440" t="s">
        <v>1548</v>
      </c>
      <c r="S2" s="106" t="s">
        <v>986</v>
      </c>
      <c r="X2" s="1794"/>
      <c r="Y2" s="1794"/>
      <c r="Z2" s="1794"/>
      <c r="AA2" s="1794"/>
    </row>
    <row r="3" spans="1:27" s="35" customFormat="1" ht="19.5" customHeight="1" thickBot="1">
      <c r="A3" s="2032" t="s">
        <v>170</v>
      </c>
      <c r="B3" s="2033"/>
      <c r="C3" s="2369" t="s">
        <v>304</v>
      </c>
      <c r="D3" s="2370"/>
      <c r="E3" s="2370"/>
      <c r="F3" s="2370"/>
      <c r="G3" s="2370"/>
      <c r="H3" s="2371"/>
      <c r="I3" s="2371"/>
      <c r="J3" s="2371"/>
      <c r="K3" s="2371"/>
      <c r="L3" s="2371"/>
      <c r="M3" s="2371"/>
      <c r="N3" s="2371"/>
      <c r="O3" s="2371"/>
      <c r="P3" s="2371"/>
      <c r="Q3" s="2372"/>
      <c r="X3" s="142"/>
      <c r="Y3" s="142"/>
      <c r="Z3" s="142"/>
      <c r="AA3" s="142"/>
    </row>
    <row r="4" spans="1:27" s="36" customFormat="1" ht="19.5" customHeight="1">
      <c r="A4" s="2034"/>
      <c r="B4" s="2035"/>
      <c r="C4" s="2373" t="s">
        <v>63</v>
      </c>
      <c r="D4" s="2373" t="s">
        <v>284</v>
      </c>
      <c r="E4" s="2204"/>
      <c r="F4" s="2204"/>
      <c r="G4" s="2270"/>
      <c r="H4" s="2380" t="s">
        <v>158</v>
      </c>
      <c r="I4" s="2381"/>
      <c r="J4" s="2381"/>
      <c r="K4" s="2382"/>
      <c r="L4" s="2380" t="s">
        <v>280</v>
      </c>
      <c r="M4" s="2381"/>
      <c r="N4" s="2381"/>
      <c r="O4" s="2381"/>
      <c r="P4" s="2381"/>
      <c r="Q4" s="2203"/>
      <c r="X4" s="143"/>
      <c r="Y4" s="143"/>
      <c r="Z4" s="143"/>
      <c r="AA4" s="143"/>
    </row>
    <row r="5" spans="1:27" s="36" customFormat="1" ht="39" customHeight="1">
      <c r="A5" s="2034"/>
      <c r="B5" s="2035"/>
      <c r="C5" s="2374"/>
      <c r="D5" s="2374" t="s">
        <v>369</v>
      </c>
      <c r="E5" s="2379"/>
      <c r="F5" s="2277" t="s">
        <v>370</v>
      </c>
      <c r="G5" s="2278"/>
      <c r="H5" s="2377" t="s">
        <v>7</v>
      </c>
      <c r="I5" s="2366"/>
      <c r="J5" s="2366" t="s">
        <v>128</v>
      </c>
      <c r="K5" s="2378"/>
      <c r="L5" s="2377" t="s">
        <v>281</v>
      </c>
      <c r="M5" s="2366"/>
      <c r="N5" s="2366" t="s">
        <v>282</v>
      </c>
      <c r="O5" s="2366"/>
      <c r="P5" s="2366" t="s">
        <v>283</v>
      </c>
      <c r="Q5" s="2367"/>
      <c r="X5" s="143"/>
      <c r="Y5" s="143"/>
      <c r="Z5" s="143"/>
      <c r="AA5" s="143"/>
    </row>
    <row r="6" spans="1:27" s="36" customFormat="1" ht="19.5" customHeight="1" thickBot="1">
      <c r="A6" s="2034"/>
      <c r="B6" s="2035"/>
      <c r="C6" s="2375"/>
      <c r="D6" s="616" t="s">
        <v>134</v>
      </c>
      <c r="E6" s="612" t="s">
        <v>135</v>
      </c>
      <c r="F6" s="612" t="s">
        <v>134</v>
      </c>
      <c r="G6" s="613" t="s">
        <v>135</v>
      </c>
      <c r="H6" s="616" t="s">
        <v>134</v>
      </c>
      <c r="I6" s="612" t="s">
        <v>135</v>
      </c>
      <c r="J6" s="612" t="s">
        <v>134</v>
      </c>
      <c r="K6" s="613" t="s">
        <v>135</v>
      </c>
      <c r="L6" s="616" t="s">
        <v>134</v>
      </c>
      <c r="M6" s="612" t="s">
        <v>135</v>
      </c>
      <c r="N6" s="612" t="s">
        <v>134</v>
      </c>
      <c r="O6" s="612" t="s">
        <v>135</v>
      </c>
      <c r="P6" s="612" t="s">
        <v>134</v>
      </c>
      <c r="Q6" s="614" t="s">
        <v>135</v>
      </c>
      <c r="X6" s="143"/>
      <c r="Y6" s="143"/>
      <c r="Z6" s="143"/>
      <c r="AA6" s="143"/>
    </row>
    <row r="7" spans="1:27" s="36" customFormat="1" ht="18.75" customHeight="1">
      <c r="A7" s="2053" t="s">
        <v>10</v>
      </c>
      <c r="B7" s="2054"/>
      <c r="C7" s="298">
        <v>20591</v>
      </c>
      <c r="D7" s="278">
        <v>18425</v>
      </c>
      <c r="E7" s="1789">
        <v>0.89480841144189205</v>
      </c>
      <c r="F7" s="299">
        <v>2166</v>
      </c>
      <c r="G7" s="1792">
        <v>0.10519158855810791</v>
      </c>
      <c r="H7" s="300">
        <v>12241</v>
      </c>
      <c r="I7" s="1789">
        <v>0.59448302656500418</v>
      </c>
      <c r="J7" s="279">
        <v>8350</v>
      </c>
      <c r="K7" s="1792">
        <v>0.40551697343499588</v>
      </c>
      <c r="L7" s="300">
        <v>10901</v>
      </c>
      <c r="M7" s="1789">
        <v>0.52940605118741202</v>
      </c>
      <c r="N7" s="279">
        <v>1970</v>
      </c>
      <c r="O7" s="1789">
        <v>9.5672866786460101E-2</v>
      </c>
      <c r="P7" s="279">
        <v>7720</v>
      </c>
      <c r="Q7" s="1790">
        <v>0.37492108202612789</v>
      </c>
      <c r="R7" s="220"/>
      <c r="S7" s="1793"/>
      <c r="T7" s="1793"/>
      <c r="U7" s="1793"/>
      <c r="V7" s="14"/>
      <c r="W7" s="14"/>
      <c r="X7" s="143"/>
      <c r="Y7" s="143"/>
      <c r="Z7" s="143"/>
      <c r="AA7" s="143"/>
    </row>
    <row r="8" spans="1:27" s="14" customFormat="1" ht="18.75" customHeight="1">
      <c r="A8" s="2038" t="s">
        <v>11</v>
      </c>
      <c r="B8" s="2039"/>
      <c r="C8" s="30">
        <v>20279</v>
      </c>
      <c r="D8" s="199">
        <v>18224</v>
      </c>
      <c r="E8" s="1138">
        <v>0.89866364219142958</v>
      </c>
      <c r="F8" s="201">
        <v>2055</v>
      </c>
      <c r="G8" s="1747">
        <v>0.10133635780857045</v>
      </c>
      <c r="H8" s="183">
        <v>12104</v>
      </c>
      <c r="I8" s="1138">
        <v>0.59687361309729281</v>
      </c>
      <c r="J8" s="176">
        <v>8175</v>
      </c>
      <c r="K8" s="1747">
        <v>0.40312638690270725</v>
      </c>
      <c r="L8" s="183">
        <v>10748</v>
      </c>
      <c r="M8" s="1138">
        <v>0.53000641057251341</v>
      </c>
      <c r="N8" s="176">
        <v>1899</v>
      </c>
      <c r="O8" s="1138">
        <v>9.3643670792445385E-2</v>
      </c>
      <c r="P8" s="176">
        <v>7632</v>
      </c>
      <c r="Q8" s="1135">
        <v>0.37634991863504119</v>
      </c>
      <c r="R8" s="220"/>
      <c r="S8" s="1793"/>
      <c r="T8" s="1793"/>
      <c r="U8" s="1793"/>
      <c r="X8" s="144"/>
      <c r="Y8" s="144"/>
      <c r="Z8" s="144"/>
      <c r="AA8" s="144"/>
    </row>
    <row r="9" spans="1:27" s="14" customFormat="1" ht="18.75" customHeight="1">
      <c r="A9" s="2038" t="s">
        <v>12</v>
      </c>
      <c r="B9" s="2039"/>
      <c r="C9" s="30">
        <v>20466</v>
      </c>
      <c r="D9" s="199">
        <v>18226</v>
      </c>
      <c r="E9" s="1138">
        <v>0.8905501807876478</v>
      </c>
      <c r="F9" s="201">
        <v>2240</v>
      </c>
      <c r="G9" s="1747">
        <v>0.1094498192123522</v>
      </c>
      <c r="H9" s="183">
        <v>12296</v>
      </c>
      <c r="I9" s="1138">
        <v>0.60080132903351902</v>
      </c>
      <c r="J9" s="176">
        <v>8170</v>
      </c>
      <c r="K9" s="1747">
        <v>0.39919867096648098</v>
      </c>
      <c r="L9" s="183">
        <v>10986</v>
      </c>
      <c r="M9" s="1138">
        <v>0.53679272940486655</v>
      </c>
      <c r="N9" s="176">
        <v>1924</v>
      </c>
      <c r="O9" s="1138">
        <v>9.4009576859181085E-2</v>
      </c>
      <c r="P9" s="176">
        <v>7556</v>
      </c>
      <c r="Q9" s="1135">
        <v>0.36919769373595229</v>
      </c>
      <c r="R9" s="220"/>
      <c r="S9" s="1793"/>
      <c r="T9" s="1793"/>
      <c r="U9" s="1793"/>
      <c r="X9" s="144"/>
      <c r="Y9" s="144"/>
      <c r="Z9" s="144"/>
      <c r="AA9" s="144"/>
    </row>
    <row r="10" spans="1:27" s="14" customFormat="1" ht="18.75" customHeight="1">
      <c r="A10" s="2038" t="s">
        <v>127</v>
      </c>
      <c r="B10" s="2039"/>
      <c r="C10" s="235">
        <v>20347</v>
      </c>
      <c r="D10" s="183">
        <v>17986</v>
      </c>
      <c r="E10" s="1138">
        <v>0.88396323782375785</v>
      </c>
      <c r="F10" s="201">
        <v>2361</v>
      </c>
      <c r="G10" s="1747">
        <v>0.1160367621762422</v>
      </c>
      <c r="H10" s="183">
        <v>11952</v>
      </c>
      <c r="I10" s="1138">
        <v>0.58740846316410278</v>
      </c>
      <c r="J10" s="176">
        <v>8395</v>
      </c>
      <c r="K10" s="1747">
        <v>0.41259153683589717</v>
      </c>
      <c r="L10" s="183">
        <v>11072</v>
      </c>
      <c r="M10" s="1138">
        <v>0.54415884405563475</v>
      </c>
      <c r="N10" s="176">
        <v>1902</v>
      </c>
      <c r="O10" s="1138">
        <v>9.3478154027620775E-2</v>
      </c>
      <c r="P10" s="176">
        <v>7373</v>
      </c>
      <c r="Q10" s="1135">
        <v>0.36236300191674448</v>
      </c>
      <c r="R10" s="220"/>
      <c r="S10" s="1793"/>
      <c r="T10" s="1793"/>
      <c r="U10" s="1793"/>
      <c r="X10" s="144"/>
      <c r="Y10" s="144"/>
      <c r="Z10" s="144"/>
      <c r="AA10" s="144"/>
    </row>
    <row r="11" spans="1:27" s="14" customFormat="1" ht="18.75" customHeight="1">
      <c r="A11" s="2038" t="s">
        <v>162</v>
      </c>
      <c r="B11" s="2039"/>
      <c r="C11" s="235">
        <v>21038</v>
      </c>
      <c r="D11" s="183">
        <v>18506</v>
      </c>
      <c r="E11" s="1138">
        <v>0.8796463542161802</v>
      </c>
      <c r="F11" s="201">
        <v>2532</v>
      </c>
      <c r="G11" s="1747">
        <v>0.12035364578381975</v>
      </c>
      <c r="H11" s="183">
        <v>12447</v>
      </c>
      <c r="I11" s="1138">
        <v>0.59164369236619452</v>
      </c>
      <c r="J11" s="176">
        <v>8591</v>
      </c>
      <c r="K11" s="1747">
        <v>0.40835630763380548</v>
      </c>
      <c r="L11" s="183">
        <v>11453</v>
      </c>
      <c r="M11" s="1138">
        <v>0.54439585511930788</v>
      </c>
      <c r="N11" s="176">
        <v>1867</v>
      </c>
      <c r="O11" s="1138">
        <v>8.8744177203156194E-2</v>
      </c>
      <c r="P11" s="176">
        <v>7718</v>
      </c>
      <c r="Q11" s="1135">
        <v>0.36685996767753598</v>
      </c>
      <c r="R11" s="220"/>
      <c r="S11" s="1793"/>
      <c r="T11" s="1793"/>
      <c r="U11" s="1793"/>
      <c r="X11" s="144"/>
      <c r="Y11" s="144"/>
      <c r="Z11" s="144"/>
      <c r="AA11" s="144"/>
    </row>
    <row r="12" spans="1:27" s="14" customFormat="1" ht="18.75" customHeight="1">
      <c r="A12" s="2038" t="s">
        <v>340</v>
      </c>
      <c r="B12" s="2039"/>
      <c r="C12" s="235">
        <v>21274</v>
      </c>
      <c r="D12" s="183">
        <v>18696</v>
      </c>
      <c r="E12" s="1138">
        <v>0.8788192159443452</v>
      </c>
      <c r="F12" s="201">
        <v>2578</v>
      </c>
      <c r="G12" s="1747">
        <v>0.12118078405565479</v>
      </c>
      <c r="H12" s="183">
        <v>12569</v>
      </c>
      <c r="I12" s="1138">
        <v>0.59081507943969169</v>
      </c>
      <c r="J12" s="176">
        <v>8705</v>
      </c>
      <c r="K12" s="1747">
        <v>0.40918492056030836</v>
      </c>
      <c r="L12" s="183">
        <v>11684</v>
      </c>
      <c r="M12" s="1138">
        <v>0.54921500423051617</v>
      </c>
      <c r="N12" s="176">
        <v>1989</v>
      </c>
      <c r="O12" s="1138">
        <v>9.349440631757075E-2</v>
      </c>
      <c r="P12" s="176">
        <v>7601</v>
      </c>
      <c r="Q12" s="1135">
        <v>0.35729058945191311</v>
      </c>
      <c r="R12" s="220"/>
      <c r="S12" s="1793"/>
      <c r="T12" s="1793"/>
      <c r="U12" s="1793"/>
      <c r="X12" s="144"/>
      <c r="Y12" s="144"/>
      <c r="Z12" s="144"/>
      <c r="AA12" s="144"/>
    </row>
    <row r="13" spans="1:27" s="14" customFormat="1" ht="18.75" customHeight="1">
      <c r="A13" s="2038" t="s">
        <v>410</v>
      </c>
      <c r="B13" s="2039"/>
      <c r="C13" s="235">
        <v>21360</v>
      </c>
      <c r="D13" s="183">
        <v>18670</v>
      </c>
      <c r="E13" s="1138">
        <v>0.87406367041198507</v>
      </c>
      <c r="F13" s="201">
        <v>2690</v>
      </c>
      <c r="G13" s="1747">
        <v>0.12593632958801498</v>
      </c>
      <c r="H13" s="183">
        <v>12656</v>
      </c>
      <c r="I13" s="1138">
        <v>0.59250936329588011</v>
      </c>
      <c r="J13" s="176">
        <v>8704</v>
      </c>
      <c r="K13" s="1747">
        <v>0.40749063670411984</v>
      </c>
      <c r="L13" s="183">
        <v>11701</v>
      </c>
      <c r="M13" s="1138">
        <v>0.54779962546816474</v>
      </c>
      <c r="N13" s="176">
        <v>2028</v>
      </c>
      <c r="O13" s="1138">
        <v>9.4943820224719103E-2</v>
      </c>
      <c r="P13" s="176">
        <v>7631</v>
      </c>
      <c r="Q13" s="1135">
        <v>0.35725655430711611</v>
      </c>
      <c r="R13" s="220"/>
      <c r="S13" s="1793"/>
      <c r="T13" s="1793"/>
      <c r="U13" s="1793"/>
      <c r="X13" s="144"/>
      <c r="Y13" s="144"/>
      <c r="Z13" s="144"/>
      <c r="AA13" s="144"/>
    </row>
    <row r="14" spans="1:27" s="14" customFormat="1" ht="18.75" customHeight="1">
      <c r="A14" s="2038" t="s">
        <v>445</v>
      </c>
      <c r="B14" s="2039"/>
      <c r="C14" s="235">
        <v>21024</v>
      </c>
      <c r="D14" s="183">
        <v>18276</v>
      </c>
      <c r="E14" s="1138">
        <v>0.86929223744292239</v>
      </c>
      <c r="F14" s="201">
        <v>2748</v>
      </c>
      <c r="G14" s="1747">
        <v>0.13070776255707764</v>
      </c>
      <c r="H14" s="183">
        <v>12390</v>
      </c>
      <c r="I14" s="1138">
        <v>0.58932648401826482</v>
      </c>
      <c r="J14" s="176">
        <v>8634</v>
      </c>
      <c r="K14" s="1747">
        <v>0.41067351598173518</v>
      </c>
      <c r="L14" s="183">
        <v>11425</v>
      </c>
      <c r="M14" s="1138">
        <v>0.5434265601217656</v>
      </c>
      <c r="N14" s="176">
        <v>2018</v>
      </c>
      <c r="O14" s="1138">
        <v>9.5985540334855401E-2</v>
      </c>
      <c r="P14" s="176">
        <v>7581</v>
      </c>
      <c r="Q14" s="1135">
        <v>0.360587899543379</v>
      </c>
      <c r="R14" s="220"/>
      <c r="S14" s="1793"/>
      <c r="T14" s="1793"/>
      <c r="U14" s="1793"/>
      <c r="X14" s="144"/>
      <c r="Y14" s="144"/>
      <c r="Z14" s="144"/>
      <c r="AA14" s="144"/>
    </row>
    <row r="15" spans="1:27" s="14" customFormat="1" ht="18.75" customHeight="1">
      <c r="A15" s="2038" t="s">
        <v>489</v>
      </c>
      <c r="B15" s="2039"/>
      <c r="C15" s="235">
        <v>21612</v>
      </c>
      <c r="D15" s="183">
        <v>18752</v>
      </c>
      <c r="E15" s="1138">
        <v>0.86766611141958172</v>
      </c>
      <c r="F15" s="201">
        <v>2860</v>
      </c>
      <c r="G15" s="1747">
        <v>0.13233388858041828</v>
      </c>
      <c r="H15" s="183">
        <v>12768</v>
      </c>
      <c r="I15" s="1138">
        <v>0.59078289838978348</v>
      </c>
      <c r="J15" s="176">
        <v>8844</v>
      </c>
      <c r="K15" s="1747">
        <v>0.40921710161021657</v>
      </c>
      <c r="L15" s="183">
        <v>11869</v>
      </c>
      <c r="M15" s="1138">
        <v>0.54918563760873584</v>
      </c>
      <c r="N15" s="176">
        <v>2038</v>
      </c>
      <c r="O15" s="1138">
        <v>9.4299463261151212E-2</v>
      </c>
      <c r="P15" s="176">
        <v>7705</v>
      </c>
      <c r="Q15" s="1135">
        <v>0.35651489913011292</v>
      </c>
      <c r="R15" s="220"/>
      <c r="S15" s="1793"/>
      <c r="T15" s="1793"/>
      <c r="U15" s="1793"/>
      <c r="W15" s="26"/>
      <c r="X15" s="144"/>
      <c r="Y15" s="144"/>
      <c r="Z15" s="144"/>
      <c r="AA15" s="144"/>
    </row>
    <row r="16" spans="1:27" s="14" customFormat="1" ht="18.75" customHeight="1">
      <c r="A16" s="2038" t="s">
        <v>499</v>
      </c>
      <c r="B16" s="2039"/>
      <c r="C16" s="235">
        <v>22361</v>
      </c>
      <c r="D16" s="183">
        <v>19004</v>
      </c>
      <c r="E16" s="1138">
        <v>0.84987254595053885</v>
      </c>
      <c r="F16" s="201">
        <v>3357</v>
      </c>
      <c r="G16" s="1747">
        <v>0.15012745404946112</v>
      </c>
      <c r="H16" s="183">
        <v>13151</v>
      </c>
      <c r="I16" s="1138">
        <v>0.58812217700460623</v>
      </c>
      <c r="J16" s="176">
        <v>9210</v>
      </c>
      <c r="K16" s="1747">
        <v>0.41187782299539377</v>
      </c>
      <c r="L16" s="183">
        <v>12250</v>
      </c>
      <c r="M16" s="1138">
        <v>0.54782880908725007</v>
      </c>
      <c r="N16" s="176">
        <v>2112</v>
      </c>
      <c r="O16" s="1138">
        <v>9.4450158758552838E-2</v>
      </c>
      <c r="P16" s="176">
        <v>7999</v>
      </c>
      <c r="Q16" s="1135">
        <v>0.35772103215419704</v>
      </c>
      <c r="R16" s="220"/>
      <c r="S16" s="1793"/>
      <c r="T16" s="1793"/>
      <c r="U16" s="1793"/>
      <c r="X16" s="144"/>
      <c r="Y16" s="144"/>
      <c r="Z16" s="144"/>
      <c r="AA16" s="144"/>
    </row>
    <row r="17" spans="1:27" s="14" customFormat="1" ht="18.75" customHeight="1" thickBot="1">
      <c r="A17" s="2007" t="s">
        <v>731</v>
      </c>
      <c r="B17" s="2008"/>
      <c r="C17" s="327">
        <v>22825</v>
      </c>
      <c r="D17" s="65">
        <v>19280</v>
      </c>
      <c r="E17" s="1619">
        <v>0.8446878422782037</v>
      </c>
      <c r="F17" s="159">
        <v>3545</v>
      </c>
      <c r="G17" s="1619">
        <v>0.15531215772179627</v>
      </c>
      <c r="H17" s="65">
        <v>13306</v>
      </c>
      <c r="I17" s="1619">
        <v>0.5829572836801753</v>
      </c>
      <c r="J17" s="93">
        <v>9519</v>
      </c>
      <c r="K17" s="1619">
        <v>0.41704271631982476</v>
      </c>
      <c r="L17" s="65">
        <v>12579</v>
      </c>
      <c r="M17" s="1619">
        <v>0.5511062431544359</v>
      </c>
      <c r="N17" s="93">
        <v>2176</v>
      </c>
      <c r="O17" s="1619">
        <v>9.5334063526834614E-2</v>
      </c>
      <c r="P17" s="93">
        <v>8070</v>
      </c>
      <c r="Q17" s="1791">
        <v>0.35355969331872944</v>
      </c>
      <c r="R17" s="220"/>
      <c r="S17" s="1793"/>
      <c r="T17" s="1793"/>
      <c r="U17" s="1793"/>
      <c r="X17" s="144"/>
      <c r="Y17" s="144"/>
      <c r="Z17" s="144"/>
      <c r="AA17" s="144"/>
    </row>
    <row r="18" spans="1:27" s="1665" customFormat="1" ht="17.25" customHeight="1">
      <c r="A18" s="2028" t="s">
        <v>732</v>
      </c>
      <c r="B18" s="369" t="s">
        <v>164</v>
      </c>
      <c r="C18" s="481">
        <f>C17-C16</f>
        <v>464</v>
      </c>
      <c r="D18" s="479">
        <f>D17-D16</f>
        <v>276</v>
      </c>
      <c r="E18" s="435" t="s">
        <v>50</v>
      </c>
      <c r="F18" s="372">
        <f t="shared" ref="F18:P18" si="0">F17-F16</f>
        <v>188</v>
      </c>
      <c r="G18" s="617" t="s">
        <v>50</v>
      </c>
      <c r="H18" s="479">
        <f t="shared" si="0"/>
        <v>155</v>
      </c>
      <c r="I18" s="618" t="s">
        <v>50</v>
      </c>
      <c r="J18" s="434">
        <f t="shared" si="0"/>
        <v>309</v>
      </c>
      <c r="K18" s="617" t="s">
        <v>50</v>
      </c>
      <c r="L18" s="479">
        <f t="shared" si="0"/>
        <v>329</v>
      </c>
      <c r="M18" s="618" t="s">
        <v>50</v>
      </c>
      <c r="N18" s="434">
        <f t="shared" si="0"/>
        <v>64</v>
      </c>
      <c r="O18" s="618" t="s">
        <v>50</v>
      </c>
      <c r="P18" s="434">
        <f t="shared" si="0"/>
        <v>71</v>
      </c>
      <c r="Q18" s="621" t="s">
        <v>50</v>
      </c>
      <c r="R18" s="220"/>
      <c r="X18" s="1795"/>
      <c r="Y18" s="1795"/>
      <c r="Z18" s="144"/>
      <c r="AA18" s="144"/>
    </row>
    <row r="19" spans="1:27" ht="17.25" customHeight="1">
      <c r="A19" s="2029"/>
      <c r="B19" s="1600" t="s">
        <v>165</v>
      </c>
      <c r="C19" s="527">
        <f>C17/C16-1</f>
        <v>2.0750413666651868E-2</v>
      </c>
      <c r="D19" s="393">
        <f t="shared" ref="D19:P19" si="1">D17/D16-1</f>
        <v>1.4523258261418759E-2</v>
      </c>
      <c r="E19" s="432" t="s">
        <v>50</v>
      </c>
      <c r="F19" s="366">
        <f t="shared" si="1"/>
        <v>5.6002383080131057E-2</v>
      </c>
      <c r="G19" s="619" t="s">
        <v>50</v>
      </c>
      <c r="H19" s="393">
        <f t="shared" si="1"/>
        <v>1.1786175956201017E-2</v>
      </c>
      <c r="I19" s="528" t="s">
        <v>50</v>
      </c>
      <c r="J19" s="431">
        <f t="shared" si="1"/>
        <v>3.3550488599348505E-2</v>
      </c>
      <c r="K19" s="619" t="s">
        <v>50</v>
      </c>
      <c r="L19" s="393">
        <f t="shared" si="1"/>
        <v>2.6857142857142913E-2</v>
      </c>
      <c r="M19" s="528" t="s">
        <v>50</v>
      </c>
      <c r="N19" s="431">
        <f t="shared" si="1"/>
        <v>3.0303030303030276E-2</v>
      </c>
      <c r="O19" s="528" t="s">
        <v>50</v>
      </c>
      <c r="P19" s="431">
        <f t="shared" si="1"/>
        <v>8.8761095136891122E-3</v>
      </c>
      <c r="Q19" s="592" t="s">
        <v>50</v>
      </c>
      <c r="R19" s="220"/>
      <c r="X19" s="140"/>
      <c r="Y19" s="140"/>
      <c r="Z19" s="144"/>
      <c r="AA19" s="144"/>
    </row>
    <row r="20" spans="1:27" ht="17.25" customHeight="1">
      <c r="A20" s="2030" t="s">
        <v>736</v>
      </c>
      <c r="B20" s="378" t="s">
        <v>164</v>
      </c>
      <c r="C20" s="483">
        <f>C17-C12</f>
        <v>1551</v>
      </c>
      <c r="D20" s="394">
        <f t="shared" ref="D20:P20" si="2">D17-D12</f>
        <v>584</v>
      </c>
      <c r="E20" s="429" t="s">
        <v>50</v>
      </c>
      <c r="F20" s="371">
        <f t="shared" si="2"/>
        <v>967</v>
      </c>
      <c r="G20" s="620" t="s">
        <v>50</v>
      </c>
      <c r="H20" s="394">
        <f t="shared" si="2"/>
        <v>737</v>
      </c>
      <c r="I20" s="530" t="s">
        <v>50</v>
      </c>
      <c r="J20" s="428">
        <f t="shared" si="2"/>
        <v>814</v>
      </c>
      <c r="K20" s="620" t="s">
        <v>50</v>
      </c>
      <c r="L20" s="394">
        <f t="shared" si="2"/>
        <v>895</v>
      </c>
      <c r="M20" s="530" t="s">
        <v>50</v>
      </c>
      <c r="N20" s="428">
        <f t="shared" si="2"/>
        <v>187</v>
      </c>
      <c r="O20" s="530" t="s">
        <v>50</v>
      </c>
      <c r="P20" s="428">
        <f t="shared" si="2"/>
        <v>469</v>
      </c>
      <c r="Q20" s="459" t="s">
        <v>50</v>
      </c>
      <c r="R20" s="220"/>
      <c r="X20" s="140"/>
      <c r="Y20" s="140"/>
      <c r="Z20" s="144"/>
      <c r="AA20" s="144"/>
    </row>
    <row r="21" spans="1:27" ht="17.25" customHeight="1">
      <c r="A21" s="2029"/>
      <c r="B21" s="1600" t="s">
        <v>165</v>
      </c>
      <c r="C21" s="527">
        <f>C17/C12-1</f>
        <v>7.2905894519131431E-2</v>
      </c>
      <c r="D21" s="393">
        <f t="shared" ref="D21:P21" si="3">D17/D12-1</f>
        <v>3.1236628155755231E-2</v>
      </c>
      <c r="E21" s="432" t="s">
        <v>50</v>
      </c>
      <c r="F21" s="366">
        <f t="shared" si="3"/>
        <v>0.37509697439875866</v>
      </c>
      <c r="G21" s="619" t="s">
        <v>50</v>
      </c>
      <c r="H21" s="393">
        <f t="shared" si="3"/>
        <v>5.8636327472352701E-2</v>
      </c>
      <c r="I21" s="528" t="s">
        <v>50</v>
      </c>
      <c r="J21" s="431">
        <f t="shared" si="3"/>
        <v>9.3509477311889633E-2</v>
      </c>
      <c r="K21" s="619" t="s">
        <v>50</v>
      </c>
      <c r="L21" s="393">
        <f t="shared" si="3"/>
        <v>7.6600479287915135E-2</v>
      </c>
      <c r="M21" s="528" t="s">
        <v>50</v>
      </c>
      <c r="N21" s="431">
        <f t="shared" si="3"/>
        <v>9.4017094017094127E-2</v>
      </c>
      <c r="O21" s="528" t="s">
        <v>50</v>
      </c>
      <c r="P21" s="431">
        <f t="shared" si="3"/>
        <v>6.1702407577950202E-2</v>
      </c>
      <c r="Q21" s="592" t="s">
        <v>50</v>
      </c>
      <c r="R21" s="220"/>
      <c r="X21" s="140"/>
      <c r="Y21" s="140"/>
      <c r="Z21" s="144"/>
      <c r="AA21" s="144"/>
    </row>
    <row r="22" spans="1:27" ht="17.25" customHeight="1">
      <c r="A22" s="2030" t="s">
        <v>735</v>
      </c>
      <c r="B22" s="378" t="s">
        <v>164</v>
      </c>
      <c r="C22" s="483">
        <f>C17-C7</f>
        <v>2234</v>
      </c>
      <c r="D22" s="394">
        <f t="shared" ref="D22:P22" si="4">D17-D7</f>
        <v>855</v>
      </c>
      <c r="E22" s="429" t="s">
        <v>50</v>
      </c>
      <c r="F22" s="371">
        <f t="shared" si="4"/>
        <v>1379</v>
      </c>
      <c r="G22" s="620" t="s">
        <v>50</v>
      </c>
      <c r="H22" s="394">
        <f t="shared" si="4"/>
        <v>1065</v>
      </c>
      <c r="I22" s="530" t="s">
        <v>50</v>
      </c>
      <c r="J22" s="428">
        <f t="shared" si="4"/>
        <v>1169</v>
      </c>
      <c r="K22" s="620" t="s">
        <v>50</v>
      </c>
      <c r="L22" s="394">
        <f t="shared" si="4"/>
        <v>1678</v>
      </c>
      <c r="M22" s="530" t="s">
        <v>50</v>
      </c>
      <c r="N22" s="428">
        <f t="shared" si="4"/>
        <v>206</v>
      </c>
      <c r="O22" s="530" t="s">
        <v>50</v>
      </c>
      <c r="P22" s="428">
        <f t="shared" si="4"/>
        <v>350</v>
      </c>
      <c r="Q22" s="459" t="s">
        <v>50</v>
      </c>
      <c r="R22" s="220"/>
      <c r="X22" s="140"/>
      <c r="Y22" s="140"/>
      <c r="Z22" s="144"/>
      <c r="AA22" s="144"/>
    </row>
    <row r="23" spans="1:27" ht="17.25" customHeight="1">
      <c r="A23" s="2150"/>
      <c r="B23" s="1603" t="s">
        <v>165</v>
      </c>
      <c r="C23" s="535">
        <f>C17/C7-1</f>
        <v>0.10849400223398575</v>
      </c>
      <c r="D23" s="368">
        <f t="shared" ref="D23:P23" si="5">D17/D7-1</f>
        <v>4.6404341926729931E-2</v>
      </c>
      <c r="E23" s="512" t="s">
        <v>50</v>
      </c>
      <c r="F23" s="384">
        <f t="shared" si="5"/>
        <v>0.63665743305632505</v>
      </c>
      <c r="G23" s="622" t="s">
        <v>50</v>
      </c>
      <c r="H23" s="368">
        <f t="shared" si="5"/>
        <v>8.7002695858181545E-2</v>
      </c>
      <c r="I23" s="564" t="s">
        <v>50</v>
      </c>
      <c r="J23" s="518">
        <f t="shared" si="5"/>
        <v>0.1399999999999999</v>
      </c>
      <c r="K23" s="622" t="s">
        <v>50</v>
      </c>
      <c r="L23" s="368">
        <f t="shared" si="5"/>
        <v>0.15393083203375846</v>
      </c>
      <c r="M23" s="564" t="s">
        <v>50</v>
      </c>
      <c r="N23" s="518">
        <f t="shared" si="5"/>
        <v>0.1045685279187818</v>
      </c>
      <c r="O23" s="564" t="s">
        <v>50</v>
      </c>
      <c r="P23" s="518">
        <f t="shared" si="5"/>
        <v>4.5336787564766778E-2</v>
      </c>
      <c r="Q23" s="536" t="s">
        <v>50</v>
      </c>
      <c r="R23" s="220"/>
      <c r="X23" s="140"/>
      <c r="Y23" s="140"/>
      <c r="Z23" s="144"/>
      <c r="AA23" s="144"/>
    </row>
    <row r="24" spans="1:27" ht="7.5" customHeight="1">
      <c r="A24" s="358"/>
      <c r="B24" s="110"/>
      <c r="C24" s="134"/>
      <c r="D24" s="134"/>
      <c r="E24" s="135"/>
      <c r="F24" s="134"/>
      <c r="G24" s="135"/>
      <c r="H24" s="134"/>
      <c r="I24" s="135"/>
      <c r="J24" s="134"/>
      <c r="K24" s="135"/>
      <c r="L24" s="134"/>
      <c r="M24" s="135"/>
      <c r="N24" s="134"/>
      <c r="O24" s="135"/>
      <c r="P24" s="134"/>
      <c r="Q24" s="135"/>
      <c r="R24" s="220"/>
      <c r="X24" s="140"/>
      <c r="Y24" s="140"/>
      <c r="Z24" s="144"/>
      <c r="AA24" s="144"/>
    </row>
    <row r="25" spans="1:27" ht="15" customHeight="1">
      <c r="A25" s="138" t="s">
        <v>1755</v>
      </c>
      <c r="X25" s="140"/>
      <c r="Y25" s="140"/>
      <c r="Z25" s="144"/>
      <c r="AA25" s="144"/>
    </row>
    <row r="26" spans="1:27" ht="15" customHeight="1">
      <c r="A26" s="5" t="s">
        <v>368</v>
      </c>
      <c r="X26" s="140"/>
      <c r="Y26" s="140"/>
      <c r="Z26" s="144"/>
      <c r="AA26" s="144"/>
    </row>
    <row r="27" spans="1:27" ht="17.25" customHeight="1">
      <c r="A27" s="138"/>
      <c r="X27" s="140"/>
      <c r="Y27" s="140"/>
      <c r="Z27" s="144"/>
      <c r="AA27" s="144"/>
    </row>
    <row r="28" spans="1:27">
      <c r="C28" s="50"/>
      <c r="D28" s="50"/>
      <c r="E28" s="50"/>
      <c r="F28" s="50"/>
      <c r="G28" s="50"/>
      <c r="H28" s="50"/>
      <c r="I28" s="50"/>
      <c r="J28" s="50"/>
      <c r="K28" s="50"/>
      <c r="L28" s="50"/>
      <c r="M28" s="50"/>
      <c r="N28" s="50"/>
      <c r="O28" s="50"/>
      <c r="P28" s="50"/>
      <c r="Q28" s="50"/>
    </row>
    <row r="29" spans="1:27">
      <c r="C29" s="100"/>
      <c r="D29" s="100"/>
      <c r="E29" s="100"/>
      <c r="F29" s="100"/>
      <c r="G29" s="100"/>
      <c r="H29" s="100"/>
      <c r="I29" s="100"/>
      <c r="J29" s="100"/>
      <c r="K29" s="100"/>
      <c r="L29" s="100"/>
      <c r="M29" s="100"/>
      <c r="N29" s="100"/>
      <c r="O29" s="100"/>
      <c r="P29" s="100"/>
      <c r="Q29" s="100"/>
    </row>
    <row r="30" spans="1:27">
      <c r="C30" s="50"/>
      <c r="D30" s="50"/>
      <c r="E30" s="50"/>
      <c r="F30" s="50"/>
      <c r="G30" s="50"/>
      <c r="H30" s="50"/>
      <c r="I30" s="50"/>
      <c r="J30" s="50"/>
      <c r="K30" s="50"/>
      <c r="L30" s="50"/>
      <c r="M30" s="50"/>
      <c r="N30" s="50"/>
      <c r="O30" s="50"/>
      <c r="P30" s="50"/>
      <c r="Q30" s="50"/>
    </row>
    <row r="31" spans="1:27">
      <c r="C31" s="100"/>
      <c r="D31" s="100"/>
      <c r="E31" s="100"/>
      <c r="F31" s="100"/>
      <c r="G31" s="100"/>
      <c r="H31" s="100"/>
      <c r="I31" s="100"/>
      <c r="J31" s="100"/>
      <c r="K31" s="100"/>
      <c r="L31" s="100"/>
      <c r="M31" s="100"/>
      <c r="N31" s="100"/>
      <c r="O31" s="100"/>
      <c r="P31" s="100"/>
      <c r="Q31" s="100"/>
    </row>
    <row r="32" spans="1:27">
      <c r="C32" s="50"/>
      <c r="D32" s="50"/>
      <c r="E32" s="50"/>
      <c r="F32" s="50"/>
      <c r="G32" s="50"/>
      <c r="H32" s="50"/>
      <c r="I32" s="50"/>
      <c r="J32" s="50"/>
      <c r="K32" s="50"/>
      <c r="L32" s="50"/>
      <c r="M32" s="50"/>
      <c r="N32" s="50"/>
      <c r="O32" s="50"/>
      <c r="P32" s="50"/>
      <c r="Q32" s="50"/>
    </row>
    <row r="33" spans="3:17">
      <c r="C33" s="100"/>
      <c r="D33" s="100"/>
      <c r="E33" s="100"/>
      <c r="F33" s="100"/>
      <c r="G33" s="100"/>
      <c r="H33" s="100"/>
      <c r="I33" s="100"/>
      <c r="J33" s="100"/>
      <c r="K33" s="100"/>
      <c r="L33" s="100"/>
      <c r="M33" s="100"/>
      <c r="N33" s="100"/>
      <c r="O33" s="100"/>
      <c r="P33" s="100"/>
      <c r="Q33" s="100"/>
    </row>
  </sheetData>
  <mergeCells count="27">
    <mergeCell ref="A22:A23"/>
    <mergeCell ref="A15:B15"/>
    <mergeCell ref="A17:B17"/>
    <mergeCell ref="A18:A19"/>
    <mergeCell ref="A20:A21"/>
    <mergeCell ref="H5:I5"/>
    <mergeCell ref="A11:B11"/>
    <mergeCell ref="A12:B12"/>
    <mergeCell ref="A13:B13"/>
    <mergeCell ref="A14:B14"/>
    <mergeCell ref="A7:B7"/>
    <mergeCell ref="J5:K5"/>
    <mergeCell ref="A16:B16"/>
    <mergeCell ref="L5:M5"/>
    <mergeCell ref="N5:O5"/>
    <mergeCell ref="P5:Q5"/>
    <mergeCell ref="A8:B8"/>
    <mergeCell ref="A9:B9"/>
    <mergeCell ref="A10:B10"/>
    <mergeCell ref="A3:B6"/>
    <mergeCell ref="C3:Q3"/>
    <mergeCell ref="C4:C6"/>
    <mergeCell ref="D4:G4"/>
    <mergeCell ref="H4:K4"/>
    <mergeCell ref="L4:Q4"/>
    <mergeCell ref="D5:E5"/>
    <mergeCell ref="F5:G5"/>
  </mergeCells>
  <hyperlinks>
    <hyperlink ref="S2" location="OBSAH!A1" display="Zpět na obsah" xr:uid="{00000000-0004-0000-8A00-000000000000}"/>
  </hyperlinks>
  <pageMargins left="0.7" right="0.7" top="0.78740157499999996" bottom="0.78740157499999996" header="0.3" footer="0.3"/>
  <pageSetup paperSize="9" scale="99" orientation="landscape" r:id="rId1"/>
  <ignoredErrors>
    <ignoredError sqref="C18:Q23" unlocked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66"/>
  <dimension ref="A1:T22"/>
  <sheetViews>
    <sheetView showGridLines="0" zoomScaleNormal="100" workbookViewId="0"/>
  </sheetViews>
  <sheetFormatPr defaultColWidth="9.140625" defaultRowHeight="15"/>
  <cols>
    <col min="1" max="1" width="17.140625" customWidth="1"/>
    <col min="2" max="12" width="6.7109375" customWidth="1"/>
    <col min="13" max="18" width="6.42578125" customWidth="1"/>
  </cols>
  <sheetData>
    <row r="1" spans="1:20" s="29" customFormat="1" ht="22.5" customHeight="1">
      <c r="A1" s="1" t="s">
        <v>1148</v>
      </c>
      <c r="B1" s="2"/>
      <c r="C1" s="2"/>
      <c r="D1" s="2"/>
      <c r="O1" s="152"/>
    </row>
    <row r="2" spans="1:20" s="162" customFormat="1" ht="18.75" customHeight="1" thickBot="1">
      <c r="A2" s="322" t="s">
        <v>1547</v>
      </c>
      <c r="B2" s="161"/>
      <c r="C2" s="161"/>
      <c r="P2" s="3"/>
      <c r="Q2" s="3"/>
      <c r="R2" s="1440" t="s">
        <v>1548</v>
      </c>
      <c r="S2" s="3"/>
      <c r="T2" s="106" t="s">
        <v>986</v>
      </c>
    </row>
    <row r="3" spans="1:20" ht="26.25"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0" ht="18.75" customHeight="1" thickBot="1">
      <c r="A4" s="2099"/>
      <c r="B4" s="406" t="s">
        <v>11</v>
      </c>
      <c r="C4" s="406" t="s">
        <v>12</v>
      </c>
      <c r="D4" s="406" t="s">
        <v>127</v>
      </c>
      <c r="E4" s="406" t="s">
        <v>162</v>
      </c>
      <c r="F4" s="406" t="s">
        <v>340</v>
      </c>
      <c r="G4" s="406" t="s">
        <v>410</v>
      </c>
      <c r="H4" s="407" t="s">
        <v>445</v>
      </c>
      <c r="I4" s="408" t="s">
        <v>489</v>
      </c>
      <c r="J4" s="407" t="s">
        <v>499</v>
      </c>
      <c r="K4" s="407" t="s">
        <v>731</v>
      </c>
      <c r="L4" s="409" t="s">
        <v>1132</v>
      </c>
      <c r="M4" s="410" t="s">
        <v>164</v>
      </c>
      <c r="N4" s="1608" t="s">
        <v>165</v>
      </c>
      <c r="O4" s="410" t="s">
        <v>164</v>
      </c>
      <c r="P4" s="1608" t="s">
        <v>165</v>
      </c>
      <c r="Q4" s="410" t="s">
        <v>164</v>
      </c>
      <c r="R4" s="1609" t="s">
        <v>165</v>
      </c>
    </row>
    <row r="5" spans="1:20" ht="18.75" customHeight="1">
      <c r="A5" s="398" t="s">
        <v>985</v>
      </c>
      <c r="B5" s="1187">
        <v>42321</v>
      </c>
      <c r="C5" s="1187">
        <v>44729</v>
      </c>
      <c r="D5" s="1187">
        <v>45471</v>
      </c>
      <c r="E5" s="1187">
        <v>45374</v>
      </c>
      <c r="F5" s="1187">
        <v>43020</v>
      </c>
      <c r="G5" s="1187">
        <v>34586</v>
      </c>
      <c r="H5" s="1187">
        <v>32714</v>
      </c>
      <c r="I5" s="1500">
        <v>32108</v>
      </c>
      <c r="J5" s="1187">
        <v>32133</v>
      </c>
      <c r="K5" s="1187">
        <v>32915</v>
      </c>
      <c r="L5" s="1188">
        <v>30590</v>
      </c>
      <c r="M5" s="1075">
        <f>L5-K5</f>
        <v>-2325</v>
      </c>
      <c r="N5" s="418">
        <f>L5/K5-1</f>
        <v>-7.0636487923439129E-2</v>
      </c>
      <c r="O5" s="1075">
        <f>L5-G5</f>
        <v>-3996</v>
      </c>
      <c r="P5" s="418">
        <f>L5/G5-1</f>
        <v>-0.11553807899149948</v>
      </c>
      <c r="Q5" s="1075">
        <f>L5-B5</f>
        <v>-11731</v>
      </c>
      <c r="R5" s="413">
        <f>L5/B5-1</f>
        <v>-0.27719099265140235</v>
      </c>
    </row>
    <row r="6" spans="1:20" ht="18.75" customHeight="1">
      <c r="A6" s="399" t="s">
        <v>14</v>
      </c>
      <c r="B6" s="113">
        <v>3313</v>
      </c>
      <c r="C6" s="113">
        <v>3684</v>
      </c>
      <c r="D6" s="113">
        <v>4046</v>
      </c>
      <c r="E6" s="113">
        <v>4046</v>
      </c>
      <c r="F6" s="113">
        <v>3579</v>
      </c>
      <c r="G6" s="113">
        <v>3276</v>
      </c>
      <c r="H6" s="113">
        <v>3256</v>
      </c>
      <c r="I6" s="79">
        <v>3254</v>
      </c>
      <c r="J6" s="113">
        <v>3187</v>
      </c>
      <c r="K6" s="113">
        <v>3071</v>
      </c>
      <c r="L6" s="82">
        <v>2813</v>
      </c>
      <c r="M6" s="1076">
        <f t="shared" ref="M6:M19" si="0">L6-K6</f>
        <v>-258</v>
      </c>
      <c r="N6" s="232">
        <f t="shared" ref="N6:N19" si="1">L6/K6-1</f>
        <v>-8.4011722565939473E-2</v>
      </c>
      <c r="O6" s="1076">
        <f t="shared" ref="O6:O19" si="2">L6-G6</f>
        <v>-463</v>
      </c>
      <c r="P6" s="232">
        <f t="shared" ref="P6:P19" si="3">L6/G6-1</f>
        <v>-0.14133089133089138</v>
      </c>
      <c r="Q6" s="1076">
        <f t="shared" ref="Q6:Q19" si="4">L6-B6</f>
        <v>-500</v>
      </c>
      <c r="R6" s="415">
        <f t="shared" ref="R6:R19" si="5">L6/B6-1</f>
        <v>-0.15092061575611226</v>
      </c>
    </row>
    <row r="7" spans="1:20" ht="18.75" customHeight="1">
      <c r="A7" s="399" t="s">
        <v>15</v>
      </c>
      <c r="B7" s="113">
        <v>4220</v>
      </c>
      <c r="C7" s="113">
        <v>4671</v>
      </c>
      <c r="D7" s="113">
        <v>4809</v>
      </c>
      <c r="E7" s="113">
        <v>5021</v>
      </c>
      <c r="F7" s="113">
        <v>4766</v>
      </c>
      <c r="G7" s="113">
        <v>4049</v>
      </c>
      <c r="H7" s="113">
        <v>3689</v>
      </c>
      <c r="I7" s="79">
        <v>3686</v>
      </c>
      <c r="J7" s="113">
        <v>3707</v>
      </c>
      <c r="K7" s="113">
        <v>4000</v>
      </c>
      <c r="L7" s="82">
        <v>3621</v>
      </c>
      <c r="M7" s="1076">
        <f t="shared" si="0"/>
        <v>-379</v>
      </c>
      <c r="N7" s="232">
        <f t="shared" si="1"/>
        <v>-9.4750000000000001E-2</v>
      </c>
      <c r="O7" s="1076">
        <f t="shared" si="2"/>
        <v>-428</v>
      </c>
      <c r="P7" s="232">
        <f t="shared" si="3"/>
        <v>-0.1057051123734255</v>
      </c>
      <c r="Q7" s="1076">
        <f t="shared" si="4"/>
        <v>-599</v>
      </c>
      <c r="R7" s="415">
        <f t="shared" si="5"/>
        <v>-0.1419431279620853</v>
      </c>
    </row>
    <row r="8" spans="1:20" ht="18.75" customHeight="1">
      <c r="A8" s="399" t="s">
        <v>16</v>
      </c>
      <c r="B8" s="113">
        <v>3144</v>
      </c>
      <c r="C8" s="113">
        <v>3292</v>
      </c>
      <c r="D8" s="113">
        <v>3408</v>
      </c>
      <c r="E8" s="113">
        <v>3273</v>
      </c>
      <c r="F8" s="113">
        <v>3255</v>
      </c>
      <c r="G8" s="113">
        <v>2657</v>
      </c>
      <c r="H8" s="113">
        <v>2540</v>
      </c>
      <c r="I8" s="79">
        <v>2567</v>
      </c>
      <c r="J8" s="113">
        <v>2543</v>
      </c>
      <c r="K8" s="113">
        <v>2658</v>
      </c>
      <c r="L8" s="82">
        <v>2419</v>
      </c>
      <c r="M8" s="1076">
        <f t="shared" si="0"/>
        <v>-239</v>
      </c>
      <c r="N8" s="232">
        <f t="shared" si="1"/>
        <v>-8.991723100075244E-2</v>
      </c>
      <c r="O8" s="1076">
        <f t="shared" si="2"/>
        <v>-238</v>
      </c>
      <c r="P8" s="232">
        <f t="shared" si="3"/>
        <v>-8.9574708317651464E-2</v>
      </c>
      <c r="Q8" s="1076">
        <f t="shared" si="4"/>
        <v>-725</v>
      </c>
      <c r="R8" s="415">
        <f t="shared" si="5"/>
        <v>-0.2305979643765903</v>
      </c>
    </row>
    <row r="9" spans="1:20" ht="18.75" customHeight="1">
      <c r="A9" s="399" t="s">
        <v>17</v>
      </c>
      <c r="B9" s="113">
        <v>1901</v>
      </c>
      <c r="C9" s="113">
        <v>1882</v>
      </c>
      <c r="D9" s="113">
        <v>1963</v>
      </c>
      <c r="E9" s="113">
        <v>2062</v>
      </c>
      <c r="F9" s="113">
        <v>1871</v>
      </c>
      <c r="G9" s="113">
        <v>1519</v>
      </c>
      <c r="H9" s="113">
        <v>1354</v>
      </c>
      <c r="I9" s="79">
        <v>1534</v>
      </c>
      <c r="J9" s="113">
        <v>1565</v>
      </c>
      <c r="K9" s="113">
        <v>1487</v>
      </c>
      <c r="L9" s="82">
        <v>1371</v>
      </c>
      <c r="M9" s="1076">
        <f t="shared" si="0"/>
        <v>-116</v>
      </c>
      <c r="N9" s="232">
        <f t="shared" si="1"/>
        <v>-7.8009414929388066E-2</v>
      </c>
      <c r="O9" s="1076">
        <f t="shared" si="2"/>
        <v>-148</v>
      </c>
      <c r="P9" s="232">
        <f t="shared" si="3"/>
        <v>-9.7432521395655058E-2</v>
      </c>
      <c r="Q9" s="1076">
        <f t="shared" si="4"/>
        <v>-530</v>
      </c>
      <c r="R9" s="415">
        <f t="shared" si="5"/>
        <v>-0.27880063124671228</v>
      </c>
    </row>
    <row r="10" spans="1:20" ht="18.75" customHeight="1">
      <c r="A10" s="399" t="s">
        <v>18</v>
      </c>
      <c r="B10" s="113">
        <v>1277</v>
      </c>
      <c r="C10" s="113">
        <v>1337</v>
      </c>
      <c r="D10" s="113">
        <v>1360</v>
      </c>
      <c r="E10" s="113">
        <v>1288</v>
      </c>
      <c r="F10" s="113">
        <v>1182</v>
      </c>
      <c r="G10" s="113">
        <v>956</v>
      </c>
      <c r="H10" s="113">
        <v>978</v>
      </c>
      <c r="I10" s="79">
        <v>926</v>
      </c>
      <c r="J10" s="113">
        <v>911</v>
      </c>
      <c r="K10" s="113">
        <v>823</v>
      </c>
      <c r="L10" s="82">
        <v>785</v>
      </c>
      <c r="M10" s="1076">
        <f t="shared" si="0"/>
        <v>-38</v>
      </c>
      <c r="N10" s="232">
        <f t="shared" si="1"/>
        <v>-4.6172539489671927E-2</v>
      </c>
      <c r="O10" s="1076">
        <f t="shared" si="2"/>
        <v>-171</v>
      </c>
      <c r="P10" s="232">
        <f t="shared" si="3"/>
        <v>-0.17887029288702927</v>
      </c>
      <c r="Q10" s="1076">
        <f t="shared" si="4"/>
        <v>-492</v>
      </c>
      <c r="R10" s="415">
        <f t="shared" si="5"/>
        <v>-0.38527799530148787</v>
      </c>
    </row>
    <row r="11" spans="1:20" ht="18.75" customHeight="1">
      <c r="A11" s="399" t="s">
        <v>19</v>
      </c>
      <c r="B11" s="113">
        <v>3181</v>
      </c>
      <c r="C11" s="113">
        <v>3489</v>
      </c>
      <c r="D11" s="113">
        <v>3435</v>
      </c>
      <c r="E11" s="113">
        <v>3241</v>
      </c>
      <c r="F11" s="113">
        <v>3145</v>
      </c>
      <c r="G11" s="113">
        <v>2453</v>
      </c>
      <c r="H11" s="113">
        <v>2330</v>
      </c>
      <c r="I11" s="79">
        <v>2362</v>
      </c>
      <c r="J11" s="113">
        <v>2421</v>
      </c>
      <c r="K11" s="113">
        <v>2457</v>
      </c>
      <c r="L11" s="82">
        <v>2231</v>
      </c>
      <c r="M11" s="1076">
        <f t="shared" si="0"/>
        <v>-226</v>
      </c>
      <c r="N11" s="232">
        <f t="shared" si="1"/>
        <v>-9.1982091982091951E-2</v>
      </c>
      <c r="O11" s="1076">
        <f t="shared" si="2"/>
        <v>-222</v>
      </c>
      <c r="P11" s="232">
        <f t="shared" si="3"/>
        <v>-9.0501426824296738E-2</v>
      </c>
      <c r="Q11" s="1076">
        <f t="shared" si="4"/>
        <v>-950</v>
      </c>
      <c r="R11" s="415">
        <f t="shared" si="5"/>
        <v>-0.29864822382898459</v>
      </c>
    </row>
    <row r="12" spans="1:20" ht="18.75" customHeight="1">
      <c r="A12" s="399" t="s">
        <v>20</v>
      </c>
      <c r="B12" s="113">
        <v>1737</v>
      </c>
      <c r="C12" s="113">
        <v>1699</v>
      </c>
      <c r="D12" s="113">
        <v>1716</v>
      </c>
      <c r="E12" s="113">
        <v>1801</v>
      </c>
      <c r="F12" s="113">
        <v>1782</v>
      </c>
      <c r="G12" s="113">
        <v>1367</v>
      </c>
      <c r="H12" s="113">
        <v>1328</v>
      </c>
      <c r="I12" s="79">
        <v>1357</v>
      </c>
      <c r="J12" s="113">
        <v>1387</v>
      </c>
      <c r="K12" s="113">
        <v>1369</v>
      </c>
      <c r="L12" s="82">
        <v>1291</v>
      </c>
      <c r="M12" s="1076">
        <f t="shared" si="0"/>
        <v>-78</v>
      </c>
      <c r="N12" s="232">
        <f t="shared" si="1"/>
        <v>-5.6975894813732664E-2</v>
      </c>
      <c r="O12" s="1076">
        <f t="shared" si="2"/>
        <v>-76</v>
      </c>
      <c r="P12" s="232">
        <f t="shared" si="3"/>
        <v>-5.5596196049743973E-2</v>
      </c>
      <c r="Q12" s="1076">
        <f t="shared" si="4"/>
        <v>-446</v>
      </c>
      <c r="R12" s="415">
        <f t="shared" si="5"/>
        <v>-0.25676453655728271</v>
      </c>
    </row>
    <row r="13" spans="1:20" ht="18.75" customHeight="1">
      <c r="A13" s="399" t="s">
        <v>21</v>
      </c>
      <c r="B13" s="113">
        <v>2710</v>
      </c>
      <c r="C13" s="113">
        <v>2836</v>
      </c>
      <c r="D13" s="113">
        <v>2711</v>
      </c>
      <c r="E13" s="113">
        <v>2740</v>
      </c>
      <c r="F13" s="113">
        <v>2613</v>
      </c>
      <c r="G13" s="113">
        <v>1804</v>
      </c>
      <c r="H13" s="113">
        <v>1807</v>
      </c>
      <c r="I13" s="79">
        <v>1645</v>
      </c>
      <c r="J13" s="113">
        <v>1543</v>
      </c>
      <c r="K13" s="113">
        <v>1567</v>
      </c>
      <c r="L13" s="82">
        <v>1621</v>
      </c>
      <c r="M13" s="1076">
        <f t="shared" si="0"/>
        <v>54</v>
      </c>
      <c r="N13" s="232">
        <f t="shared" si="1"/>
        <v>3.4460753031269942E-2</v>
      </c>
      <c r="O13" s="1076">
        <f t="shared" si="2"/>
        <v>-183</v>
      </c>
      <c r="P13" s="232">
        <f t="shared" si="3"/>
        <v>-0.10144124168514412</v>
      </c>
      <c r="Q13" s="1076">
        <f>L13-B13</f>
        <v>-1089</v>
      </c>
      <c r="R13" s="415">
        <f t="shared" si="5"/>
        <v>-0.4018450184501845</v>
      </c>
    </row>
    <row r="14" spans="1:20" ht="18.75" customHeight="1">
      <c r="A14" s="399" t="s">
        <v>22</v>
      </c>
      <c r="B14" s="113">
        <v>2612</v>
      </c>
      <c r="C14" s="113">
        <v>2774</v>
      </c>
      <c r="D14" s="113">
        <v>2722</v>
      </c>
      <c r="E14" s="113">
        <v>2726</v>
      </c>
      <c r="F14" s="113">
        <v>2497</v>
      </c>
      <c r="G14" s="113">
        <v>1972</v>
      </c>
      <c r="H14" s="113">
        <v>1745</v>
      </c>
      <c r="I14" s="79">
        <v>1816</v>
      </c>
      <c r="J14" s="113">
        <v>1714</v>
      </c>
      <c r="K14" s="113">
        <v>1703</v>
      </c>
      <c r="L14" s="82">
        <v>1611</v>
      </c>
      <c r="M14" s="1076">
        <f t="shared" si="0"/>
        <v>-92</v>
      </c>
      <c r="N14" s="232">
        <f t="shared" si="1"/>
        <v>-5.4022313564298319E-2</v>
      </c>
      <c r="O14" s="1076">
        <f t="shared" si="2"/>
        <v>-361</v>
      </c>
      <c r="P14" s="232">
        <f t="shared" si="3"/>
        <v>-0.18306288032454365</v>
      </c>
      <c r="Q14" s="1076">
        <f t="shared" si="4"/>
        <v>-1001</v>
      </c>
      <c r="R14" s="415">
        <f t="shared" si="5"/>
        <v>-0.3832312404287902</v>
      </c>
    </row>
    <row r="15" spans="1:20" ht="18.75" customHeight="1">
      <c r="A15" s="399" t="s">
        <v>23</v>
      </c>
      <c r="B15" s="113">
        <v>2403</v>
      </c>
      <c r="C15" s="113">
        <v>2489</v>
      </c>
      <c r="D15" s="113">
        <v>2561</v>
      </c>
      <c r="E15" s="113">
        <v>2500</v>
      </c>
      <c r="F15" s="113">
        <v>2421</v>
      </c>
      <c r="G15" s="113">
        <v>1974</v>
      </c>
      <c r="H15" s="113">
        <v>1859</v>
      </c>
      <c r="I15" s="79">
        <v>1755</v>
      </c>
      <c r="J15" s="113">
        <v>1751</v>
      </c>
      <c r="K15" s="113">
        <v>1743</v>
      </c>
      <c r="L15" s="82">
        <v>1656</v>
      </c>
      <c r="M15" s="1076">
        <f t="shared" si="0"/>
        <v>-87</v>
      </c>
      <c r="N15" s="232">
        <f t="shared" si="1"/>
        <v>-4.9913941480206558E-2</v>
      </c>
      <c r="O15" s="1076">
        <f t="shared" si="2"/>
        <v>-318</v>
      </c>
      <c r="P15" s="232">
        <f t="shared" si="3"/>
        <v>-0.16109422492401215</v>
      </c>
      <c r="Q15" s="1076">
        <f t="shared" si="4"/>
        <v>-747</v>
      </c>
      <c r="R15" s="415">
        <f t="shared" si="5"/>
        <v>-0.31086142322097376</v>
      </c>
    </row>
    <row r="16" spans="1:20" ht="18.75" customHeight="1">
      <c r="A16" s="399" t="s">
        <v>24</v>
      </c>
      <c r="B16" s="113">
        <v>4249</v>
      </c>
      <c r="C16" s="113">
        <v>4659</v>
      </c>
      <c r="D16" s="113">
        <v>4594</v>
      </c>
      <c r="E16" s="113">
        <v>4560</v>
      </c>
      <c r="F16" s="113">
        <v>4271</v>
      </c>
      <c r="G16" s="113">
        <v>3228</v>
      </c>
      <c r="H16" s="113">
        <v>3121</v>
      </c>
      <c r="I16" s="79">
        <v>2744</v>
      </c>
      <c r="J16" s="113">
        <v>2736</v>
      </c>
      <c r="K16" s="113">
        <v>3147</v>
      </c>
      <c r="L16" s="82">
        <v>3062</v>
      </c>
      <c r="M16" s="1076">
        <f t="shared" si="0"/>
        <v>-85</v>
      </c>
      <c r="N16" s="232">
        <f t="shared" si="1"/>
        <v>-2.7009850651414036E-2</v>
      </c>
      <c r="O16" s="1076">
        <f t="shared" si="2"/>
        <v>-166</v>
      </c>
      <c r="P16" s="232">
        <f t="shared" si="3"/>
        <v>-5.1425030978934361E-2</v>
      </c>
      <c r="Q16" s="1076">
        <f t="shared" si="4"/>
        <v>-1187</v>
      </c>
      <c r="R16" s="415">
        <f t="shared" si="5"/>
        <v>-0.27935984937632385</v>
      </c>
    </row>
    <row r="17" spans="1:18" ht="18.75" customHeight="1">
      <c r="A17" s="399" t="s">
        <v>25</v>
      </c>
      <c r="B17" s="113">
        <v>3355</v>
      </c>
      <c r="C17" s="113">
        <v>3503</v>
      </c>
      <c r="D17" s="113">
        <v>3516</v>
      </c>
      <c r="E17" s="113">
        <v>3638</v>
      </c>
      <c r="F17" s="113">
        <v>3436</v>
      </c>
      <c r="G17" s="113">
        <v>2753</v>
      </c>
      <c r="H17" s="113">
        <v>2503</v>
      </c>
      <c r="I17" s="79">
        <v>2527</v>
      </c>
      <c r="J17" s="113">
        <v>2491</v>
      </c>
      <c r="K17" s="113">
        <v>2484</v>
      </c>
      <c r="L17" s="82">
        <v>2291</v>
      </c>
      <c r="M17" s="1076">
        <f t="shared" si="0"/>
        <v>-193</v>
      </c>
      <c r="N17" s="232">
        <f t="shared" si="1"/>
        <v>-7.7697262479871188E-2</v>
      </c>
      <c r="O17" s="1076">
        <f t="shared" si="2"/>
        <v>-462</v>
      </c>
      <c r="P17" s="232">
        <f t="shared" si="3"/>
        <v>-0.16781692698873951</v>
      </c>
      <c r="Q17" s="1076">
        <f t="shared" si="4"/>
        <v>-1064</v>
      </c>
      <c r="R17" s="415">
        <f t="shared" si="5"/>
        <v>-0.31713859910581221</v>
      </c>
    </row>
    <row r="18" spans="1:18" ht="18.75" customHeight="1">
      <c r="A18" s="399" t="s">
        <v>26</v>
      </c>
      <c r="B18" s="113">
        <v>2584</v>
      </c>
      <c r="C18" s="113">
        <v>2715</v>
      </c>
      <c r="D18" s="113">
        <v>2923</v>
      </c>
      <c r="E18" s="113">
        <v>2810</v>
      </c>
      <c r="F18" s="113">
        <v>2737</v>
      </c>
      <c r="G18" s="113">
        <v>2141</v>
      </c>
      <c r="H18" s="113">
        <v>2001</v>
      </c>
      <c r="I18" s="79">
        <v>2018</v>
      </c>
      <c r="J18" s="113">
        <v>2166</v>
      </c>
      <c r="K18" s="113">
        <v>2217</v>
      </c>
      <c r="L18" s="82">
        <v>1922</v>
      </c>
      <c r="M18" s="1076">
        <f t="shared" si="0"/>
        <v>-295</v>
      </c>
      <c r="N18" s="232">
        <f t="shared" si="1"/>
        <v>-0.13306269733874609</v>
      </c>
      <c r="O18" s="1076">
        <f t="shared" si="2"/>
        <v>-219</v>
      </c>
      <c r="P18" s="232">
        <f t="shared" si="3"/>
        <v>-0.10228865016347499</v>
      </c>
      <c r="Q18" s="1076">
        <f t="shared" si="4"/>
        <v>-662</v>
      </c>
      <c r="R18" s="415">
        <f t="shared" si="5"/>
        <v>-0.25619195046439625</v>
      </c>
    </row>
    <row r="19" spans="1:18" ht="18.75" customHeight="1">
      <c r="A19" s="399" t="s">
        <v>27</v>
      </c>
      <c r="B19" s="113">
        <v>5635</v>
      </c>
      <c r="C19" s="113">
        <v>5699</v>
      </c>
      <c r="D19" s="113">
        <v>5707</v>
      </c>
      <c r="E19" s="113">
        <v>5668</v>
      </c>
      <c r="F19" s="113">
        <v>5465</v>
      </c>
      <c r="G19" s="113">
        <v>4437</v>
      </c>
      <c r="H19" s="113">
        <v>4203</v>
      </c>
      <c r="I19" s="79">
        <v>3917</v>
      </c>
      <c r="J19" s="113">
        <v>4011</v>
      </c>
      <c r="K19" s="113">
        <v>4189</v>
      </c>
      <c r="L19" s="82">
        <v>3896</v>
      </c>
      <c r="M19" s="1076">
        <f t="shared" si="0"/>
        <v>-293</v>
      </c>
      <c r="N19" s="232">
        <f t="shared" si="1"/>
        <v>-6.9945094294581067E-2</v>
      </c>
      <c r="O19" s="1076">
        <f t="shared" si="2"/>
        <v>-541</v>
      </c>
      <c r="P19" s="232">
        <f t="shared" si="3"/>
        <v>-0.12192923146270007</v>
      </c>
      <c r="Q19" s="1076">
        <f t="shared" si="4"/>
        <v>-1739</v>
      </c>
      <c r="R19" s="415">
        <f t="shared" si="5"/>
        <v>-0.30860692102928122</v>
      </c>
    </row>
    <row r="20" spans="1:18" ht="7.5" customHeight="1">
      <c r="A20" s="401"/>
      <c r="B20" s="779"/>
      <c r="C20" s="779"/>
      <c r="D20" s="779"/>
      <c r="E20" s="779"/>
      <c r="F20" s="779"/>
      <c r="G20" s="779"/>
      <c r="H20" s="779"/>
      <c r="I20" s="779"/>
      <c r="J20" s="779"/>
      <c r="K20" s="779"/>
      <c r="L20" s="779"/>
      <c r="M20" s="780"/>
      <c r="N20" s="415"/>
      <c r="O20" s="780"/>
      <c r="P20" s="415"/>
      <c r="Q20" s="781"/>
      <c r="R20" s="415"/>
    </row>
    <row r="21" spans="1:18">
      <c r="A21" s="816" t="s">
        <v>1072</v>
      </c>
      <c r="B21" s="34"/>
      <c r="C21" s="34"/>
      <c r="D21" s="34"/>
      <c r="E21" s="34"/>
      <c r="F21" s="34"/>
      <c r="G21" s="34"/>
      <c r="H21" s="34"/>
      <c r="I21" s="34"/>
      <c r="J21" s="34"/>
      <c r="K21" s="34"/>
      <c r="L21" s="34"/>
    </row>
    <row r="22" spans="1:18">
      <c r="B22" s="212"/>
      <c r="C22" s="212"/>
      <c r="D22" s="212"/>
      <c r="E22" s="212"/>
      <c r="F22" s="212"/>
      <c r="G22" s="212"/>
      <c r="H22" s="212"/>
      <c r="I22" s="212"/>
      <c r="J22" s="212"/>
      <c r="K22" s="212"/>
      <c r="L22" s="212"/>
      <c r="M22" s="212"/>
      <c r="N22" s="212"/>
      <c r="O22" s="212"/>
      <c r="P22" s="212"/>
      <c r="Q22" s="212"/>
      <c r="R22" s="212"/>
    </row>
  </sheetData>
  <mergeCells count="5">
    <mergeCell ref="A3:A4"/>
    <mergeCell ref="B3:L3"/>
    <mergeCell ref="M3:N3"/>
    <mergeCell ref="O3:P3"/>
    <mergeCell ref="Q3:R3"/>
  </mergeCells>
  <hyperlinks>
    <hyperlink ref="T2" location="OBSAH!A1" display="Zpět na obsah" xr:uid="{34745E46-FD89-4967-A63F-34FA98004577}"/>
  </hyperlinks>
  <pageMargins left="0.70866141732283472" right="0.70866141732283472" top="0.78740157480314965" bottom="0.78740157480314965" header="0.31496062992125984" footer="0.31496062992125984"/>
  <pageSetup paperSize="9" orientation="landscape"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List152"/>
  <dimension ref="A1:X28"/>
  <sheetViews>
    <sheetView showGridLines="0" zoomScaleNormal="100" workbookViewId="0"/>
  </sheetViews>
  <sheetFormatPr defaultColWidth="9.140625" defaultRowHeight="15"/>
  <cols>
    <col min="1" max="1" width="12.85546875" customWidth="1"/>
    <col min="2" max="4" width="5.7109375" customWidth="1"/>
    <col min="5" max="5" width="7.140625" customWidth="1"/>
    <col min="6" max="8" width="6.42578125" customWidth="1"/>
    <col min="9" max="9" width="6" customWidth="1"/>
    <col min="10" max="10" width="5.42578125" customWidth="1"/>
    <col min="11" max="11" width="7.140625" customWidth="1"/>
    <col min="12" max="14" width="6.42578125" customWidth="1"/>
    <col min="15" max="16" width="5.42578125" customWidth="1"/>
    <col min="17" max="20" width="6.42578125" customWidth="1"/>
  </cols>
  <sheetData>
    <row r="1" spans="1:24" s="29" customFormat="1" ht="22.5" customHeight="1">
      <c r="A1" s="1" t="s">
        <v>1253</v>
      </c>
      <c r="B1" s="1"/>
      <c r="N1" s="152"/>
    </row>
    <row r="2" spans="1:24" s="4" customFormat="1" ht="18.75" customHeight="1" thickBot="1">
      <c r="A2" s="322" t="s">
        <v>1547</v>
      </c>
      <c r="I2" s="4" t="s">
        <v>0</v>
      </c>
      <c r="T2" s="1440" t="s">
        <v>1548</v>
      </c>
      <c r="V2" s="106" t="s">
        <v>986</v>
      </c>
    </row>
    <row r="3" spans="1:24" ht="17.25" customHeight="1">
      <c r="A3" s="2032" t="s">
        <v>170</v>
      </c>
      <c r="B3" s="2033"/>
      <c r="C3" s="2339" t="s">
        <v>285</v>
      </c>
      <c r="D3" s="2329"/>
      <c r="E3" s="2329"/>
      <c r="F3" s="2329"/>
      <c r="G3" s="2329"/>
      <c r="H3" s="2396"/>
      <c r="I3" s="2389" t="s">
        <v>286</v>
      </c>
      <c r="J3" s="2390"/>
      <c r="K3" s="2390"/>
      <c r="L3" s="2390"/>
      <c r="M3" s="2390"/>
      <c r="N3" s="2391"/>
      <c r="O3" s="2339" t="s">
        <v>287</v>
      </c>
      <c r="P3" s="2329"/>
      <c r="Q3" s="2329"/>
      <c r="R3" s="2329"/>
      <c r="S3" s="2329"/>
      <c r="T3" s="2329"/>
    </row>
    <row r="4" spans="1:24" ht="17.25" customHeight="1">
      <c r="A4" s="2034"/>
      <c r="B4" s="2035"/>
      <c r="C4" s="2394" t="s">
        <v>60</v>
      </c>
      <c r="D4" s="2383" t="s">
        <v>422</v>
      </c>
      <c r="E4" s="2386" t="s">
        <v>51</v>
      </c>
      <c r="F4" s="2387"/>
      <c r="G4" s="2387"/>
      <c r="H4" s="2392"/>
      <c r="I4" s="2394" t="s">
        <v>60</v>
      </c>
      <c r="J4" s="2383" t="s">
        <v>422</v>
      </c>
      <c r="K4" s="2386" t="s">
        <v>51</v>
      </c>
      <c r="L4" s="2387"/>
      <c r="M4" s="2387"/>
      <c r="N4" s="2392"/>
      <c r="O4" s="2394" t="s">
        <v>60</v>
      </c>
      <c r="P4" s="2383" t="s">
        <v>422</v>
      </c>
      <c r="Q4" s="2386" t="s">
        <v>51</v>
      </c>
      <c r="R4" s="2387"/>
      <c r="S4" s="2387"/>
      <c r="T4" s="2387"/>
    </row>
    <row r="5" spans="1:24" ht="22.5" customHeight="1">
      <c r="A5" s="2034"/>
      <c r="B5" s="2035"/>
      <c r="C5" s="2394"/>
      <c r="D5" s="2384"/>
      <c r="E5" s="2326" t="s">
        <v>4</v>
      </c>
      <c r="F5" s="2365" t="s">
        <v>280</v>
      </c>
      <c r="G5" s="2365"/>
      <c r="H5" s="2393"/>
      <c r="I5" s="2394"/>
      <c r="J5" s="2384"/>
      <c r="K5" s="2326" t="s">
        <v>4</v>
      </c>
      <c r="L5" s="2365" t="s">
        <v>280</v>
      </c>
      <c r="M5" s="2365"/>
      <c r="N5" s="2393"/>
      <c r="O5" s="2394"/>
      <c r="P5" s="2384"/>
      <c r="Q5" s="2326" t="s">
        <v>4</v>
      </c>
      <c r="R5" s="2365" t="s">
        <v>280</v>
      </c>
      <c r="S5" s="2365"/>
      <c r="T5" s="2277"/>
    </row>
    <row r="6" spans="1:24" ht="17.25" customHeight="1" thickBot="1">
      <c r="A6" s="2036"/>
      <c r="B6" s="2037"/>
      <c r="C6" s="2395"/>
      <c r="D6" s="2385"/>
      <c r="E6" s="2388"/>
      <c r="F6" s="612" t="s">
        <v>281</v>
      </c>
      <c r="G6" s="612" t="s">
        <v>282</v>
      </c>
      <c r="H6" s="613" t="s">
        <v>283</v>
      </c>
      <c r="I6" s="2395"/>
      <c r="J6" s="2385"/>
      <c r="K6" s="2388"/>
      <c r="L6" s="612" t="s">
        <v>281</v>
      </c>
      <c r="M6" s="612" t="s">
        <v>282</v>
      </c>
      <c r="N6" s="613" t="s">
        <v>283</v>
      </c>
      <c r="O6" s="2395"/>
      <c r="P6" s="2385"/>
      <c r="Q6" s="2388"/>
      <c r="R6" s="612" t="s">
        <v>281</v>
      </c>
      <c r="S6" s="612" t="s">
        <v>282</v>
      </c>
      <c r="T6" s="614" t="s">
        <v>283</v>
      </c>
    </row>
    <row r="7" spans="1:24" s="14" customFormat="1" ht="18.75" customHeight="1">
      <c r="A7" s="2053" t="s">
        <v>11</v>
      </c>
      <c r="B7" s="2054"/>
      <c r="C7" s="236">
        <v>277</v>
      </c>
      <c r="D7" s="236">
        <v>4013.2999999999993</v>
      </c>
      <c r="E7" s="345">
        <v>110821</v>
      </c>
      <c r="F7" s="345">
        <v>42745</v>
      </c>
      <c r="G7" s="345">
        <v>10804</v>
      </c>
      <c r="H7" s="345">
        <v>57272</v>
      </c>
      <c r="I7" s="598">
        <v>65</v>
      </c>
      <c r="J7" s="236">
        <v>558.93000000000006</v>
      </c>
      <c r="K7" s="345">
        <v>10158</v>
      </c>
      <c r="L7" s="345">
        <v>2895</v>
      </c>
      <c r="M7" s="345">
        <v>1416</v>
      </c>
      <c r="N7" s="345">
        <v>5847</v>
      </c>
      <c r="O7" s="598">
        <v>20</v>
      </c>
      <c r="P7" s="236">
        <v>258.68</v>
      </c>
      <c r="Q7" s="345">
        <v>7066</v>
      </c>
      <c r="R7" s="345">
        <v>1876</v>
      </c>
      <c r="S7" s="345">
        <v>470</v>
      </c>
      <c r="T7" s="605">
        <v>4720</v>
      </c>
      <c r="V7" s="26"/>
      <c r="W7" s="26"/>
      <c r="X7" s="26"/>
    </row>
    <row r="8" spans="1:24" s="14" customFormat="1" ht="18.75" customHeight="1">
      <c r="A8" s="2038" t="s">
        <v>12</v>
      </c>
      <c r="B8" s="2039"/>
      <c r="C8" s="236">
        <v>274</v>
      </c>
      <c r="D8" s="236">
        <v>3999.83</v>
      </c>
      <c r="E8" s="345">
        <v>111005</v>
      </c>
      <c r="F8" s="345">
        <v>43212</v>
      </c>
      <c r="G8" s="345">
        <v>10859</v>
      </c>
      <c r="H8" s="345">
        <v>56934</v>
      </c>
      <c r="I8" s="598">
        <v>65</v>
      </c>
      <c r="J8" s="236">
        <v>579.01</v>
      </c>
      <c r="K8" s="345">
        <v>10856</v>
      </c>
      <c r="L8" s="345">
        <v>3079</v>
      </c>
      <c r="M8" s="345">
        <v>1542</v>
      </c>
      <c r="N8" s="345">
        <v>6235</v>
      </c>
      <c r="O8" s="598">
        <v>20</v>
      </c>
      <c r="P8" s="236">
        <v>259.76</v>
      </c>
      <c r="Q8" s="345">
        <v>7133</v>
      </c>
      <c r="R8" s="345">
        <v>1847</v>
      </c>
      <c r="S8" s="345">
        <v>478</v>
      </c>
      <c r="T8" s="605">
        <v>4808</v>
      </c>
      <c r="V8" s="26"/>
      <c r="W8" s="26"/>
      <c r="X8" s="26"/>
    </row>
    <row r="9" spans="1:24" s="14" customFormat="1" ht="18.75" customHeight="1">
      <c r="A9" s="2038" t="s">
        <v>127</v>
      </c>
      <c r="B9" s="2039"/>
      <c r="C9" s="236">
        <v>274</v>
      </c>
      <c r="D9" s="236">
        <v>3992.6599999999994</v>
      </c>
      <c r="E9" s="345">
        <v>110944</v>
      </c>
      <c r="F9" s="345">
        <v>43374</v>
      </c>
      <c r="G9" s="345">
        <v>10778</v>
      </c>
      <c r="H9" s="345">
        <v>56792</v>
      </c>
      <c r="I9" s="598">
        <v>64</v>
      </c>
      <c r="J9" s="236">
        <v>595.93000000000006</v>
      </c>
      <c r="K9" s="345">
        <v>11439</v>
      </c>
      <c r="L9" s="345">
        <v>3138</v>
      </c>
      <c r="M9" s="345">
        <v>1688</v>
      </c>
      <c r="N9" s="345">
        <v>6613</v>
      </c>
      <c r="O9" s="598">
        <v>20</v>
      </c>
      <c r="P9" s="236">
        <v>260.63</v>
      </c>
      <c r="Q9" s="345">
        <v>7171</v>
      </c>
      <c r="R9" s="345">
        <v>1827</v>
      </c>
      <c r="S9" s="345">
        <v>490</v>
      </c>
      <c r="T9" s="605">
        <v>4854</v>
      </c>
      <c r="V9" s="26"/>
      <c r="W9" s="26"/>
      <c r="X9" s="26"/>
    </row>
    <row r="10" spans="1:24" s="14" customFormat="1" ht="18.75" customHeight="1">
      <c r="A10" s="2038" t="s">
        <v>162</v>
      </c>
      <c r="B10" s="2039"/>
      <c r="C10" s="236">
        <v>272</v>
      </c>
      <c r="D10" s="236">
        <v>3988.67</v>
      </c>
      <c r="E10" s="599">
        <v>110972</v>
      </c>
      <c r="F10" s="599">
        <v>43443</v>
      </c>
      <c r="G10" s="599">
        <v>10819</v>
      </c>
      <c r="H10" s="599">
        <v>56710</v>
      </c>
      <c r="I10" s="598">
        <v>63</v>
      </c>
      <c r="J10" s="236">
        <v>618.99</v>
      </c>
      <c r="K10" s="599">
        <v>12005</v>
      </c>
      <c r="L10" s="599">
        <v>3238</v>
      </c>
      <c r="M10" s="599">
        <v>1801</v>
      </c>
      <c r="N10" s="599">
        <v>6966</v>
      </c>
      <c r="O10" s="598">
        <v>20</v>
      </c>
      <c r="P10" s="236">
        <v>258.98</v>
      </c>
      <c r="Q10" s="599">
        <v>7156</v>
      </c>
      <c r="R10" s="599">
        <v>1780</v>
      </c>
      <c r="S10" s="599">
        <v>498</v>
      </c>
      <c r="T10" s="623">
        <v>4878</v>
      </c>
      <c r="V10" s="26"/>
      <c r="W10" s="26"/>
      <c r="X10" s="26"/>
    </row>
    <row r="11" spans="1:24" s="14" customFormat="1" ht="18.75" customHeight="1">
      <c r="A11" s="2038" t="s">
        <v>340</v>
      </c>
      <c r="B11" s="2039"/>
      <c r="C11" s="236">
        <v>272</v>
      </c>
      <c r="D11" s="236">
        <v>3991.27</v>
      </c>
      <c r="E11" s="599">
        <v>111187</v>
      </c>
      <c r="F11" s="599">
        <v>43620</v>
      </c>
      <c r="G11" s="599">
        <v>10957</v>
      </c>
      <c r="H11" s="599">
        <v>56610</v>
      </c>
      <c r="I11" s="598">
        <v>63</v>
      </c>
      <c r="J11" s="236">
        <v>646.01</v>
      </c>
      <c r="K11" s="599">
        <v>12440</v>
      </c>
      <c r="L11" s="599">
        <v>3304</v>
      </c>
      <c r="M11" s="599">
        <v>1908</v>
      </c>
      <c r="N11" s="599">
        <v>7228</v>
      </c>
      <c r="O11" s="598">
        <v>20</v>
      </c>
      <c r="P11" s="236">
        <v>257</v>
      </c>
      <c r="Q11" s="599">
        <v>7098</v>
      </c>
      <c r="R11" s="599">
        <v>1718</v>
      </c>
      <c r="S11" s="599">
        <v>503</v>
      </c>
      <c r="T11" s="623">
        <v>4877</v>
      </c>
      <c r="V11" s="26"/>
      <c r="W11" s="26"/>
      <c r="X11" s="26"/>
    </row>
    <row r="12" spans="1:24" s="14" customFormat="1" ht="18.75" customHeight="1">
      <c r="A12" s="2038" t="s">
        <v>410</v>
      </c>
      <c r="B12" s="2039"/>
      <c r="C12" s="236">
        <v>271</v>
      </c>
      <c r="D12" s="236">
        <v>4002.12</v>
      </c>
      <c r="E12" s="599">
        <v>111599</v>
      </c>
      <c r="F12" s="599">
        <v>43865</v>
      </c>
      <c r="G12" s="599">
        <v>10949</v>
      </c>
      <c r="H12" s="599">
        <v>56785</v>
      </c>
      <c r="I12" s="598">
        <v>63</v>
      </c>
      <c r="J12" s="236">
        <v>659</v>
      </c>
      <c r="K12" s="599">
        <v>13021</v>
      </c>
      <c r="L12" s="599">
        <v>3669</v>
      </c>
      <c r="M12" s="599">
        <v>1916</v>
      </c>
      <c r="N12" s="599">
        <v>7436</v>
      </c>
      <c r="O12" s="598">
        <v>20</v>
      </c>
      <c r="P12" s="236">
        <v>260</v>
      </c>
      <c r="Q12" s="599">
        <v>7179</v>
      </c>
      <c r="R12" s="599">
        <v>1807</v>
      </c>
      <c r="S12" s="599">
        <v>496</v>
      </c>
      <c r="T12" s="623">
        <v>4876</v>
      </c>
      <c r="V12" s="26"/>
      <c r="W12" s="26"/>
      <c r="X12" s="26"/>
    </row>
    <row r="13" spans="1:24" s="14" customFormat="1" ht="18.75" customHeight="1">
      <c r="A13" s="2038" t="s">
        <v>445</v>
      </c>
      <c r="B13" s="2039"/>
      <c r="C13" s="236">
        <v>275</v>
      </c>
      <c r="D13" s="236">
        <v>4030</v>
      </c>
      <c r="E13" s="599">
        <v>112311</v>
      </c>
      <c r="F13" s="599">
        <v>44513</v>
      </c>
      <c r="G13" s="599">
        <v>10999</v>
      </c>
      <c r="H13" s="599">
        <v>56799</v>
      </c>
      <c r="I13" s="598">
        <v>68</v>
      </c>
      <c r="J13" s="236">
        <v>675.01</v>
      </c>
      <c r="K13" s="599">
        <v>13773</v>
      </c>
      <c r="L13" s="599">
        <v>4196</v>
      </c>
      <c r="M13" s="599">
        <v>1996</v>
      </c>
      <c r="N13" s="599">
        <v>7581</v>
      </c>
      <c r="O13" s="598">
        <v>20</v>
      </c>
      <c r="P13" s="236">
        <v>262</v>
      </c>
      <c r="Q13" s="599">
        <v>7237</v>
      </c>
      <c r="R13" s="599">
        <v>1845</v>
      </c>
      <c r="S13" s="599">
        <v>506</v>
      </c>
      <c r="T13" s="623">
        <v>4886</v>
      </c>
      <c r="V13" s="26"/>
      <c r="W13" s="26"/>
      <c r="X13" s="26"/>
    </row>
    <row r="14" spans="1:24" s="14" customFormat="1" ht="18.75" customHeight="1">
      <c r="A14" s="2038" t="s">
        <v>489</v>
      </c>
      <c r="B14" s="2039"/>
      <c r="C14" s="236">
        <v>276</v>
      </c>
      <c r="D14" s="236">
        <v>4058</v>
      </c>
      <c r="E14" s="599">
        <v>113740</v>
      </c>
      <c r="F14" s="599">
        <v>45478</v>
      </c>
      <c r="G14" s="599">
        <v>11014</v>
      </c>
      <c r="H14" s="599">
        <v>57248</v>
      </c>
      <c r="I14" s="598">
        <v>74</v>
      </c>
      <c r="J14" s="236">
        <v>703.94</v>
      </c>
      <c r="K14" s="599">
        <v>14804</v>
      </c>
      <c r="L14" s="599">
        <v>5037</v>
      </c>
      <c r="M14" s="599">
        <v>2089</v>
      </c>
      <c r="N14" s="599">
        <v>7678</v>
      </c>
      <c r="O14" s="598">
        <v>20</v>
      </c>
      <c r="P14" s="236">
        <v>266</v>
      </c>
      <c r="Q14" s="599">
        <v>7385</v>
      </c>
      <c r="R14" s="599">
        <v>1954</v>
      </c>
      <c r="S14" s="599">
        <v>520</v>
      </c>
      <c r="T14" s="623">
        <v>4911</v>
      </c>
      <c r="V14" s="26"/>
      <c r="W14" s="26"/>
      <c r="X14" s="26"/>
    </row>
    <row r="15" spans="1:24" s="14" customFormat="1" ht="18.75" customHeight="1">
      <c r="A15" s="2038" t="s">
        <v>499</v>
      </c>
      <c r="B15" s="2039"/>
      <c r="C15" s="236">
        <v>279</v>
      </c>
      <c r="D15" s="236">
        <v>4087</v>
      </c>
      <c r="E15" s="599">
        <v>115274</v>
      </c>
      <c r="F15" s="599">
        <v>46738</v>
      </c>
      <c r="G15" s="599">
        <v>11151</v>
      </c>
      <c r="H15" s="599">
        <v>57385</v>
      </c>
      <c r="I15" s="598">
        <v>81</v>
      </c>
      <c r="J15" s="236">
        <v>746</v>
      </c>
      <c r="K15" s="599">
        <v>15748</v>
      </c>
      <c r="L15" s="599">
        <v>5982</v>
      </c>
      <c r="M15" s="599">
        <v>2033</v>
      </c>
      <c r="N15" s="599">
        <v>7733</v>
      </c>
      <c r="O15" s="598">
        <v>20</v>
      </c>
      <c r="P15" s="236">
        <v>269</v>
      </c>
      <c r="Q15" s="599">
        <v>7461</v>
      </c>
      <c r="R15" s="599">
        <v>1969</v>
      </c>
      <c r="S15" s="599">
        <v>528</v>
      </c>
      <c r="T15" s="623">
        <v>4964</v>
      </c>
      <c r="V15" s="26"/>
      <c r="W15" s="26"/>
      <c r="X15" s="26"/>
    </row>
    <row r="16" spans="1:24" s="14" customFormat="1" ht="18.75" customHeight="1">
      <c r="A16" s="2038" t="s">
        <v>731</v>
      </c>
      <c r="B16" s="2039"/>
      <c r="C16" s="236">
        <v>283</v>
      </c>
      <c r="D16" s="236">
        <v>4131</v>
      </c>
      <c r="E16" s="599">
        <v>117112</v>
      </c>
      <c r="F16" s="599">
        <v>48508</v>
      </c>
      <c r="G16" s="599">
        <v>11154</v>
      </c>
      <c r="H16" s="599">
        <v>57450</v>
      </c>
      <c r="I16" s="598">
        <v>91</v>
      </c>
      <c r="J16" s="236">
        <v>781</v>
      </c>
      <c r="K16" s="599">
        <v>16917</v>
      </c>
      <c r="L16" s="599">
        <v>7040</v>
      </c>
      <c r="M16" s="599">
        <v>2123</v>
      </c>
      <c r="N16" s="599">
        <v>7754</v>
      </c>
      <c r="O16" s="598">
        <v>21</v>
      </c>
      <c r="P16" s="236">
        <v>271</v>
      </c>
      <c r="Q16" s="599">
        <v>7501</v>
      </c>
      <c r="R16" s="599">
        <v>2004</v>
      </c>
      <c r="S16" s="599">
        <v>537</v>
      </c>
      <c r="T16" s="623">
        <v>4960</v>
      </c>
      <c r="V16" s="26"/>
      <c r="W16" s="26"/>
      <c r="X16" s="26"/>
    </row>
    <row r="17" spans="1:24" s="14" customFormat="1" ht="18.75" customHeight="1" thickBot="1">
      <c r="A17" s="2007" t="s">
        <v>1132</v>
      </c>
      <c r="B17" s="2008"/>
      <c r="C17" s="146">
        <v>285</v>
      </c>
      <c r="D17" s="146">
        <v>4169</v>
      </c>
      <c r="E17" s="147">
        <v>118519</v>
      </c>
      <c r="F17" s="147">
        <v>49993</v>
      </c>
      <c r="G17" s="147">
        <v>11205</v>
      </c>
      <c r="H17" s="147">
        <v>57321</v>
      </c>
      <c r="I17" s="237">
        <v>98</v>
      </c>
      <c r="J17" s="146">
        <v>835</v>
      </c>
      <c r="K17" s="147">
        <v>18020</v>
      </c>
      <c r="L17" s="147">
        <v>8108</v>
      </c>
      <c r="M17" s="147">
        <v>2129</v>
      </c>
      <c r="N17" s="147">
        <v>7783</v>
      </c>
      <c r="O17" s="237">
        <v>21</v>
      </c>
      <c r="P17" s="146">
        <v>273</v>
      </c>
      <c r="Q17" s="147">
        <v>7571</v>
      </c>
      <c r="R17" s="147">
        <v>2070</v>
      </c>
      <c r="S17" s="147">
        <v>541</v>
      </c>
      <c r="T17" s="624">
        <v>4960</v>
      </c>
      <c r="V17" s="26"/>
      <c r="W17" s="26"/>
      <c r="X17" s="26"/>
    </row>
    <row r="18" spans="1:24" s="1665" customFormat="1" ht="17.25" customHeight="1">
      <c r="A18" s="2028" t="s">
        <v>1134</v>
      </c>
      <c r="B18" s="369" t="s">
        <v>164</v>
      </c>
      <c r="C18" s="391">
        <f t="shared" ref="C18:T18" si="0">C17-C16</f>
        <v>2</v>
      </c>
      <c r="D18" s="362">
        <f t="shared" si="0"/>
        <v>38</v>
      </c>
      <c r="E18" s="362">
        <f t="shared" si="0"/>
        <v>1407</v>
      </c>
      <c r="F18" s="362">
        <f t="shared" si="0"/>
        <v>1485</v>
      </c>
      <c r="G18" s="362">
        <f t="shared" si="0"/>
        <v>51</v>
      </c>
      <c r="H18" s="362">
        <f t="shared" si="0"/>
        <v>-129</v>
      </c>
      <c r="I18" s="391">
        <f t="shared" si="0"/>
        <v>7</v>
      </c>
      <c r="J18" s="362">
        <f t="shared" si="0"/>
        <v>54</v>
      </c>
      <c r="K18" s="362">
        <f t="shared" si="0"/>
        <v>1103</v>
      </c>
      <c r="L18" s="362">
        <f t="shared" si="0"/>
        <v>1068</v>
      </c>
      <c r="M18" s="362">
        <f t="shared" si="0"/>
        <v>6</v>
      </c>
      <c r="N18" s="362">
        <f t="shared" si="0"/>
        <v>29</v>
      </c>
      <c r="O18" s="1420">
        <f t="shared" si="0"/>
        <v>0</v>
      </c>
      <c r="P18" s="362">
        <f t="shared" si="0"/>
        <v>2</v>
      </c>
      <c r="Q18" s="362">
        <f t="shared" si="0"/>
        <v>70</v>
      </c>
      <c r="R18" s="362">
        <f t="shared" si="0"/>
        <v>66</v>
      </c>
      <c r="S18" s="362">
        <f t="shared" si="0"/>
        <v>4</v>
      </c>
      <c r="T18" s="363">
        <f t="shared" si="0"/>
        <v>0</v>
      </c>
    </row>
    <row r="19" spans="1:24" ht="17.25" customHeight="1">
      <c r="A19" s="2029"/>
      <c r="B19" s="1600" t="s">
        <v>165</v>
      </c>
      <c r="C19" s="393">
        <f>C17/C16-1</f>
        <v>7.0671378091873294E-3</v>
      </c>
      <c r="D19" s="366">
        <f>D17/D16-1</f>
        <v>9.1987412248850653E-3</v>
      </c>
      <c r="E19" s="366">
        <f>E17/E16-1</f>
        <v>1.2014140310130372E-2</v>
      </c>
      <c r="F19" s="366">
        <f t="shared" ref="F19:K19" si="1">F17/F16-1</f>
        <v>3.0613507050383459E-2</v>
      </c>
      <c r="G19" s="366">
        <f t="shared" si="1"/>
        <v>4.5723507261967722E-3</v>
      </c>
      <c r="H19" s="366">
        <f t="shared" si="1"/>
        <v>-2.2454308093994291E-3</v>
      </c>
      <c r="I19" s="393">
        <f t="shared" si="1"/>
        <v>7.6923076923076872E-2</v>
      </c>
      <c r="J19" s="366">
        <f t="shared" si="1"/>
        <v>6.9142125480153638E-2</v>
      </c>
      <c r="K19" s="366">
        <f t="shared" si="1"/>
        <v>6.5200685700774308E-2</v>
      </c>
      <c r="L19" s="366">
        <f t="shared" ref="L19:T19" si="2">L17/L16-1</f>
        <v>0.15170454545454537</v>
      </c>
      <c r="M19" s="366">
        <f t="shared" si="2"/>
        <v>2.8261893546868144E-3</v>
      </c>
      <c r="N19" s="366">
        <f t="shared" si="2"/>
        <v>3.7400051586278238E-3</v>
      </c>
      <c r="O19" s="1421">
        <f t="shared" si="2"/>
        <v>0</v>
      </c>
      <c r="P19" s="366">
        <f t="shared" si="2"/>
        <v>7.3800738007379074E-3</v>
      </c>
      <c r="Q19" s="366">
        <f t="shared" si="2"/>
        <v>9.3320890547927693E-3</v>
      </c>
      <c r="R19" s="366">
        <f t="shared" si="2"/>
        <v>3.2934131736527039E-2</v>
      </c>
      <c r="S19" s="366">
        <f t="shared" si="2"/>
        <v>7.4487895716945918E-3</v>
      </c>
      <c r="T19" s="367">
        <f t="shared" si="2"/>
        <v>0</v>
      </c>
    </row>
    <row r="20" spans="1:24" ht="17.25" customHeight="1">
      <c r="A20" s="2030" t="s">
        <v>1154</v>
      </c>
      <c r="B20" s="378" t="s">
        <v>164</v>
      </c>
      <c r="C20" s="394">
        <f>C17-C12</f>
        <v>14</v>
      </c>
      <c r="D20" s="371">
        <f>D17-D12</f>
        <v>166.88000000000011</v>
      </c>
      <c r="E20" s="371">
        <f>E17-E12</f>
        <v>6920</v>
      </c>
      <c r="F20" s="371">
        <f t="shared" ref="F20:K20" si="3">F17-F12</f>
        <v>6128</v>
      </c>
      <c r="G20" s="371">
        <f t="shared" si="3"/>
        <v>256</v>
      </c>
      <c r="H20" s="371">
        <f t="shared" si="3"/>
        <v>536</v>
      </c>
      <c r="I20" s="394">
        <f t="shared" si="3"/>
        <v>35</v>
      </c>
      <c r="J20" s="371">
        <f t="shared" si="3"/>
        <v>176</v>
      </c>
      <c r="K20" s="371">
        <f t="shared" si="3"/>
        <v>4999</v>
      </c>
      <c r="L20" s="371">
        <f t="shared" ref="L20:T20" si="4">L17-L12</f>
        <v>4439</v>
      </c>
      <c r="M20" s="371">
        <f t="shared" si="4"/>
        <v>213</v>
      </c>
      <c r="N20" s="371">
        <f t="shared" si="4"/>
        <v>347</v>
      </c>
      <c r="O20" s="394">
        <f t="shared" si="4"/>
        <v>1</v>
      </c>
      <c r="P20" s="371">
        <f t="shared" si="4"/>
        <v>13</v>
      </c>
      <c r="Q20" s="371">
        <f t="shared" si="4"/>
        <v>392</v>
      </c>
      <c r="R20" s="371">
        <f t="shared" si="4"/>
        <v>263</v>
      </c>
      <c r="S20" s="371">
        <f t="shared" si="4"/>
        <v>45</v>
      </c>
      <c r="T20" s="380">
        <f t="shared" si="4"/>
        <v>84</v>
      </c>
    </row>
    <row r="21" spans="1:24" ht="17.25" customHeight="1">
      <c r="A21" s="2029"/>
      <c r="B21" s="1600" t="s">
        <v>165</v>
      </c>
      <c r="C21" s="393">
        <f>C17/C12-1</f>
        <v>5.1660516605166018E-2</v>
      </c>
      <c r="D21" s="366">
        <f>D17/D12-1</f>
        <v>4.1697900112940278E-2</v>
      </c>
      <c r="E21" s="366">
        <f>E17/E12-1</f>
        <v>6.2007724083549043E-2</v>
      </c>
      <c r="F21" s="366">
        <f t="shared" ref="F21:K21" si="5">F17/F12-1</f>
        <v>0.13970135643451509</v>
      </c>
      <c r="G21" s="366">
        <f t="shared" si="5"/>
        <v>2.3381130696867203E-2</v>
      </c>
      <c r="H21" s="366">
        <f t="shared" si="5"/>
        <v>9.4391124416659533E-3</v>
      </c>
      <c r="I21" s="393">
        <f t="shared" si="5"/>
        <v>0.55555555555555558</v>
      </c>
      <c r="J21" s="366">
        <f t="shared" si="5"/>
        <v>0.26707132018209401</v>
      </c>
      <c r="K21" s="366">
        <f t="shared" si="5"/>
        <v>0.38391828584594112</v>
      </c>
      <c r="L21" s="366">
        <f t="shared" ref="L21:T21" si="6">L17/L12-1</f>
        <v>1.209866448623603</v>
      </c>
      <c r="M21" s="366">
        <f t="shared" si="6"/>
        <v>0.11116910229645094</v>
      </c>
      <c r="N21" s="366">
        <f t="shared" si="6"/>
        <v>4.6664873587950462E-2</v>
      </c>
      <c r="O21" s="393">
        <f t="shared" si="6"/>
        <v>5.0000000000000044E-2</v>
      </c>
      <c r="P21" s="366">
        <f t="shared" si="6"/>
        <v>5.0000000000000044E-2</v>
      </c>
      <c r="Q21" s="366">
        <f t="shared" si="6"/>
        <v>5.4603705251427881E-2</v>
      </c>
      <c r="R21" s="366">
        <f t="shared" si="6"/>
        <v>0.14554510237963481</v>
      </c>
      <c r="S21" s="366">
        <f t="shared" si="6"/>
        <v>9.0725806451612989E-2</v>
      </c>
      <c r="T21" s="367">
        <f t="shared" si="6"/>
        <v>1.722723543888427E-2</v>
      </c>
    </row>
    <row r="22" spans="1:24" ht="17.25" customHeight="1">
      <c r="A22" s="2030" t="s">
        <v>1137</v>
      </c>
      <c r="B22" s="378" t="s">
        <v>164</v>
      </c>
      <c r="C22" s="394">
        <f>C17-C7</f>
        <v>8</v>
      </c>
      <c r="D22" s="371">
        <f>D17-D7</f>
        <v>155.70000000000073</v>
      </c>
      <c r="E22" s="371">
        <f>E17-E7</f>
        <v>7698</v>
      </c>
      <c r="F22" s="371">
        <f t="shared" ref="F22:K22" si="7">F17-F7</f>
        <v>7248</v>
      </c>
      <c r="G22" s="371">
        <f t="shared" si="7"/>
        <v>401</v>
      </c>
      <c r="H22" s="371">
        <f t="shared" si="7"/>
        <v>49</v>
      </c>
      <c r="I22" s="394">
        <f t="shared" si="7"/>
        <v>33</v>
      </c>
      <c r="J22" s="371">
        <f t="shared" si="7"/>
        <v>276.06999999999994</v>
      </c>
      <c r="K22" s="371">
        <f t="shared" si="7"/>
        <v>7862</v>
      </c>
      <c r="L22" s="371">
        <f t="shared" ref="L22:T22" si="8">L17-L7</f>
        <v>5213</v>
      </c>
      <c r="M22" s="371">
        <f t="shared" si="8"/>
        <v>713</v>
      </c>
      <c r="N22" s="371">
        <f t="shared" si="8"/>
        <v>1936</v>
      </c>
      <c r="O22" s="394">
        <f t="shared" si="8"/>
        <v>1</v>
      </c>
      <c r="P22" s="371">
        <f t="shared" si="8"/>
        <v>14.319999999999993</v>
      </c>
      <c r="Q22" s="371">
        <f t="shared" si="8"/>
        <v>505</v>
      </c>
      <c r="R22" s="371">
        <f t="shared" si="8"/>
        <v>194</v>
      </c>
      <c r="S22" s="371">
        <f t="shared" si="8"/>
        <v>71</v>
      </c>
      <c r="T22" s="380">
        <f t="shared" si="8"/>
        <v>240</v>
      </c>
    </row>
    <row r="23" spans="1:24" ht="17.25" customHeight="1">
      <c r="A23" s="2150"/>
      <c r="B23" s="1603" t="s">
        <v>165</v>
      </c>
      <c r="C23" s="368">
        <f>C17/C7-1</f>
        <v>2.8880866425992746E-2</v>
      </c>
      <c r="D23" s="384">
        <f>D17/D7-1</f>
        <v>3.8796003289063963E-2</v>
      </c>
      <c r="E23" s="384">
        <f>E17/E7-1</f>
        <v>6.9463368856083285E-2</v>
      </c>
      <c r="F23" s="384">
        <f t="shared" ref="F23:K23" si="9">F17/F7-1</f>
        <v>0.16956369165984331</v>
      </c>
      <c r="G23" s="384">
        <f t="shared" si="9"/>
        <v>3.711588300629387E-2</v>
      </c>
      <c r="H23" s="384">
        <f t="shared" si="9"/>
        <v>8.5556641989104065E-4</v>
      </c>
      <c r="I23" s="368">
        <f t="shared" si="9"/>
        <v>0.50769230769230766</v>
      </c>
      <c r="J23" s="384">
        <f t="shared" si="9"/>
        <v>0.49392589411912025</v>
      </c>
      <c r="K23" s="384">
        <f t="shared" si="9"/>
        <v>0.77397125418389456</v>
      </c>
      <c r="L23" s="384">
        <f t="shared" ref="L23:T23" si="10">L17/L7-1</f>
        <v>1.8006908462867011</v>
      </c>
      <c r="M23" s="384">
        <f t="shared" si="10"/>
        <v>0.50353107344632764</v>
      </c>
      <c r="N23" s="384">
        <f t="shared" si="10"/>
        <v>0.33110997092526073</v>
      </c>
      <c r="O23" s="368">
        <f t="shared" si="10"/>
        <v>5.0000000000000044E-2</v>
      </c>
      <c r="P23" s="384">
        <f t="shared" si="10"/>
        <v>5.5357971238595871E-2</v>
      </c>
      <c r="Q23" s="384">
        <f t="shared" si="10"/>
        <v>7.1469006510048061E-2</v>
      </c>
      <c r="R23" s="384">
        <f t="shared" si="10"/>
        <v>0.10341151385927505</v>
      </c>
      <c r="S23" s="384">
        <f t="shared" si="10"/>
        <v>0.15106382978723398</v>
      </c>
      <c r="T23" s="388">
        <f t="shared" si="10"/>
        <v>5.0847457627118731E-2</v>
      </c>
    </row>
    <row r="24" spans="1:24" ht="7.5" customHeight="1">
      <c r="A24" s="358"/>
      <c r="B24" s="110"/>
      <c r="C24" s="134"/>
      <c r="D24" s="134"/>
      <c r="E24" s="134"/>
      <c r="F24" s="134"/>
      <c r="G24" s="134"/>
      <c r="H24" s="134"/>
      <c r="I24" s="134"/>
      <c r="J24" s="134"/>
      <c r="K24" s="134"/>
      <c r="L24" s="134"/>
      <c r="M24" s="134"/>
      <c r="N24" s="134"/>
      <c r="O24" s="134"/>
      <c r="P24" s="134"/>
      <c r="Q24" s="134"/>
      <c r="R24" s="134"/>
      <c r="S24" s="134"/>
      <c r="T24" s="134"/>
    </row>
    <row r="25" spans="1:24" ht="15" customHeight="1">
      <c r="A25" s="138" t="s">
        <v>1744</v>
      </c>
    </row>
    <row r="26" spans="1:24">
      <c r="A26" s="816"/>
    </row>
    <row r="28" spans="1:24" ht="15.75" customHeight="1"/>
  </sheetData>
  <mergeCells count="33">
    <mergeCell ref="A10:B10"/>
    <mergeCell ref="A22:A23"/>
    <mergeCell ref="A13:B13"/>
    <mergeCell ref="A14:B14"/>
    <mergeCell ref="A15:B15"/>
    <mergeCell ref="A16:B16"/>
    <mergeCell ref="A17:B17"/>
    <mergeCell ref="A18:A19"/>
    <mergeCell ref="A12:B12"/>
    <mergeCell ref="A20:A21"/>
    <mergeCell ref="A11:B11"/>
    <mergeCell ref="C4:C6"/>
    <mergeCell ref="A9:B9"/>
    <mergeCell ref="A3:B6"/>
    <mergeCell ref="A7:B7"/>
    <mergeCell ref="A8:B8"/>
    <mergeCell ref="C3:H3"/>
    <mergeCell ref="R5:T5"/>
    <mergeCell ref="O3:T3"/>
    <mergeCell ref="D4:D6"/>
    <mergeCell ref="P4:P6"/>
    <mergeCell ref="Q4:T4"/>
    <mergeCell ref="Q5:Q6"/>
    <mergeCell ref="I3:N3"/>
    <mergeCell ref="E4:H4"/>
    <mergeCell ref="E5:E6"/>
    <mergeCell ref="F5:H5"/>
    <mergeCell ref="J4:J6"/>
    <mergeCell ref="K4:N4"/>
    <mergeCell ref="L5:N5"/>
    <mergeCell ref="O4:O6"/>
    <mergeCell ref="K5:K6"/>
    <mergeCell ref="I4:I6"/>
  </mergeCells>
  <hyperlinks>
    <hyperlink ref="V2" location="OBSAH!A1" display="Zpět na obsah" xr:uid="{00000000-0004-0000-8B00-000000000000}"/>
  </hyperlinks>
  <pageMargins left="0.70866141732283472" right="0.70866141732283472" top="0.78740157480314965" bottom="0.78740157480314965" header="0.31496062992125984" footer="0.31496062992125984"/>
  <pageSetup paperSize="9" orientation="landscape" r:id="rId1"/>
  <ignoredErrors>
    <ignoredError sqref="C18:T23" unlockedFormula="1"/>
  </ignoredError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List153"/>
  <dimension ref="A1:R27"/>
  <sheetViews>
    <sheetView showGridLines="0" zoomScaleNormal="100" workbookViewId="0"/>
  </sheetViews>
  <sheetFormatPr defaultColWidth="9.140625" defaultRowHeight="15"/>
  <cols>
    <col min="1" max="1" width="18.28515625" customWidth="1"/>
    <col min="2" max="2" width="6.5703125" customWidth="1"/>
    <col min="3" max="5" width="5.7109375" customWidth="1"/>
    <col min="6" max="6" width="8.140625" customWidth="1"/>
    <col min="7" max="16" width="7.85546875" customWidth="1"/>
  </cols>
  <sheetData>
    <row r="1" spans="1:18" ht="22.5" customHeight="1">
      <c r="A1" s="1" t="s">
        <v>1254</v>
      </c>
      <c r="B1" s="29"/>
      <c r="C1" s="29"/>
      <c r="D1" s="29"/>
      <c r="E1" s="29"/>
      <c r="F1" s="29"/>
      <c r="G1" s="29"/>
      <c r="H1" s="29"/>
      <c r="I1" s="29"/>
      <c r="J1" s="29"/>
      <c r="K1" s="152"/>
      <c r="L1" s="29"/>
      <c r="M1" s="29"/>
      <c r="N1" s="29"/>
      <c r="O1" s="29"/>
    </row>
    <row r="2" spans="1:18" s="4" customFormat="1" ht="18.75" customHeight="1" thickBot="1">
      <c r="A2" s="322" t="s">
        <v>1547</v>
      </c>
      <c r="B2" s="1796"/>
      <c r="C2" s="1796"/>
      <c r="D2" s="1796"/>
      <c r="E2" s="1796"/>
      <c r="F2" s="1796"/>
      <c r="G2" s="1796"/>
      <c r="H2" s="1796"/>
      <c r="I2" s="1796"/>
      <c r="J2" s="1796"/>
      <c r="K2" s="1796"/>
      <c r="L2" s="1796"/>
      <c r="M2" s="1796"/>
      <c r="P2" s="1440" t="s">
        <v>1548</v>
      </c>
      <c r="R2" s="106" t="s">
        <v>986</v>
      </c>
    </row>
    <row r="3" spans="1:18" s="35" customFormat="1" ht="17.25" customHeight="1">
      <c r="A3" s="2032" t="s">
        <v>163</v>
      </c>
      <c r="B3" s="2290" t="s">
        <v>166</v>
      </c>
      <c r="C3" s="2163"/>
      <c r="D3" s="2163"/>
      <c r="E3" s="2163"/>
      <c r="F3" s="2164"/>
      <c r="G3" s="2348" t="s">
        <v>276</v>
      </c>
      <c r="H3" s="2187" t="s">
        <v>178</v>
      </c>
      <c r="I3" s="2179"/>
      <c r="J3" s="2180"/>
      <c r="K3" s="2180"/>
      <c r="L3" s="2180"/>
      <c r="M3" s="2180"/>
      <c r="N3" s="2180"/>
      <c r="O3" s="2181"/>
      <c r="P3" s="2043" t="s">
        <v>156</v>
      </c>
    </row>
    <row r="4" spans="1:18" s="36" customFormat="1" ht="28.5" customHeight="1">
      <c r="A4" s="2034"/>
      <c r="B4" s="2120" t="s">
        <v>425</v>
      </c>
      <c r="C4" s="2006" t="s">
        <v>974</v>
      </c>
      <c r="D4" s="2108"/>
      <c r="E4" s="2108"/>
      <c r="F4" s="2081" t="s">
        <v>1128</v>
      </c>
      <c r="G4" s="2349"/>
      <c r="H4" s="2374" t="s">
        <v>4</v>
      </c>
      <c r="I4" s="2400" t="s">
        <v>7</v>
      </c>
      <c r="J4" s="2365" t="s">
        <v>280</v>
      </c>
      <c r="K4" s="2365"/>
      <c r="L4" s="2365"/>
      <c r="M4" s="2365"/>
      <c r="N4" s="2365"/>
      <c r="O4" s="2277"/>
      <c r="P4" s="2143"/>
    </row>
    <row r="5" spans="1:18" s="36" customFormat="1" ht="17.25" customHeight="1">
      <c r="A5" s="2034"/>
      <c r="B5" s="2252"/>
      <c r="C5" s="2359" t="s">
        <v>277</v>
      </c>
      <c r="D5" s="2359" t="s">
        <v>278</v>
      </c>
      <c r="E5" s="2398" t="s">
        <v>279</v>
      </c>
      <c r="F5" s="2402"/>
      <c r="G5" s="2349"/>
      <c r="H5" s="2374"/>
      <c r="I5" s="2400"/>
      <c r="J5" s="2366" t="s">
        <v>281</v>
      </c>
      <c r="K5" s="2366"/>
      <c r="L5" s="2366" t="s">
        <v>282</v>
      </c>
      <c r="M5" s="2366"/>
      <c r="N5" s="2366" t="s">
        <v>283</v>
      </c>
      <c r="O5" s="2367"/>
      <c r="P5" s="2143"/>
    </row>
    <row r="6" spans="1:18" s="36" customFormat="1" ht="23.25" customHeight="1" thickBot="1">
      <c r="A6" s="2036"/>
      <c r="B6" s="2253"/>
      <c r="C6" s="2360"/>
      <c r="D6" s="2360"/>
      <c r="E6" s="2399"/>
      <c r="F6" s="2403"/>
      <c r="G6" s="2350"/>
      <c r="H6" s="2375"/>
      <c r="I6" s="2401"/>
      <c r="J6" s="612" t="s">
        <v>4</v>
      </c>
      <c r="K6" s="552" t="s">
        <v>35</v>
      </c>
      <c r="L6" s="612" t="s">
        <v>4</v>
      </c>
      <c r="M6" s="552" t="s">
        <v>35</v>
      </c>
      <c r="N6" s="612" t="s">
        <v>4</v>
      </c>
      <c r="O6" s="626" t="s">
        <v>35</v>
      </c>
      <c r="P6" s="2397"/>
    </row>
    <row r="7" spans="1:18" s="14" customFormat="1" ht="18.75" customHeight="1">
      <c r="A7" s="489" t="s">
        <v>985</v>
      </c>
      <c r="B7" s="1320">
        <v>404</v>
      </c>
      <c r="C7" s="1001">
        <v>344</v>
      </c>
      <c r="D7" s="1001">
        <v>68</v>
      </c>
      <c r="E7" s="1005">
        <v>267</v>
      </c>
      <c r="F7" s="1246">
        <v>7</v>
      </c>
      <c r="G7" s="1320">
        <v>5277</v>
      </c>
      <c r="H7" s="1320">
        <v>144110</v>
      </c>
      <c r="I7" s="1012">
        <v>80654</v>
      </c>
      <c r="J7" s="1001">
        <v>60171</v>
      </c>
      <c r="K7" s="1001">
        <v>36501</v>
      </c>
      <c r="L7" s="1001">
        <v>13875</v>
      </c>
      <c r="M7" s="1001">
        <v>8038</v>
      </c>
      <c r="N7" s="1001">
        <v>70064</v>
      </c>
      <c r="O7" s="1005">
        <v>36115</v>
      </c>
      <c r="P7" s="1326">
        <v>27.309077127155582</v>
      </c>
    </row>
    <row r="8" spans="1:18" s="14" customFormat="1" ht="18.75" customHeight="1">
      <c r="A8" s="399" t="s">
        <v>14</v>
      </c>
      <c r="B8" s="1321">
        <v>104</v>
      </c>
      <c r="C8" s="1000">
        <v>81</v>
      </c>
      <c r="D8" s="1000">
        <v>15</v>
      </c>
      <c r="E8" s="1007">
        <v>41</v>
      </c>
      <c r="F8" s="1322">
        <v>2</v>
      </c>
      <c r="G8" s="1321">
        <v>1187</v>
      </c>
      <c r="H8" s="1324">
        <v>31064</v>
      </c>
      <c r="I8" s="1325">
        <v>16366</v>
      </c>
      <c r="J8" s="1000">
        <v>12787</v>
      </c>
      <c r="K8" s="1000">
        <v>7222</v>
      </c>
      <c r="L8" s="1000">
        <v>4150</v>
      </c>
      <c r="M8" s="1000">
        <v>2309</v>
      </c>
      <c r="N8" s="1000">
        <v>14127</v>
      </c>
      <c r="O8" s="1007">
        <v>6835</v>
      </c>
      <c r="P8" s="625">
        <v>26.170176916596461</v>
      </c>
    </row>
    <row r="9" spans="1:18" s="14" customFormat="1" ht="18.75" customHeight="1">
      <c r="A9" s="399" t="s">
        <v>15</v>
      </c>
      <c r="B9" s="1321">
        <v>39</v>
      </c>
      <c r="C9" s="1000">
        <v>34</v>
      </c>
      <c r="D9" s="1000">
        <v>1</v>
      </c>
      <c r="E9" s="1007">
        <v>31</v>
      </c>
      <c r="F9" s="1323">
        <v>0</v>
      </c>
      <c r="G9" s="1321">
        <v>496</v>
      </c>
      <c r="H9" s="1324">
        <v>13863</v>
      </c>
      <c r="I9" s="1325">
        <v>7572</v>
      </c>
      <c r="J9" s="1000">
        <v>5777</v>
      </c>
      <c r="K9" s="1000">
        <v>3438</v>
      </c>
      <c r="L9" s="1000">
        <v>60</v>
      </c>
      <c r="M9" s="1000">
        <v>36</v>
      </c>
      <c r="N9" s="1000">
        <v>8026</v>
      </c>
      <c r="O9" s="1007">
        <v>4098</v>
      </c>
      <c r="P9" s="625">
        <v>27.949596774193548</v>
      </c>
    </row>
    <row r="10" spans="1:18" s="14" customFormat="1" ht="18.75" customHeight="1">
      <c r="A10" s="399" t="s">
        <v>16</v>
      </c>
      <c r="B10" s="1321">
        <v>24</v>
      </c>
      <c r="C10" s="1000">
        <v>22</v>
      </c>
      <c r="D10" s="1000">
        <v>7</v>
      </c>
      <c r="E10" s="1007">
        <v>19</v>
      </c>
      <c r="F10" s="1323">
        <v>0</v>
      </c>
      <c r="G10" s="1321">
        <v>313</v>
      </c>
      <c r="H10" s="1324">
        <v>8452</v>
      </c>
      <c r="I10" s="1325">
        <v>4875</v>
      </c>
      <c r="J10" s="1000">
        <v>3191</v>
      </c>
      <c r="K10" s="1000">
        <v>1994</v>
      </c>
      <c r="L10" s="1000">
        <v>1132</v>
      </c>
      <c r="M10" s="1000">
        <v>707</v>
      </c>
      <c r="N10" s="1000">
        <v>4129</v>
      </c>
      <c r="O10" s="1007">
        <v>2174</v>
      </c>
      <c r="P10" s="625">
        <v>27.003194888178914</v>
      </c>
    </row>
    <row r="11" spans="1:18" s="14" customFormat="1" ht="18.75" customHeight="1">
      <c r="A11" s="399" t="s">
        <v>17</v>
      </c>
      <c r="B11" s="1321">
        <v>15</v>
      </c>
      <c r="C11" s="1000">
        <v>13</v>
      </c>
      <c r="D11" s="1000">
        <v>5</v>
      </c>
      <c r="E11" s="1007">
        <v>13</v>
      </c>
      <c r="F11" s="1322">
        <v>1</v>
      </c>
      <c r="G11" s="1321">
        <v>237</v>
      </c>
      <c r="H11" s="1324">
        <v>6745</v>
      </c>
      <c r="I11" s="1325">
        <v>3763</v>
      </c>
      <c r="J11" s="1000">
        <v>2170</v>
      </c>
      <c r="K11" s="1000">
        <v>1366</v>
      </c>
      <c r="L11" s="1000">
        <v>927</v>
      </c>
      <c r="M11" s="1000">
        <v>538</v>
      </c>
      <c r="N11" s="1000">
        <v>3648</v>
      </c>
      <c r="O11" s="1007">
        <v>1859</v>
      </c>
      <c r="P11" s="625">
        <v>28.459915611814345</v>
      </c>
    </row>
    <row r="12" spans="1:18" s="14" customFormat="1" ht="18.75" customHeight="1">
      <c r="A12" s="399" t="s">
        <v>18</v>
      </c>
      <c r="B12" s="1321">
        <v>9</v>
      </c>
      <c r="C12" s="1000">
        <v>7</v>
      </c>
      <c r="D12" s="1000">
        <v>1</v>
      </c>
      <c r="E12" s="1007">
        <v>7</v>
      </c>
      <c r="F12" s="1323">
        <v>0</v>
      </c>
      <c r="G12" s="1321">
        <v>117</v>
      </c>
      <c r="H12" s="1324">
        <v>3222</v>
      </c>
      <c r="I12" s="1325">
        <v>1727</v>
      </c>
      <c r="J12" s="1000">
        <v>817</v>
      </c>
      <c r="K12" s="1000">
        <v>466</v>
      </c>
      <c r="L12" s="1000">
        <v>176</v>
      </c>
      <c r="M12" s="1000">
        <v>98</v>
      </c>
      <c r="N12" s="1000">
        <v>2229</v>
      </c>
      <c r="O12" s="1007">
        <v>1163</v>
      </c>
      <c r="P12" s="625">
        <v>27.53846153846154</v>
      </c>
    </row>
    <row r="13" spans="1:18" s="14" customFormat="1" ht="18.75" customHeight="1">
      <c r="A13" s="399" t="s">
        <v>19</v>
      </c>
      <c r="B13" s="1321">
        <v>22</v>
      </c>
      <c r="C13" s="1000">
        <v>18</v>
      </c>
      <c r="D13" s="1000">
        <v>1</v>
      </c>
      <c r="E13" s="1007">
        <v>20</v>
      </c>
      <c r="F13" s="1322">
        <v>1</v>
      </c>
      <c r="G13" s="1321">
        <v>327</v>
      </c>
      <c r="H13" s="1324">
        <v>8644</v>
      </c>
      <c r="I13" s="1325">
        <v>4975</v>
      </c>
      <c r="J13" s="1000">
        <v>3864</v>
      </c>
      <c r="K13" s="1000">
        <v>2378</v>
      </c>
      <c r="L13" s="1000">
        <v>166</v>
      </c>
      <c r="M13" s="1000">
        <v>112</v>
      </c>
      <c r="N13" s="1000">
        <v>4614</v>
      </c>
      <c r="O13" s="1007">
        <v>2485</v>
      </c>
      <c r="P13" s="625">
        <v>26.434250764525995</v>
      </c>
    </row>
    <row r="14" spans="1:18" s="14" customFormat="1" ht="18.75" customHeight="1">
      <c r="A14" s="399" t="s">
        <v>20</v>
      </c>
      <c r="B14" s="1321">
        <v>13</v>
      </c>
      <c r="C14" s="1000">
        <v>10</v>
      </c>
      <c r="D14" s="1000">
        <v>1</v>
      </c>
      <c r="E14" s="1007">
        <v>11</v>
      </c>
      <c r="F14" s="1323">
        <v>0</v>
      </c>
      <c r="G14" s="1321">
        <v>154</v>
      </c>
      <c r="H14" s="1324">
        <v>4313</v>
      </c>
      <c r="I14" s="1325">
        <v>2468</v>
      </c>
      <c r="J14" s="1000">
        <v>1746</v>
      </c>
      <c r="K14" s="1000">
        <v>1109</v>
      </c>
      <c r="L14" s="1000">
        <v>162</v>
      </c>
      <c r="M14" s="1000">
        <v>95</v>
      </c>
      <c r="N14" s="1000">
        <v>2405</v>
      </c>
      <c r="O14" s="1007">
        <v>1264</v>
      </c>
      <c r="P14" s="625">
        <v>28.006493506493506</v>
      </c>
    </row>
    <row r="15" spans="1:18" s="14" customFormat="1" ht="18.75" customHeight="1">
      <c r="A15" s="399" t="s">
        <v>21</v>
      </c>
      <c r="B15" s="1321">
        <v>19</v>
      </c>
      <c r="C15" s="1000">
        <v>16</v>
      </c>
      <c r="D15" s="1000">
        <v>5</v>
      </c>
      <c r="E15" s="1007">
        <v>11</v>
      </c>
      <c r="F15" s="1323">
        <v>0</v>
      </c>
      <c r="G15" s="1321">
        <v>263</v>
      </c>
      <c r="H15" s="1324">
        <v>7113</v>
      </c>
      <c r="I15" s="1325">
        <v>3996</v>
      </c>
      <c r="J15" s="1000">
        <v>2868</v>
      </c>
      <c r="K15" s="1000">
        <v>1730</v>
      </c>
      <c r="L15" s="1000">
        <v>1234</v>
      </c>
      <c r="M15" s="1000">
        <v>716</v>
      </c>
      <c r="N15" s="1000">
        <v>3011</v>
      </c>
      <c r="O15" s="1007">
        <v>1550</v>
      </c>
      <c r="P15" s="625">
        <v>27.045627376425855</v>
      </c>
    </row>
    <row r="16" spans="1:18" s="14" customFormat="1" ht="18.75" customHeight="1">
      <c r="A16" s="399" t="s">
        <v>22</v>
      </c>
      <c r="B16" s="1321">
        <v>20</v>
      </c>
      <c r="C16" s="1000">
        <v>16</v>
      </c>
      <c r="D16" s="1323">
        <v>0</v>
      </c>
      <c r="E16" s="1007">
        <v>16</v>
      </c>
      <c r="F16" s="1323">
        <v>0</v>
      </c>
      <c r="G16" s="1321">
        <v>226</v>
      </c>
      <c r="H16" s="1324">
        <v>6177</v>
      </c>
      <c r="I16" s="1325">
        <v>3533</v>
      </c>
      <c r="J16" s="1000">
        <v>2616</v>
      </c>
      <c r="K16" s="1000">
        <v>1594</v>
      </c>
      <c r="L16" s="1323">
        <v>0</v>
      </c>
      <c r="M16" s="1323">
        <v>0</v>
      </c>
      <c r="N16" s="1000">
        <v>3561</v>
      </c>
      <c r="O16" s="1007">
        <v>1939</v>
      </c>
      <c r="P16" s="625">
        <v>27.331858407079647</v>
      </c>
    </row>
    <row r="17" spans="1:16" s="14" customFormat="1" ht="18.75" customHeight="1">
      <c r="A17" s="399" t="s">
        <v>23</v>
      </c>
      <c r="B17" s="1321">
        <v>18</v>
      </c>
      <c r="C17" s="1000">
        <v>16</v>
      </c>
      <c r="D17" s="1000">
        <v>3</v>
      </c>
      <c r="E17" s="1007">
        <v>15</v>
      </c>
      <c r="F17" s="1323">
        <v>0</v>
      </c>
      <c r="G17" s="1321">
        <v>237</v>
      </c>
      <c r="H17" s="1324">
        <v>6564</v>
      </c>
      <c r="I17" s="1325">
        <v>3833</v>
      </c>
      <c r="J17" s="1000">
        <v>2851</v>
      </c>
      <c r="K17" s="1000">
        <v>1832</v>
      </c>
      <c r="L17" s="1000">
        <v>359</v>
      </c>
      <c r="M17" s="1000">
        <v>215</v>
      </c>
      <c r="N17" s="1000">
        <v>3354</v>
      </c>
      <c r="O17" s="1007">
        <v>1786</v>
      </c>
      <c r="P17" s="625">
        <v>27.696202531645568</v>
      </c>
    </row>
    <row r="18" spans="1:16" s="14" customFormat="1" ht="18.75" customHeight="1">
      <c r="A18" s="399" t="s">
        <v>24</v>
      </c>
      <c r="B18" s="1321">
        <v>46</v>
      </c>
      <c r="C18" s="1000">
        <v>41</v>
      </c>
      <c r="D18" s="1000">
        <v>13</v>
      </c>
      <c r="E18" s="1007">
        <v>31</v>
      </c>
      <c r="F18" s="1322">
        <v>2</v>
      </c>
      <c r="G18" s="1321">
        <v>613</v>
      </c>
      <c r="H18" s="1324">
        <v>17112</v>
      </c>
      <c r="I18" s="1325">
        <v>9573</v>
      </c>
      <c r="J18" s="1000">
        <v>7486</v>
      </c>
      <c r="K18" s="1000">
        <v>4515</v>
      </c>
      <c r="L18" s="1000">
        <v>2299</v>
      </c>
      <c r="M18" s="1000">
        <v>1277</v>
      </c>
      <c r="N18" s="1000">
        <v>7327</v>
      </c>
      <c r="O18" s="1007">
        <v>3781</v>
      </c>
      <c r="P18" s="625">
        <v>27.915171288743881</v>
      </c>
    </row>
    <row r="19" spans="1:16" s="14" customFormat="1" ht="18.75" customHeight="1">
      <c r="A19" s="399" t="s">
        <v>25</v>
      </c>
      <c r="B19" s="1321">
        <v>19</v>
      </c>
      <c r="C19" s="1000">
        <v>16</v>
      </c>
      <c r="D19" s="1000">
        <v>6</v>
      </c>
      <c r="E19" s="1007">
        <v>16</v>
      </c>
      <c r="F19" s="1323">
        <v>0</v>
      </c>
      <c r="G19" s="1321">
        <v>302</v>
      </c>
      <c r="H19" s="1321">
        <v>8436</v>
      </c>
      <c r="I19" s="1009">
        <v>4782</v>
      </c>
      <c r="J19" s="1000">
        <v>3034</v>
      </c>
      <c r="K19" s="1000">
        <v>1866</v>
      </c>
      <c r="L19" s="1000">
        <v>1171</v>
      </c>
      <c r="M19" s="1000">
        <v>684</v>
      </c>
      <c r="N19" s="1000">
        <v>4231</v>
      </c>
      <c r="O19" s="1007">
        <v>2232</v>
      </c>
      <c r="P19" s="625">
        <v>27.933774834437084</v>
      </c>
    </row>
    <row r="20" spans="1:16" s="14" customFormat="1" ht="18.75" customHeight="1">
      <c r="A20" s="399" t="s">
        <v>26</v>
      </c>
      <c r="B20" s="1321">
        <v>17</v>
      </c>
      <c r="C20" s="1000">
        <v>17</v>
      </c>
      <c r="D20" s="1000">
        <v>3</v>
      </c>
      <c r="E20" s="1007">
        <v>10</v>
      </c>
      <c r="F20" s="1323">
        <v>0</v>
      </c>
      <c r="G20" s="1321">
        <v>266</v>
      </c>
      <c r="H20" s="1321">
        <v>7670</v>
      </c>
      <c r="I20" s="1009">
        <v>4620</v>
      </c>
      <c r="J20" s="1000">
        <v>4278</v>
      </c>
      <c r="K20" s="1000">
        <v>2776</v>
      </c>
      <c r="L20" s="1000">
        <v>505</v>
      </c>
      <c r="M20" s="1000">
        <v>306</v>
      </c>
      <c r="N20" s="1000">
        <v>2887</v>
      </c>
      <c r="O20" s="1007">
        <v>1538</v>
      </c>
      <c r="P20" s="625">
        <v>28.834586466165412</v>
      </c>
    </row>
    <row r="21" spans="1:16" s="14" customFormat="1" ht="18.75" customHeight="1">
      <c r="A21" s="399" t="s">
        <v>27</v>
      </c>
      <c r="B21" s="1321">
        <v>39</v>
      </c>
      <c r="C21" s="1000">
        <v>37</v>
      </c>
      <c r="D21" s="1000">
        <v>7</v>
      </c>
      <c r="E21" s="1007">
        <v>26</v>
      </c>
      <c r="F21" s="1322">
        <v>1</v>
      </c>
      <c r="G21" s="1321">
        <v>539</v>
      </c>
      <c r="H21" s="1321">
        <v>14735</v>
      </c>
      <c r="I21" s="1009">
        <v>8571</v>
      </c>
      <c r="J21" s="1000">
        <v>6686</v>
      </c>
      <c r="K21" s="1000">
        <v>4215</v>
      </c>
      <c r="L21" s="1000">
        <v>1534</v>
      </c>
      <c r="M21" s="1000">
        <v>945</v>
      </c>
      <c r="N21" s="1000">
        <v>6515</v>
      </c>
      <c r="O21" s="1007">
        <v>3411</v>
      </c>
      <c r="P21" s="625">
        <v>27.337662337662337</v>
      </c>
    </row>
    <row r="22" spans="1:16" s="14" customFormat="1" ht="7.5" customHeight="1">
      <c r="A22" s="401"/>
      <c r="B22" s="67"/>
      <c r="C22" s="67"/>
      <c r="D22" s="67"/>
      <c r="E22" s="67"/>
      <c r="F22" s="67"/>
      <c r="G22" s="67"/>
      <c r="H22" s="67"/>
      <c r="I22" s="67"/>
      <c r="J22" s="67"/>
      <c r="K22" s="67"/>
      <c r="L22" s="67"/>
      <c r="M22" s="67"/>
      <c r="N22" s="67"/>
      <c r="O22" s="67"/>
      <c r="P22" s="9"/>
    </row>
    <row r="23" spans="1:16" s="14" customFormat="1" ht="15" customHeight="1">
      <c r="A23" s="138" t="s">
        <v>1756</v>
      </c>
      <c r="B23" s="67"/>
      <c r="C23" s="67"/>
      <c r="D23" s="67"/>
      <c r="E23" s="67"/>
      <c r="F23" s="67"/>
      <c r="G23" s="67"/>
      <c r="H23" s="67"/>
      <c r="I23" s="67"/>
      <c r="J23" s="67"/>
      <c r="K23" s="415"/>
      <c r="L23" s="67"/>
      <c r="M23" s="415"/>
      <c r="N23" s="67"/>
      <c r="O23" s="415"/>
      <c r="P23" s="9"/>
    </row>
    <row r="24" spans="1:16" ht="15" customHeight="1">
      <c r="A24" s="138" t="s">
        <v>1757</v>
      </c>
    </row>
    <row r="25" spans="1:16" ht="17.25" customHeight="1">
      <c r="A25" s="816"/>
    </row>
    <row r="26" spans="1:16">
      <c r="B26" s="50"/>
      <c r="C26" s="50"/>
      <c r="D26" s="50"/>
      <c r="E26" s="50"/>
      <c r="F26" s="50"/>
      <c r="G26" s="50"/>
      <c r="H26" s="50"/>
      <c r="I26" s="50"/>
      <c r="J26" s="50"/>
      <c r="K26" s="50"/>
      <c r="L26" s="50"/>
      <c r="M26" s="50"/>
      <c r="N26" s="50"/>
      <c r="O26" s="50"/>
      <c r="P26" s="50"/>
    </row>
    <row r="27" spans="1:16">
      <c r="B27" s="50"/>
      <c r="C27" s="50"/>
      <c r="D27" s="50"/>
      <c r="E27" s="50"/>
      <c r="F27" s="50"/>
      <c r="G27" s="50"/>
      <c r="H27" s="50"/>
      <c r="I27" s="50"/>
      <c r="J27" s="50"/>
      <c r="K27" s="50"/>
      <c r="L27" s="50"/>
      <c r="M27" s="50"/>
      <c r="N27" s="50"/>
      <c r="O27" s="50"/>
      <c r="P27" s="50"/>
    </row>
  </sheetData>
  <mergeCells count="17">
    <mergeCell ref="C5:C6"/>
    <mergeCell ref="J5:K5"/>
    <mergeCell ref="L5:M5"/>
    <mergeCell ref="N5:O5"/>
    <mergeCell ref="A3:A6"/>
    <mergeCell ref="H3:O3"/>
    <mergeCell ref="B4:B6"/>
    <mergeCell ref="C4:E4"/>
    <mergeCell ref="H4:H6"/>
    <mergeCell ref="B3:F3"/>
    <mergeCell ref="F4:F6"/>
    <mergeCell ref="P3:P6"/>
    <mergeCell ref="G3:G6"/>
    <mergeCell ref="D5:D6"/>
    <mergeCell ref="E5:E6"/>
    <mergeCell ref="J4:O4"/>
    <mergeCell ref="I4:I6"/>
  </mergeCells>
  <hyperlinks>
    <hyperlink ref="R2" location="OBSAH!A1" display="Zpět na obsah" xr:uid="{00000000-0004-0000-8C00-000000000000}"/>
  </hyperlinks>
  <pageMargins left="0.70866141732283472" right="0.70866141732283472" top="0.78740157480314965" bottom="0.78740157480314965" header="0.31496062992125984" footer="0.31496062992125984"/>
  <pageSetup paperSize="9" orientation="landscape"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List154"/>
  <dimension ref="A1:T33"/>
  <sheetViews>
    <sheetView showGridLines="0" zoomScaleNormal="100" workbookViewId="0"/>
  </sheetViews>
  <sheetFormatPr defaultColWidth="9.140625" defaultRowHeight="15"/>
  <cols>
    <col min="1" max="1" width="17.28515625" customWidth="1"/>
    <col min="2" max="17" width="6.7109375" customWidth="1"/>
  </cols>
  <sheetData>
    <row r="1" spans="1:20" ht="22.5" customHeight="1">
      <c r="A1" s="1" t="s">
        <v>1255</v>
      </c>
      <c r="B1" s="29"/>
      <c r="C1" s="29"/>
      <c r="D1" s="29"/>
      <c r="E1" s="29"/>
      <c r="F1" s="29"/>
      <c r="G1" s="29"/>
      <c r="H1" s="29"/>
      <c r="I1" s="29"/>
      <c r="J1" s="29"/>
      <c r="K1" s="29"/>
      <c r="L1" s="29"/>
      <c r="M1" s="29"/>
      <c r="N1" s="29"/>
      <c r="O1" s="29"/>
      <c r="P1" s="29"/>
      <c r="Q1" s="152"/>
    </row>
    <row r="2" spans="1:20" s="4" customFormat="1" ht="18.75" customHeight="1" thickBot="1">
      <c r="A2" s="322" t="s">
        <v>1547</v>
      </c>
      <c r="Q2" s="1440" t="s">
        <v>1548</v>
      </c>
      <c r="S2" s="106" t="s">
        <v>986</v>
      </c>
    </row>
    <row r="3" spans="1:20" s="35" customFormat="1" ht="17.25" customHeight="1">
      <c r="A3" s="2032" t="s">
        <v>163</v>
      </c>
      <c r="B3" s="2187" t="s">
        <v>1256</v>
      </c>
      <c r="C3" s="2179"/>
      <c r="D3" s="2180"/>
      <c r="E3" s="2180"/>
      <c r="F3" s="2180"/>
      <c r="G3" s="2180"/>
      <c r="H3" s="2180"/>
      <c r="I3" s="2181"/>
      <c r="J3" s="2187" t="s">
        <v>1257</v>
      </c>
      <c r="K3" s="2179"/>
      <c r="L3" s="2180"/>
      <c r="M3" s="2180"/>
      <c r="N3" s="2180"/>
      <c r="O3" s="2180"/>
      <c r="P3" s="2180"/>
      <c r="Q3" s="2181"/>
    </row>
    <row r="4" spans="1:20" s="36" customFormat="1" ht="17.25" customHeight="1">
      <c r="A4" s="2034"/>
      <c r="B4" s="2363" t="s">
        <v>4</v>
      </c>
      <c r="C4" s="2279" t="s">
        <v>35</v>
      </c>
      <c r="D4" s="2365" t="s">
        <v>280</v>
      </c>
      <c r="E4" s="2365"/>
      <c r="F4" s="2365"/>
      <c r="G4" s="2365"/>
      <c r="H4" s="2365"/>
      <c r="I4" s="2277"/>
      <c r="J4" s="2363" t="s">
        <v>4</v>
      </c>
      <c r="K4" s="2279" t="s">
        <v>35</v>
      </c>
      <c r="L4" s="2365" t="s">
        <v>280</v>
      </c>
      <c r="M4" s="2365"/>
      <c r="N4" s="2365"/>
      <c r="O4" s="2365"/>
      <c r="P4" s="2365"/>
      <c r="Q4" s="2277"/>
    </row>
    <row r="5" spans="1:20" s="36" customFormat="1" ht="17.25" customHeight="1">
      <c r="A5" s="2034"/>
      <c r="B5" s="2363"/>
      <c r="C5" s="2404"/>
      <c r="D5" s="2366" t="s">
        <v>281</v>
      </c>
      <c r="E5" s="2366"/>
      <c r="F5" s="2366" t="s">
        <v>282</v>
      </c>
      <c r="G5" s="2366"/>
      <c r="H5" s="2366" t="s">
        <v>283</v>
      </c>
      <c r="I5" s="2367"/>
      <c r="J5" s="2363"/>
      <c r="K5" s="2404"/>
      <c r="L5" s="2366" t="s">
        <v>281</v>
      </c>
      <c r="M5" s="2366"/>
      <c r="N5" s="2366" t="s">
        <v>282</v>
      </c>
      <c r="O5" s="2366"/>
      <c r="P5" s="2366" t="s">
        <v>283</v>
      </c>
      <c r="Q5" s="2367"/>
    </row>
    <row r="6" spans="1:20" s="36" customFormat="1" ht="24.75" customHeight="1" thickBot="1">
      <c r="A6" s="2036"/>
      <c r="B6" s="2364"/>
      <c r="C6" s="2280"/>
      <c r="D6" s="612" t="s">
        <v>4</v>
      </c>
      <c r="E6" s="552" t="s">
        <v>35</v>
      </c>
      <c r="F6" s="612" t="s">
        <v>4</v>
      </c>
      <c r="G6" s="552" t="s">
        <v>35</v>
      </c>
      <c r="H6" s="612" t="s">
        <v>4</v>
      </c>
      <c r="I6" s="552" t="s">
        <v>35</v>
      </c>
      <c r="J6" s="2364"/>
      <c r="K6" s="2280"/>
      <c r="L6" s="612" t="s">
        <v>4</v>
      </c>
      <c r="M6" s="552" t="s">
        <v>35</v>
      </c>
      <c r="N6" s="612" t="s">
        <v>4</v>
      </c>
      <c r="O6" s="552" t="s">
        <v>35</v>
      </c>
      <c r="P6" s="612" t="s">
        <v>4</v>
      </c>
      <c r="Q6" s="626" t="s">
        <v>35</v>
      </c>
    </row>
    <row r="7" spans="1:20" s="14" customFormat="1" ht="18.75" customHeight="1">
      <c r="A7" s="489" t="s">
        <v>985</v>
      </c>
      <c r="B7" s="1320">
        <v>27562</v>
      </c>
      <c r="C7" s="1012">
        <v>15691</v>
      </c>
      <c r="D7" s="1001">
        <v>15936</v>
      </c>
      <c r="E7" s="1001">
        <v>9638</v>
      </c>
      <c r="F7" s="1001">
        <v>2458</v>
      </c>
      <c r="G7" s="1001">
        <v>1419</v>
      </c>
      <c r="H7" s="1001">
        <v>9168</v>
      </c>
      <c r="I7" s="1001">
        <v>4634</v>
      </c>
      <c r="J7" s="1320">
        <v>22825</v>
      </c>
      <c r="K7" s="1012">
        <v>13306</v>
      </c>
      <c r="L7" s="1001">
        <v>12579</v>
      </c>
      <c r="M7" s="1001">
        <v>7695</v>
      </c>
      <c r="N7" s="1001">
        <v>2176</v>
      </c>
      <c r="O7" s="1001">
        <v>1269</v>
      </c>
      <c r="P7" s="1001">
        <v>8070</v>
      </c>
      <c r="Q7" s="1005">
        <v>4342</v>
      </c>
      <c r="R7" s="26"/>
      <c r="S7" s="26"/>
      <c r="T7" s="26"/>
    </row>
    <row r="8" spans="1:20" s="14" customFormat="1" ht="18.75" customHeight="1">
      <c r="A8" s="399" t="s">
        <v>14</v>
      </c>
      <c r="B8" s="1321">
        <v>6311</v>
      </c>
      <c r="C8" s="1009">
        <v>3317</v>
      </c>
      <c r="D8" s="1000">
        <v>3720</v>
      </c>
      <c r="E8" s="1000">
        <v>2058</v>
      </c>
      <c r="F8" s="1000">
        <v>725</v>
      </c>
      <c r="G8" s="1000">
        <v>409</v>
      </c>
      <c r="H8" s="1000">
        <v>1866</v>
      </c>
      <c r="I8" s="1000">
        <v>850</v>
      </c>
      <c r="J8" s="1321">
        <v>4576</v>
      </c>
      <c r="K8" s="1009">
        <v>2565</v>
      </c>
      <c r="L8" s="1000">
        <v>2226</v>
      </c>
      <c r="M8" s="1000">
        <v>1309</v>
      </c>
      <c r="N8" s="1000">
        <v>647</v>
      </c>
      <c r="O8" s="1000">
        <v>372</v>
      </c>
      <c r="P8" s="1000">
        <v>1703</v>
      </c>
      <c r="Q8" s="1007">
        <v>884</v>
      </c>
      <c r="R8" s="26"/>
      <c r="S8" s="26"/>
      <c r="T8" s="26"/>
    </row>
    <row r="9" spans="1:20" s="14" customFormat="1" ht="18.75" customHeight="1">
      <c r="A9" s="399" t="s">
        <v>15</v>
      </c>
      <c r="B9" s="1321">
        <v>2620</v>
      </c>
      <c r="C9" s="1009">
        <v>1499</v>
      </c>
      <c r="D9" s="1000">
        <v>1603</v>
      </c>
      <c r="E9" s="1000">
        <v>968</v>
      </c>
      <c r="F9" s="1002">
        <v>0</v>
      </c>
      <c r="G9" s="1002">
        <v>0</v>
      </c>
      <c r="H9" s="1000">
        <v>1017</v>
      </c>
      <c r="I9" s="1000">
        <v>531</v>
      </c>
      <c r="J9" s="1321">
        <v>2223</v>
      </c>
      <c r="K9" s="1009">
        <v>1277</v>
      </c>
      <c r="L9" s="1000">
        <v>1264</v>
      </c>
      <c r="M9" s="1000">
        <v>776</v>
      </c>
      <c r="N9" s="1000">
        <v>29</v>
      </c>
      <c r="O9" s="1000">
        <v>17</v>
      </c>
      <c r="P9" s="1000">
        <v>930</v>
      </c>
      <c r="Q9" s="1007">
        <v>484</v>
      </c>
      <c r="R9" s="26"/>
      <c r="S9" s="26"/>
      <c r="T9" s="26"/>
    </row>
    <row r="10" spans="1:20" s="14" customFormat="1" ht="18.75" customHeight="1">
      <c r="A10" s="399" t="s">
        <v>16</v>
      </c>
      <c r="B10" s="1321">
        <v>1608</v>
      </c>
      <c r="C10" s="1009">
        <v>961</v>
      </c>
      <c r="D10" s="1000">
        <v>846</v>
      </c>
      <c r="E10" s="1000">
        <v>523</v>
      </c>
      <c r="F10" s="1000">
        <v>208</v>
      </c>
      <c r="G10" s="1000">
        <v>128</v>
      </c>
      <c r="H10" s="1000">
        <v>554</v>
      </c>
      <c r="I10" s="1000">
        <v>310</v>
      </c>
      <c r="J10" s="1321">
        <v>1370</v>
      </c>
      <c r="K10" s="1009">
        <v>843</v>
      </c>
      <c r="L10" s="1000">
        <v>732</v>
      </c>
      <c r="M10" s="1000">
        <v>479</v>
      </c>
      <c r="N10" s="1000">
        <v>175</v>
      </c>
      <c r="O10" s="1000">
        <v>110</v>
      </c>
      <c r="P10" s="1000">
        <v>463</v>
      </c>
      <c r="Q10" s="1007">
        <v>254</v>
      </c>
      <c r="R10" s="26"/>
      <c r="S10" s="26"/>
      <c r="T10" s="26"/>
    </row>
    <row r="11" spans="1:20" s="14" customFormat="1" ht="18.75" customHeight="1">
      <c r="A11" s="399" t="s">
        <v>17</v>
      </c>
      <c r="B11" s="1321">
        <v>1180</v>
      </c>
      <c r="C11" s="1009">
        <v>664</v>
      </c>
      <c r="D11" s="1000">
        <v>526</v>
      </c>
      <c r="E11" s="1000">
        <v>323</v>
      </c>
      <c r="F11" s="1000">
        <v>171</v>
      </c>
      <c r="G11" s="1000">
        <v>101</v>
      </c>
      <c r="H11" s="1000">
        <v>483</v>
      </c>
      <c r="I11" s="1000">
        <v>240</v>
      </c>
      <c r="J11" s="1321">
        <v>1001</v>
      </c>
      <c r="K11" s="1009">
        <v>593</v>
      </c>
      <c r="L11" s="1000">
        <v>421</v>
      </c>
      <c r="M11" s="1000">
        <v>269</v>
      </c>
      <c r="N11" s="1000">
        <v>144</v>
      </c>
      <c r="O11" s="1000">
        <v>95</v>
      </c>
      <c r="P11" s="1000">
        <v>436</v>
      </c>
      <c r="Q11" s="1007">
        <v>229</v>
      </c>
      <c r="R11" s="26"/>
      <c r="S11" s="26"/>
      <c r="T11" s="26"/>
    </row>
    <row r="12" spans="1:20" s="14" customFormat="1" ht="18.75" customHeight="1">
      <c r="A12" s="399" t="s">
        <v>18</v>
      </c>
      <c r="B12" s="1321">
        <v>549</v>
      </c>
      <c r="C12" s="1009">
        <v>295</v>
      </c>
      <c r="D12" s="1000">
        <v>233</v>
      </c>
      <c r="E12" s="1000">
        <v>136</v>
      </c>
      <c r="F12" s="1000">
        <v>30</v>
      </c>
      <c r="G12" s="1000">
        <v>19</v>
      </c>
      <c r="H12" s="1000">
        <v>286</v>
      </c>
      <c r="I12" s="1000">
        <v>140</v>
      </c>
      <c r="J12" s="1321">
        <v>461</v>
      </c>
      <c r="K12" s="1009">
        <v>255</v>
      </c>
      <c r="L12" s="1000">
        <v>177</v>
      </c>
      <c r="M12" s="1000">
        <v>92</v>
      </c>
      <c r="N12" s="1000">
        <v>23</v>
      </c>
      <c r="O12" s="1000">
        <v>11</v>
      </c>
      <c r="P12" s="1000">
        <v>261</v>
      </c>
      <c r="Q12" s="1007">
        <v>152</v>
      </c>
      <c r="R12" s="26"/>
      <c r="S12" s="26"/>
      <c r="T12" s="26"/>
    </row>
    <row r="13" spans="1:20" s="14" customFormat="1" ht="18.75" customHeight="1">
      <c r="A13" s="399" t="s">
        <v>19</v>
      </c>
      <c r="B13" s="1321">
        <v>1607</v>
      </c>
      <c r="C13" s="1009">
        <v>897</v>
      </c>
      <c r="D13" s="1000">
        <v>983</v>
      </c>
      <c r="E13" s="1000">
        <v>573</v>
      </c>
      <c r="F13" s="1000">
        <v>30</v>
      </c>
      <c r="G13" s="1000">
        <v>20</v>
      </c>
      <c r="H13" s="1000">
        <v>594</v>
      </c>
      <c r="I13" s="1000">
        <v>304</v>
      </c>
      <c r="J13" s="1321">
        <v>1472</v>
      </c>
      <c r="K13" s="1009">
        <v>887</v>
      </c>
      <c r="L13" s="1000">
        <v>917</v>
      </c>
      <c r="M13" s="1000">
        <v>567</v>
      </c>
      <c r="N13" s="1000">
        <v>25</v>
      </c>
      <c r="O13" s="1000">
        <v>14</v>
      </c>
      <c r="P13" s="1000">
        <v>530</v>
      </c>
      <c r="Q13" s="1007">
        <v>306</v>
      </c>
      <c r="R13" s="26"/>
      <c r="S13" s="26"/>
      <c r="T13" s="26"/>
    </row>
    <row r="14" spans="1:20" s="14" customFormat="1" ht="18.75" customHeight="1">
      <c r="A14" s="399" t="s">
        <v>20</v>
      </c>
      <c r="B14" s="1321">
        <v>777</v>
      </c>
      <c r="C14" s="1009">
        <v>446</v>
      </c>
      <c r="D14" s="1000">
        <v>439</v>
      </c>
      <c r="E14" s="1000">
        <v>276</v>
      </c>
      <c r="F14" s="1000">
        <v>28</v>
      </c>
      <c r="G14" s="1000">
        <v>13</v>
      </c>
      <c r="H14" s="1000">
        <v>310</v>
      </c>
      <c r="I14" s="1000">
        <v>157</v>
      </c>
      <c r="J14" s="1321">
        <v>667</v>
      </c>
      <c r="K14" s="1009">
        <v>381</v>
      </c>
      <c r="L14" s="1000">
        <v>372</v>
      </c>
      <c r="M14" s="1000">
        <v>221</v>
      </c>
      <c r="N14" s="1000">
        <v>26</v>
      </c>
      <c r="O14" s="1000">
        <v>9</v>
      </c>
      <c r="P14" s="1000">
        <v>269</v>
      </c>
      <c r="Q14" s="1007">
        <v>151</v>
      </c>
      <c r="R14" s="26"/>
      <c r="S14" s="26"/>
      <c r="T14" s="26"/>
    </row>
    <row r="15" spans="1:20" s="14" customFormat="1" ht="18.75" customHeight="1">
      <c r="A15" s="399" t="s">
        <v>21</v>
      </c>
      <c r="B15" s="1321">
        <v>1351</v>
      </c>
      <c r="C15" s="1009">
        <v>794</v>
      </c>
      <c r="D15" s="1000">
        <v>750</v>
      </c>
      <c r="E15" s="1000">
        <v>466</v>
      </c>
      <c r="F15" s="1000">
        <v>203</v>
      </c>
      <c r="G15" s="1000">
        <v>133</v>
      </c>
      <c r="H15" s="1000">
        <v>398</v>
      </c>
      <c r="I15" s="1000">
        <v>195</v>
      </c>
      <c r="J15" s="1321">
        <v>982</v>
      </c>
      <c r="K15" s="1009">
        <v>579</v>
      </c>
      <c r="L15" s="1000">
        <v>462</v>
      </c>
      <c r="M15" s="1000">
        <v>285</v>
      </c>
      <c r="N15" s="1000">
        <v>197</v>
      </c>
      <c r="O15" s="1000">
        <v>109</v>
      </c>
      <c r="P15" s="1000">
        <v>323</v>
      </c>
      <c r="Q15" s="1007">
        <v>185</v>
      </c>
      <c r="R15" s="26"/>
      <c r="S15" s="26"/>
      <c r="T15" s="26"/>
    </row>
    <row r="16" spans="1:20" s="14" customFormat="1" ht="18.75" customHeight="1">
      <c r="A16" s="399" t="s">
        <v>22</v>
      </c>
      <c r="B16" s="1321">
        <v>1128</v>
      </c>
      <c r="C16" s="1009">
        <v>666</v>
      </c>
      <c r="D16" s="1000">
        <v>675</v>
      </c>
      <c r="E16" s="1000">
        <v>418</v>
      </c>
      <c r="F16" s="1002">
        <v>0</v>
      </c>
      <c r="G16" s="1002">
        <v>0</v>
      </c>
      <c r="H16" s="1000">
        <v>453</v>
      </c>
      <c r="I16" s="1000">
        <v>248</v>
      </c>
      <c r="J16" s="1321">
        <v>1010</v>
      </c>
      <c r="K16" s="1009">
        <v>597</v>
      </c>
      <c r="L16" s="1000">
        <v>594</v>
      </c>
      <c r="M16" s="1000">
        <v>360</v>
      </c>
      <c r="N16" s="1002">
        <v>0</v>
      </c>
      <c r="O16" s="1002">
        <v>0</v>
      </c>
      <c r="P16" s="1000">
        <v>416</v>
      </c>
      <c r="Q16" s="1007">
        <v>237</v>
      </c>
      <c r="R16" s="26"/>
      <c r="S16" s="26"/>
      <c r="T16" s="26"/>
    </row>
    <row r="17" spans="1:20" s="14" customFormat="1" ht="18.75" customHeight="1">
      <c r="A17" s="399" t="s">
        <v>23</v>
      </c>
      <c r="B17" s="1321">
        <v>1235</v>
      </c>
      <c r="C17" s="1009">
        <v>734</v>
      </c>
      <c r="D17" s="1000">
        <v>735</v>
      </c>
      <c r="E17" s="1000">
        <v>467</v>
      </c>
      <c r="F17" s="1000">
        <v>71</v>
      </c>
      <c r="G17" s="1000">
        <v>46</v>
      </c>
      <c r="H17" s="1000">
        <v>429</v>
      </c>
      <c r="I17" s="1000">
        <v>221</v>
      </c>
      <c r="J17" s="1321">
        <v>1059</v>
      </c>
      <c r="K17" s="1009">
        <v>638</v>
      </c>
      <c r="L17" s="1000">
        <v>618</v>
      </c>
      <c r="M17" s="1000">
        <v>392</v>
      </c>
      <c r="N17" s="1000">
        <v>46</v>
      </c>
      <c r="O17" s="1000">
        <v>32</v>
      </c>
      <c r="P17" s="1000">
        <v>395</v>
      </c>
      <c r="Q17" s="1007">
        <v>214</v>
      </c>
      <c r="R17" s="26"/>
      <c r="S17" s="26"/>
      <c r="T17" s="26"/>
    </row>
    <row r="18" spans="1:20" s="14" customFormat="1" ht="18.75" customHeight="1">
      <c r="A18" s="399" t="s">
        <v>24</v>
      </c>
      <c r="B18" s="1321">
        <v>3329</v>
      </c>
      <c r="C18" s="1009">
        <v>1876</v>
      </c>
      <c r="D18" s="1000">
        <v>1951</v>
      </c>
      <c r="E18" s="1000">
        <v>1185</v>
      </c>
      <c r="F18" s="1000">
        <v>430</v>
      </c>
      <c r="G18" s="1000">
        <v>221</v>
      </c>
      <c r="H18" s="1000">
        <v>948</v>
      </c>
      <c r="I18" s="1000">
        <v>470</v>
      </c>
      <c r="J18" s="1321">
        <v>2845</v>
      </c>
      <c r="K18" s="1009">
        <v>1633</v>
      </c>
      <c r="L18" s="1000">
        <v>1643</v>
      </c>
      <c r="M18" s="1000">
        <v>987</v>
      </c>
      <c r="N18" s="1000">
        <v>367</v>
      </c>
      <c r="O18" s="1000">
        <v>206</v>
      </c>
      <c r="P18" s="1000">
        <v>835</v>
      </c>
      <c r="Q18" s="1007">
        <v>440</v>
      </c>
      <c r="R18" s="26"/>
      <c r="S18" s="26"/>
      <c r="T18" s="26"/>
    </row>
    <row r="19" spans="1:20" s="14" customFormat="1" ht="18.75" customHeight="1">
      <c r="A19" s="399" t="s">
        <v>25</v>
      </c>
      <c r="B19" s="1321">
        <v>1537</v>
      </c>
      <c r="C19" s="1009">
        <v>868</v>
      </c>
      <c r="D19" s="1000">
        <v>754</v>
      </c>
      <c r="E19" s="1000">
        <v>478</v>
      </c>
      <c r="F19" s="1000">
        <v>204</v>
      </c>
      <c r="G19" s="1000">
        <v>113</v>
      </c>
      <c r="H19" s="1000">
        <v>579</v>
      </c>
      <c r="I19" s="1000">
        <v>277</v>
      </c>
      <c r="J19" s="1321">
        <v>1317</v>
      </c>
      <c r="K19" s="1009">
        <v>791</v>
      </c>
      <c r="L19" s="1000">
        <v>690</v>
      </c>
      <c r="M19" s="1000">
        <v>431</v>
      </c>
      <c r="N19" s="1000">
        <v>176</v>
      </c>
      <c r="O19" s="1000">
        <v>110</v>
      </c>
      <c r="P19" s="1000">
        <v>451</v>
      </c>
      <c r="Q19" s="1007">
        <v>250</v>
      </c>
      <c r="R19" s="26"/>
      <c r="S19" s="26"/>
      <c r="T19" s="26"/>
    </row>
    <row r="20" spans="1:20" s="14" customFormat="1" ht="18.75" customHeight="1">
      <c r="A20" s="399" t="s">
        <v>26</v>
      </c>
      <c r="B20" s="1321">
        <v>1553</v>
      </c>
      <c r="C20" s="1009">
        <v>967</v>
      </c>
      <c r="D20" s="1000">
        <v>1094</v>
      </c>
      <c r="E20" s="1000">
        <v>716</v>
      </c>
      <c r="F20" s="1000">
        <v>79</v>
      </c>
      <c r="G20" s="1000">
        <v>44</v>
      </c>
      <c r="H20" s="1000">
        <v>380</v>
      </c>
      <c r="I20" s="1000">
        <v>207</v>
      </c>
      <c r="J20" s="1321">
        <v>1382</v>
      </c>
      <c r="K20" s="1009">
        <v>837</v>
      </c>
      <c r="L20" s="1000">
        <v>968</v>
      </c>
      <c r="M20" s="1000">
        <v>617</v>
      </c>
      <c r="N20" s="1000">
        <v>81</v>
      </c>
      <c r="O20" s="1000">
        <v>50</v>
      </c>
      <c r="P20" s="1000">
        <v>333</v>
      </c>
      <c r="Q20" s="1007">
        <v>170</v>
      </c>
      <c r="R20" s="26"/>
      <c r="S20" s="26"/>
      <c r="T20" s="26"/>
    </row>
    <row r="21" spans="1:20" s="14" customFormat="1" ht="18.75" customHeight="1">
      <c r="A21" s="399" t="s">
        <v>27</v>
      </c>
      <c r="B21" s="1321">
        <v>2777</v>
      </c>
      <c r="C21" s="1009">
        <v>1707</v>
      </c>
      <c r="D21" s="1000">
        <v>1627</v>
      </c>
      <c r="E21" s="1000">
        <v>1051</v>
      </c>
      <c r="F21" s="1000">
        <v>279</v>
      </c>
      <c r="G21" s="1000">
        <v>172</v>
      </c>
      <c r="H21" s="1000">
        <v>871</v>
      </c>
      <c r="I21" s="1000">
        <v>484</v>
      </c>
      <c r="J21" s="1321">
        <v>2460</v>
      </c>
      <c r="K21" s="1009">
        <v>1430</v>
      </c>
      <c r="L21" s="1000">
        <v>1495</v>
      </c>
      <c r="M21" s="1000">
        <v>910</v>
      </c>
      <c r="N21" s="1000">
        <v>240</v>
      </c>
      <c r="O21" s="1000">
        <v>134</v>
      </c>
      <c r="P21" s="1000">
        <v>725</v>
      </c>
      <c r="Q21" s="1007">
        <v>386</v>
      </c>
      <c r="R21" s="26"/>
      <c r="S21" s="26"/>
      <c r="T21" s="26"/>
    </row>
    <row r="22" spans="1:20" s="14" customFormat="1" ht="17.25" customHeight="1">
      <c r="A22" s="401"/>
      <c r="B22" s="67"/>
      <c r="C22" s="67"/>
      <c r="D22" s="67"/>
      <c r="E22" s="67"/>
      <c r="F22" s="67"/>
      <c r="G22" s="67"/>
      <c r="H22" s="67"/>
      <c r="I22" s="67"/>
      <c r="J22" s="67"/>
      <c r="K22" s="67"/>
      <c r="L22" s="67"/>
      <c r="M22" s="67"/>
      <c r="N22" s="67"/>
      <c r="O22" s="67"/>
      <c r="P22" s="67"/>
      <c r="Q22" s="67"/>
      <c r="R22" s="26"/>
    </row>
    <row r="23" spans="1:20">
      <c r="A23" s="816"/>
    </row>
    <row r="24" spans="1:20">
      <c r="B24" s="50"/>
      <c r="C24" s="50"/>
      <c r="D24" s="50"/>
      <c r="E24" s="50"/>
      <c r="F24" s="50"/>
      <c r="G24" s="50"/>
      <c r="H24" s="50"/>
      <c r="I24" s="50"/>
      <c r="J24" s="50"/>
      <c r="K24" s="50"/>
      <c r="L24" s="50"/>
      <c r="M24" s="50"/>
      <c r="N24" s="50"/>
      <c r="O24" s="50"/>
      <c r="P24" s="50"/>
      <c r="Q24" s="50"/>
      <c r="R24" s="50"/>
    </row>
    <row r="25" spans="1:20">
      <c r="E25" s="100"/>
    </row>
    <row r="26" spans="1:20">
      <c r="E26" s="100"/>
    </row>
    <row r="27" spans="1:20">
      <c r="E27" s="100"/>
    </row>
    <row r="28" spans="1:20" ht="13.5" customHeight="1">
      <c r="E28" s="100"/>
    </row>
    <row r="29" spans="1:20">
      <c r="E29" s="100"/>
    </row>
    <row r="30" spans="1:20">
      <c r="E30" s="100"/>
    </row>
    <row r="31" spans="1:20">
      <c r="E31" s="100"/>
    </row>
    <row r="32" spans="1:20">
      <c r="E32" s="100"/>
    </row>
    <row r="33" spans="5:5">
      <c r="E33" s="100"/>
    </row>
  </sheetData>
  <mergeCells count="15">
    <mergeCell ref="A3:A6"/>
    <mergeCell ref="B3:I3"/>
    <mergeCell ref="B4:B6"/>
    <mergeCell ref="D4:I4"/>
    <mergeCell ref="P5:Q5"/>
    <mergeCell ref="D5:E5"/>
    <mergeCell ref="F5:G5"/>
    <mergeCell ref="H5:I5"/>
    <mergeCell ref="J3:Q3"/>
    <mergeCell ref="J4:J6"/>
    <mergeCell ref="L4:Q4"/>
    <mergeCell ref="L5:M5"/>
    <mergeCell ref="N5:O5"/>
    <mergeCell ref="C4:C6"/>
    <mergeCell ref="K4:K6"/>
  </mergeCells>
  <hyperlinks>
    <hyperlink ref="S2" location="OBSAH!A1" display="Zpět na obsah" xr:uid="{00000000-0004-0000-8D00-000000000000}"/>
  </hyperlinks>
  <pageMargins left="0.70866141732283472" right="0.70866141732283472" top="0.78740157480314965" bottom="0.78740157480314965" header="0.31496062992125984" footer="0.31496062992125984"/>
  <pageSetup paperSize="9" orientation="landscape"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List155"/>
  <dimension ref="A1:U22"/>
  <sheetViews>
    <sheetView showGridLines="0" zoomScaleNormal="100" workbookViewId="0"/>
  </sheetViews>
  <sheetFormatPr defaultColWidth="9.140625" defaultRowHeight="15"/>
  <cols>
    <col min="1" max="1" width="18" customWidth="1"/>
    <col min="2" max="12" width="6.7109375" customWidth="1"/>
    <col min="13" max="15" width="6" customWidth="1"/>
    <col min="16" max="16" width="6.5703125" customWidth="1"/>
    <col min="17" max="17" width="6" customWidth="1"/>
    <col min="18" max="18" width="6.5703125" customWidth="1"/>
  </cols>
  <sheetData>
    <row r="1" spans="1:21" s="29" customFormat="1" ht="22.5" customHeight="1">
      <c r="A1" s="1" t="s">
        <v>1258</v>
      </c>
      <c r="B1" s="2"/>
      <c r="C1" s="2"/>
      <c r="D1" s="2"/>
      <c r="K1" s="152"/>
    </row>
    <row r="2" spans="1:21" ht="18.75" customHeight="1" thickBot="1">
      <c r="A2" s="322" t="s">
        <v>1547</v>
      </c>
      <c r="B2" s="4"/>
      <c r="C2" s="4"/>
      <c r="P2" s="4"/>
      <c r="Q2" s="4"/>
      <c r="R2" s="1440" t="s">
        <v>1548</v>
      </c>
      <c r="S2" s="4"/>
      <c r="T2" s="106" t="s">
        <v>986</v>
      </c>
      <c r="U2" s="4"/>
    </row>
    <row r="3" spans="1:21" ht="33.75"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1" ht="17.25" customHeight="1"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0" t="s">
        <v>164</v>
      </c>
      <c r="P4" s="1695" t="s">
        <v>165</v>
      </c>
      <c r="Q4" s="410" t="s">
        <v>164</v>
      </c>
      <c r="R4" s="1696" t="s">
        <v>165</v>
      </c>
    </row>
    <row r="5" spans="1:21" ht="18.75" customHeight="1">
      <c r="A5" s="398" t="s">
        <v>985</v>
      </c>
      <c r="B5" s="165">
        <v>362</v>
      </c>
      <c r="C5" s="165">
        <v>359</v>
      </c>
      <c r="D5" s="165">
        <v>358</v>
      </c>
      <c r="E5" s="165">
        <v>355</v>
      </c>
      <c r="F5" s="165">
        <v>355</v>
      </c>
      <c r="G5" s="165">
        <v>354</v>
      </c>
      <c r="H5" s="165">
        <v>363</v>
      </c>
      <c r="I5" s="165">
        <v>370</v>
      </c>
      <c r="J5" s="165">
        <v>380</v>
      </c>
      <c r="K5" s="165">
        <v>395</v>
      </c>
      <c r="L5" s="168">
        <v>404</v>
      </c>
      <c r="M5" s="877">
        <f>L5-K5</f>
        <v>9</v>
      </c>
      <c r="N5" s="879">
        <f>L5/K5-1</f>
        <v>2.2784810126582178E-2</v>
      </c>
      <c r="O5" s="878">
        <f>L5-G5</f>
        <v>50</v>
      </c>
      <c r="P5" s="879">
        <f>L5/G5-1</f>
        <v>0.14124293785310726</v>
      </c>
      <c r="Q5" s="878">
        <f>L5-B5</f>
        <v>42</v>
      </c>
      <c r="R5" s="879">
        <f>L5/B5-1</f>
        <v>0.11602209944751385</v>
      </c>
    </row>
    <row r="6" spans="1:21" ht="18.75" customHeight="1">
      <c r="A6" s="399" t="s">
        <v>14</v>
      </c>
      <c r="B6" s="164">
        <v>67</v>
      </c>
      <c r="C6" s="164">
        <v>67</v>
      </c>
      <c r="D6" s="164">
        <v>66</v>
      </c>
      <c r="E6" s="164">
        <v>65</v>
      </c>
      <c r="F6" s="164">
        <v>66</v>
      </c>
      <c r="G6" s="164">
        <v>67</v>
      </c>
      <c r="H6" s="164">
        <v>74</v>
      </c>
      <c r="I6" s="164">
        <v>79</v>
      </c>
      <c r="J6" s="164">
        <v>87</v>
      </c>
      <c r="K6" s="164">
        <v>98</v>
      </c>
      <c r="L6" s="167">
        <v>104</v>
      </c>
      <c r="M6" s="869">
        <f>L6-K6</f>
        <v>6</v>
      </c>
      <c r="N6" s="865">
        <f>L6/K6-1</f>
        <v>6.1224489795918435E-2</v>
      </c>
      <c r="O6" s="871">
        <f>L6-G6</f>
        <v>37</v>
      </c>
      <c r="P6" s="865">
        <f>L6/G6-1</f>
        <v>0.55223880597014929</v>
      </c>
      <c r="Q6" s="871">
        <f>L6-B6</f>
        <v>37</v>
      </c>
      <c r="R6" s="865">
        <f>L6/B6-1</f>
        <v>0.55223880597014929</v>
      </c>
    </row>
    <row r="7" spans="1:21" ht="18.75" customHeight="1">
      <c r="A7" s="399" t="s">
        <v>15</v>
      </c>
      <c r="B7" s="164">
        <v>35</v>
      </c>
      <c r="C7" s="164">
        <v>35</v>
      </c>
      <c r="D7" s="164">
        <v>35</v>
      </c>
      <c r="E7" s="164">
        <v>35</v>
      </c>
      <c r="F7" s="164">
        <v>36</v>
      </c>
      <c r="G7" s="164">
        <v>35</v>
      </c>
      <c r="H7" s="164">
        <v>37</v>
      </c>
      <c r="I7" s="164">
        <v>36</v>
      </c>
      <c r="J7" s="164">
        <v>36</v>
      </c>
      <c r="K7" s="164">
        <v>37</v>
      </c>
      <c r="L7" s="167">
        <v>39</v>
      </c>
      <c r="M7" s="869">
        <f>L7-K7</f>
        <v>2</v>
      </c>
      <c r="N7" s="865">
        <f t="shared" ref="N7:N19" si="0">L7/K7-1</f>
        <v>5.4054054054053946E-2</v>
      </c>
      <c r="O7" s="871">
        <f t="shared" ref="O7:O19" si="1">L7-G7</f>
        <v>4</v>
      </c>
      <c r="P7" s="865">
        <f t="shared" ref="P7:P19" si="2">L7/G7-1</f>
        <v>0.11428571428571432</v>
      </c>
      <c r="Q7" s="871">
        <f t="shared" ref="Q7:Q19" si="3">L7-B7</f>
        <v>4</v>
      </c>
      <c r="R7" s="865">
        <f t="shared" ref="R7:R19" si="4">L7/B7-1</f>
        <v>0.11428571428571432</v>
      </c>
    </row>
    <row r="8" spans="1:21" ht="18.75" customHeight="1">
      <c r="A8" s="399" t="s">
        <v>16</v>
      </c>
      <c r="B8" s="164">
        <v>23</v>
      </c>
      <c r="C8" s="164">
        <v>23</v>
      </c>
      <c r="D8" s="164">
        <v>23</v>
      </c>
      <c r="E8" s="164">
        <v>22</v>
      </c>
      <c r="F8" s="164">
        <v>22</v>
      </c>
      <c r="G8" s="164">
        <v>22</v>
      </c>
      <c r="H8" s="164">
        <v>22</v>
      </c>
      <c r="I8" s="164">
        <v>23</v>
      </c>
      <c r="J8" s="164">
        <v>23</v>
      </c>
      <c r="K8" s="164">
        <v>23</v>
      </c>
      <c r="L8" s="167">
        <v>24</v>
      </c>
      <c r="M8" s="869">
        <f t="shared" ref="M8:M19" si="5">L8-K8</f>
        <v>1</v>
      </c>
      <c r="N8" s="865">
        <f t="shared" si="0"/>
        <v>4.3478260869565188E-2</v>
      </c>
      <c r="O8" s="871">
        <f t="shared" si="1"/>
        <v>2</v>
      </c>
      <c r="P8" s="865">
        <f t="shared" si="2"/>
        <v>9.0909090909090828E-2</v>
      </c>
      <c r="Q8" s="871">
        <f t="shared" si="3"/>
        <v>1</v>
      </c>
      <c r="R8" s="865">
        <f t="shared" si="4"/>
        <v>4.3478260869565188E-2</v>
      </c>
    </row>
    <row r="9" spans="1:21" ht="18.75" customHeight="1">
      <c r="A9" s="399" t="s">
        <v>17</v>
      </c>
      <c r="B9" s="164">
        <v>15</v>
      </c>
      <c r="C9" s="164">
        <v>15</v>
      </c>
      <c r="D9" s="164">
        <v>15</v>
      </c>
      <c r="E9" s="164">
        <v>15</v>
      </c>
      <c r="F9" s="164">
        <v>15</v>
      </c>
      <c r="G9" s="164">
        <v>15</v>
      </c>
      <c r="H9" s="164">
        <v>15</v>
      </c>
      <c r="I9" s="164">
        <v>15</v>
      </c>
      <c r="J9" s="164">
        <v>15</v>
      </c>
      <c r="K9" s="164">
        <v>15</v>
      </c>
      <c r="L9" s="167">
        <v>15</v>
      </c>
      <c r="M9" s="869">
        <f t="shared" si="5"/>
        <v>0</v>
      </c>
      <c r="N9" s="865">
        <f t="shared" si="0"/>
        <v>0</v>
      </c>
      <c r="O9" s="871">
        <v>0</v>
      </c>
      <c r="P9" s="865">
        <f t="shared" si="2"/>
        <v>0</v>
      </c>
      <c r="Q9" s="871">
        <f t="shared" si="3"/>
        <v>0</v>
      </c>
      <c r="R9" s="865">
        <f t="shared" si="4"/>
        <v>0</v>
      </c>
    </row>
    <row r="10" spans="1:21" ht="18.75" customHeight="1">
      <c r="A10" s="399" t="s">
        <v>18</v>
      </c>
      <c r="B10" s="164">
        <v>10</v>
      </c>
      <c r="C10" s="164">
        <v>10</v>
      </c>
      <c r="D10" s="164">
        <v>10</v>
      </c>
      <c r="E10" s="164">
        <v>10</v>
      </c>
      <c r="F10" s="164">
        <v>10</v>
      </c>
      <c r="G10" s="164">
        <v>9</v>
      </c>
      <c r="H10" s="164">
        <v>9</v>
      </c>
      <c r="I10" s="164">
        <v>9</v>
      </c>
      <c r="J10" s="164">
        <v>9</v>
      </c>
      <c r="K10" s="164">
        <v>9</v>
      </c>
      <c r="L10" s="167">
        <v>9</v>
      </c>
      <c r="M10" s="869">
        <f t="shared" si="5"/>
        <v>0</v>
      </c>
      <c r="N10" s="865">
        <f t="shared" si="0"/>
        <v>0</v>
      </c>
      <c r="O10" s="871">
        <f t="shared" si="1"/>
        <v>0</v>
      </c>
      <c r="P10" s="865">
        <f t="shared" si="2"/>
        <v>0</v>
      </c>
      <c r="Q10" s="871">
        <f t="shared" si="3"/>
        <v>-1</v>
      </c>
      <c r="R10" s="865">
        <f t="shared" si="4"/>
        <v>-9.9999999999999978E-2</v>
      </c>
    </row>
    <row r="11" spans="1:21" ht="18.75" customHeight="1">
      <c r="A11" s="399" t="s">
        <v>19</v>
      </c>
      <c r="B11" s="164">
        <v>22</v>
      </c>
      <c r="C11" s="164">
        <v>22</v>
      </c>
      <c r="D11" s="164">
        <v>22</v>
      </c>
      <c r="E11" s="164">
        <v>22</v>
      </c>
      <c r="F11" s="164">
        <v>22</v>
      </c>
      <c r="G11" s="164">
        <v>22</v>
      </c>
      <c r="H11" s="164">
        <v>22</v>
      </c>
      <c r="I11" s="164">
        <v>22</v>
      </c>
      <c r="J11" s="164">
        <v>22</v>
      </c>
      <c r="K11" s="164">
        <v>22</v>
      </c>
      <c r="L11" s="167">
        <v>22</v>
      </c>
      <c r="M11" s="869">
        <f t="shared" si="5"/>
        <v>0</v>
      </c>
      <c r="N11" s="865">
        <f t="shared" si="0"/>
        <v>0</v>
      </c>
      <c r="O11" s="871">
        <f t="shared" si="1"/>
        <v>0</v>
      </c>
      <c r="P11" s="865">
        <f t="shared" si="2"/>
        <v>0</v>
      </c>
      <c r="Q11" s="871">
        <f t="shared" si="3"/>
        <v>0</v>
      </c>
      <c r="R11" s="865">
        <f t="shared" si="4"/>
        <v>0</v>
      </c>
    </row>
    <row r="12" spans="1:21" ht="18.75" customHeight="1">
      <c r="A12" s="399" t="s">
        <v>20</v>
      </c>
      <c r="B12" s="164">
        <v>14</v>
      </c>
      <c r="C12" s="164">
        <v>13</v>
      </c>
      <c r="D12" s="164">
        <v>13</v>
      </c>
      <c r="E12" s="164">
        <v>13</v>
      </c>
      <c r="F12" s="164">
        <v>13</v>
      </c>
      <c r="G12" s="164">
        <v>13</v>
      </c>
      <c r="H12" s="164">
        <v>13</v>
      </c>
      <c r="I12" s="164">
        <v>13</v>
      </c>
      <c r="J12" s="164">
        <v>13</v>
      </c>
      <c r="K12" s="164">
        <v>13</v>
      </c>
      <c r="L12" s="167">
        <v>13</v>
      </c>
      <c r="M12" s="869">
        <f t="shared" si="5"/>
        <v>0</v>
      </c>
      <c r="N12" s="865">
        <f t="shared" si="0"/>
        <v>0</v>
      </c>
      <c r="O12" s="871">
        <f t="shared" si="1"/>
        <v>0</v>
      </c>
      <c r="P12" s="865">
        <f t="shared" si="2"/>
        <v>0</v>
      </c>
      <c r="Q12" s="871">
        <f t="shared" si="3"/>
        <v>-1</v>
      </c>
      <c r="R12" s="865">
        <f t="shared" si="4"/>
        <v>-7.1428571428571397E-2</v>
      </c>
    </row>
    <row r="13" spans="1:21" ht="18.75" customHeight="1">
      <c r="A13" s="399" t="s">
        <v>21</v>
      </c>
      <c r="B13" s="164">
        <v>21</v>
      </c>
      <c r="C13" s="164">
        <v>21</v>
      </c>
      <c r="D13" s="164">
        <v>21</v>
      </c>
      <c r="E13" s="164">
        <v>20</v>
      </c>
      <c r="F13" s="164">
        <v>19</v>
      </c>
      <c r="G13" s="164">
        <v>19</v>
      </c>
      <c r="H13" s="164">
        <v>19</v>
      </c>
      <c r="I13" s="164">
        <v>19</v>
      </c>
      <c r="J13" s="164">
        <v>19</v>
      </c>
      <c r="K13" s="164">
        <v>19</v>
      </c>
      <c r="L13" s="167">
        <v>19</v>
      </c>
      <c r="M13" s="869">
        <f t="shared" si="5"/>
        <v>0</v>
      </c>
      <c r="N13" s="865">
        <f t="shared" si="0"/>
        <v>0</v>
      </c>
      <c r="O13" s="871">
        <f t="shared" si="1"/>
        <v>0</v>
      </c>
      <c r="P13" s="865">
        <f t="shared" si="2"/>
        <v>0</v>
      </c>
      <c r="Q13" s="871">
        <f t="shared" si="3"/>
        <v>-2</v>
      </c>
      <c r="R13" s="865">
        <f t="shared" si="4"/>
        <v>-9.5238095238095233E-2</v>
      </c>
    </row>
    <row r="14" spans="1:21" ht="18.75" customHeight="1">
      <c r="A14" s="399" t="s">
        <v>22</v>
      </c>
      <c r="B14" s="164">
        <v>20</v>
      </c>
      <c r="C14" s="164">
        <v>20</v>
      </c>
      <c r="D14" s="164">
        <v>20</v>
      </c>
      <c r="E14" s="164">
        <v>20</v>
      </c>
      <c r="F14" s="164">
        <v>20</v>
      </c>
      <c r="G14" s="164">
        <v>20</v>
      </c>
      <c r="H14" s="164">
        <v>20</v>
      </c>
      <c r="I14" s="164">
        <v>20</v>
      </c>
      <c r="J14" s="164">
        <v>20</v>
      </c>
      <c r="K14" s="164">
        <v>20</v>
      </c>
      <c r="L14" s="167">
        <v>20</v>
      </c>
      <c r="M14" s="869">
        <f t="shared" si="5"/>
        <v>0</v>
      </c>
      <c r="N14" s="865">
        <f t="shared" si="0"/>
        <v>0</v>
      </c>
      <c r="O14" s="871">
        <f t="shared" si="1"/>
        <v>0</v>
      </c>
      <c r="P14" s="865">
        <f t="shared" si="2"/>
        <v>0</v>
      </c>
      <c r="Q14" s="871">
        <f t="shared" si="3"/>
        <v>0</v>
      </c>
      <c r="R14" s="865">
        <f t="shared" si="4"/>
        <v>0</v>
      </c>
    </row>
    <row r="15" spans="1:21" ht="18.75" customHeight="1">
      <c r="A15" s="399" t="s">
        <v>23</v>
      </c>
      <c r="B15" s="164">
        <v>18</v>
      </c>
      <c r="C15" s="164">
        <v>18</v>
      </c>
      <c r="D15" s="164">
        <v>18</v>
      </c>
      <c r="E15" s="164">
        <v>18</v>
      </c>
      <c r="F15" s="164">
        <v>18</v>
      </c>
      <c r="G15" s="164">
        <v>18</v>
      </c>
      <c r="H15" s="164">
        <v>18</v>
      </c>
      <c r="I15" s="164">
        <v>18</v>
      </c>
      <c r="J15" s="164">
        <v>18</v>
      </c>
      <c r="K15" s="164">
        <v>18</v>
      </c>
      <c r="L15" s="167">
        <v>18</v>
      </c>
      <c r="M15" s="869">
        <f t="shared" si="5"/>
        <v>0</v>
      </c>
      <c r="N15" s="865">
        <f t="shared" si="0"/>
        <v>0</v>
      </c>
      <c r="O15" s="871">
        <f t="shared" si="1"/>
        <v>0</v>
      </c>
      <c r="P15" s="865">
        <f t="shared" si="2"/>
        <v>0</v>
      </c>
      <c r="Q15" s="871">
        <f t="shared" si="3"/>
        <v>0</v>
      </c>
      <c r="R15" s="865">
        <f t="shared" si="4"/>
        <v>0</v>
      </c>
    </row>
    <row r="16" spans="1:21" ht="18.75" customHeight="1">
      <c r="A16" s="399" t="s">
        <v>24</v>
      </c>
      <c r="B16" s="164">
        <v>40</v>
      </c>
      <c r="C16" s="164">
        <v>40</v>
      </c>
      <c r="D16" s="164">
        <v>40</v>
      </c>
      <c r="E16" s="164">
        <v>40</v>
      </c>
      <c r="F16" s="164">
        <v>40</v>
      </c>
      <c r="G16" s="164">
        <v>40</v>
      </c>
      <c r="H16" s="164">
        <v>40</v>
      </c>
      <c r="I16" s="164">
        <v>42</v>
      </c>
      <c r="J16" s="164">
        <v>44</v>
      </c>
      <c r="K16" s="164">
        <v>46</v>
      </c>
      <c r="L16" s="167">
        <v>46</v>
      </c>
      <c r="M16" s="869">
        <f t="shared" si="5"/>
        <v>0</v>
      </c>
      <c r="N16" s="865">
        <f t="shared" si="0"/>
        <v>0</v>
      </c>
      <c r="O16" s="871">
        <f t="shared" si="1"/>
        <v>6</v>
      </c>
      <c r="P16" s="865">
        <f t="shared" si="2"/>
        <v>0.14999999999999991</v>
      </c>
      <c r="Q16" s="871">
        <f t="shared" si="3"/>
        <v>6</v>
      </c>
      <c r="R16" s="865">
        <f t="shared" si="4"/>
        <v>0.14999999999999991</v>
      </c>
    </row>
    <row r="17" spans="1:18" ht="18.75" customHeight="1">
      <c r="A17" s="399" t="s">
        <v>25</v>
      </c>
      <c r="B17" s="164">
        <v>19</v>
      </c>
      <c r="C17" s="164">
        <v>19</v>
      </c>
      <c r="D17" s="164">
        <v>19</v>
      </c>
      <c r="E17" s="164">
        <v>19</v>
      </c>
      <c r="F17" s="164">
        <v>19</v>
      </c>
      <c r="G17" s="164">
        <v>19</v>
      </c>
      <c r="H17" s="164">
        <v>19</v>
      </c>
      <c r="I17" s="164">
        <v>19</v>
      </c>
      <c r="J17" s="164">
        <v>19</v>
      </c>
      <c r="K17" s="164">
        <v>19</v>
      </c>
      <c r="L17" s="167">
        <v>19</v>
      </c>
      <c r="M17" s="869">
        <f t="shared" si="5"/>
        <v>0</v>
      </c>
      <c r="N17" s="865">
        <f t="shared" si="0"/>
        <v>0</v>
      </c>
      <c r="O17" s="871">
        <f t="shared" si="1"/>
        <v>0</v>
      </c>
      <c r="P17" s="865">
        <f t="shared" si="2"/>
        <v>0</v>
      </c>
      <c r="Q17" s="871">
        <f t="shared" si="3"/>
        <v>0</v>
      </c>
      <c r="R17" s="865">
        <f t="shared" si="4"/>
        <v>0</v>
      </c>
    </row>
    <row r="18" spans="1:18" ht="18.75" customHeight="1">
      <c r="A18" s="399" t="s">
        <v>26</v>
      </c>
      <c r="B18" s="164">
        <v>16</v>
      </c>
      <c r="C18" s="164">
        <v>16</v>
      </c>
      <c r="D18" s="164">
        <v>16</v>
      </c>
      <c r="E18" s="164">
        <v>16</v>
      </c>
      <c r="F18" s="164">
        <v>16</v>
      </c>
      <c r="G18" s="164">
        <v>16</v>
      </c>
      <c r="H18" s="164">
        <v>16</v>
      </c>
      <c r="I18" s="164">
        <v>16</v>
      </c>
      <c r="J18" s="164">
        <v>16</v>
      </c>
      <c r="K18" s="164">
        <v>17</v>
      </c>
      <c r="L18" s="167">
        <v>17</v>
      </c>
      <c r="M18" s="869">
        <f t="shared" si="5"/>
        <v>0</v>
      </c>
      <c r="N18" s="865">
        <f t="shared" si="0"/>
        <v>0</v>
      </c>
      <c r="O18" s="871">
        <f t="shared" si="1"/>
        <v>1</v>
      </c>
      <c r="P18" s="865">
        <f t="shared" si="2"/>
        <v>6.25E-2</v>
      </c>
      <c r="Q18" s="871">
        <f t="shared" si="3"/>
        <v>1</v>
      </c>
      <c r="R18" s="865">
        <f t="shared" si="4"/>
        <v>6.25E-2</v>
      </c>
    </row>
    <row r="19" spans="1:18" ht="18.75" customHeight="1">
      <c r="A19" s="399" t="s">
        <v>27</v>
      </c>
      <c r="B19" s="164">
        <v>42</v>
      </c>
      <c r="C19" s="164">
        <v>40</v>
      </c>
      <c r="D19" s="164">
        <v>40</v>
      </c>
      <c r="E19" s="164">
        <v>40</v>
      </c>
      <c r="F19" s="164">
        <v>39</v>
      </c>
      <c r="G19" s="164">
        <v>39</v>
      </c>
      <c r="H19" s="164">
        <v>39</v>
      </c>
      <c r="I19" s="164">
        <v>39</v>
      </c>
      <c r="J19" s="164">
        <v>39</v>
      </c>
      <c r="K19" s="164">
        <v>39</v>
      </c>
      <c r="L19" s="167">
        <v>39</v>
      </c>
      <c r="M19" s="869">
        <f t="shared" si="5"/>
        <v>0</v>
      </c>
      <c r="N19" s="865">
        <f t="shared" si="0"/>
        <v>0</v>
      </c>
      <c r="O19" s="871">
        <f t="shared" si="1"/>
        <v>0</v>
      </c>
      <c r="P19" s="865">
        <f t="shared" si="2"/>
        <v>0</v>
      </c>
      <c r="Q19" s="871">
        <f t="shared" si="3"/>
        <v>-3</v>
      </c>
      <c r="R19" s="865">
        <f t="shared" si="4"/>
        <v>-7.1428571428571397E-2</v>
      </c>
    </row>
    <row r="20" spans="1:18" ht="9" customHeight="1">
      <c r="A20" s="401"/>
      <c r="B20" s="517"/>
      <c r="C20" s="517"/>
      <c r="D20" s="517"/>
      <c r="E20" s="517"/>
      <c r="F20" s="517"/>
      <c r="G20" s="517"/>
      <c r="H20" s="517"/>
      <c r="I20" s="517"/>
      <c r="J20" s="517"/>
      <c r="K20" s="517"/>
      <c r="L20" s="517"/>
      <c r="M20" s="794"/>
      <c r="N20" s="415"/>
      <c r="O20" s="795"/>
      <c r="P20" s="415"/>
      <c r="Q20" s="794"/>
      <c r="R20" s="415"/>
    </row>
    <row r="21" spans="1:18">
      <c r="A21" s="816"/>
      <c r="B21" s="34"/>
      <c r="C21" s="34"/>
      <c r="D21" s="34"/>
      <c r="E21" s="34"/>
      <c r="F21" s="34"/>
      <c r="G21" s="34"/>
      <c r="H21" s="34"/>
      <c r="I21" s="34"/>
      <c r="J21" s="34"/>
      <c r="K21" s="34"/>
      <c r="L21" s="34"/>
    </row>
    <row r="22" spans="1:18">
      <c r="B22" s="145"/>
      <c r="C22" s="145"/>
      <c r="D22" s="145"/>
      <c r="E22" s="145"/>
      <c r="F22" s="145"/>
      <c r="G22" s="145"/>
      <c r="H22" s="145"/>
      <c r="I22" s="145"/>
      <c r="J22" s="145"/>
      <c r="K22" s="145"/>
      <c r="L22" s="145"/>
    </row>
  </sheetData>
  <mergeCells count="5">
    <mergeCell ref="A3:A4"/>
    <mergeCell ref="B3:L3"/>
    <mergeCell ref="M3:N3"/>
    <mergeCell ref="O3:P3"/>
    <mergeCell ref="Q3:R3"/>
  </mergeCells>
  <hyperlinks>
    <hyperlink ref="T2" location="OBSAH!A1" display="Zpět na obsah" xr:uid="{00000000-0004-0000-8E00-000000000000}"/>
  </hyperlinks>
  <pageMargins left="0.70866141732283472" right="0.70866141732283472" top="0.78740157480314965" bottom="0.78740157480314965" header="0.31496062992125984" footer="0.31496062992125984"/>
  <pageSetup paperSize="9" orientation="landscape"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List156"/>
  <dimension ref="A1:U26"/>
  <sheetViews>
    <sheetView showGridLines="0" zoomScaleNormal="100" workbookViewId="0"/>
  </sheetViews>
  <sheetFormatPr defaultRowHeight="15"/>
  <cols>
    <col min="1" max="1" width="17.42578125" customWidth="1"/>
    <col min="2" max="12" width="6.5703125" customWidth="1"/>
    <col min="13" max="15" width="6" customWidth="1"/>
    <col min="16" max="16" width="7" customWidth="1"/>
    <col min="17" max="17" width="6" customWidth="1"/>
    <col min="18" max="18" width="7.42578125" customWidth="1"/>
  </cols>
  <sheetData>
    <row r="1" spans="1:21" ht="22.5" customHeight="1">
      <c r="A1" s="1" t="s">
        <v>1259</v>
      </c>
      <c r="B1" s="2"/>
      <c r="C1" s="2"/>
      <c r="D1" s="2"/>
      <c r="E1" s="29"/>
      <c r="F1" s="29"/>
      <c r="G1" s="29"/>
      <c r="H1" s="29"/>
      <c r="I1" s="29"/>
      <c r="J1" s="29"/>
      <c r="K1" s="152"/>
      <c r="L1" s="29"/>
      <c r="M1" s="29"/>
      <c r="N1" s="29"/>
      <c r="O1" s="29"/>
      <c r="P1" s="29"/>
      <c r="Q1" s="29"/>
      <c r="R1" s="29"/>
    </row>
    <row r="2" spans="1:21" ht="18.75" customHeight="1" thickBot="1">
      <c r="A2" s="322" t="s">
        <v>1547</v>
      </c>
      <c r="B2" s="4"/>
      <c r="C2" s="4"/>
      <c r="P2" s="4"/>
      <c r="Q2" s="4"/>
      <c r="R2" s="1440" t="s">
        <v>1548</v>
      </c>
      <c r="S2" s="4"/>
      <c r="T2" s="106" t="s">
        <v>986</v>
      </c>
      <c r="U2" s="4"/>
    </row>
    <row r="3" spans="1:21" ht="37.5"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1" ht="15.75"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0" t="s">
        <v>164</v>
      </c>
      <c r="P4" s="1695" t="s">
        <v>165</v>
      </c>
      <c r="Q4" s="410" t="s">
        <v>164</v>
      </c>
      <c r="R4" s="1696" t="s">
        <v>165</v>
      </c>
    </row>
    <row r="5" spans="1:21" ht="18.75" customHeight="1">
      <c r="A5" s="398" t="s">
        <v>985</v>
      </c>
      <c r="B5" s="165">
        <v>295</v>
      </c>
      <c r="C5" s="165">
        <v>291</v>
      </c>
      <c r="D5" s="165">
        <v>290</v>
      </c>
      <c r="E5" s="165">
        <v>290</v>
      </c>
      <c r="F5" s="165">
        <v>287</v>
      </c>
      <c r="G5" s="165">
        <v>287</v>
      </c>
      <c r="H5" s="165">
        <v>294</v>
      </c>
      <c r="I5" s="165">
        <v>300</v>
      </c>
      <c r="J5" s="165">
        <v>313</v>
      </c>
      <c r="K5" s="165">
        <v>334</v>
      </c>
      <c r="L5" s="282">
        <v>344</v>
      </c>
      <c r="M5" s="877">
        <f>L5-K5</f>
        <v>10</v>
      </c>
      <c r="N5" s="879">
        <f>L5/K5-1</f>
        <v>2.9940119760478945E-2</v>
      </c>
      <c r="O5" s="878">
        <f>L5-G5</f>
        <v>57</v>
      </c>
      <c r="P5" s="879">
        <f>L5/G5-1</f>
        <v>0.19860627177700341</v>
      </c>
      <c r="Q5" s="878">
        <f>L5-B5</f>
        <v>49</v>
      </c>
      <c r="R5" s="879">
        <f>L5/B5-1</f>
        <v>0.16610169491525428</v>
      </c>
    </row>
    <row r="6" spans="1:21" ht="18.75" customHeight="1">
      <c r="A6" s="399" t="s">
        <v>14</v>
      </c>
      <c r="B6" s="164">
        <v>43</v>
      </c>
      <c r="C6" s="164">
        <v>41</v>
      </c>
      <c r="D6" s="164">
        <v>41</v>
      </c>
      <c r="E6" s="164">
        <v>40</v>
      </c>
      <c r="F6" s="164">
        <v>40</v>
      </c>
      <c r="G6" s="164">
        <v>41</v>
      </c>
      <c r="H6" s="164">
        <v>48</v>
      </c>
      <c r="I6" s="164">
        <v>53</v>
      </c>
      <c r="J6" s="164">
        <v>63</v>
      </c>
      <c r="K6" s="164">
        <v>76</v>
      </c>
      <c r="L6" s="176">
        <v>81</v>
      </c>
      <c r="M6" s="869">
        <f>L6-K6</f>
        <v>5</v>
      </c>
      <c r="N6" s="865">
        <f t="shared" ref="N6:N19" si="0">L6/K6-1</f>
        <v>6.578947368421062E-2</v>
      </c>
      <c r="O6" s="871">
        <f t="shared" ref="O6:O19" si="1">L6-G6</f>
        <v>40</v>
      </c>
      <c r="P6" s="865">
        <f t="shared" ref="P6:P19" si="2">L6/G6-1</f>
        <v>0.97560975609756095</v>
      </c>
      <c r="Q6" s="871">
        <f t="shared" ref="Q6:Q19" si="3">L6-B6</f>
        <v>38</v>
      </c>
      <c r="R6" s="865">
        <f t="shared" ref="R6:R19" si="4">L6/B6-1</f>
        <v>0.88372093023255816</v>
      </c>
    </row>
    <row r="7" spans="1:21" ht="18.75" customHeight="1">
      <c r="A7" s="399" t="s">
        <v>15</v>
      </c>
      <c r="B7" s="164">
        <v>30</v>
      </c>
      <c r="C7" s="164">
        <v>29</v>
      </c>
      <c r="D7" s="164">
        <v>29</v>
      </c>
      <c r="E7" s="164">
        <v>30</v>
      </c>
      <c r="F7" s="164">
        <v>31</v>
      </c>
      <c r="G7" s="164">
        <v>30</v>
      </c>
      <c r="H7" s="164">
        <v>31</v>
      </c>
      <c r="I7" s="164">
        <v>30</v>
      </c>
      <c r="J7" s="164">
        <v>30</v>
      </c>
      <c r="K7" s="164">
        <v>32</v>
      </c>
      <c r="L7" s="176">
        <v>34</v>
      </c>
      <c r="M7" s="869">
        <v>0</v>
      </c>
      <c r="N7" s="865">
        <f t="shared" si="0"/>
        <v>6.25E-2</v>
      </c>
      <c r="O7" s="871">
        <v>0</v>
      </c>
      <c r="P7" s="865">
        <f t="shared" si="2"/>
        <v>0.1333333333333333</v>
      </c>
      <c r="Q7" s="871">
        <f t="shared" si="3"/>
        <v>4</v>
      </c>
      <c r="R7" s="865">
        <f t="shared" si="4"/>
        <v>0.1333333333333333</v>
      </c>
    </row>
    <row r="8" spans="1:21" ht="18.75" customHeight="1">
      <c r="A8" s="399" t="s">
        <v>16</v>
      </c>
      <c r="B8" s="164">
        <v>20</v>
      </c>
      <c r="C8" s="164">
        <v>21</v>
      </c>
      <c r="D8" s="164">
        <v>20</v>
      </c>
      <c r="E8" s="164">
        <v>20</v>
      </c>
      <c r="F8" s="164">
        <v>19</v>
      </c>
      <c r="G8" s="164">
        <v>19</v>
      </c>
      <c r="H8" s="164">
        <v>19</v>
      </c>
      <c r="I8" s="164">
        <v>20</v>
      </c>
      <c r="J8" s="164">
        <v>21</v>
      </c>
      <c r="K8" s="164">
        <v>21</v>
      </c>
      <c r="L8" s="176">
        <v>22</v>
      </c>
      <c r="M8" s="869">
        <v>0</v>
      </c>
      <c r="N8" s="865">
        <f t="shared" si="0"/>
        <v>4.7619047619047672E-2</v>
      </c>
      <c r="O8" s="871">
        <f t="shared" si="1"/>
        <v>3</v>
      </c>
      <c r="P8" s="865">
        <f t="shared" si="2"/>
        <v>0.15789473684210531</v>
      </c>
      <c r="Q8" s="871">
        <f t="shared" si="3"/>
        <v>2</v>
      </c>
      <c r="R8" s="865">
        <f t="shared" si="4"/>
        <v>0.10000000000000009</v>
      </c>
    </row>
    <row r="9" spans="1:21" ht="18.75" customHeight="1">
      <c r="A9" s="399" t="s">
        <v>17</v>
      </c>
      <c r="B9" s="164">
        <v>12</v>
      </c>
      <c r="C9" s="164">
        <v>12</v>
      </c>
      <c r="D9" s="164">
        <v>12</v>
      </c>
      <c r="E9" s="164">
        <v>12</v>
      </c>
      <c r="F9" s="164">
        <v>12</v>
      </c>
      <c r="G9" s="164">
        <v>12</v>
      </c>
      <c r="H9" s="164">
        <v>12</v>
      </c>
      <c r="I9" s="164">
        <v>12</v>
      </c>
      <c r="J9" s="164">
        <v>12</v>
      </c>
      <c r="K9" s="164">
        <v>13</v>
      </c>
      <c r="L9" s="176">
        <v>13</v>
      </c>
      <c r="M9" s="869">
        <v>0</v>
      </c>
      <c r="N9" s="865">
        <f t="shared" si="0"/>
        <v>0</v>
      </c>
      <c r="O9" s="871">
        <v>0</v>
      </c>
      <c r="P9" s="865">
        <f t="shared" si="2"/>
        <v>8.3333333333333259E-2</v>
      </c>
      <c r="Q9" s="871">
        <f t="shared" si="3"/>
        <v>1</v>
      </c>
      <c r="R9" s="865">
        <f t="shared" si="4"/>
        <v>8.3333333333333259E-2</v>
      </c>
    </row>
    <row r="10" spans="1:21" ht="18.75" customHeight="1">
      <c r="A10" s="399" t="s">
        <v>18</v>
      </c>
      <c r="B10" s="164">
        <v>7</v>
      </c>
      <c r="C10" s="164">
        <v>7</v>
      </c>
      <c r="D10" s="164">
        <v>7</v>
      </c>
      <c r="E10" s="164">
        <v>7</v>
      </c>
      <c r="F10" s="164">
        <v>7</v>
      </c>
      <c r="G10" s="164">
        <v>7</v>
      </c>
      <c r="H10" s="164">
        <v>7</v>
      </c>
      <c r="I10" s="164">
        <v>7</v>
      </c>
      <c r="J10" s="164">
        <v>7</v>
      </c>
      <c r="K10" s="164">
        <v>7</v>
      </c>
      <c r="L10" s="176">
        <v>7</v>
      </c>
      <c r="M10" s="869">
        <v>0</v>
      </c>
      <c r="N10" s="865">
        <f t="shared" si="0"/>
        <v>0</v>
      </c>
      <c r="O10" s="871">
        <v>0</v>
      </c>
      <c r="P10" s="865">
        <f t="shared" si="2"/>
        <v>0</v>
      </c>
      <c r="Q10" s="871">
        <f t="shared" si="3"/>
        <v>0</v>
      </c>
      <c r="R10" s="865">
        <f t="shared" si="4"/>
        <v>0</v>
      </c>
    </row>
    <row r="11" spans="1:21" ht="18.75" customHeight="1">
      <c r="A11" s="399" t="s">
        <v>19</v>
      </c>
      <c r="B11" s="164">
        <v>17</v>
      </c>
      <c r="C11" s="164">
        <v>17</v>
      </c>
      <c r="D11" s="164">
        <v>18</v>
      </c>
      <c r="E11" s="164">
        <v>17</v>
      </c>
      <c r="F11" s="164">
        <v>17</v>
      </c>
      <c r="G11" s="164">
        <v>17</v>
      </c>
      <c r="H11" s="164">
        <v>18</v>
      </c>
      <c r="I11" s="164">
        <v>18</v>
      </c>
      <c r="J11" s="164">
        <v>18</v>
      </c>
      <c r="K11" s="164">
        <v>18</v>
      </c>
      <c r="L11" s="176">
        <v>18</v>
      </c>
      <c r="M11" s="869">
        <v>0</v>
      </c>
      <c r="N11" s="865">
        <f t="shared" si="0"/>
        <v>0</v>
      </c>
      <c r="O11" s="871">
        <f t="shared" si="1"/>
        <v>1</v>
      </c>
      <c r="P11" s="865">
        <f t="shared" si="2"/>
        <v>5.8823529411764719E-2</v>
      </c>
      <c r="Q11" s="871">
        <f t="shared" si="3"/>
        <v>1</v>
      </c>
      <c r="R11" s="865">
        <f t="shared" si="4"/>
        <v>5.8823529411764719E-2</v>
      </c>
    </row>
    <row r="12" spans="1:21" ht="18.75" customHeight="1">
      <c r="A12" s="399" t="s">
        <v>20</v>
      </c>
      <c r="B12" s="164">
        <v>11</v>
      </c>
      <c r="C12" s="164">
        <v>11</v>
      </c>
      <c r="D12" s="164">
        <v>10</v>
      </c>
      <c r="E12" s="164">
        <v>11</v>
      </c>
      <c r="F12" s="164">
        <v>10</v>
      </c>
      <c r="G12" s="164">
        <v>10</v>
      </c>
      <c r="H12" s="164">
        <v>10</v>
      </c>
      <c r="I12" s="164">
        <v>10</v>
      </c>
      <c r="J12" s="164">
        <v>10</v>
      </c>
      <c r="K12" s="164">
        <v>10</v>
      </c>
      <c r="L12" s="176">
        <v>10</v>
      </c>
      <c r="M12" s="869">
        <v>0</v>
      </c>
      <c r="N12" s="865">
        <f t="shared" si="0"/>
        <v>0</v>
      </c>
      <c r="O12" s="871">
        <f t="shared" si="1"/>
        <v>0</v>
      </c>
      <c r="P12" s="865">
        <f t="shared" si="2"/>
        <v>0</v>
      </c>
      <c r="Q12" s="871">
        <f t="shared" si="3"/>
        <v>-1</v>
      </c>
      <c r="R12" s="865">
        <f t="shared" si="4"/>
        <v>-9.0909090909090939E-2</v>
      </c>
    </row>
    <row r="13" spans="1:21" ht="18.75" customHeight="1">
      <c r="A13" s="399" t="s">
        <v>21</v>
      </c>
      <c r="B13" s="164">
        <v>17</v>
      </c>
      <c r="C13" s="164">
        <v>17</v>
      </c>
      <c r="D13" s="164">
        <v>17</v>
      </c>
      <c r="E13" s="164">
        <v>17</v>
      </c>
      <c r="F13" s="164">
        <v>16</v>
      </c>
      <c r="G13" s="164">
        <v>16</v>
      </c>
      <c r="H13" s="164">
        <v>16</v>
      </c>
      <c r="I13" s="164">
        <v>16</v>
      </c>
      <c r="J13" s="164">
        <v>16</v>
      </c>
      <c r="K13" s="164">
        <v>16</v>
      </c>
      <c r="L13" s="176">
        <v>16</v>
      </c>
      <c r="M13" s="869">
        <v>0</v>
      </c>
      <c r="N13" s="865">
        <f t="shared" si="0"/>
        <v>0</v>
      </c>
      <c r="O13" s="871">
        <f t="shared" si="1"/>
        <v>0</v>
      </c>
      <c r="P13" s="865">
        <f t="shared" si="2"/>
        <v>0</v>
      </c>
      <c r="Q13" s="871">
        <f t="shared" si="3"/>
        <v>-1</v>
      </c>
      <c r="R13" s="865">
        <f t="shared" si="4"/>
        <v>-5.8823529411764719E-2</v>
      </c>
    </row>
    <row r="14" spans="1:21" ht="18.75" customHeight="1">
      <c r="A14" s="399" t="s">
        <v>22</v>
      </c>
      <c r="B14" s="164">
        <v>16</v>
      </c>
      <c r="C14" s="164">
        <v>16</v>
      </c>
      <c r="D14" s="164">
        <v>16</v>
      </c>
      <c r="E14" s="164">
        <v>16</v>
      </c>
      <c r="F14" s="164">
        <v>16</v>
      </c>
      <c r="G14" s="164">
        <v>16</v>
      </c>
      <c r="H14" s="164">
        <v>16</v>
      </c>
      <c r="I14" s="164">
        <v>16</v>
      </c>
      <c r="J14" s="164">
        <v>16</v>
      </c>
      <c r="K14" s="164">
        <v>16</v>
      </c>
      <c r="L14" s="176">
        <v>16</v>
      </c>
      <c r="M14" s="869">
        <v>0</v>
      </c>
      <c r="N14" s="865">
        <f t="shared" si="0"/>
        <v>0</v>
      </c>
      <c r="O14" s="871">
        <v>0</v>
      </c>
      <c r="P14" s="865">
        <f t="shared" si="2"/>
        <v>0</v>
      </c>
      <c r="Q14" s="871">
        <f t="shared" si="3"/>
        <v>0</v>
      </c>
      <c r="R14" s="865">
        <f t="shared" si="4"/>
        <v>0</v>
      </c>
    </row>
    <row r="15" spans="1:21" ht="18.75" customHeight="1">
      <c r="A15" s="399" t="s">
        <v>23</v>
      </c>
      <c r="B15" s="164">
        <v>16</v>
      </c>
      <c r="C15" s="164">
        <v>16</v>
      </c>
      <c r="D15" s="164">
        <v>16</v>
      </c>
      <c r="E15" s="164">
        <v>16</v>
      </c>
      <c r="F15" s="164">
        <v>16</v>
      </c>
      <c r="G15" s="164">
        <v>16</v>
      </c>
      <c r="H15" s="164">
        <v>16</v>
      </c>
      <c r="I15" s="164">
        <v>16</v>
      </c>
      <c r="J15" s="164">
        <v>16</v>
      </c>
      <c r="K15" s="164">
        <v>16</v>
      </c>
      <c r="L15" s="176">
        <v>16</v>
      </c>
      <c r="M15" s="869">
        <v>0</v>
      </c>
      <c r="N15" s="865">
        <f t="shared" si="0"/>
        <v>0</v>
      </c>
      <c r="O15" s="871">
        <v>0</v>
      </c>
      <c r="P15" s="865">
        <f t="shared" si="2"/>
        <v>0</v>
      </c>
      <c r="Q15" s="871">
        <v>0</v>
      </c>
      <c r="R15" s="865">
        <f t="shared" si="4"/>
        <v>0</v>
      </c>
    </row>
    <row r="16" spans="1:21" ht="18.75" customHeight="1">
      <c r="A16" s="399" t="s">
        <v>24</v>
      </c>
      <c r="B16" s="164">
        <v>35</v>
      </c>
      <c r="C16" s="164">
        <v>35</v>
      </c>
      <c r="D16" s="164">
        <v>35</v>
      </c>
      <c r="E16" s="164">
        <v>35</v>
      </c>
      <c r="F16" s="164">
        <v>35</v>
      </c>
      <c r="G16" s="164">
        <v>35</v>
      </c>
      <c r="H16" s="164">
        <v>34</v>
      </c>
      <c r="I16" s="164">
        <v>36</v>
      </c>
      <c r="J16" s="164">
        <v>37</v>
      </c>
      <c r="K16" s="164">
        <v>40</v>
      </c>
      <c r="L16" s="176">
        <v>41</v>
      </c>
      <c r="M16" s="869">
        <f>L16-K16</f>
        <v>1</v>
      </c>
      <c r="N16" s="865">
        <f t="shared" si="0"/>
        <v>2.4999999999999911E-2</v>
      </c>
      <c r="O16" s="871">
        <f t="shared" si="1"/>
        <v>6</v>
      </c>
      <c r="P16" s="865">
        <f t="shared" si="2"/>
        <v>0.17142857142857149</v>
      </c>
      <c r="Q16" s="871">
        <f t="shared" si="3"/>
        <v>6</v>
      </c>
      <c r="R16" s="865">
        <f t="shared" si="4"/>
        <v>0.17142857142857149</v>
      </c>
    </row>
    <row r="17" spans="1:18" ht="18.75" customHeight="1">
      <c r="A17" s="399" t="s">
        <v>25</v>
      </c>
      <c r="B17" s="164">
        <v>16</v>
      </c>
      <c r="C17" s="164">
        <v>16</v>
      </c>
      <c r="D17" s="164">
        <v>16</v>
      </c>
      <c r="E17" s="164">
        <v>16</v>
      </c>
      <c r="F17" s="164">
        <v>16</v>
      </c>
      <c r="G17" s="164">
        <v>16</v>
      </c>
      <c r="H17" s="164">
        <v>16</v>
      </c>
      <c r="I17" s="164">
        <v>16</v>
      </c>
      <c r="J17" s="164">
        <v>16</v>
      </c>
      <c r="K17" s="164">
        <v>16</v>
      </c>
      <c r="L17" s="176">
        <v>16</v>
      </c>
      <c r="M17" s="869">
        <v>0</v>
      </c>
      <c r="N17" s="865">
        <f t="shared" si="0"/>
        <v>0</v>
      </c>
      <c r="O17" s="871">
        <f t="shared" si="1"/>
        <v>0</v>
      </c>
      <c r="P17" s="865">
        <f t="shared" si="2"/>
        <v>0</v>
      </c>
      <c r="Q17" s="871">
        <f t="shared" si="3"/>
        <v>0</v>
      </c>
      <c r="R17" s="865">
        <f t="shared" si="4"/>
        <v>0</v>
      </c>
    </row>
    <row r="18" spans="1:18" ht="18.75" customHeight="1">
      <c r="A18" s="399" t="s">
        <v>26</v>
      </c>
      <c r="B18" s="164">
        <v>15</v>
      </c>
      <c r="C18" s="164">
        <v>15</v>
      </c>
      <c r="D18" s="164">
        <v>15</v>
      </c>
      <c r="E18" s="164">
        <v>15</v>
      </c>
      <c r="F18" s="164">
        <v>15</v>
      </c>
      <c r="G18" s="164">
        <v>15</v>
      </c>
      <c r="H18" s="164">
        <v>15</v>
      </c>
      <c r="I18" s="164">
        <v>15</v>
      </c>
      <c r="J18" s="164">
        <v>15</v>
      </c>
      <c r="K18" s="164">
        <v>16</v>
      </c>
      <c r="L18" s="176">
        <v>17</v>
      </c>
      <c r="M18" s="869">
        <v>0</v>
      </c>
      <c r="N18" s="865">
        <f t="shared" si="0"/>
        <v>6.25E-2</v>
      </c>
      <c r="O18" s="871">
        <v>0</v>
      </c>
      <c r="P18" s="865">
        <f t="shared" si="2"/>
        <v>0.1333333333333333</v>
      </c>
      <c r="Q18" s="871">
        <f t="shared" si="3"/>
        <v>2</v>
      </c>
      <c r="R18" s="865">
        <f t="shared" si="4"/>
        <v>0.1333333333333333</v>
      </c>
    </row>
    <row r="19" spans="1:18" ht="18.75" customHeight="1">
      <c r="A19" s="399" t="s">
        <v>27</v>
      </c>
      <c r="B19" s="164">
        <v>40</v>
      </c>
      <c r="C19" s="164">
        <v>38</v>
      </c>
      <c r="D19" s="164">
        <v>38</v>
      </c>
      <c r="E19" s="164">
        <v>38</v>
      </c>
      <c r="F19" s="164">
        <v>37</v>
      </c>
      <c r="G19" s="164">
        <v>37</v>
      </c>
      <c r="H19" s="164">
        <v>36</v>
      </c>
      <c r="I19" s="164">
        <v>35</v>
      </c>
      <c r="J19" s="164">
        <v>36</v>
      </c>
      <c r="K19" s="164">
        <v>37</v>
      </c>
      <c r="L19" s="176">
        <v>37</v>
      </c>
      <c r="M19" s="869">
        <f>L19-K19</f>
        <v>0</v>
      </c>
      <c r="N19" s="865">
        <f t="shared" si="0"/>
        <v>0</v>
      </c>
      <c r="O19" s="871">
        <f t="shared" si="1"/>
        <v>0</v>
      </c>
      <c r="P19" s="865">
        <f t="shared" si="2"/>
        <v>0</v>
      </c>
      <c r="Q19" s="871">
        <f t="shared" si="3"/>
        <v>-3</v>
      </c>
      <c r="R19" s="865">
        <f t="shared" si="4"/>
        <v>-7.4999999999999956E-2</v>
      </c>
    </row>
    <row r="20" spans="1:18">
      <c r="A20" s="401"/>
      <c r="B20" s="517"/>
      <c r="C20" s="517"/>
      <c r="D20" s="517"/>
      <c r="E20" s="517"/>
      <c r="F20" s="517"/>
      <c r="G20" s="517"/>
      <c r="H20" s="517"/>
      <c r="I20" s="517"/>
      <c r="J20" s="517"/>
      <c r="K20" s="517"/>
      <c r="L20" s="67"/>
      <c r="M20" s="795"/>
      <c r="N20" s="415"/>
      <c r="O20" s="795"/>
      <c r="P20" s="415"/>
      <c r="Q20" s="795"/>
      <c r="R20" s="415"/>
    </row>
    <row r="21" spans="1:18">
      <c r="A21" s="816"/>
    </row>
    <row r="22" spans="1:18">
      <c r="B22" s="145"/>
      <c r="C22" s="145"/>
      <c r="D22" s="145"/>
      <c r="E22" s="145"/>
      <c r="F22" s="145"/>
      <c r="G22" s="145"/>
      <c r="H22" s="145"/>
      <c r="I22" s="145"/>
      <c r="J22" s="145"/>
      <c r="K22" s="145"/>
      <c r="L22" s="145"/>
    </row>
    <row r="23" spans="1:18">
      <c r="A23" s="1"/>
      <c r="B23" s="145"/>
      <c r="C23" s="145"/>
      <c r="D23" s="145"/>
      <c r="E23" s="145"/>
      <c r="F23" s="145"/>
      <c r="G23" s="145"/>
      <c r="H23" s="145"/>
      <c r="I23" s="145"/>
      <c r="J23" s="145"/>
      <c r="K23" s="145"/>
      <c r="L23" s="145"/>
    </row>
    <row r="24" spans="1:18">
      <c r="A24" s="1"/>
    </row>
    <row r="25" spans="1:18">
      <c r="A25" s="1"/>
    </row>
    <row r="26" spans="1:18">
      <c r="A26" s="1"/>
    </row>
  </sheetData>
  <mergeCells count="5">
    <mergeCell ref="A3:A4"/>
    <mergeCell ref="B3:L3"/>
    <mergeCell ref="M3:N3"/>
    <mergeCell ref="O3:P3"/>
    <mergeCell ref="Q3:R3"/>
  </mergeCells>
  <hyperlinks>
    <hyperlink ref="T2" location="OBSAH!A1" display="Zpět na obsah" xr:uid="{00000000-0004-0000-8F00-000000000000}"/>
  </hyperlinks>
  <pageMargins left="0.7" right="0.7" top="0.78740157499999996" bottom="0.78740157499999996" header="0.3" footer="0.3"/>
  <pageSetup paperSize="9" orientation="landscape"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List157"/>
  <dimension ref="A1:U23"/>
  <sheetViews>
    <sheetView showGridLines="0" zoomScaleNormal="100" workbookViewId="0"/>
  </sheetViews>
  <sheetFormatPr defaultRowHeight="15"/>
  <cols>
    <col min="1" max="1" width="17.5703125" customWidth="1"/>
    <col min="2" max="12" width="6.7109375" customWidth="1"/>
    <col min="13" max="15" width="6.28515625" customWidth="1"/>
    <col min="16" max="16" width="7.140625" customWidth="1"/>
    <col min="17" max="17" width="6.28515625" customWidth="1"/>
    <col min="18" max="18" width="6.85546875" customWidth="1"/>
  </cols>
  <sheetData>
    <row r="1" spans="1:21" ht="22.5" customHeight="1">
      <c r="A1" s="1" t="s">
        <v>742</v>
      </c>
      <c r="B1" s="2"/>
      <c r="C1" s="2"/>
      <c r="D1" s="2"/>
      <c r="E1" s="29"/>
      <c r="F1" s="29"/>
      <c r="G1" s="29"/>
      <c r="H1" s="29"/>
      <c r="I1" s="29"/>
      <c r="J1" s="29"/>
      <c r="K1" s="152"/>
      <c r="L1" s="29"/>
      <c r="M1" s="29"/>
      <c r="N1" s="29"/>
      <c r="O1" s="29"/>
      <c r="P1" s="29"/>
      <c r="Q1" s="29"/>
      <c r="R1" s="29"/>
    </row>
    <row r="2" spans="1:21" ht="18.75" customHeight="1" thickBot="1">
      <c r="A2" s="322" t="s">
        <v>1547</v>
      </c>
      <c r="B2" s="3"/>
      <c r="C2" s="3"/>
      <c r="P2" s="3"/>
      <c r="Q2" s="3"/>
      <c r="R2" s="1440" t="s">
        <v>1548</v>
      </c>
      <c r="S2" s="3"/>
      <c r="T2" s="106" t="s">
        <v>986</v>
      </c>
      <c r="U2" s="3"/>
    </row>
    <row r="3" spans="1:21" ht="24"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1" ht="15.75"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411" t="s">
        <v>165</v>
      </c>
      <c r="O4" s="410" t="s">
        <v>164</v>
      </c>
      <c r="P4" s="411" t="s">
        <v>165</v>
      </c>
      <c r="Q4" s="410" t="s">
        <v>164</v>
      </c>
      <c r="R4" s="474" t="s">
        <v>165</v>
      </c>
    </row>
    <row r="5" spans="1:21" ht="18.75" customHeight="1">
      <c r="A5" s="398" t="s">
        <v>985</v>
      </c>
      <c r="B5" s="165">
        <v>70</v>
      </c>
      <c r="C5" s="165">
        <v>70</v>
      </c>
      <c r="D5" s="165">
        <v>69</v>
      </c>
      <c r="E5" s="165">
        <v>69</v>
      </c>
      <c r="F5" s="165">
        <v>69</v>
      </c>
      <c r="G5" s="165">
        <v>67</v>
      </c>
      <c r="H5" s="165">
        <v>68</v>
      </c>
      <c r="I5" s="165">
        <v>67</v>
      </c>
      <c r="J5" s="165">
        <v>68</v>
      </c>
      <c r="K5" s="165">
        <v>68</v>
      </c>
      <c r="L5" s="168">
        <v>68</v>
      </c>
      <c r="M5" s="877">
        <f>L5-K5</f>
        <v>0</v>
      </c>
      <c r="N5" s="879">
        <f>L5/K5-1</f>
        <v>0</v>
      </c>
      <c r="O5" s="878">
        <f>L5-G5</f>
        <v>1</v>
      </c>
      <c r="P5" s="879">
        <f>L5/G5-1</f>
        <v>1.4925373134328401E-2</v>
      </c>
      <c r="Q5" s="878">
        <f>L5-B5</f>
        <v>-2</v>
      </c>
      <c r="R5" s="879">
        <f>L5/B5-1</f>
        <v>-2.8571428571428581E-2</v>
      </c>
    </row>
    <row r="6" spans="1:21" ht="18.75" customHeight="1">
      <c r="A6" s="399" t="s">
        <v>14</v>
      </c>
      <c r="B6" s="164">
        <v>15</v>
      </c>
      <c r="C6" s="164">
        <v>15</v>
      </c>
      <c r="D6" s="164">
        <v>15</v>
      </c>
      <c r="E6" s="164">
        <v>15</v>
      </c>
      <c r="F6" s="164">
        <v>15</v>
      </c>
      <c r="G6" s="164">
        <v>15</v>
      </c>
      <c r="H6" s="164">
        <v>15</v>
      </c>
      <c r="I6" s="164">
        <v>15</v>
      </c>
      <c r="J6" s="164">
        <v>15</v>
      </c>
      <c r="K6" s="164">
        <v>15</v>
      </c>
      <c r="L6" s="167">
        <v>15</v>
      </c>
      <c r="M6" s="869">
        <f>L6-K6</f>
        <v>0</v>
      </c>
      <c r="N6" s="865">
        <f>L6/K6-1</f>
        <v>0</v>
      </c>
      <c r="O6" s="871">
        <f>L6-G6</f>
        <v>0</v>
      </c>
      <c r="P6" s="865">
        <f>L6/G6-1</f>
        <v>0</v>
      </c>
      <c r="Q6" s="871">
        <f>L6-B6</f>
        <v>0</v>
      </c>
      <c r="R6" s="865">
        <f>L6/B6-1</f>
        <v>0</v>
      </c>
    </row>
    <row r="7" spans="1:21" ht="18.75" customHeight="1">
      <c r="A7" s="399" t="s">
        <v>15</v>
      </c>
      <c r="B7" s="164">
        <v>1</v>
      </c>
      <c r="C7" s="164">
        <v>1</v>
      </c>
      <c r="D7" s="164">
        <v>1</v>
      </c>
      <c r="E7" s="164">
        <v>1</v>
      </c>
      <c r="F7" s="164">
        <v>1</v>
      </c>
      <c r="G7" s="164">
        <v>1</v>
      </c>
      <c r="H7" s="164">
        <v>1</v>
      </c>
      <c r="I7" s="164">
        <v>1</v>
      </c>
      <c r="J7" s="164">
        <v>1</v>
      </c>
      <c r="K7" s="164">
        <v>1</v>
      </c>
      <c r="L7" s="167">
        <v>1</v>
      </c>
      <c r="M7" s="869">
        <f>L7-K7</f>
        <v>0</v>
      </c>
      <c r="N7" s="865">
        <f>L7/K7-1</f>
        <v>0</v>
      </c>
      <c r="O7" s="871">
        <f>L7-G7</f>
        <v>0</v>
      </c>
      <c r="P7" s="865">
        <f>L7/G7-1</f>
        <v>0</v>
      </c>
      <c r="Q7" s="871">
        <f>L7-B7</f>
        <v>0</v>
      </c>
      <c r="R7" s="865">
        <f>L7/B7-1</f>
        <v>0</v>
      </c>
    </row>
    <row r="8" spans="1:21" ht="18.75" customHeight="1">
      <c r="A8" s="399" t="s">
        <v>16</v>
      </c>
      <c r="B8" s="164">
        <v>7</v>
      </c>
      <c r="C8" s="164">
        <v>7</v>
      </c>
      <c r="D8" s="164">
        <v>7</v>
      </c>
      <c r="E8" s="164">
        <v>7</v>
      </c>
      <c r="F8" s="164">
        <v>7</v>
      </c>
      <c r="G8" s="164">
        <v>7</v>
      </c>
      <c r="H8" s="164">
        <v>7</v>
      </c>
      <c r="I8" s="164">
        <v>7</v>
      </c>
      <c r="J8" s="164">
        <v>7</v>
      </c>
      <c r="K8" s="164">
        <v>7</v>
      </c>
      <c r="L8" s="167">
        <v>7</v>
      </c>
      <c r="M8" s="869">
        <f t="shared" ref="M8:M19" si="0">L8-K8</f>
        <v>0</v>
      </c>
      <c r="N8" s="865">
        <f t="shared" ref="N8:N19" si="1">L8/K8-1</f>
        <v>0</v>
      </c>
      <c r="O8" s="871">
        <f t="shared" ref="O8:O19" si="2">L8-G8</f>
        <v>0</v>
      </c>
      <c r="P8" s="865">
        <f t="shared" ref="P8:P19" si="3">L8/G8-1</f>
        <v>0</v>
      </c>
      <c r="Q8" s="871">
        <f t="shared" ref="Q8:Q19" si="4">L8-B8</f>
        <v>0</v>
      </c>
      <c r="R8" s="865">
        <f t="shared" ref="R8:R19" si="5">L8/B8-1</f>
        <v>0</v>
      </c>
    </row>
    <row r="9" spans="1:21" ht="18.75" customHeight="1">
      <c r="A9" s="399" t="s">
        <v>17</v>
      </c>
      <c r="B9" s="164">
        <v>5</v>
      </c>
      <c r="C9" s="164">
        <v>5</v>
      </c>
      <c r="D9" s="164">
        <v>5</v>
      </c>
      <c r="E9" s="164">
        <v>5</v>
      </c>
      <c r="F9" s="164">
        <v>5</v>
      </c>
      <c r="G9" s="164">
        <v>5</v>
      </c>
      <c r="H9" s="164">
        <v>5</v>
      </c>
      <c r="I9" s="164">
        <v>5</v>
      </c>
      <c r="J9" s="164">
        <v>5</v>
      </c>
      <c r="K9" s="164">
        <v>5</v>
      </c>
      <c r="L9" s="167">
        <v>5</v>
      </c>
      <c r="M9" s="869">
        <f t="shared" si="0"/>
        <v>0</v>
      </c>
      <c r="N9" s="865">
        <f t="shared" si="1"/>
        <v>0</v>
      </c>
      <c r="O9" s="871">
        <f t="shared" si="2"/>
        <v>0</v>
      </c>
      <c r="P9" s="865">
        <f t="shared" si="3"/>
        <v>0</v>
      </c>
      <c r="Q9" s="871">
        <f t="shared" si="4"/>
        <v>0</v>
      </c>
      <c r="R9" s="865">
        <f t="shared" si="5"/>
        <v>0</v>
      </c>
    </row>
    <row r="10" spans="1:21" ht="18.75" customHeight="1">
      <c r="A10" s="399" t="s">
        <v>18</v>
      </c>
      <c r="B10" s="164">
        <v>1</v>
      </c>
      <c r="C10" s="164">
        <v>1</v>
      </c>
      <c r="D10" s="164">
        <v>1</v>
      </c>
      <c r="E10" s="164">
        <v>1</v>
      </c>
      <c r="F10" s="164">
        <v>1</v>
      </c>
      <c r="G10" s="164">
        <v>1</v>
      </c>
      <c r="H10" s="164">
        <v>1</v>
      </c>
      <c r="I10" s="164">
        <v>1</v>
      </c>
      <c r="J10" s="164">
        <v>1</v>
      </c>
      <c r="K10" s="164">
        <v>1</v>
      </c>
      <c r="L10" s="167">
        <v>1</v>
      </c>
      <c r="M10" s="869">
        <f t="shared" si="0"/>
        <v>0</v>
      </c>
      <c r="N10" s="865">
        <f t="shared" si="1"/>
        <v>0</v>
      </c>
      <c r="O10" s="871">
        <f t="shared" si="2"/>
        <v>0</v>
      </c>
      <c r="P10" s="865">
        <f t="shared" si="3"/>
        <v>0</v>
      </c>
      <c r="Q10" s="871">
        <f t="shared" si="4"/>
        <v>0</v>
      </c>
      <c r="R10" s="865">
        <v>0</v>
      </c>
    </row>
    <row r="11" spans="1:21" ht="18.75" customHeight="1">
      <c r="A11" s="399" t="s">
        <v>19</v>
      </c>
      <c r="B11" s="164">
        <v>1</v>
      </c>
      <c r="C11" s="164">
        <v>1</v>
      </c>
      <c r="D11" s="164">
        <v>1</v>
      </c>
      <c r="E11" s="164">
        <v>1</v>
      </c>
      <c r="F11" s="164">
        <v>1</v>
      </c>
      <c r="G11" s="164">
        <v>1</v>
      </c>
      <c r="H11" s="164">
        <v>1</v>
      </c>
      <c r="I11" s="164">
        <v>1</v>
      </c>
      <c r="J11" s="164">
        <v>1</v>
      </c>
      <c r="K11" s="164">
        <v>1</v>
      </c>
      <c r="L11" s="167">
        <v>1</v>
      </c>
      <c r="M11" s="869">
        <f t="shared" si="0"/>
        <v>0</v>
      </c>
      <c r="N11" s="865">
        <f t="shared" si="1"/>
        <v>0</v>
      </c>
      <c r="O11" s="871">
        <f t="shared" si="2"/>
        <v>0</v>
      </c>
      <c r="P11" s="865">
        <f t="shared" si="3"/>
        <v>0</v>
      </c>
      <c r="Q11" s="871">
        <f t="shared" si="4"/>
        <v>0</v>
      </c>
      <c r="R11" s="865">
        <f t="shared" si="5"/>
        <v>0</v>
      </c>
    </row>
    <row r="12" spans="1:21" ht="18.75" customHeight="1">
      <c r="A12" s="399" t="s">
        <v>20</v>
      </c>
      <c r="B12" s="164">
        <v>2</v>
      </c>
      <c r="C12" s="164">
        <v>1</v>
      </c>
      <c r="D12" s="164">
        <v>1</v>
      </c>
      <c r="E12" s="164">
        <v>1</v>
      </c>
      <c r="F12" s="164">
        <v>1</v>
      </c>
      <c r="G12" s="164">
        <v>1</v>
      </c>
      <c r="H12" s="164">
        <v>1</v>
      </c>
      <c r="I12" s="164">
        <v>1</v>
      </c>
      <c r="J12" s="164">
        <v>1</v>
      </c>
      <c r="K12" s="164">
        <v>1</v>
      </c>
      <c r="L12" s="167">
        <v>1</v>
      </c>
      <c r="M12" s="869">
        <f t="shared" si="0"/>
        <v>0</v>
      </c>
      <c r="N12" s="865">
        <f t="shared" si="1"/>
        <v>0</v>
      </c>
      <c r="O12" s="871">
        <f t="shared" si="2"/>
        <v>0</v>
      </c>
      <c r="P12" s="865">
        <f t="shared" si="3"/>
        <v>0</v>
      </c>
      <c r="Q12" s="871">
        <f t="shared" si="4"/>
        <v>-1</v>
      </c>
      <c r="R12" s="865">
        <f t="shared" si="5"/>
        <v>-0.5</v>
      </c>
    </row>
    <row r="13" spans="1:21" ht="18.75" customHeight="1">
      <c r="A13" s="399" t="s">
        <v>21</v>
      </c>
      <c r="B13" s="164">
        <v>5</v>
      </c>
      <c r="C13" s="164">
        <v>5</v>
      </c>
      <c r="D13" s="164">
        <v>5</v>
      </c>
      <c r="E13" s="164">
        <v>5</v>
      </c>
      <c r="F13" s="164">
        <v>5</v>
      </c>
      <c r="G13" s="164">
        <v>5</v>
      </c>
      <c r="H13" s="164">
        <v>5</v>
      </c>
      <c r="I13" s="164">
        <v>5</v>
      </c>
      <c r="J13" s="164">
        <v>5</v>
      </c>
      <c r="K13" s="164">
        <v>5</v>
      </c>
      <c r="L13" s="167">
        <v>5</v>
      </c>
      <c r="M13" s="869">
        <f t="shared" si="0"/>
        <v>0</v>
      </c>
      <c r="N13" s="865">
        <f t="shared" si="1"/>
        <v>0</v>
      </c>
      <c r="O13" s="871">
        <f t="shared" si="2"/>
        <v>0</v>
      </c>
      <c r="P13" s="865">
        <f t="shared" si="3"/>
        <v>0</v>
      </c>
      <c r="Q13" s="871">
        <f t="shared" si="4"/>
        <v>0</v>
      </c>
      <c r="R13" s="865">
        <f t="shared" si="5"/>
        <v>0</v>
      </c>
    </row>
    <row r="14" spans="1:21" ht="18.75" customHeight="1">
      <c r="A14" s="399" t="s">
        <v>22</v>
      </c>
      <c r="B14" s="275">
        <v>0</v>
      </c>
      <c r="C14" s="275">
        <v>0</v>
      </c>
      <c r="D14" s="275">
        <v>0</v>
      </c>
      <c r="E14" s="275">
        <v>0</v>
      </c>
      <c r="F14" s="275">
        <v>0</v>
      </c>
      <c r="G14" s="275">
        <v>0</v>
      </c>
      <c r="H14" s="275">
        <v>0</v>
      </c>
      <c r="I14" s="275" t="s">
        <v>491</v>
      </c>
      <c r="J14" s="275" t="s">
        <v>491</v>
      </c>
      <c r="K14" s="275" t="s">
        <v>491</v>
      </c>
      <c r="L14" s="280">
        <v>0</v>
      </c>
      <c r="M14" s="869">
        <v>0</v>
      </c>
      <c r="N14" s="865">
        <v>0</v>
      </c>
      <c r="O14" s="871">
        <v>0</v>
      </c>
      <c r="P14" s="865">
        <v>0</v>
      </c>
      <c r="Q14" s="871">
        <v>0</v>
      </c>
      <c r="R14" s="865">
        <v>0</v>
      </c>
    </row>
    <row r="15" spans="1:21" ht="18.75" customHeight="1">
      <c r="A15" s="399" t="s">
        <v>23</v>
      </c>
      <c r="B15" s="164">
        <v>3</v>
      </c>
      <c r="C15" s="164">
        <v>3</v>
      </c>
      <c r="D15" s="164">
        <v>3</v>
      </c>
      <c r="E15" s="164">
        <v>2</v>
      </c>
      <c r="F15" s="164">
        <v>2</v>
      </c>
      <c r="G15" s="164">
        <v>2</v>
      </c>
      <c r="H15" s="164">
        <v>2</v>
      </c>
      <c r="I15" s="164">
        <v>2</v>
      </c>
      <c r="J15" s="164">
        <v>3</v>
      </c>
      <c r="K15" s="164">
        <v>3</v>
      </c>
      <c r="L15" s="167">
        <v>3</v>
      </c>
      <c r="M15" s="869">
        <f t="shared" si="0"/>
        <v>0</v>
      </c>
      <c r="N15" s="865">
        <f t="shared" si="1"/>
        <v>0</v>
      </c>
      <c r="O15" s="871">
        <f t="shared" si="2"/>
        <v>1</v>
      </c>
      <c r="P15" s="865">
        <f t="shared" si="3"/>
        <v>0.5</v>
      </c>
      <c r="Q15" s="871">
        <v>0</v>
      </c>
      <c r="R15" s="865">
        <f t="shared" si="5"/>
        <v>0</v>
      </c>
    </row>
    <row r="16" spans="1:21" ht="18.75" customHeight="1">
      <c r="A16" s="399" t="s">
        <v>24</v>
      </c>
      <c r="B16" s="164">
        <v>13</v>
      </c>
      <c r="C16" s="164">
        <v>14</v>
      </c>
      <c r="D16" s="164">
        <v>14</v>
      </c>
      <c r="E16" s="164">
        <v>14</v>
      </c>
      <c r="F16" s="164">
        <v>14</v>
      </c>
      <c r="G16" s="164">
        <v>12</v>
      </c>
      <c r="H16" s="164">
        <v>13</v>
      </c>
      <c r="I16" s="164">
        <v>13</v>
      </c>
      <c r="J16" s="164">
        <v>13</v>
      </c>
      <c r="K16" s="164">
        <v>13</v>
      </c>
      <c r="L16" s="167">
        <v>13</v>
      </c>
      <c r="M16" s="869">
        <f t="shared" si="0"/>
        <v>0</v>
      </c>
      <c r="N16" s="865">
        <f t="shared" si="1"/>
        <v>0</v>
      </c>
      <c r="O16" s="871">
        <f t="shared" si="2"/>
        <v>1</v>
      </c>
      <c r="P16" s="865">
        <f t="shared" si="3"/>
        <v>8.3333333333333259E-2</v>
      </c>
      <c r="Q16" s="871">
        <f t="shared" si="4"/>
        <v>0</v>
      </c>
      <c r="R16" s="865">
        <f t="shared" si="5"/>
        <v>0</v>
      </c>
    </row>
    <row r="17" spans="1:18" ht="18.75" customHeight="1">
      <c r="A17" s="399" t="s">
        <v>25</v>
      </c>
      <c r="B17" s="164">
        <v>5</v>
      </c>
      <c r="C17" s="164">
        <v>5</v>
      </c>
      <c r="D17" s="164">
        <v>5</v>
      </c>
      <c r="E17" s="164">
        <v>6</v>
      </c>
      <c r="F17" s="164">
        <v>6</v>
      </c>
      <c r="G17" s="164">
        <v>6</v>
      </c>
      <c r="H17" s="164">
        <v>6</v>
      </c>
      <c r="I17" s="164">
        <v>6</v>
      </c>
      <c r="J17" s="164">
        <v>6</v>
      </c>
      <c r="K17" s="164">
        <v>6</v>
      </c>
      <c r="L17" s="167">
        <v>6</v>
      </c>
      <c r="M17" s="869">
        <f t="shared" si="0"/>
        <v>0</v>
      </c>
      <c r="N17" s="865">
        <f t="shared" si="1"/>
        <v>0</v>
      </c>
      <c r="O17" s="871">
        <f t="shared" si="2"/>
        <v>0</v>
      </c>
      <c r="P17" s="865">
        <f t="shared" si="3"/>
        <v>0</v>
      </c>
      <c r="Q17" s="871">
        <f t="shared" si="4"/>
        <v>1</v>
      </c>
      <c r="R17" s="865">
        <f t="shared" si="5"/>
        <v>0.19999999999999996</v>
      </c>
    </row>
    <row r="18" spans="1:18" ht="18.75" customHeight="1">
      <c r="A18" s="399" t="s">
        <v>26</v>
      </c>
      <c r="B18" s="164">
        <v>4</v>
      </c>
      <c r="C18" s="164">
        <v>4</v>
      </c>
      <c r="D18" s="164">
        <v>3</v>
      </c>
      <c r="E18" s="164">
        <v>3</v>
      </c>
      <c r="F18" s="164">
        <v>3</v>
      </c>
      <c r="G18" s="164">
        <v>3</v>
      </c>
      <c r="H18" s="164">
        <v>3</v>
      </c>
      <c r="I18" s="164">
        <v>3</v>
      </c>
      <c r="J18" s="164">
        <v>3</v>
      </c>
      <c r="K18" s="164">
        <v>3</v>
      </c>
      <c r="L18" s="167">
        <v>3</v>
      </c>
      <c r="M18" s="869">
        <f t="shared" si="0"/>
        <v>0</v>
      </c>
      <c r="N18" s="865">
        <f t="shared" si="1"/>
        <v>0</v>
      </c>
      <c r="O18" s="871">
        <f t="shared" si="2"/>
        <v>0</v>
      </c>
      <c r="P18" s="865">
        <f t="shared" si="3"/>
        <v>0</v>
      </c>
      <c r="Q18" s="871">
        <f t="shared" si="4"/>
        <v>-1</v>
      </c>
      <c r="R18" s="865">
        <f t="shared" si="5"/>
        <v>-0.25</v>
      </c>
    </row>
    <row r="19" spans="1:18" ht="18.75" customHeight="1">
      <c r="A19" s="399" t="s">
        <v>27</v>
      </c>
      <c r="B19" s="164">
        <v>8</v>
      </c>
      <c r="C19" s="164">
        <v>8</v>
      </c>
      <c r="D19" s="164">
        <v>8</v>
      </c>
      <c r="E19" s="164">
        <v>8</v>
      </c>
      <c r="F19" s="164">
        <v>8</v>
      </c>
      <c r="G19" s="164">
        <v>8</v>
      </c>
      <c r="H19" s="164">
        <v>8</v>
      </c>
      <c r="I19" s="164">
        <v>7</v>
      </c>
      <c r="J19" s="164">
        <v>7</v>
      </c>
      <c r="K19" s="164">
        <v>7</v>
      </c>
      <c r="L19" s="167">
        <v>7</v>
      </c>
      <c r="M19" s="869">
        <f t="shared" si="0"/>
        <v>0</v>
      </c>
      <c r="N19" s="865">
        <f t="shared" si="1"/>
        <v>0</v>
      </c>
      <c r="O19" s="871">
        <f t="shared" si="2"/>
        <v>-1</v>
      </c>
      <c r="P19" s="865">
        <f t="shared" si="3"/>
        <v>-0.125</v>
      </c>
      <c r="Q19" s="871">
        <f t="shared" si="4"/>
        <v>-1</v>
      </c>
      <c r="R19" s="865">
        <f t="shared" si="5"/>
        <v>-0.125</v>
      </c>
    </row>
    <row r="20" spans="1:18">
      <c r="A20" s="401"/>
      <c r="B20" s="517"/>
      <c r="C20" s="517"/>
      <c r="D20" s="517"/>
      <c r="E20" s="517"/>
      <c r="F20" s="517"/>
      <c r="G20" s="517"/>
      <c r="H20" s="517"/>
      <c r="I20" s="517"/>
      <c r="J20" s="517"/>
      <c r="K20" s="517"/>
      <c r="L20" s="517"/>
      <c r="M20" s="6"/>
      <c r="N20" s="415"/>
      <c r="O20" s="795"/>
      <c r="P20" s="415"/>
      <c r="Q20" s="795"/>
      <c r="R20" s="415"/>
    </row>
    <row r="21" spans="1:18">
      <c r="A21" s="52"/>
    </row>
    <row r="22" spans="1:18">
      <c r="B22" s="145"/>
      <c r="C22" s="145"/>
      <c r="D22" s="145"/>
      <c r="E22" s="145"/>
      <c r="F22" s="145"/>
      <c r="G22" s="145"/>
      <c r="H22" s="145"/>
      <c r="I22" s="145"/>
      <c r="J22" s="145"/>
      <c r="K22" s="145"/>
      <c r="L22" s="145"/>
    </row>
    <row r="23" spans="1:18">
      <c r="B23" s="145"/>
      <c r="C23" s="145"/>
      <c r="D23" s="145"/>
      <c r="E23" s="145"/>
      <c r="F23" s="145"/>
      <c r="G23" s="145"/>
      <c r="H23" s="145"/>
      <c r="I23" s="145"/>
      <c r="J23" s="145"/>
      <c r="K23" s="145"/>
      <c r="L23" s="145"/>
    </row>
  </sheetData>
  <mergeCells count="5">
    <mergeCell ref="A3:A4"/>
    <mergeCell ref="B3:L3"/>
    <mergeCell ref="M3:N3"/>
    <mergeCell ref="O3:P3"/>
    <mergeCell ref="Q3:R3"/>
  </mergeCells>
  <hyperlinks>
    <hyperlink ref="T2" location="OBSAH!A1" display="Zpět na obsah" xr:uid="{00000000-0004-0000-9000-000000000000}"/>
  </hyperlinks>
  <pageMargins left="0.7" right="0.7" top="0.78740157499999996" bottom="0.78740157499999996" header="0.3" footer="0.3"/>
  <pageSetup paperSize="9" orientation="landscape"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List158"/>
  <dimension ref="A1:U23"/>
  <sheetViews>
    <sheetView showGridLines="0" zoomScaleNormal="100" workbookViewId="0"/>
  </sheetViews>
  <sheetFormatPr defaultRowHeight="15"/>
  <cols>
    <col min="1" max="1" width="17.28515625" customWidth="1"/>
    <col min="2" max="12" width="6.7109375" customWidth="1"/>
    <col min="13" max="15" width="6" customWidth="1"/>
    <col min="16" max="16" width="6.85546875" customWidth="1"/>
    <col min="17" max="17" width="6" customWidth="1"/>
    <col min="18" max="18" width="7.140625" customWidth="1"/>
  </cols>
  <sheetData>
    <row r="1" spans="1:21" ht="22.5" customHeight="1">
      <c r="A1" s="1" t="s">
        <v>743</v>
      </c>
      <c r="B1" s="2"/>
      <c r="C1" s="2"/>
      <c r="D1" s="2"/>
      <c r="E1" s="29"/>
      <c r="F1" s="29"/>
      <c r="G1" s="29"/>
      <c r="H1" s="29"/>
      <c r="I1" s="29"/>
      <c r="J1" s="29"/>
      <c r="K1" s="152"/>
      <c r="L1" s="29"/>
      <c r="M1" s="29"/>
      <c r="N1" s="29"/>
      <c r="O1" s="29"/>
      <c r="P1" s="29"/>
      <c r="Q1" s="29"/>
      <c r="R1" s="29"/>
    </row>
    <row r="2" spans="1:21" ht="18.75" customHeight="1" thickBot="1">
      <c r="A2" s="322" t="s">
        <v>1547</v>
      </c>
      <c r="B2" s="4"/>
      <c r="C2" s="4"/>
      <c r="P2" s="4"/>
      <c r="Q2" s="4"/>
      <c r="R2" s="1440" t="s">
        <v>1548</v>
      </c>
      <c r="S2" s="4"/>
      <c r="T2" s="106" t="s">
        <v>986</v>
      </c>
      <c r="U2" s="4"/>
    </row>
    <row r="3" spans="1:21" ht="33"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1" ht="15.75"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0" t="s">
        <v>164</v>
      </c>
      <c r="P4" s="1695" t="s">
        <v>165</v>
      </c>
      <c r="Q4" s="410" t="s">
        <v>164</v>
      </c>
      <c r="R4" s="1696" t="s">
        <v>165</v>
      </c>
    </row>
    <row r="5" spans="1:21" ht="18.75" customHeight="1">
      <c r="A5" s="398" t="s">
        <v>985</v>
      </c>
      <c r="B5" s="165">
        <v>276</v>
      </c>
      <c r="C5" s="165">
        <v>275</v>
      </c>
      <c r="D5" s="165">
        <v>273</v>
      </c>
      <c r="E5" s="165">
        <v>271</v>
      </c>
      <c r="F5" s="165">
        <v>269</v>
      </c>
      <c r="G5" s="165">
        <v>268</v>
      </c>
      <c r="H5" s="165">
        <v>268</v>
      </c>
      <c r="I5" s="165">
        <v>268</v>
      </c>
      <c r="J5" s="165">
        <v>268</v>
      </c>
      <c r="K5" s="165">
        <v>267</v>
      </c>
      <c r="L5" s="168">
        <v>267</v>
      </c>
      <c r="M5" s="877">
        <f>L5-K5</f>
        <v>0</v>
      </c>
      <c r="N5" s="879">
        <f>L5/K5-1</f>
        <v>0</v>
      </c>
      <c r="O5" s="878">
        <f>L5-G5</f>
        <v>-1</v>
      </c>
      <c r="P5" s="879">
        <f>L5/G5-1</f>
        <v>-3.7313432835820448E-3</v>
      </c>
      <c r="Q5" s="878">
        <f>L5-B5</f>
        <v>-9</v>
      </c>
      <c r="R5" s="879">
        <f>L5/B5-1</f>
        <v>-3.2608695652173947E-2</v>
      </c>
    </row>
    <row r="6" spans="1:21" ht="18.75" customHeight="1">
      <c r="A6" s="399" t="s">
        <v>14</v>
      </c>
      <c r="B6" s="164">
        <v>41</v>
      </c>
      <c r="C6" s="164">
        <v>41</v>
      </c>
      <c r="D6" s="164">
        <v>41</v>
      </c>
      <c r="E6" s="164">
        <v>41</v>
      </c>
      <c r="F6" s="164">
        <v>41</v>
      </c>
      <c r="G6" s="164">
        <v>41</v>
      </c>
      <c r="H6" s="164">
        <v>41</v>
      </c>
      <c r="I6" s="164">
        <v>41</v>
      </c>
      <c r="J6" s="164">
        <v>41</v>
      </c>
      <c r="K6" s="164">
        <v>41</v>
      </c>
      <c r="L6" s="167">
        <v>41</v>
      </c>
      <c r="M6" s="869">
        <f>L6-K6</f>
        <v>0</v>
      </c>
      <c r="N6" s="865">
        <f>L6/K6-1</f>
        <v>0</v>
      </c>
      <c r="O6" s="871">
        <f>L6-G6</f>
        <v>0</v>
      </c>
      <c r="P6" s="865">
        <f>L6/G6-1</f>
        <v>0</v>
      </c>
      <c r="Q6" s="871">
        <f>L6-B6</f>
        <v>0</v>
      </c>
      <c r="R6" s="865">
        <f>L6/B6-1</f>
        <v>0</v>
      </c>
    </row>
    <row r="7" spans="1:21" ht="18.75" customHeight="1">
      <c r="A7" s="399" t="s">
        <v>15</v>
      </c>
      <c r="B7" s="164">
        <v>31</v>
      </c>
      <c r="C7" s="164">
        <v>31</v>
      </c>
      <c r="D7" s="164">
        <v>31</v>
      </c>
      <c r="E7" s="164">
        <v>31</v>
      </c>
      <c r="F7" s="164">
        <v>31</v>
      </c>
      <c r="G7" s="164">
        <v>31</v>
      </c>
      <c r="H7" s="164">
        <v>31</v>
      </c>
      <c r="I7" s="164">
        <v>31</v>
      </c>
      <c r="J7" s="164">
        <v>31</v>
      </c>
      <c r="K7" s="164">
        <v>31</v>
      </c>
      <c r="L7" s="167">
        <v>31</v>
      </c>
      <c r="M7" s="869">
        <f>L7-K7</f>
        <v>0</v>
      </c>
      <c r="N7" s="865">
        <f>L7/K7-1</f>
        <v>0</v>
      </c>
      <c r="O7" s="871">
        <f t="shared" ref="O7:O19" si="0">L7-G7</f>
        <v>0</v>
      </c>
      <c r="P7" s="865">
        <f>L7/G7-1</f>
        <v>0</v>
      </c>
      <c r="Q7" s="871">
        <f>L7-B7</f>
        <v>0</v>
      </c>
      <c r="R7" s="865">
        <f>L7/B7-1</f>
        <v>0</v>
      </c>
    </row>
    <row r="8" spans="1:21" ht="18.75" customHeight="1">
      <c r="A8" s="399" t="s">
        <v>16</v>
      </c>
      <c r="B8" s="164">
        <v>21</v>
      </c>
      <c r="C8" s="164">
        <v>20</v>
      </c>
      <c r="D8" s="164">
        <v>20</v>
      </c>
      <c r="E8" s="164">
        <v>19</v>
      </c>
      <c r="F8" s="164">
        <v>19</v>
      </c>
      <c r="G8" s="164">
        <v>19</v>
      </c>
      <c r="H8" s="164">
        <v>19</v>
      </c>
      <c r="I8" s="164">
        <v>19</v>
      </c>
      <c r="J8" s="164">
        <v>19</v>
      </c>
      <c r="K8" s="164">
        <v>19</v>
      </c>
      <c r="L8" s="167">
        <v>19</v>
      </c>
      <c r="M8" s="869">
        <f t="shared" ref="M8:M19" si="1">L8-K8</f>
        <v>0</v>
      </c>
      <c r="N8" s="865">
        <f t="shared" ref="N8:N19" si="2">L8/K8-1</f>
        <v>0</v>
      </c>
      <c r="O8" s="871">
        <f t="shared" si="0"/>
        <v>0</v>
      </c>
      <c r="P8" s="865">
        <f t="shared" ref="P8:P19" si="3">L8/G8-1</f>
        <v>0</v>
      </c>
      <c r="Q8" s="871">
        <f t="shared" ref="Q8:Q19" si="4">L8-B8</f>
        <v>-2</v>
      </c>
      <c r="R8" s="865">
        <f t="shared" ref="R8:R19" si="5">L8/B8-1</f>
        <v>-9.5238095238095233E-2</v>
      </c>
    </row>
    <row r="9" spans="1:21" ht="18.75" customHeight="1">
      <c r="A9" s="399" t="s">
        <v>17</v>
      </c>
      <c r="B9" s="164">
        <v>13</v>
      </c>
      <c r="C9" s="164">
        <v>13</v>
      </c>
      <c r="D9" s="164">
        <v>13</v>
      </c>
      <c r="E9" s="164">
        <v>13</v>
      </c>
      <c r="F9" s="164">
        <v>13</v>
      </c>
      <c r="G9" s="164">
        <v>13</v>
      </c>
      <c r="H9" s="164">
        <v>13</v>
      </c>
      <c r="I9" s="164">
        <v>13</v>
      </c>
      <c r="J9" s="164">
        <v>13</v>
      </c>
      <c r="K9" s="164">
        <v>13</v>
      </c>
      <c r="L9" s="167">
        <v>13</v>
      </c>
      <c r="M9" s="869">
        <f t="shared" si="1"/>
        <v>0</v>
      </c>
      <c r="N9" s="865">
        <f t="shared" si="2"/>
        <v>0</v>
      </c>
      <c r="O9" s="871">
        <f t="shared" si="0"/>
        <v>0</v>
      </c>
      <c r="P9" s="865">
        <f t="shared" si="3"/>
        <v>0</v>
      </c>
      <c r="Q9" s="871">
        <f t="shared" si="4"/>
        <v>0</v>
      </c>
      <c r="R9" s="865">
        <f t="shared" si="5"/>
        <v>0</v>
      </c>
    </row>
    <row r="10" spans="1:21" ht="18.75" customHeight="1">
      <c r="A10" s="399" t="s">
        <v>18</v>
      </c>
      <c r="B10" s="164">
        <v>8</v>
      </c>
      <c r="C10" s="164">
        <v>8</v>
      </c>
      <c r="D10" s="164">
        <v>8</v>
      </c>
      <c r="E10" s="164">
        <v>8</v>
      </c>
      <c r="F10" s="164">
        <v>8</v>
      </c>
      <c r="G10" s="164">
        <v>7</v>
      </c>
      <c r="H10" s="164">
        <v>7</v>
      </c>
      <c r="I10" s="164">
        <v>7</v>
      </c>
      <c r="J10" s="164">
        <v>7</v>
      </c>
      <c r="K10" s="164">
        <v>7</v>
      </c>
      <c r="L10" s="167">
        <v>7</v>
      </c>
      <c r="M10" s="869">
        <f t="shared" si="1"/>
        <v>0</v>
      </c>
      <c r="N10" s="865">
        <f t="shared" si="2"/>
        <v>0</v>
      </c>
      <c r="O10" s="871">
        <f t="shared" si="0"/>
        <v>0</v>
      </c>
      <c r="P10" s="865">
        <f t="shared" si="3"/>
        <v>0</v>
      </c>
      <c r="Q10" s="871">
        <f t="shared" si="4"/>
        <v>-1</v>
      </c>
      <c r="R10" s="865">
        <f t="shared" si="5"/>
        <v>-0.125</v>
      </c>
    </row>
    <row r="11" spans="1:21" ht="18.75" customHeight="1">
      <c r="A11" s="399" t="s">
        <v>19</v>
      </c>
      <c r="B11" s="164">
        <v>20</v>
      </c>
      <c r="C11" s="164">
        <v>20</v>
      </c>
      <c r="D11" s="164">
        <v>20</v>
      </c>
      <c r="E11" s="164">
        <v>20</v>
      </c>
      <c r="F11" s="164">
        <v>20</v>
      </c>
      <c r="G11" s="164">
        <v>20</v>
      </c>
      <c r="H11" s="164">
        <v>20</v>
      </c>
      <c r="I11" s="164">
        <v>20</v>
      </c>
      <c r="J11" s="164">
        <v>20</v>
      </c>
      <c r="K11" s="164">
        <v>20</v>
      </c>
      <c r="L11" s="167">
        <v>20</v>
      </c>
      <c r="M11" s="869">
        <f t="shared" si="1"/>
        <v>0</v>
      </c>
      <c r="N11" s="865">
        <f t="shared" si="2"/>
        <v>0</v>
      </c>
      <c r="O11" s="871">
        <f t="shared" si="0"/>
        <v>0</v>
      </c>
      <c r="P11" s="865">
        <f t="shared" si="3"/>
        <v>0</v>
      </c>
      <c r="Q11" s="871">
        <f t="shared" si="4"/>
        <v>0</v>
      </c>
      <c r="R11" s="865">
        <f t="shared" si="5"/>
        <v>0</v>
      </c>
    </row>
    <row r="12" spans="1:21" ht="18.75" customHeight="1">
      <c r="A12" s="399" t="s">
        <v>20</v>
      </c>
      <c r="B12" s="164">
        <v>12</v>
      </c>
      <c r="C12" s="164">
        <v>12</v>
      </c>
      <c r="D12" s="164">
        <v>12</v>
      </c>
      <c r="E12" s="164">
        <v>12</v>
      </c>
      <c r="F12" s="164">
        <v>11</v>
      </c>
      <c r="G12" s="164">
        <v>11</v>
      </c>
      <c r="H12" s="164">
        <v>11</v>
      </c>
      <c r="I12" s="164">
        <v>11</v>
      </c>
      <c r="J12" s="164">
        <v>11</v>
      </c>
      <c r="K12" s="164">
        <v>11</v>
      </c>
      <c r="L12" s="167">
        <v>11</v>
      </c>
      <c r="M12" s="869">
        <f t="shared" si="1"/>
        <v>0</v>
      </c>
      <c r="N12" s="865">
        <f t="shared" si="2"/>
        <v>0</v>
      </c>
      <c r="O12" s="871">
        <f t="shared" si="0"/>
        <v>0</v>
      </c>
      <c r="P12" s="865">
        <f t="shared" si="3"/>
        <v>0</v>
      </c>
      <c r="Q12" s="871">
        <f t="shared" si="4"/>
        <v>-1</v>
      </c>
      <c r="R12" s="865">
        <f t="shared" si="5"/>
        <v>-8.333333333333337E-2</v>
      </c>
    </row>
    <row r="13" spans="1:21" ht="18.75" customHeight="1">
      <c r="A13" s="399" t="s">
        <v>21</v>
      </c>
      <c r="B13" s="164">
        <v>12</v>
      </c>
      <c r="C13" s="164">
        <v>12</v>
      </c>
      <c r="D13" s="164">
        <v>12</v>
      </c>
      <c r="E13" s="164">
        <v>11</v>
      </c>
      <c r="F13" s="164">
        <v>11</v>
      </c>
      <c r="G13" s="164">
        <v>11</v>
      </c>
      <c r="H13" s="164">
        <v>11</v>
      </c>
      <c r="I13" s="164">
        <v>11</v>
      </c>
      <c r="J13" s="164">
        <v>11</v>
      </c>
      <c r="K13" s="164">
        <v>11</v>
      </c>
      <c r="L13" s="167">
        <v>11</v>
      </c>
      <c r="M13" s="869">
        <f t="shared" si="1"/>
        <v>0</v>
      </c>
      <c r="N13" s="865">
        <f t="shared" si="2"/>
        <v>0</v>
      </c>
      <c r="O13" s="871">
        <f t="shared" si="0"/>
        <v>0</v>
      </c>
      <c r="P13" s="865">
        <f t="shared" si="3"/>
        <v>0</v>
      </c>
      <c r="Q13" s="871">
        <f t="shared" si="4"/>
        <v>-1</v>
      </c>
      <c r="R13" s="865">
        <f t="shared" si="5"/>
        <v>-8.333333333333337E-2</v>
      </c>
    </row>
    <row r="14" spans="1:21" ht="18.75" customHeight="1">
      <c r="A14" s="399" t="s">
        <v>22</v>
      </c>
      <c r="B14" s="164">
        <v>17</v>
      </c>
      <c r="C14" s="164">
        <v>17</v>
      </c>
      <c r="D14" s="164">
        <v>16</v>
      </c>
      <c r="E14" s="164">
        <v>16</v>
      </c>
      <c r="F14" s="164">
        <v>16</v>
      </c>
      <c r="G14" s="164">
        <v>16</v>
      </c>
      <c r="H14" s="164">
        <v>16</v>
      </c>
      <c r="I14" s="164">
        <v>16</v>
      </c>
      <c r="J14" s="164">
        <v>16</v>
      </c>
      <c r="K14" s="164">
        <v>16</v>
      </c>
      <c r="L14" s="167">
        <v>16</v>
      </c>
      <c r="M14" s="869">
        <f t="shared" si="1"/>
        <v>0</v>
      </c>
      <c r="N14" s="865">
        <f t="shared" si="2"/>
        <v>0</v>
      </c>
      <c r="O14" s="871">
        <f t="shared" si="0"/>
        <v>0</v>
      </c>
      <c r="P14" s="865">
        <f t="shared" si="3"/>
        <v>0</v>
      </c>
      <c r="Q14" s="871">
        <f t="shared" si="4"/>
        <v>-1</v>
      </c>
      <c r="R14" s="865">
        <f t="shared" si="5"/>
        <v>-5.8823529411764719E-2</v>
      </c>
    </row>
    <row r="15" spans="1:21" ht="18.75" customHeight="1">
      <c r="A15" s="399" t="s">
        <v>23</v>
      </c>
      <c r="B15" s="164">
        <v>15</v>
      </c>
      <c r="C15" s="164">
        <v>15</v>
      </c>
      <c r="D15" s="164">
        <v>15</v>
      </c>
      <c r="E15" s="164">
        <v>15</v>
      </c>
      <c r="F15" s="164">
        <v>15</v>
      </c>
      <c r="G15" s="164">
        <v>15</v>
      </c>
      <c r="H15" s="164">
        <v>15</v>
      </c>
      <c r="I15" s="164">
        <v>15</v>
      </c>
      <c r="J15" s="164">
        <v>15</v>
      </c>
      <c r="K15" s="164">
        <v>15</v>
      </c>
      <c r="L15" s="167">
        <v>15</v>
      </c>
      <c r="M15" s="869">
        <f t="shared" si="1"/>
        <v>0</v>
      </c>
      <c r="N15" s="865">
        <f t="shared" si="2"/>
        <v>0</v>
      </c>
      <c r="O15" s="871">
        <f t="shared" si="0"/>
        <v>0</v>
      </c>
      <c r="P15" s="865">
        <f t="shared" si="3"/>
        <v>0</v>
      </c>
      <c r="Q15" s="871">
        <f t="shared" si="4"/>
        <v>0</v>
      </c>
      <c r="R15" s="865">
        <f t="shared" si="5"/>
        <v>0</v>
      </c>
    </row>
    <row r="16" spans="1:21" ht="18.75" customHeight="1">
      <c r="A16" s="399" t="s">
        <v>24</v>
      </c>
      <c r="B16" s="164">
        <v>33</v>
      </c>
      <c r="C16" s="164">
        <v>33</v>
      </c>
      <c r="D16" s="164">
        <v>33</v>
      </c>
      <c r="E16" s="164">
        <v>33</v>
      </c>
      <c r="F16" s="164">
        <v>31</v>
      </c>
      <c r="G16" s="164">
        <v>31</v>
      </c>
      <c r="H16" s="164">
        <v>31</v>
      </c>
      <c r="I16" s="164">
        <v>31</v>
      </c>
      <c r="J16" s="164">
        <v>31</v>
      </c>
      <c r="K16" s="164">
        <v>31</v>
      </c>
      <c r="L16" s="167">
        <v>31</v>
      </c>
      <c r="M16" s="869">
        <f t="shared" si="1"/>
        <v>0</v>
      </c>
      <c r="N16" s="865">
        <f t="shared" si="2"/>
        <v>0</v>
      </c>
      <c r="O16" s="871">
        <f t="shared" si="0"/>
        <v>0</v>
      </c>
      <c r="P16" s="865">
        <f>L16/G16-1</f>
        <v>0</v>
      </c>
      <c r="Q16" s="871">
        <f t="shared" si="4"/>
        <v>-2</v>
      </c>
      <c r="R16" s="865">
        <f t="shared" si="5"/>
        <v>-6.0606060606060552E-2</v>
      </c>
    </row>
    <row r="17" spans="1:18" ht="18.75" customHeight="1">
      <c r="A17" s="399" t="s">
        <v>25</v>
      </c>
      <c r="B17" s="164">
        <v>17</v>
      </c>
      <c r="C17" s="164">
        <v>17</v>
      </c>
      <c r="D17" s="164">
        <v>17</v>
      </c>
      <c r="E17" s="164">
        <v>17</v>
      </c>
      <c r="F17" s="164">
        <v>17</v>
      </c>
      <c r="G17" s="164">
        <v>17</v>
      </c>
      <c r="H17" s="164">
        <v>17</v>
      </c>
      <c r="I17" s="164">
        <v>17</v>
      </c>
      <c r="J17" s="164">
        <v>17</v>
      </c>
      <c r="K17" s="164">
        <v>16</v>
      </c>
      <c r="L17" s="167">
        <v>16</v>
      </c>
      <c r="M17" s="869">
        <f t="shared" si="1"/>
        <v>0</v>
      </c>
      <c r="N17" s="865">
        <f t="shared" si="2"/>
        <v>0</v>
      </c>
      <c r="O17" s="871">
        <f t="shared" si="0"/>
        <v>-1</v>
      </c>
      <c r="P17" s="865">
        <f t="shared" si="3"/>
        <v>-5.8823529411764719E-2</v>
      </c>
      <c r="Q17" s="871">
        <f t="shared" si="4"/>
        <v>-1</v>
      </c>
      <c r="R17" s="865">
        <f t="shared" si="5"/>
        <v>-5.8823529411764719E-2</v>
      </c>
    </row>
    <row r="18" spans="1:18" ht="18.75" customHeight="1">
      <c r="A18" s="399" t="s">
        <v>26</v>
      </c>
      <c r="B18" s="164">
        <v>11</v>
      </c>
      <c r="C18" s="164">
        <v>11</v>
      </c>
      <c r="D18" s="164">
        <v>10</v>
      </c>
      <c r="E18" s="164">
        <v>10</v>
      </c>
      <c r="F18" s="164">
        <v>10</v>
      </c>
      <c r="G18" s="164">
        <v>10</v>
      </c>
      <c r="H18" s="164">
        <v>10</v>
      </c>
      <c r="I18" s="164">
        <v>10</v>
      </c>
      <c r="J18" s="164">
        <v>10</v>
      </c>
      <c r="K18" s="164">
        <v>10</v>
      </c>
      <c r="L18" s="167">
        <v>10</v>
      </c>
      <c r="M18" s="869">
        <f t="shared" si="1"/>
        <v>0</v>
      </c>
      <c r="N18" s="865">
        <f t="shared" si="2"/>
        <v>0</v>
      </c>
      <c r="O18" s="871">
        <f t="shared" si="0"/>
        <v>0</v>
      </c>
      <c r="P18" s="865">
        <f t="shared" si="3"/>
        <v>0</v>
      </c>
      <c r="Q18" s="871">
        <f t="shared" si="4"/>
        <v>-1</v>
      </c>
      <c r="R18" s="865">
        <f t="shared" si="5"/>
        <v>-9.0909090909090939E-2</v>
      </c>
    </row>
    <row r="19" spans="1:18" ht="18.75" customHeight="1">
      <c r="A19" s="399" t="s">
        <v>27</v>
      </c>
      <c r="B19" s="164">
        <v>25</v>
      </c>
      <c r="C19" s="164">
        <v>25</v>
      </c>
      <c r="D19" s="164">
        <v>25</v>
      </c>
      <c r="E19" s="164">
        <v>25</v>
      </c>
      <c r="F19" s="164">
        <v>26</v>
      </c>
      <c r="G19" s="164">
        <v>26</v>
      </c>
      <c r="H19" s="164">
        <v>26</v>
      </c>
      <c r="I19" s="164">
        <v>26</v>
      </c>
      <c r="J19" s="164">
        <v>26</v>
      </c>
      <c r="K19" s="164">
        <v>26</v>
      </c>
      <c r="L19" s="167">
        <v>26</v>
      </c>
      <c r="M19" s="869">
        <f t="shared" si="1"/>
        <v>0</v>
      </c>
      <c r="N19" s="865">
        <f t="shared" si="2"/>
        <v>0</v>
      </c>
      <c r="O19" s="871">
        <f t="shared" si="0"/>
        <v>0</v>
      </c>
      <c r="P19" s="865">
        <f t="shared" si="3"/>
        <v>0</v>
      </c>
      <c r="Q19" s="871">
        <f t="shared" si="4"/>
        <v>1</v>
      </c>
      <c r="R19" s="865">
        <f t="shared" si="5"/>
        <v>4.0000000000000036E-2</v>
      </c>
    </row>
    <row r="20" spans="1:18">
      <c r="A20" s="401"/>
      <c r="B20" s="517"/>
      <c r="C20" s="517"/>
      <c r="D20" s="517"/>
      <c r="E20" s="517"/>
      <c r="F20" s="517"/>
      <c r="G20" s="517"/>
      <c r="H20" s="517"/>
      <c r="I20" s="517"/>
      <c r="J20" s="517"/>
      <c r="K20" s="517"/>
      <c r="L20" s="517"/>
      <c r="M20" s="796"/>
      <c r="N20" s="415"/>
      <c r="O20" s="796"/>
      <c r="P20" s="415"/>
      <c r="Q20" s="795"/>
      <c r="R20" s="415"/>
    </row>
    <row r="21" spans="1:18">
      <c r="A21" s="816"/>
    </row>
    <row r="22" spans="1:18">
      <c r="B22" s="145"/>
      <c r="C22" s="145"/>
      <c r="D22" s="145"/>
      <c r="E22" s="145"/>
      <c r="F22" s="145"/>
      <c r="G22" s="145"/>
      <c r="H22" s="145"/>
      <c r="I22" s="145"/>
      <c r="J22" s="145"/>
      <c r="K22" s="145"/>
      <c r="L22" s="145"/>
    </row>
    <row r="23" spans="1:18">
      <c r="B23" s="145"/>
      <c r="C23" s="145"/>
      <c r="D23" s="145"/>
      <c r="E23" s="145"/>
      <c r="F23" s="145"/>
      <c r="G23" s="145"/>
      <c r="H23" s="145"/>
      <c r="I23" s="145"/>
      <c r="J23" s="145"/>
      <c r="K23" s="145"/>
      <c r="L23" s="145"/>
    </row>
  </sheetData>
  <mergeCells count="5">
    <mergeCell ref="A3:A4"/>
    <mergeCell ref="B3:L3"/>
    <mergeCell ref="M3:N3"/>
    <mergeCell ref="O3:P3"/>
    <mergeCell ref="Q3:R3"/>
  </mergeCells>
  <hyperlinks>
    <hyperlink ref="T2" location="OBSAH!A1" display="Zpět na obsah" xr:uid="{00000000-0004-0000-9100-000000000000}"/>
  </hyperlinks>
  <pageMargins left="0.7" right="0.7" top="0.78740157499999996" bottom="0.78740157499999996" header="0.3" footer="0.3"/>
  <pageSetup paperSize="9" orientation="landscape"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List159"/>
  <dimension ref="A1:U27"/>
  <sheetViews>
    <sheetView showGridLines="0" zoomScaleNormal="100" workbookViewId="0"/>
  </sheetViews>
  <sheetFormatPr defaultRowHeight="15"/>
  <cols>
    <col min="1" max="1" width="17" customWidth="1"/>
    <col min="2" max="12" width="6.5703125" customWidth="1"/>
    <col min="13" max="18" width="6.28515625" customWidth="1"/>
  </cols>
  <sheetData>
    <row r="1" spans="1:21" ht="22.5" customHeight="1">
      <c r="A1" s="1" t="s">
        <v>1260</v>
      </c>
      <c r="B1" s="2"/>
      <c r="C1" s="2"/>
      <c r="D1" s="2"/>
      <c r="E1" s="29"/>
      <c r="F1" s="29"/>
      <c r="G1" s="29"/>
      <c r="H1" s="29"/>
      <c r="I1" s="29"/>
      <c r="J1" s="29"/>
      <c r="K1" s="152"/>
      <c r="L1" s="29"/>
      <c r="M1" s="29"/>
      <c r="N1" s="29"/>
      <c r="O1" s="29"/>
      <c r="P1" s="29"/>
      <c r="Q1" s="29"/>
      <c r="R1" s="29"/>
    </row>
    <row r="2" spans="1:21" ht="18.75" customHeight="1" thickBot="1">
      <c r="A2" s="322" t="s">
        <v>1547</v>
      </c>
      <c r="B2" s="4"/>
      <c r="C2" s="4"/>
      <c r="P2" s="4"/>
      <c r="Q2" s="4"/>
      <c r="R2" s="1440" t="s">
        <v>1548</v>
      </c>
      <c r="S2" s="4"/>
      <c r="T2" s="106" t="s">
        <v>986</v>
      </c>
      <c r="U2" s="4"/>
    </row>
    <row r="3" spans="1:21" ht="26.25"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1" ht="15.75"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6" t="s">
        <v>165</v>
      </c>
      <c r="O4" s="416" t="s">
        <v>164</v>
      </c>
      <c r="P4" s="1695" t="s">
        <v>165</v>
      </c>
      <c r="Q4" s="410" t="s">
        <v>164</v>
      </c>
      <c r="R4" s="1696" t="s">
        <v>165</v>
      </c>
    </row>
    <row r="5" spans="1:21" ht="18.75" customHeight="1">
      <c r="A5" s="398" t="s">
        <v>985</v>
      </c>
      <c r="B5" s="165">
        <v>4830.91</v>
      </c>
      <c r="C5" s="165">
        <v>4838.6000000000004</v>
      </c>
      <c r="D5" s="165">
        <v>4849.22</v>
      </c>
      <c r="E5" s="165">
        <v>4866.6400000000003</v>
      </c>
      <c r="F5" s="165">
        <v>4894.28</v>
      </c>
      <c r="G5" s="165">
        <v>4921.12</v>
      </c>
      <c r="H5" s="165">
        <v>4967.01</v>
      </c>
      <c r="I5" s="165">
        <v>5027.9399999999996</v>
      </c>
      <c r="J5" s="165">
        <v>5102</v>
      </c>
      <c r="K5" s="165">
        <v>5183</v>
      </c>
      <c r="L5" s="168">
        <v>5277</v>
      </c>
      <c r="M5" s="877">
        <f>L5-K5</f>
        <v>94</v>
      </c>
      <c r="N5" s="879">
        <f>L5/K5-1</f>
        <v>1.8136214547559426E-2</v>
      </c>
      <c r="O5" s="878">
        <f>L5-G5</f>
        <v>355.88000000000011</v>
      </c>
      <c r="P5" s="879">
        <f>L5/G5-1</f>
        <v>7.2316870956205204E-2</v>
      </c>
      <c r="Q5" s="878">
        <f>L5-B5</f>
        <v>446.09000000000015</v>
      </c>
      <c r="R5" s="879">
        <f>L5/B5-1</f>
        <v>9.2340780515472343E-2</v>
      </c>
    </row>
    <row r="6" spans="1:21" ht="18.75" customHeight="1">
      <c r="A6" s="399" t="s">
        <v>14</v>
      </c>
      <c r="B6" s="164">
        <v>922.93</v>
      </c>
      <c r="C6" s="164">
        <v>939.01</v>
      </c>
      <c r="D6" s="164">
        <v>947</v>
      </c>
      <c r="E6" s="164">
        <v>966.21</v>
      </c>
      <c r="F6" s="164">
        <v>985.1</v>
      </c>
      <c r="G6" s="164">
        <v>995.11</v>
      </c>
      <c r="H6" s="164">
        <v>1013.01</v>
      </c>
      <c r="I6" s="164">
        <v>1032.99</v>
      </c>
      <c r="J6" s="164">
        <v>1068</v>
      </c>
      <c r="K6" s="164">
        <v>1129</v>
      </c>
      <c r="L6" s="167">
        <v>1187</v>
      </c>
      <c r="M6" s="869">
        <f t="shared" ref="M6:M19" si="0">L6-K6</f>
        <v>58</v>
      </c>
      <c r="N6" s="865">
        <f t="shared" ref="N6:N19" si="1">L6/K6-1</f>
        <v>5.1372896368467647E-2</v>
      </c>
      <c r="O6" s="871">
        <f t="shared" ref="O6:O19" si="2">L6-G6</f>
        <v>191.89</v>
      </c>
      <c r="P6" s="865">
        <f t="shared" ref="P6:P19" si="3">L6/G6-1</f>
        <v>0.1928329531408588</v>
      </c>
      <c r="Q6" s="871">
        <f t="shared" ref="Q6:Q19" si="4">L6-B6</f>
        <v>264.07000000000005</v>
      </c>
      <c r="R6" s="865">
        <f t="shared" ref="R6:R19" si="5">L6/B6-1</f>
        <v>0.28612137431874585</v>
      </c>
    </row>
    <row r="7" spans="1:21" ht="18.75" customHeight="1">
      <c r="A7" s="399" t="s">
        <v>15</v>
      </c>
      <c r="B7" s="164">
        <v>449</v>
      </c>
      <c r="C7" s="164">
        <v>455</v>
      </c>
      <c r="D7" s="164">
        <v>460</v>
      </c>
      <c r="E7" s="164">
        <v>466</v>
      </c>
      <c r="F7" s="164">
        <v>472</v>
      </c>
      <c r="G7" s="164">
        <v>474</v>
      </c>
      <c r="H7" s="164">
        <v>480</v>
      </c>
      <c r="I7" s="164">
        <v>483</v>
      </c>
      <c r="J7" s="164">
        <v>485</v>
      </c>
      <c r="K7" s="164">
        <v>489</v>
      </c>
      <c r="L7" s="167">
        <v>496</v>
      </c>
      <c r="M7" s="869">
        <f t="shared" si="0"/>
        <v>7</v>
      </c>
      <c r="N7" s="865">
        <f t="shared" si="1"/>
        <v>1.4314928425357865E-2</v>
      </c>
      <c r="O7" s="871">
        <f t="shared" si="2"/>
        <v>22</v>
      </c>
      <c r="P7" s="865">
        <f t="shared" si="3"/>
        <v>4.6413502109704741E-2</v>
      </c>
      <c r="Q7" s="871">
        <f t="shared" si="4"/>
        <v>47</v>
      </c>
      <c r="R7" s="865">
        <f t="shared" si="5"/>
        <v>0.10467706013363021</v>
      </c>
    </row>
    <row r="8" spans="1:21" ht="18.75" customHeight="1">
      <c r="A8" s="399" t="s">
        <v>16</v>
      </c>
      <c r="B8" s="164">
        <v>305.48</v>
      </c>
      <c r="C8" s="164">
        <v>304.89999999999998</v>
      </c>
      <c r="D8" s="164">
        <v>304.01</v>
      </c>
      <c r="E8" s="164">
        <v>302</v>
      </c>
      <c r="F8" s="164">
        <v>300.99</v>
      </c>
      <c r="G8" s="164">
        <v>299</v>
      </c>
      <c r="H8" s="164">
        <v>300</v>
      </c>
      <c r="I8" s="164">
        <v>302</v>
      </c>
      <c r="J8" s="164">
        <v>306</v>
      </c>
      <c r="K8" s="164">
        <v>308</v>
      </c>
      <c r="L8" s="167">
        <v>313</v>
      </c>
      <c r="M8" s="869">
        <f t="shared" si="0"/>
        <v>5</v>
      </c>
      <c r="N8" s="865">
        <f t="shared" si="1"/>
        <v>1.6233766233766156E-2</v>
      </c>
      <c r="O8" s="871">
        <f t="shared" si="2"/>
        <v>14</v>
      </c>
      <c r="P8" s="865">
        <f t="shared" si="3"/>
        <v>4.6822742474916357E-2</v>
      </c>
      <c r="Q8" s="871">
        <f t="shared" si="4"/>
        <v>7.5199999999999818</v>
      </c>
      <c r="R8" s="865">
        <f t="shared" si="5"/>
        <v>2.4616996202697417E-2</v>
      </c>
    </row>
    <row r="9" spans="1:21" ht="18.75" customHeight="1">
      <c r="A9" s="399" t="s">
        <v>17</v>
      </c>
      <c r="B9" s="164">
        <v>214</v>
      </c>
      <c r="C9" s="164">
        <v>215</v>
      </c>
      <c r="D9" s="164">
        <v>216</v>
      </c>
      <c r="E9" s="164">
        <v>216</v>
      </c>
      <c r="F9" s="164">
        <v>219</v>
      </c>
      <c r="G9" s="164">
        <v>220</v>
      </c>
      <c r="H9" s="164">
        <v>224</v>
      </c>
      <c r="I9" s="164">
        <v>228</v>
      </c>
      <c r="J9" s="164">
        <v>231</v>
      </c>
      <c r="K9" s="164">
        <v>235</v>
      </c>
      <c r="L9" s="167">
        <v>237</v>
      </c>
      <c r="M9" s="869">
        <f t="shared" si="0"/>
        <v>2</v>
      </c>
      <c r="N9" s="865">
        <f t="shared" si="1"/>
        <v>8.5106382978723527E-3</v>
      </c>
      <c r="O9" s="871">
        <f t="shared" si="2"/>
        <v>17</v>
      </c>
      <c r="P9" s="865">
        <f t="shared" si="3"/>
        <v>7.7272727272727382E-2</v>
      </c>
      <c r="Q9" s="871">
        <f t="shared" si="4"/>
        <v>23</v>
      </c>
      <c r="R9" s="865">
        <f t="shared" si="5"/>
        <v>0.10747663551401865</v>
      </c>
    </row>
    <row r="10" spans="1:21" ht="18.75" customHeight="1">
      <c r="A10" s="399" t="s">
        <v>18</v>
      </c>
      <c r="B10" s="164">
        <v>128.32</v>
      </c>
      <c r="C10" s="164">
        <v>127.59</v>
      </c>
      <c r="D10" s="164">
        <v>125.62</v>
      </c>
      <c r="E10" s="164">
        <v>124.63</v>
      </c>
      <c r="F10" s="164">
        <v>124.9</v>
      </c>
      <c r="G10" s="164">
        <v>123</v>
      </c>
      <c r="H10" s="164">
        <v>122</v>
      </c>
      <c r="I10" s="164">
        <v>120</v>
      </c>
      <c r="J10" s="164">
        <v>118</v>
      </c>
      <c r="K10" s="164">
        <v>117</v>
      </c>
      <c r="L10" s="167">
        <v>117</v>
      </c>
      <c r="M10" s="869">
        <f t="shared" si="0"/>
        <v>0</v>
      </c>
      <c r="N10" s="865">
        <f t="shared" si="1"/>
        <v>0</v>
      </c>
      <c r="O10" s="871">
        <f t="shared" si="2"/>
        <v>-6</v>
      </c>
      <c r="P10" s="865">
        <f t="shared" si="3"/>
        <v>-4.8780487804878092E-2</v>
      </c>
      <c r="Q10" s="871">
        <f t="shared" si="4"/>
        <v>-11.319999999999993</v>
      </c>
      <c r="R10" s="865">
        <f t="shared" si="5"/>
        <v>-8.8216957605985025E-2</v>
      </c>
    </row>
    <row r="11" spans="1:21" ht="18.75" customHeight="1">
      <c r="A11" s="399" t="s">
        <v>19</v>
      </c>
      <c r="B11" s="164">
        <v>311.5</v>
      </c>
      <c r="C11" s="164">
        <v>312.43</v>
      </c>
      <c r="D11" s="164">
        <v>310</v>
      </c>
      <c r="E11" s="164">
        <v>306</v>
      </c>
      <c r="F11" s="164">
        <v>305</v>
      </c>
      <c r="G11" s="164">
        <v>309</v>
      </c>
      <c r="H11" s="164">
        <v>316</v>
      </c>
      <c r="I11" s="164">
        <v>323</v>
      </c>
      <c r="J11" s="164">
        <v>328</v>
      </c>
      <c r="K11" s="164">
        <v>329</v>
      </c>
      <c r="L11" s="167">
        <v>327</v>
      </c>
      <c r="M11" s="869">
        <f t="shared" si="0"/>
        <v>-2</v>
      </c>
      <c r="N11" s="865">
        <f t="shared" si="1"/>
        <v>-6.0790273556230456E-3</v>
      </c>
      <c r="O11" s="871">
        <f t="shared" si="2"/>
        <v>18</v>
      </c>
      <c r="P11" s="865">
        <f t="shared" si="3"/>
        <v>5.8252427184465994E-2</v>
      </c>
      <c r="Q11" s="871">
        <f t="shared" si="4"/>
        <v>15.5</v>
      </c>
      <c r="R11" s="865">
        <f t="shared" si="5"/>
        <v>4.9759229534510396E-2</v>
      </c>
    </row>
    <row r="12" spans="1:21" ht="18.75" customHeight="1">
      <c r="A12" s="399" t="s">
        <v>20</v>
      </c>
      <c r="B12" s="164">
        <v>156</v>
      </c>
      <c r="C12" s="164">
        <v>152.91</v>
      </c>
      <c r="D12" s="164">
        <v>151.03</v>
      </c>
      <c r="E12" s="164">
        <v>152.03</v>
      </c>
      <c r="F12" s="164">
        <v>151</v>
      </c>
      <c r="G12" s="164">
        <v>153</v>
      </c>
      <c r="H12" s="164">
        <v>154</v>
      </c>
      <c r="I12" s="164">
        <v>154</v>
      </c>
      <c r="J12" s="164">
        <v>154</v>
      </c>
      <c r="K12" s="164">
        <v>154</v>
      </c>
      <c r="L12" s="167">
        <v>154</v>
      </c>
      <c r="M12" s="869">
        <f>L12-K12</f>
        <v>0</v>
      </c>
      <c r="N12" s="865">
        <f t="shared" si="1"/>
        <v>0</v>
      </c>
      <c r="O12" s="871">
        <f t="shared" si="2"/>
        <v>1</v>
      </c>
      <c r="P12" s="865">
        <f t="shared" si="3"/>
        <v>6.5359477124182774E-3</v>
      </c>
      <c r="Q12" s="871">
        <f t="shared" si="4"/>
        <v>-2</v>
      </c>
      <c r="R12" s="865">
        <f t="shared" si="5"/>
        <v>-1.2820512820512775E-2</v>
      </c>
    </row>
    <row r="13" spans="1:21" ht="18.75" customHeight="1">
      <c r="A13" s="399" t="s">
        <v>21</v>
      </c>
      <c r="B13" s="164">
        <v>249.68</v>
      </c>
      <c r="C13" s="164">
        <v>253.76</v>
      </c>
      <c r="D13" s="164">
        <v>255.63</v>
      </c>
      <c r="E13" s="164">
        <v>254.98</v>
      </c>
      <c r="F13" s="164">
        <v>257</v>
      </c>
      <c r="G13" s="164">
        <v>258</v>
      </c>
      <c r="H13" s="164">
        <v>259</v>
      </c>
      <c r="I13" s="164">
        <v>258.95</v>
      </c>
      <c r="J13" s="164">
        <v>259</v>
      </c>
      <c r="K13" s="164">
        <v>261</v>
      </c>
      <c r="L13" s="167">
        <v>263</v>
      </c>
      <c r="M13" s="869">
        <f t="shared" si="0"/>
        <v>2</v>
      </c>
      <c r="N13" s="865">
        <f t="shared" si="1"/>
        <v>7.6628352490422103E-3</v>
      </c>
      <c r="O13" s="871">
        <f t="shared" si="2"/>
        <v>5</v>
      </c>
      <c r="P13" s="865">
        <f t="shared" si="3"/>
        <v>1.9379844961240345E-2</v>
      </c>
      <c r="Q13" s="871">
        <f t="shared" si="4"/>
        <v>13.319999999999993</v>
      </c>
      <c r="R13" s="865">
        <f t="shared" si="5"/>
        <v>5.3348285805831397E-2</v>
      </c>
    </row>
    <row r="14" spans="1:21" ht="18.75" customHeight="1">
      <c r="A14" s="399" t="s">
        <v>22</v>
      </c>
      <c r="B14" s="164">
        <v>224</v>
      </c>
      <c r="C14" s="164">
        <v>224</v>
      </c>
      <c r="D14" s="164">
        <v>224</v>
      </c>
      <c r="E14" s="164">
        <v>224</v>
      </c>
      <c r="F14" s="164">
        <v>224</v>
      </c>
      <c r="G14" s="164">
        <v>224</v>
      </c>
      <c r="H14" s="164">
        <v>224</v>
      </c>
      <c r="I14" s="164">
        <v>224</v>
      </c>
      <c r="J14" s="164">
        <v>224</v>
      </c>
      <c r="K14" s="164">
        <v>225</v>
      </c>
      <c r="L14" s="167">
        <v>226</v>
      </c>
      <c r="M14" s="869">
        <f t="shared" si="0"/>
        <v>1</v>
      </c>
      <c r="N14" s="865">
        <f t="shared" si="1"/>
        <v>4.4444444444444731E-3</v>
      </c>
      <c r="O14" s="871">
        <f t="shared" si="2"/>
        <v>2</v>
      </c>
      <c r="P14" s="865">
        <f t="shared" si="3"/>
        <v>8.9285714285713969E-3</v>
      </c>
      <c r="Q14" s="871">
        <f t="shared" si="4"/>
        <v>2</v>
      </c>
      <c r="R14" s="865">
        <f t="shared" si="5"/>
        <v>8.9285714285713969E-3</v>
      </c>
    </row>
    <row r="15" spans="1:21" ht="18.75" customHeight="1">
      <c r="A15" s="399" t="s">
        <v>23</v>
      </c>
      <c r="B15" s="164">
        <v>226</v>
      </c>
      <c r="C15" s="164">
        <v>226</v>
      </c>
      <c r="D15" s="164">
        <v>227</v>
      </c>
      <c r="E15" s="164">
        <v>222.79</v>
      </c>
      <c r="F15" s="164">
        <v>222.28</v>
      </c>
      <c r="G15" s="164">
        <v>224</v>
      </c>
      <c r="H15" s="164">
        <v>225</v>
      </c>
      <c r="I15" s="164">
        <v>228</v>
      </c>
      <c r="J15" s="164">
        <v>232</v>
      </c>
      <c r="K15" s="164">
        <v>234</v>
      </c>
      <c r="L15" s="167">
        <v>237</v>
      </c>
      <c r="M15" s="869">
        <f t="shared" si="0"/>
        <v>3</v>
      </c>
      <c r="N15" s="865">
        <f t="shared" si="1"/>
        <v>1.2820512820512775E-2</v>
      </c>
      <c r="O15" s="871">
        <f t="shared" si="2"/>
        <v>13</v>
      </c>
      <c r="P15" s="865">
        <f t="shared" si="3"/>
        <v>5.8035714285714191E-2</v>
      </c>
      <c r="Q15" s="871">
        <f t="shared" si="4"/>
        <v>11</v>
      </c>
      <c r="R15" s="865">
        <f t="shared" si="5"/>
        <v>4.8672566371681381E-2</v>
      </c>
    </row>
    <row r="16" spans="1:21" ht="18.75" customHeight="1">
      <c r="A16" s="399" t="s">
        <v>24</v>
      </c>
      <c r="B16" s="164">
        <v>575</v>
      </c>
      <c r="C16" s="164">
        <v>575</v>
      </c>
      <c r="D16" s="164">
        <v>578</v>
      </c>
      <c r="E16" s="164">
        <v>580</v>
      </c>
      <c r="F16" s="164">
        <v>581.01</v>
      </c>
      <c r="G16" s="164">
        <v>586</v>
      </c>
      <c r="H16" s="164">
        <v>591</v>
      </c>
      <c r="I16" s="164">
        <v>600</v>
      </c>
      <c r="J16" s="164">
        <v>612</v>
      </c>
      <c r="K16" s="164">
        <v>608</v>
      </c>
      <c r="L16" s="167">
        <v>613</v>
      </c>
      <c r="M16" s="869">
        <f t="shared" si="0"/>
        <v>5</v>
      </c>
      <c r="N16" s="865">
        <f t="shared" si="1"/>
        <v>8.2236842105263275E-3</v>
      </c>
      <c r="O16" s="871">
        <f t="shared" si="2"/>
        <v>27</v>
      </c>
      <c r="P16" s="865">
        <f t="shared" si="3"/>
        <v>4.607508532423199E-2</v>
      </c>
      <c r="Q16" s="871">
        <f t="shared" si="4"/>
        <v>38</v>
      </c>
      <c r="R16" s="865">
        <f t="shared" si="5"/>
        <v>6.6086956521739237E-2</v>
      </c>
    </row>
    <row r="17" spans="1:18" ht="18.75" customHeight="1">
      <c r="A17" s="399" t="s">
        <v>25</v>
      </c>
      <c r="B17" s="164">
        <v>300</v>
      </c>
      <c r="C17" s="164">
        <v>298</v>
      </c>
      <c r="D17" s="164">
        <v>299</v>
      </c>
      <c r="E17" s="164">
        <v>299</v>
      </c>
      <c r="F17" s="164">
        <v>296</v>
      </c>
      <c r="G17" s="164">
        <v>295.01</v>
      </c>
      <c r="H17" s="164">
        <v>294</v>
      </c>
      <c r="I17" s="164">
        <v>295</v>
      </c>
      <c r="J17" s="164">
        <v>297</v>
      </c>
      <c r="K17" s="164">
        <v>300</v>
      </c>
      <c r="L17" s="167">
        <v>302</v>
      </c>
      <c r="M17" s="869">
        <f t="shared" si="0"/>
        <v>2</v>
      </c>
      <c r="N17" s="865">
        <f t="shared" si="1"/>
        <v>6.6666666666665986E-3</v>
      </c>
      <c r="O17" s="871">
        <f t="shared" si="2"/>
        <v>6.9900000000000091</v>
      </c>
      <c r="P17" s="865">
        <f t="shared" si="3"/>
        <v>2.3694112063997963E-2</v>
      </c>
      <c r="Q17" s="871">
        <f t="shared" si="4"/>
        <v>2</v>
      </c>
      <c r="R17" s="865">
        <f t="shared" si="5"/>
        <v>6.6666666666665986E-3</v>
      </c>
    </row>
    <row r="18" spans="1:18" ht="18.75" customHeight="1">
      <c r="A18" s="399" t="s">
        <v>26</v>
      </c>
      <c r="B18" s="164">
        <v>261</v>
      </c>
      <c r="C18" s="164">
        <v>260</v>
      </c>
      <c r="D18" s="164">
        <v>259</v>
      </c>
      <c r="E18" s="164">
        <v>260</v>
      </c>
      <c r="F18" s="164">
        <v>262</v>
      </c>
      <c r="G18" s="164">
        <v>261</v>
      </c>
      <c r="H18" s="164">
        <v>261</v>
      </c>
      <c r="I18" s="164">
        <v>262</v>
      </c>
      <c r="J18" s="164">
        <v>262</v>
      </c>
      <c r="K18" s="164">
        <v>263</v>
      </c>
      <c r="L18" s="167">
        <v>266</v>
      </c>
      <c r="M18" s="869">
        <f t="shared" si="0"/>
        <v>3</v>
      </c>
      <c r="N18" s="865">
        <f t="shared" si="1"/>
        <v>1.1406844106463865E-2</v>
      </c>
      <c r="O18" s="871">
        <f t="shared" si="2"/>
        <v>5</v>
      </c>
      <c r="P18" s="865">
        <f t="shared" si="3"/>
        <v>1.9157088122605304E-2</v>
      </c>
      <c r="Q18" s="871">
        <f t="shared" si="4"/>
        <v>5</v>
      </c>
      <c r="R18" s="865">
        <f t="shared" si="5"/>
        <v>1.9157088122605304E-2</v>
      </c>
    </row>
    <row r="19" spans="1:18" ht="18.75" customHeight="1">
      <c r="A19" s="399" t="s">
        <v>27</v>
      </c>
      <c r="B19" s="164">
        <v>508</v>
      </c>
      <c r="C19" s="164">
        <v>495</v>
      </c>
      <c r="D19" s="164">
        <v>492.93</v>
      </c>
      <c r="E19" s="164">
        <v>493</v>
      </c>
      <c r="F19" s="164">
        <v>494</v>
      </c>
      <c r="G19" s="164">
        <v>500</v>
      </c>
      <c r="H19" s="164">
        <v>504</v>
      </c>
      <c r="I19" s="164">
        <v>517</v>
      </c>
      <c r="J19" s="164">
        <v>526</v>
      </c>
      <c r="K19" s="164">
        <v>531</v>
      </c>
      <c r="L19" s="167">
        <v>539</v>
      </c>
      <c r="M19" s="869">
        <f t="shared" si="0"/>
        <v>8</v>
      </c>
      <c r="N19" s="865">
        <f t="shared" si="1"/>
        <v>1.5065913370998052E-2</v>
      </c>
      <c r="O19" s="871">
        <f t="shared" si="2"/>
        <v>39</v>
      </c>
      <c r="P19" s="865">
        <f t="shared" si="3"/>
        <v>7.8000000000000069E-2</v>
      </c>
      <c r="Q19" s="871">
        <f t="shared" si="4"/>
        <v>31</v>
      </c>
      <c r="R19" s="865">
        <f t="shared" si="5"/>
        <v>6.1023622047243986E-2</v>
      </c>
    </row>
    <row r="20" spans="1:18">
      <c r="A20" s="401"/>
      <c r="B20" s="517"/>
      <c r="C20" s="517"/>
      <c r="D20" s="517"/>
      <c r="E20" s="517"/>
      <c r="F20" s="517"/>
      <c r="G20" s="517"/>
      <c r="H20" s="517"/>
      <c r="I20" s="517"/>
      <c r="J20" s="517"/>
      <c r="K20" s="517"/>
      <c r="L20" s="517"/>
      <c r="M20" s="795"/>
      <c r="N20" s="415"/>
      <c r="O20" s="676"/>
      <c r="P20" s="415"/>
      <c r="Q20" s="795"/>
      <c r="R20" s="415"/>
    </row>
    <row r="21" spans="1:18">
      <c r="A21" s="816"/>
    </row>
    <row r="22" spans="1:18" s="251" customFormat="1">
      <c r="B22" s="145"/>
      <c r="C22" s="145"/>
      <c r="D22" s="145"/>
      <c r="E22" s="145"/>
      <c r="F22" s="145"/>
      <c r="G22" s="145"/>
      <c r="H22" s="145"/>
      <c r="I22" s="145"/>
      <c r="J22" s="145"/>
      <c r="K22" s="145"/>
      <c r="L22" s="145"/>
    </row>
    <row r="23" spans="1:18" s="251" customFormat="1">
      <c r="B23" s="145"/>
      <c r="C23" s="145"/>
      <c r="D23" s="145"/>
      <c r="E23" s="145"/>
      <c r="F23" s="145"/>
      <c r="G23" s="145"/>
      <c r="H23" s="145"/>
      <c r="I23" s="145"/>
      <c r="J23" s="145"/>
      <c r="K23" s="145"/>
      <c r="L23" s="145"/>
    </row>
    <row r="24" spans="1:18" s="251" customFormat="1"/>
    <row r="25" spans="1:18" s="251" customFormat="1"/>
    <row r="26" spans="1:18" s="251" customFormat="1"/>
    <row r="27" spans="1:18" s="251" customFormat="1"/>
  </sheetData>
  <mergeCells count="5">
    <mergeCell ref="A3:A4"/>
    <mergeCell ref="B3:L3"/>
    <mergeCell ref="M3:N3"/>
    <mergeCell ref="O3:P3"/>
    <mergeCell ref="Q3:R3"/>
  </mergeCells>
  <hyperlinks>
    <hyperlink ref="T2" location="OBSAH!A1" display="Zpět na obsah" xr:uid="{00000000-0004-0000-9200-000000000000}"/>
  </hyperlinks>
  <pageMargins left="0.7" right="0.7" top="0.78740157499999996" bottom="0.78740157499999996" header="0.3" footer="0.3"/>
  <pageSetup paperSize="9" orientation="landscape"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List160"/>
  <dimension ref="A1:U23"/>
  <sheetViews>
    <sheetView showGridLines="0" zoomScaleNormal="100" workbookViewId="0"/>
  </sheetViews>
  <sheetFormatPr defaultColWidth="9.140625" defaultRowHeight="15"/>
  <cols>
    <col min="1" max="1" width="17.140625" customWidth="1"/>
    <col min="2" max="12" width="6.7109375" customWidth="1"/>
    <col min="13" max="18" width="6.42578125" customWidth="1"/>
  </cols>
  <sheetData>
    <row r="1" spans="1:21" s="29" customFormat="1" ht="22.5" customHeight="1">
      <c r="A1" s="1" t="s">
        <v>1261</v>
      </c>
      <c r="B1" s="2"/>
      <c r="C1" s="2"/>
      <c r="D1" s="2"/>
      <c r="K1" s="152"/>
    </row>
    <row r="2" spans="1:21" ht="18.75" customHeight="1" thickBot="1">
      <c r="A2" s="322" t="s">
        <v>1547</v>
      </c>
      <c r="B2" s="4"/>
      <c r="C2" s="4"/>
      <c r="P2" s="4"/>
      <c r="Q2" s="4"/>
      <c r="R2" s="1440" t="s">
        <v>1548</v>
      </c>
      <c r="S2" s="4"/>
      <c r="T2" s="106" t="s">
        <v>986</v>
      </c>
      <c r="U2" s="4"/>
    </row>
    <row r="3" spans="1:21" ht="24"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1" ht="17.25" customHeight="1"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6" t="s">
        <v>164</v>
      </c>
      <c r="P4" s="1695" t="s">
        <v>165</v>
      </c>
      <c r="Q4" s="416" t="s">
        <v>164</v>
      </c>
      <c r="R4" s="1696" t="s">
        <v>165</v>
      </c>
    </row>
    <row r="5" spans="1:21" ht="18.75" customHeight="1">
      <c r="A5" s="398" t="s">
        <v>985</v>
      </c>
      <c r="B5" s="165">
        <v>128045</v>
      </c>
      <c r="C5" s="165">
        <v>128994</v>
      </c>
      <c r="D5" s="165">
        <v>129554</v>
      </c>
      <c r="E5" s="165">
        <v>130133</v>
      </c>
      <c r="F5" s="165">
        <v>130725</v>
      </c>
      <c r="G5" s="165">
        <v>131799</v>
      </c>
      <c r="H5" s="165">
        <v>133321</v>
      </c>
      <c r="I5" s="165">
        <v>135929</v>
      </c>
      <c r="J5" s="165">
        <v>138483</v>
      </c>
      <c r="K5" s="165">
        <v>141530</v>
      </c>
      <c r="L5" s="168">
        <v>144110</v>
      </c>
      <c r="M5" s="877">
        <f>L5-K5</f>
        <v>2580</v>
      </c>
      <c r="N5" s="879">
        <f>L5/K5-1</f>
        <v>1.8229350667702926E-2</v>
      </c>
      <c r="O5" s="878">
        <f>L5-G5</f>
        <v>12311</v>
      </c>
      <c r="P5" s="879">
        <f>L5/G5-1</f>
        <v>9.3407385488508909E-2</v>
      </c>
      <c r="Q5" s="878">
        <f>L5-B5</f>
        <v>16065</v>
      </c>
      <c r="R5" s="879">
        <f>L5/B5-1</f>
        <v>0.12546370416650388</v>
      </c>
    </row>
    <row r="6" spans="1:21" ht="18.75" customHeight="1">
      <c r="A6" s="399" t="s">
        <v>14</v>
      </c>
      <c r="B6" s="164">
        <v>23678</v>
      </c>
      <c r="C6" s="164">
        <v>24261</v>
      </c>
      <c r="D6" s="164">
        <v>24611</v>
      </c>
      <c r="E6" s="164">
        <v>25006</v>
      </c>
      <c r="F6" s="164">
        <v>25336</v>
      </c>
      <c r="G6" s="164">
        <v>25847</v>
      </c>
      <c r="H6" s="164">
        <v>26496</v>
      </c>
      <c r="I6" s="164">
        <v>27357</v>
      </c>
      <c r="J6" s="164">
        <v>28365</v>
      </c>
      <c r="K6" s="164">
        <v>29826</v>
      </c>
      <c r="L6" s="167">
        <v>31064</v>
      </c>
      <c r="M6" s="869">
        <f t="shared" ref="M6:M19" si="0">L6-K6</f>
        <v>1238</v>
      </c>
      <c r="N6" s="865">
        <f t="shared" ref="N6:N19" si="1">L6/K6-1</f>
        <v>4.1507409642593807E-2</v>
      </c>
      <c r="O6" s="871">
        <f t="shared" ref="O6:O19" si="2">L6-G6</f>
        <v>5217</v>
      </c>
      <c r="P6" s="865">
        <f t="shared" ref="P6:P19" si="3">L6/G6-1</f>
        <v>0.20184160637598181</v>
      </c>
      <c r="Q6" s="871">
        <f t="shared" ref="Q6:Q19" si="4">L6-B6</f>
        <v>7386</v>
      </c>
      <c r="R6" s="865">
        <f t="shared" ref="R6:R19" si="5">L6/B6-1</f>
        <v>0.31193512965622094</v>
      </c>
    </row>
    <row r="7" spans="1:21" ht="18.75" customHeight="1">
      <c r="A7" s="399" t="s">
        <v>15</v>
      </c>
      <c r="B7" s="164">
        <v>12158</v>
      </c>
      <c r="C7" s="164">
        <v>12404</v>
      </c>
      <c r="D7" s="164">
        <v>12484</v>
      </c>
      <c r="E7" s="164">
        <v>12620</v>
      </c>
      <c r="F7" s="164">
        <v>12775</v>
      </c>
      <c r="G7" s="164">
        <v>12943</v>
      </c>
      <c r="H7" s="164">
        <v>13150</v>
      </c>
      <c r="I7" s="164">
        <v>13377</v>
      </c>
      <c r="J7" s="164">
        <v>13517</v>
      </c>
      <c r="K7" s="164">
        <v>13700</v>
      </c>
      <c r="L7" s="167">
        <v>13863</v>
      </c>
      <c r="M7" s="869">
        <f t="shared" si="0"/>
        <v>163</v>
      </c>
      <c r="N7" s="865">
        <f t="shared" si="1"/>
        <v>1.1897810218978178E-2</v>
      </c>
      <c r="O7" s="871">
        <f t="shared" si="2"/>
        <v>920</v>
      </c>
      <c r="P7" s="865">
        <f t="shared" si="3"/>
        <v>7.1080893146874713E-2</v>
      </c>
      <c r="Q7" s="871">
        <f t="shared" si="4"/>
        <v>1705</v>
      </c>
      <c r="R7" s="865">
        <f t="shared" si="5"/>
        <v>0.14023688106596488</v>
      </c>
    </row>
    <row r="8" spans="1:21" ht="18.75" customHeight="1">
      <c r="A8" s="399" t="s">
        <v>16</v>
      </c>
      <c r="B8" s="164">
        <v>7775</v>
      </c>
      <c r="C8" s="164">
        <v>7766</v>
      </c>
      <c r="D8" s="164">
        <v>7784</v>
      </c>
      <c r="E8" s="164">
        <v>7811</v>
      </c>
      <c r="F8" s="164">
        <v>7811</v>
      </c>
      <c r="G8" s="164">
        <v>7796</v>
      </c>
      <c r="H8" s="164">
        <v>7877</v>
      </c>
      <c r="I8" s="164">
        <v>7996</v>
      </c>
      <c r="J8" s="164">
        <v>8141</v>
      </c>
      <c r="K8" s="164">
        <v>8315</v>
      </c>
      <c r="L8" s="167">
        <v>8452</v>
      </c>
      <c r="M8" s="869">
        <f t="shared" si="0"/>
        <v>137</v>
      </c>
      <c r="N8" s="865">
        <f t="shared" si="1"/>
        <v>1.6476247745039085E-2</v>
      </c>
      <c r="O8" s="871">
        <f t="shared" si="2"/>
        <v>656</v>
      </c>
      <c r="P8" s="865">
        <f t="shared" si="3"/>
        <v>8.4145715751667627E-2</v>
      </c>
      <c r="Q8" s="871">
        <f t="shared" si="4"/>
        <v>677</v>
      </c>
      <c r="R8" s="865">
        <f t="shared" si="5"/>
        <v>8.7073954983922786E-2</v>
      </c>
    </row>
    <row r="9" spans="1:21" ht="18.75" customHeight="1">
      <c r="A9" s="399" t="s">
        <v>17</v>
      </c>
      <c r="B9" s="164">
        <v>6019</v>
      </c>
      <c r="C9" s="164">
        <v>6097</v>
      </c>
      <c r="D9" s="164">
        <v>6205</v>
      </c>
      <c r="E9" s="164">
        <v>6228</v>
      </c>
      <c r="F9" s="164">
        <v>6275</v>
      </c>
      <c r="G9" s="164">
        <v>6292</v>
      </c>
      <c r="H9" s="164">
        <v>6321</v>
      </c>
      <c r="I9" s="164">
        <v>6450</v>
      </c>
      <c r="J9" s="164">
        <v>6544</v>
      </c>
      <c r="K9" s="164">
        <v>6669</v>
      </c>
      <c r="L9" s="167">
        <v>6745</v>
      </c>
      <c r="M9" s="869">
        <f t="shared" si="0"/>
        <v>76</v>
      </c>
      <c r="N9" s="865">
        <f t="shared" si="1"/>
        <v>1.139601139601143E-2</v>
      </c>
      <c r="O9" s="871">
        <f t="shared" si="2"/>
        <v>453</v>
      </c>
      <c r="P9" s="865">
        <f t="shared" si="3"/>
        <v>7.1996185632549281E-2</v>
      </c>
      <c r="Q9" s="871">
        <f t="shared" si="4"/>
        <v>726</v>
      </c>
      <c r="R9" s="865">
        <f t="shared" si="5"/>
        <v>0.12061804286426314</v>
      </c>
    </row>
    <row r="10" spans="1:21" ht="18.75" customHeight="1">
      <c r="A10" s="399" t="s">
        <v>18</v>
      </c>
      <c r="B10" s="164">
        <v>3357</v>
      </c>
      <c r="C10" s="164">
        <v>3366</v>
      </c>
      <c r="D10" s="164">
        <v>3300</v>
      </c>
      <c r="E10" s="164">
        <v>3256</v>
      </c>
      <c r="F10" s="164">
        <v>3236</v>
      </c>
      <c r="G10" s="164">
        <v>3154</v>
      </c>
      <c r="H10" s="164">
        <v>3127</v>
      </c>
      <c r="I10" s="164">
        <v>3126</v>
      </c>
      <c r="J10" s="164">
        <v>3112</v>
      </c>
      <c r="K10" s="164">
        <v>3169</v>
      </c>
      <c r="L10" s="167">
        <v>3222</v>
      </c>
      <c r="M10" s="869">
        <f t="shared" si="0"/>
        <v>53</v>
      </c>
      <c r="N10" s="865">
        <f t="shared" si="1"/>
        <v>1.6724518775639075E-2</v>
      </c>
      <c r="O10" s="871">
        <f t="shared" si="2"/>
        <v>68</v>
      </c>
      <c r="P10" s="865">
        <f t="shared" si="3"/>
        <v>2.1559923906151024E-2</v>
      </c>
      <c r="Q10" s="871">
        <f t="shared" si="4"/>
        <v>-135</v>
      </c>
      <c r="R10" s="865">
        <f t="shared" si="5"/>
        <v>-4.0214477211796273E-2</v>
      </c>
    </row>
    <row r="11" spans="1:21" ht="18.75" customHeight="1">
      <c r="A11" s="399" t="s">
        <v>19</v>
      </c>
      <c r="B11" s="164">
        <v>8103</v>
      </c>
      <c r="C11" s="164">
        <v>8182</v>
      </c>
      <c r="D11" s="164">
        <v>8167</v>
      </c>
      <c r="E11" s="164">
        <v>8042</v>
      </c>
      <c r="F11" s="164">
        <v>8025</v>
      </c>
      <c r="G11" s="164">
        <v>8050</v>
      </c>
      <c r="H11" s="164">
        <v>8175</v>
      </c>
      <c r="I11" s="164">
        <v>8416</v>
      </c>
      <c r="J11" s="164">
        <v>8534</v>
      </c>
      <c r="K11" s="164">
        <v>8636</v>
      </c>
      <c r="L11" s="167">
        <v>8644</v>
      </c>
      <c r="M11" s="869">
        <f t="shared" si="0"/>
        <v>8</v>
      </c>
      <c r="N11" s="865">
        <f t="shared" si="1"/>
        <v>9.2635479388603059E-4</v>
      </c>
      <c r="O11" s="871">
        <f t="shared" si="2"/>
        <v>594</v>
      </c>
      <c r="P11" s="865">
        <f t="shared" si="3"/>
        <v>7.3788819875776346E-2</v>
      </c>
      <c r="Q11" s="871">
        <f t="shared" si="4"/>
        <v>541</v>
      </c>
      <c r="R11" s="865">
        <f t="shared" si="5"/>
        <v>6.6765395532518923E-2</v>
      </c>
    </row>
    <row r="12" spans="1:21" ht="18.75" customHeight="1">
      <c r="A12" s="399" t="s">
        <v>20</v>
      </c>
      <c r="B12" s="164">
        <v>4036</v>
      </c>
      <c r="C12" s="164">
        <v>3956</v>
      </c>
      <c r="D12" s="164">
        <v>3984</v>
      </c>
      <c r="E12" s="164">
        <v>4014</v>
      </c>
      <c r="F12" s="164">
        <v>4034</v>
      </c>
      <c r="G12" s="164">
        <v>4055</v>
      </c>
      <c r="H12" s="164">
        <v>4025</v>
      </c>
      <c r="I12" s="164">
        <v>4130</v>
      </c>
      <c r="J12" s="164">
        <v>4204</v>
      </c>
      <c r="K12" s="164">
        <v>4274</v>
      </c>
      <c r="L12" s="167">
        <v>4313</v>
      </c>
      <c r="M12" s="869">
        <f t="shared" si="0"/>
        <v>39</v>
      </c>
      <c r="N12" s="865">
        <f t="shared" si="1"/>
        <v>9.1249415067851114E-3</v>
      </c>
      <c r="O12" s="871">
        <f t="shared" si="2"/>
        <v>258</v>
      </c>
      <c r="P12" s="865">
        <f t="shared" si="3"/>
        <v>6.362515413070291E-2</v>
      </c>
      <c r="Q12" s="871">
        <f t="shared" si="4"/>
        <v>277</v>
      </c>
      <c r="R12" s="865">
        <f t="shared" si="5"/>
        <v>6.8632309217046661E-2</v>
      </c>
    </row>
    <row r="13" spans="1:21" ht="18.75" customHeight="1">
      <c r="A13" s="399" t="s">
        <v>21</v>
      </c>
      <c r="B13" s="164">
        <v>6604</v>
      </c>
      <c r="C13" s="164">
        <v>6695</v>
      </c>
      <c r="D13" s="164">
        <v>6683</v>
      </c>
      <c r="E13" s="164">
        <v>6646</v>
      </c>
      <c r="F13" s="164">
        <v>6699</v>
      </c>
      <c r="G13" s="164">
        <v>6705</v>
      </c>
      <c r="H13" s="164">
        <v>6767</v>
      </c>
      <c r="I13" s="164">
        <v>6823</v>
      </c>
      <c r="J13" s="164">
        <v>6883</v>
      </c>
      <c r="K13" s="164">
        <v>7019</v>
      </c>
      <c r="L13" s="167">
        <v>7113</v>
      </c>
      <c r="M13" s="869">
        <f t="shared" si="0"/>
        <v>94</v>
      </c>
      <c r="N13" s="865">
        <f t="shared" si="1"/>
        <v>1.3392221114118863E-2</v>
      </c>
      <c r="O13" s="871">
        <f t="shared" si="2"/>
        <v>408</v>
      </c>
      <c r="P13" s="865">
        <f t="shared" si="3"/>
        <v>6.0850111856823208E-2</v>
      </c>
      <c r="Q13" s="871">
        <f t="shared" si="4"/>
        <v>509</v>
      </c>
      <c r="R13" s="865">
        <f t="shared" si="5"/>
        <v>7.7074500302846793E-2</v>
      </c>
    </row>
    <row r="14" spans="1:21" ht="18.75" customHeight="1">
      <c r="A14" s="399" t="s">
        <v>22</v>
      </c>
      <c r="B14" s="164">
        <v>6003</v>
      </c>
      <c r="C14" s="164">
        <v>6044</v>
      </c>
      <c r="D14" s="164">
        <v>5944</v>
      </c>
      <c r="E14" s="164">
        <v>5994</v>
      </c>
      <c r="F14" s="164">
        <v>5981</v>
      </c>
      <c r="G14" s="164">
        <v>5938</v>
      </c>
      <c r="H14" s="164">
        <v>5989</v>
      </c>
      <c r="I14" s="164">
        <v>6007</v>
      </c>
      <c r="J14" s="164">
        <v>6047</v>
      </c>
      <c r="K14" s="164">
        <v>6132</v>
      </c>
      <c r="L14" s="167">
        <v>6177</v>
      </c>
      <c r="M14" s="869">
        <f t="shared" si="0"/>
        <v>45</v>
      </c>
      <c r="N14" s="865">
        <f t="shared" si="1"/>
        <v>7.3385518590998178E-3</v>
      </c>
      <c r="O14" s="871">
        <f t="shared" si="2"/>
        <v>239</v>
      </c>
      <c r="P14" s="865">
        <f t="shared" si="3"/>
        <v>4.0249242169080546E-2</v>
      </c>
      <c r="Q14" s="871">
        <f t="shared" si="4"/>
        <v>174</v>
      </c>
      <c r="R14" s="865">
        <f t="shared" si="5"/>
        <v>2.8985507246376718E-2</v>
      </c>
    </row>
    <row r="15" spans="1:21" ht="18.75" customHeight="1">
      <c r="A15" s="399" t="s">
        <v>23</v>
      </c>
      <c r="B15" s="164">
        <v>6117</v>
      </c>
      <c r="C15" s="164">
        <v>6130</v>
      </c>
      <c r="D15" s="164">
        <v>6191</v>
      </c>
      <c r="E15" s="164">
        <v>6191</v>
      </c>
      <c r="F15" s="164">
        <v>6146</v>
      </c>
      <c r="G15" s="164">
        <v>6184</v>
      </c>
      <c r="H15" s="164">
        <v>6176</v>
      </c>
      <c r="I15" s="164">
        <v>6282</v>
      </c>
      <c r="J15" s="164">
        <v>6398</v>
      </c>
      <c r="K15" s="164">
        <v>6446</v>
      </c>
      <c r="L15" s="167">
        <v>6564</v>
      </c>
      <c r="M15" s="869">
        <f t="shared" si="0"/>
        <v>118</v>
      </c>
      <c r="N15" s="865">
        <f t="shared" si="1"/>
        <v>1.8305926155755436E-2</v>
      </c>
      <c r="O15" s="871">
        <f t="shared" si="2"/>
        <v>380</v>
      </c>
      <c r="P15" s="865">
        <f t="shared" si="3"/>
        <v>6.1448900388098249E-2</v>
      </c>
      <c r="Q15" s="871">
        <f t="shared" si="4"/>
        <v>447</v>
      </c>
      <c r="R15" s="865">
        <f t="shared" si="5"/>
        <v>7.3075036782736635E-2</v>
      </c>
    </row>
    <row r="16" spans="1:21" ht="18.75" customHeight="1">
      <c r="A16" s="399" t="s">
        <v>24</v>
      </c>
      <c r="B16" s="164">
        <v>15159</v>
      </c>
      <c r="C16" s="164">
        <v>15291</v>
      </c>
      <c r="D16" s="164">
        <v>15471</v>
      </c>
      <c r="E16" s="164">
        <v>15580</v>
      </c>
      <c r="F16" s="164">
        <v>15608</v>
      </c>
      <c r="G16" s="164">
        <v>15799</v>
      </c>
      <c r="H16" s="164">
        <v>16001</v>
      </c>
      <c r="I16" s="164">
        <v>16258</v>
      </c>
      <c r="J16" s="164">
        <v>16589</v>
      </c>
      <c r="K16" s="164">
        <v>16824</v>
      </c>
      <c r="L16" s="167">
        <v>17112</v>
      </c>
      <c r="M16" s="869">
        <f t="shared" si="0"/>
        <v>288</v>
      </c>
      <c r="N16" s="865">
        <f t="shared" si="1"/>
        <v>1.7118402282453538E-2</v>
      </c>
      <c r="O16" s="871">
        <f t="shared" si="2"/>
        <v>1313</v>
      </c>
      <c r="P16" s="865">
        <f t="shared" si="3"/>
        <v>8.3106525729476521E-2</v>
      </c>
      <c r="Q16" s="871">
        <f t="shared" si="4"/>
        <v>1953</v>
      </c>
      <c r="R16" s="865">
        <f t="shared" si="5"/>
        <v>0.12883435582822078</v>
      </c>
    </row>
    <row r="17" spans="1:18" ht="18.75" customHeight="1">
      <c r="A17" s="399" t="s">
        <v>25</v>
      </c>
      <c r="B17" s="164">
        <v>8280</v>
      </c>
      <c r="C17" s="164">
        <v>8135</v>
      </c>
      <c r="D17" s="164">
        <v>8117</v>
      </c>
      <c r="E17" s="164">
        <v>8112</v>
      </c>
      <c r="F17" s="164">
        <v>8087</v>
      </c>
      <c r="G17" s="164">
        <v>8148</v>
      </c>
      <c r="H17" s="164">
        <v>8118</v>
      </c>
      <c r="I17" s="164">
        <v>8188</v>
      </c>
      <c r="J17" s="164">
        <v>8265</v>
      </c>
      <c r="K17" s="164">
        <v>8340</v>
      </c>
      <c r="L17" s="167">
        <v>8436</v>
      </c>
      <c r="M17" s="869">
        <f t="shared" si="0"/>
        <v>96</v>
      </c>
      <c r="N17" s="865">
        <f t="shared" si="1"/>
        <v>1.1510791366906581E-2</v>
      </c>
      <c r="O17" s="871">
        <f t="shared" si="2"/>
        <v>288</v>
      </c>
      <c r="P17" s="865">
        <f t="shared" si="3"/>
        <v>3.5346097201767401E-2</v>
      </c>
      <c r="Q17" s="871">
        <f t="shared" si="4"/>
        <v>156</v>
      </c>
      <c r="R17" s="865">
        <f t="shared" si="5"/>
        <v>1.8840579710144967E-2</v>
      </c>
    </row>
    <row r="18" spans="1:18" ht="18.75" customHeight="1">
      <c r="A18" s="399" t="s">
        <v>26</v>
      </c>
      <c r="B18" s="164">
        <v>7084</v>
      </c>
      <c r="C18" s="164">
        <v>7155</v>
      </c>
      <c r="D18" s="164">
        <v>7192</v>
      </c>
      <c r="E18" s="164">
        <v>7252</v>
      </c>
      <c r="F18" s="164">
        <v>7280</v>
      </c>
      <c r="G18" s="164">
        <v>7282</v>
      </c>
      <c r="H18" s="164">
        <v>7348</v>
      </c>
      <c r="I18" s="164">
        <v>7421</v>
      </c>
      <c r="J18" s="164">
        <v>7532</v>
      </c>
      <c r="K18" s="164">
        <v>7577</v>
      </c>
      <c r="L18" s="167">
        <v>7670</v>
      </c>
      <c r="M18" s="869">
        <f t="shared" si="0"/>
        <v>93</v>
      </c>
      <c r="N18" s="865">
        <f t="shared" si="1"/>
        <v>1.2273987066121261E-2</v>
      </c>
      <c r="O18" s="871">
        <f t="shared" si="2"/>
        <v>388</v>
      </c>
      <c r="P18" s="865">
        <f t="shared" si="3"/>
        <v>5.3282065366657472E-2</v>
      </c>
      <c r="Q18" s="871">
        <f t="shared" si="4"/>
        <v>586</v>
      </c>
      <c r="R18" s="865">
        <f t="shared" si="5"/>
        <v>8.2721626199887099E-2</v>
      </c>
    </row>
    <row r="19" spans="1:18" ht="18.75" customHeight="1">
      <c r="A19" s="399" t="s">
        <v>27</v>
      </c>
      <c r="B19" s="164">
        <v>13672</v>
      </c>
      <c r="C19" s="164">
        <v>13512</v>
      </c>
      <c r="D19" s="164">
        <v>13421</v>
      </c>
      <c r="E19" s="164">
        <v>13381</v>
      </c>
      <c r="F19" s="164">
        <v>13432</v>
      </c>
      <c r="G19" s="164">
        <v>13606</v>
      </c>
      <c r="H19" s="164">
        <v>13751</v>
      </c>
      <c r="I19" s="164">
        <v>14098</v>
      </c>
      <c r="J19" s="164">
        <v>14352</v>
      </c>
      <c r="K19" s="164">
        <v>14603</v>
      </c>
      <c r="L19" s="167">
        <v>14735</v>
      </c>
      <c r="M19" s="869">
        <f t="shared" si="0"/>
        <v>132</v>
      </c>
      <c r="N19" s="865">
        <f t="shared" si="1"/>
        <v>9.0392385126343289E-3</v>
      </c>
      <c r="O19" s="871">
        <f t="shared" si="2"/>
        <v>1129</v>
      </c>
      <c r="P19" s="865">
        <f t="shared" si="3"/>
        <v>8.2978097897986158E-2</v>
      </c>
      <c r="Q19" s="871">
        <f t="shared" si="4"/>
        <v>1063</v>
      </c>
      <c r="R19" s="865">
        <f t="shared" si="5"/>
        <v>7.775014628437682E-2</v>
      </c>
    </row>
    <row r="20" spans="1:18" ht="7.5" customHeight="1">
      <c r="A20" s="401"/>
      <c r="B20" s="517"/>
      <c r="C20" s="517"/>
      <c r="D20" s="517"/>
      <c r="E20" s="517"/>
      <c r="F20" s="517"/>
      <c r="G20" s="517"/>
      <c r="H20" s="517"/>
      <c r="I20" s="517"/>
      <c r="J20" s="517"/>
      <c r="K20" s="517"/>
      <c r="L20" s="517"/>
      <c r="M20" s="795"/>
      <c r="N20" s="415"/>
      <c r="O20" s="795"/>
      <c r="P20" s="415"/>
      <c r="Q20" s="795"/>
      <c r="R20" s="415"/>
    </row>
    <row r="21" spans="1:18" s="16" customFormat="1" ht="15" customHeight="1">
      <c r="A21" s="816"/>
      <c r="B21"/>
      <c r="C21"/>
      <c r="D21"/>
      <c r="E21"/>
      <c r="F21"/>
      <c r="G21"/>
      <c r="H21"/>
      <c r="I21"/>
      <c r="J21"/>
      <c r="K21"/>
      <c r="L21"/>
      <c r="M21"/>
      <c r="N21"/>
      <c r="O21"/>
      <c r="P21"/>
    </row>
    <row r="22" spans="1:18">
      <c r="B22" s="145"/>
      <c r="C22" s="145"/>
      <c r="D22" s="145"/>
      <c r="E22" s="145"/>
      <c r="F22" s="145"/>
      <c r="G22" s="145"/>
      <c r="H22" s="145"/>
      <c r="I22" s="145"/>
      <c r="J22" s="145"/>
      <c r="K22" s="145"/>
      <c r="L22" s="145"/>
    </row>
    <row r="23" spans="1:18">
      <c r="B23" s="145"/>
      <c r="C23" s="145"/>
      <c r="D23" s="145"/>
      <c r="E23" s="145"/>
      <c r="F23" s="145"/>
      <c r="G23" s="145"/>
      <c r="H23" s="145"/>
      <c r="I23" s="145"/>
      <c r="J23" s="145"/>
      <c r="K23" s="145"/>
      <c r="L23" s="145"/>
    </row>
  </sheetData>
  <mergeCells count="5">
    <mergeCell ref="A3:A4"/>
    <mergeCell ref="B3:L3"/>
    <mergeCell ref="M3:N3"/>
    <mergeCell ref="O3:P3"/>
    <mergeCell ref="Q3:R3"/>
  </mergeCells>
  <hyperlinks>
    <hyperlink ref="T2" location="OBSAH!A1" display="Zpět na obsah" xr:uid="{00000000-0004-0000-9300-000000000000}"/>
  </hyperlinks>
  <pageMargins left="0.7" right="0.7" top="0.78740157499999996" bottom="0.78740157499999996" header="0.3" footer="0.3"/>
  <pageSetup paperSize="9" orientation="landscape"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List161"/>
  <dimension ref="A1:U23"/>
  <sheetViews>
    <sheetView showGridLines="0" zoomScaleNormal="100" workbookViewId="0"/>
  </sheetViews>
  <sheetFormatPr defaultRowHeight="15"/>
  <cols>
    <col min="1" max="1" width="17.28515625" customWidth="1"/>
    <col min="2" max="12" width="6.7109375" customWidth="1"/>
    <col min="13" max="18" width="6.28515625" customWidth="1"/>
  </cols>
  <sheetData>
    <row r="1" spans="1:21" ht="22.5" customHeight="1">
      <c r="A1" s="1" t="s">
        <v>1262</v>
      </c>
      <c r="B1" s="2"/>
      <c r="C1" s="2"/>
      <c r="D1" s="2"/>
      <c r="E1" s="29"/>
      <c r="F1" s="29"/>
      <c r="G1" s="29"/>
      <c r="H1" s="29"/>
      <c r="I1" s="29"/>
      <c r="J1" s="29"/>
      <c r="K1" s="152"/>
      <c r="L1" s="29"/>
      <c r="M1" s="29"/>
      <c r="N1" s="29"/>
      <c r="O1" s="29"/>
      <c r="P1" s="29"/>
      <c r="Q1" s="29"/>
      <c r="R1" s="29"/>
      <c r="S1" s="29"/>
      <c r="T1" s="29"/>
    </row>
    <row r="2" spans="1:21" ht="18.75" customHeight="1" thickBot="1">
      <c r="A2" s="322" t="s">
        <v>1547</v>
      </c>
      <c r="B2" s="4"/>
      <c r="C2" s="4"/>
      <c r="P2" s="4"/>
      <c r="Q2" s="4"/>
      <c r="R2" s="1440" t="s">
        <v>1548</v>
      </c>
      <c r="S2" s="4"/>
      <c r="T2" s="106" t="s">
        <v>986</v>
      </c>
      <c r="U2" s="4"/>
    </row>
    <row r="3" spans="1:21" ht="24"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1" ht="15.75"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6" t="s">
        <v>164</v>
      </c>
      <c r="P4" s="1695" t="s">
        <v>165</v>
      </c>
      <c r="Q4" s="416" t="s">
        <v>164</v>
      </c>
      <c r="R4" s="1696" t="s">
        <v>165</v>
      </c>
    </row>
    <row r="5" spans="1:21" ht="18.75" customHeight="1">
      <c r="A5" s="398" t="s">
        <v>985</v>
      </c>
      <c r="B5" s="165">
        <v>47516</v>
      </c>
      <c r="C5" s="165">
        <v>48138</v>
      </c>
      <c r="D5" s="165">
        <v>48339</v>
      </c>
      <c r="E5" s="165">
        <v>48461</v>
      </c>
      <c r="F5" s="165">
        <v>48642</v>
      </c>
      <c r="G5" s="165">
        <v>49341</v>
      </c>
      <c r="H5" s="165">
        <v>50554</v>
      </c>
      <c r="I5" s="165">
        <v>52469</v>
      </c>
      <c r="J5" s="165">
        <v>54363</v>
      </c>
      <c r="K5" s="165">
        <v>57552</v>
      </c>
      <c r="L5" s="168">
        <v>60171</v>
      </c>
      <c r="M5" s="877">
        <f>L5-K5</f>
        <v>2619</v>
      </c>
      <c r="N5" s="879">
        <f>L5/K5-1</f>
        <v>4.5506672226855782E-2</v>
      </c>
      <c r="O5" s="878">
        <f>L5-G5</f>
        <v>10830</v>
      </c>
      <c r="P5" s="879">
        <f>L5/G5-1</f>
        <v>0.21949291664133286</v>
      </c>
      <c r="Q5" s="878">
        <f>L5-B5</f>
        <v>12655</v>
      </c>
      <c r="R5" s="879">
        <f>L5/B5-1</f>
        <v>0.26633134102197165</v>
      </c>
    </row>
    <row r="6" spans="1:21" ht="18.75" customHeight="1">
      <c r="A6" s="399" t="s">
        <v>14</v>
      </c>
      <c r="B6" s="164">
        <v>6994</v>
      </c>
      <c r="C6" s="164">
        <v>7218</v>
      </c>
      <c r="D6" s="164">
        <v>7306</v>
      </c>
      <c r="E6" s="164">
        <v>7379</v>
      </c>
      <c r="F6" s="164">
        <v>7412</v>
      </c>
      <c r="G6" s="164">
        <v>7677</v>
      </c>
      <c r="H6" s="164">
        <v>8136</v>
      </c>
      <c r="I6" s="164">
        <v>8852</v>
      </c>
      <c r="J6" s="164">
        <v>9639</v>
      </c>
      <c r="K6" s="164">
        <v>11461</v>
      </c>
      <c r="L6" s="167">
        <v>12787</v>
      </c>
      <c r="M6" s="869">
        <f t="shared" ref="M6:M19" si="0">L6-K6</f>
        <v>1326</v>
      </c>
      <c r="N6" s="865">
        <f t="shared" ref="N6:N19" si="1">L6/K6-1</f>
        <v>0.11569671058371878</v>
      </c>
      <c r="O6" s="871">
        <f t="shared" ref="O6:O19" si="2">L6-G6</f>
        <v>5110</v>
      </c>
      <c r="P6" s="865">
        <f t="shared" ref="P6:P19" si="3">L6/G6-1</f>
        <v>0.66562459293995047</v>
      </c>
      <c r="Q6" s="871">
        <f t="shared" ref="Q6:Q19" si="4">L6-B6</f>
        <v>5793</v>
      </c>
      <c r="R6" s="865">
        <f t="shared" ref="R6:R19" si="5">L6/B6-1</f>
        <v>0.82828138404346574</v>
      </c>
      <c r="U6" s="18"/>
    </row>
    <row r="7" spans="1:21" ht="18.75" customHeight="1">
      <c r="A7" s="399" t="s">
        <v>15</v>
      </c>
      <c r="B7" s="164">
        <v>4373</v>
      </c>
      <c r="C7" s="164">
        <v>4477</v>
      </c>
      <c r="D7" s="164">
        <v>4489</v>
      </c>
      <c r="E7" s="164">
        <v>4517</v>
      </c>
      <c r="F7" s="164">
        <v>4666</v>
      </c>
      <c r="G7" s="164">
        <v>4777</v>
      </c>
      <c r="H7" s="164">
        <v>4960</v>
      </c>
      <c r="I7" s="164">
        <v>5159</v>
      </c>
      <c r="J7" s="164">
        <v>5311</v>
      </c>
      <c r="K7" s="164">
        <v>5540</v>
      </c>
      <c r="L7" s="167">
        <v>5777</v>
      </c>
      <c r="M7" s="869">
        <f t="shared" si="0"/>
        <v>237</v>
      </c>
      <c r="N7" s="865">
        <f t="shared" si="1"/>
        <v>4.2779783393501747E-2</v>
      </c>
      <c r="O7" s="871">
        <f t="shared" si="2"/>
        <v>1000</v>
      </c>
      <c r="P7" s="865">
        <f t="shared" si="3"/>
        <v>0.20933640360058625</v>
      </c>
      <c r="Q7" s="871">
        <f t="shared" si="4"/>
        <v>1404</v>
      </c>
      <c r="R7" s="865">
        <f t="shared" si="5"/>
        <v>0.32106105648296368</v>
      </c>
    </row>
    <row r="8" spans="1:21" ht="18.75" customHeight="1">
      <c r="A8" s="399" t="s">
        <v>16</v>
      </c>
      <c r="B8" s="164">
        <v>2787</v>
      </c>
      <c r="C8" s="164">
        <v>2785</v>
      </c>
      <c r="D8" s="164">
        <v>2779</v>
      </c>
      <c r="E8" s="164">
        <v>2769</v>
      </c>
      <c r="F8" s="164">
        <v>2772</v>
      </c>
      <c r="G8" s="164">
        <v>2782</v>
      </c>
      <c r="H8" s="164">
        <v>2834</v>
      </c>
      <c r="I8" s="164">
        <v>2926</v>
      </c>
      <c r="J8" s="164">
        <v>3024</v>
      </c>
      <c r="K8" s="164">
        <v>3100</v>
      </c>
      <c r="L8" s="167">
        <v>3191</v>
      </c>
      <c r="M8" s="869">
        <f t="shared" si="0"/>
        <v>91</v>
      </c>
      <c r="N8" s="865">
        <f t="shared" si="1"/>
        <v>2.9354838709677367E-2</v>
      </c>
      <c r="O8" s="871">
        <f t="shared" si="2"/>
        <v>409</v>
      </c>
      <c r="P8" s="865">
        <f t="shared" si="3"/>
        <v>0.14701653486700206</v>
      </c>
      <c r="Q8" s="871">
        <f t="shared" si="4"/>
        <v>404</v>
      </c>
      <c r="R8" s="865">
        <f t="shared" si="5"/>
        <v>0.14495873699318262</v>
      </c>
    </row>
    <row r="9" spans="1:21" ht="18.75" customHeight="1">
      <c r="A9" s="399" t="s">
        <v>17</v>
      </c>
      <c r="B9" s="164">
        <v>1601</v>
      </c>
      <c r="C9" s="164">
        <v>1650</v>
      </c>
      <c r="D9" s="164">
        <v>1748</v>
      </c>
      <c r="E9" s="164">
        <v>1776</v>
      </c>
      <c r="F9" s="164">
        <v>1781</v>
      </c>
      <c r="G9" s="164">
        <v>1808</v>
      </c>
      <c r="H9" s="164">
        <v>1821</v>
      </c>
      <c r="I9" s="164">
        <v>1899</v>
      </c>
      <c r="J9" s="164">
        <v>1980</v>
      </c>
      <c r="K9" s="164">
        <v>2079</v>
      </c>
      <c r="L9" s="167">
        <v>2170</v>
      </c>
      <c r="M9" s="869">
        <f t="shared" si="0"/>
        <v>91</v>
      </c>
      <c r="N9" s="865">
        <f t="shared" si="1"/>
        <v>4.3771043771043683E-2</v>
      </c>
      <c r="O9" s="871">
        <f t="shared" si="2"/>
        <v>362</v>
      </c>
      <c r="P9" s="865">
        <f t="shared" si="3"/>
        <v>0.2002212389380531</v>
      </c>
      <c r="Q9" s="871">
        <f t="shared" si="4"/>
        <v>569</v>
      </c>
      <c r="R9" s="865">
        <f t="shared" si="5"/>
        <v>0.35540287320424735</v>
      </c>
    </row>
    <row r="10" spans="1:21" ht="18.75" customHeight="1">
      <c r="A10" s="399" t="s">
        <v>18</v>
      </c>
      <c r="B10" s="164">
        <v>849</v>
      </c>
      <c r="C10" s="164">
        <v>838</v>
      </c>
      <c r="D10" s="164">
        <v>814</v>
      </c>
      <c r="E10" s="164">
        <v>783</v>
      </c>
      <c r="F10" s="164">
        <v>764</v>
      </c>
      <c r="G10" s="164">
        <v>739</v>
      </c>
      <c r="H10" s="164">
        <v>733</v>
      </c>
      <c r="I10" s="164">
        <v>738</v>
      </c>
      <c r="J10" s="164">
        <v>740</v>
      </c>
      <c r="K10" s="164">
        <v>765</v>
      </c>
      <c r="L10" s="167">
        <v>817</v>
      </c>
      <c r="M10" s="869">
        <f>L10-K10</f>
        <v>52</v>
      </c>
      <c r="N10" s="865">
        <f t="shared" si="1"/>
        <v>6.7973856209150307E-2</v>
      </c>
      <c r="O10" s="871">
        <f t="shared" si="2"/>
        <v>78</v>
      </c>
      <c r="P10" s="865">
        <f t="shared" si="3"/>
        <v>0.10554803788903921</v>
      </c>
      <c r="Q10" s="871">
        <f t="shared" si="4"/>
        <v>-32</v>
      </c>
      <c r="R10" s="865">
        <f t="shared" si="5"/>
        <v>-3.7691401648998868E-2</v>
      </c>
    </row>
    <row r="11" spans="1:21" ht="18.75" customHeight="1">
      <c r="A11" s="399" t="s">
        <v>19</v>
      </c>
      <c r="B11" s="164">
        <v>3379</v>
      </c>
      <c r="C11" s="164">
        <v>3447</v>
      </c>
      <c r="D11" s="164">
        <v>3472</v>
      </c>
      <c r="E11" s="164">
        <v>3376</v>
      </c>
      <c r="F11" s="164">
        <v>3380</v>
      </c>
      <c r="G11" s="164">
        <v>3407</v>
      </c>
      <c r="H11" s="164">
        <v>3536</v>
      </c>
      <c r="I11" s="164">
        <v>3674</v>
      </c>
      <c r="J11" s="164">
        <v>3714</v>
      </c>
      <c r="K11" s="164">
        <v>3876</v>
      </c>
      <c r="L11" s="167">
        <v>3864</v>
      </c>
      <c r="M11" s="869">
        <f t="shared" si="0"/>
        <v>-12</v>
      </c>
      <c r="N11" s="865">
        <f t="shared" si="1"/>
        <v>-3.0959752321981782E-3</v>
      </c>
      <c r="O11" s="871">
        <f t="shared" si="2"/>
        <v>457</v>
      </c>
      <c r="P11" s="865">
        <f t="shared" si="3"/>
        <v>0.13413560316994433</v>
      </c>
      <c r="Q11" s="871">
        <f t="shared" si="4"/>
        <v>485</v>
      </c>
      <c r="R11" s="865">
        <f t="shared" si="5"/>
        <v>0.14353358981947317</v>
      </c>
    </row>
    <row r="12" spans="1:21" ht="18.75" customHeight="1">
      <c r="A12" s="399" t="s">
        <v>20</v>
      </c>
      <c r="B12" s="164">
        <v>1415</v>
      </c>
      <c r="C12" s="164">
        <v>1429</v>
      </c>
      <c r="D12" s="164">
        <v>1443</v>
      </c>
      <c r="E12" s="164">
        <v>1543</v>
      </c>
      <c r="F12" s="164">
        <v>1596</v>
      </c>
      <c r="G12" s="164">
        <v>1625</v>
      </c>
      <c r="H12" s="164">
        <v>1618</v>
      </c>
      <c r="I12" s="164">
        <v>1651</v>
      </c>
      <c r="J12" s="164">
        <v>1691</v>
      </c>
      <c r="K12" s="164">
        <v>1707</v>
      </c>
      <c r="L12" s="167">
        <v>1746</v>
      </c>
      <c r="M12" s="869">
        <f t="shared" si="0"/>
        <v>39</v>
      </c>
      <c r="N12" s="865">
        <f t="shared" si="1"/>
        <v>2.2847100175746871E-2</v>
      </c>
      <c r="O12" s="871">
        <f t="shared" si="2"/>
        <v>121</v>
      </c>
      <c r="P12" s="865">
        <f t="shared" si="3"/>
        <v>7.4461538461538357E-2</v>
      </c>
      <c r="Q12" s="871">
        <f t="shared" si="4"/>
        <v>331</v>
      </c>
      <c r="R12" s="865">
        <f t="shared" si="5"/>
        <v>0.233922261484099</v>
      </c>
    </row>
    <row r="13" spans="1:21" ht="18.75" customHeight="1">
      <c r="A13" s="399" t="s">
        <v>21</v>
      </c>
      <c r="B13" s="164">
        <v>2490</v>
      </c>
      <c r="C13" s="164">
        <v>2539</v>
      </c>
      <c r="D13" s="164">
        <v>2504</v>
      </c>
      <c r="E13" s="164">
        <v>2480</v>
      </c>
      <c r="F13" s="164">
        <v>2528</v>
      </c>
      <c r="G13" s="164">
        <v>2527</v>
      </c>
      <c r="H13" s="164">
        <v>2586</v>
      </c>
      <c r="I13" s="164">
        <v>2648</v>
      </c>
      <c r="J13" s="164">
        <v>2655</v>
      </c>
      <c r="K13" s="164">
        <v>2753</v>
      </c>
      <c r="L13" s="167">
        <v>2868</v>
      </c>
      <c r="M13" s="869">
        <f t="shared" si="0"/>
        <v>115</v>
      </c>
      <c r="N13" s="865">
        <f t="shared" si="1"/>
        <v>4.1772611696331285E-2</v>
      </c>
      <c r="O13" s="871">
        <f t="shared" si="2"/>
        <v>341</v>
      </c>
      <c r="P13" s="865">
        <f t="shared" si="3"/>
        <v>0.13494261970716259</v>
      </c>
      <c r="Q13" s="871">
        <f t="shared" si="4"/>
        <v>378</v>
      </c>
      <c r="R13" s="865">
        <f t="shared" si="5"/>
        <v>0.15180722891566267</v>
      </c>
    </row>
    <row r="14" spans="1:21" ht="18.75" customHeight="1">
      <c r="A14" s="399" t="s">
        <v>22</v>
      </c>
      <c r="B14" s="164">
        <v>2389</v>
      </c>
      <c r="C14" s="164">
        <v>2439</v>
      </c>
      <c r="D14" s="164">
        <v>2396</v>
      </c>
      <c r="E14" s="164">
        <v>2442</v>
      </c>
      <c r="F14" s="164">
        <v>2428</v>
      </c>
      <c r="G14" s="164">
        <v>2414</v>
      </c>
      <c r="H14" s="164">
        <v>2452</v>
      </c>
      <c r="I14" s="164">
        <v>2453</v>
      </c>
      <c r="J14" s="164">
        <v>2480</v>
      </c>
      <c r="K14" s="164">
        <v>2563</v>
      </c>
      <c r="L14" s="167">
        <v>2616</v>
      </c>
      <c r="M14" s="869">
        <f t="shared" si="0"/>
        <v>53</v>
      </c>
      <c r="N14" s="865">
        <f t="shared" si="1"/>
        <v>2.067889192352701E-2</v>
      </c>
      <c r="O14" s="871">
        <f t="shared" si="2"/>
        <v>202</v>
      </c>
      <c r="P14" s="865">
        <f t="shared" si="3"/>
        <v>8.3678541839270926E-2</v>
      </c>
      <c r="Q14" s="871">
        <f t="shared" si="4"/>
        <v>227</v>
      </c>
      <c r="R14" s="865">
        <f t="shared" si="5"/>
        <v>9.5018836333193857E-2</v>
      </c>
    </row>
    <row r="15" spans="1:21" ht="18.75" customHeight="1">
      <c r="A15" s="399" t="s">
        <v>23</v>
      </c>
      <c r="B15" s="164">
        <v>2481</v>
      </c>
      <c r="C15" s="164">
        <v>2527</v>
      </c>
      <c r="D15" s="164">
        <v>2554</v>
      </c>
      <c r="E15" s="164">
        <v>2527</v>
      </c>
      <c r="F15" s="164">
        <v>2472</v>
      </c>
      <c r="G15" s="164">
        <v>2486</v>
      </c>
      <c r="H15" s="164">
        <v>2489</v>
      </c>
      <c r="I15" s="164">
        <v>2586</v>
      </c>
      <c r="J15" s="164">
        <v>2684</v>
      </c>
      <c r="K15" s="164">
        <v>2750</v>
      </c>
      <c r="L15" s="167">
        <v>2851</v>
      </c>
      <c r="M15" s="869">
        <f t="shared" si="0"/>
        <v>101</v>
      </c>
      <c r="N15" s="865">
        <f t="shared" si="1"/>
        <v>3.672727272727272E-2</v>
      </c>
      <c r="O15" s="871">
        <f t="shared" si="2"/>
        <v>365</v>
      </c>
      <c r="P15" s="865">
        <f t="shared" si="3"/>
        <v>0.14682220434432813</v>
      </c>
      <c r="Q15" s="871">
        <f t="shared" si="4"/>
        <v>370</v>
      </c>
      <c r="R15" s="865">
        <f t="shared" si="5"/>
        <v>0.14913341394598945</v>
      </c>
    </row>
    <row r="16" spans="1:21" ht="18.75" customHeight="1">
      <c r="A16" s="399" t="s">
        <v>24</v>
      </c>
      <c r="B16" s="164">
        <v>5906</v>
      </c>
      <c r="C16" s="164">
        <v>5988</v>
      </c>
      <c r="D16" s="164">
        <v>6064</v>
      </c>
      <c r="E16" s="164">
        <v>6122</v>
      </c>
      <c r="F16" s="164">
        <v>6157</v>
      </c>
      <c r="G16" s="164">
        <v>6330</v>
      </c>
      <c r="H16" s="164">
        <v>6449</v>
      </c>
      <c r="I16" s="164">
        <v>6658</v>
      </c>
      <c r="J16" s="164">
        <v>6927</v>
      </c>
      <c r="K16" s="164">
        <v>7177</v>
      </c>
      <c r="L16" s="167">
        <v>7486</v>
      </c>
      <c r="M16" s="869">
        <f t="shared" si="0"/>
        <v>309</v>
      </c>
      <c r="N16" s="865">
        <f t="shared" si="1"/>
        <v>4.3054200919604213E-2</v>
      </c>
      <c r="O16" s="871">
        <f t="shared" si="2"/>
        <v>1156</v>
      </c>
      <c r="P16" s="865">
        <f t="shared" si="3"/>
        <v>0.18262243285939972</v>
      </c>
      <c r="Q16" s="871">
        <f t="shared" si="4"/>
        <v>1580</v>
      </c>
      <c r="R16" s="865">
        <f t="shared" si="5"/>
        <v>0.26752455130375896</v>
      </c>
    </row>
    <row r="17" spans="1:18" ht="18.75" customHeight="1">
      <c r="A17" s="399" t="s">
        <v>25</v>
      </c>
      <c r="B17" s="164">
        <v>2867</v>
      </c>
      <c r="C17" s="164">
        <v>2874</v>
      </c>
      <c r="D17" s="164">
        <v>2902</v>
      </c>
      <c r="E17" s="164">
        <v>2904</v>
      </c>
      <c r="F17" s="164">
        <v>2906</v>
      </c>
      <c r="G17" s="164">
        <v>2893</v>
      </c>
      <c r="H17" s="164">
        <v>2881</v>
      </c>
      <c r="I17" s="164">
        <v>2920</v>
      </c>
      <c r="J17" s="164">
        <v>2929</v>
      </c>
      <c r="K17" s="164">
        <v>2977</v>
      </c>
      <c r="L17" s="167">
        <v>3034</v>
      </c>
      <c r="M17" s="869">
        <f t="shared" si="0"/>
        <v>57</v>
      </c>
      <c r="N17" s="865">
        <f t="shared" si="1"/>
        <v>1.9146792072556318E-2</v>
      </c>
      <c r="O17" s="871">
        <f t="shared" si="2"/>
        <v>141</v>
      </c>
      <c r="P17" s="865">
        <f t="shared" si="3"/>
        <v>4.8738333909436493E-2</v>
      </c>
      <c r="Q17" s="871">
        <f t="shared" si="4"/>
        <v>167</v>
      </c>
      <c r="R17" s="865">
        <f t="shared" si="5"/>
        <v>5.824904080920823E-2</v>
      </c>
    </row>
    <row r="18" spans="1:18" ht="18.75" customHeight="1">
      <c r="A18" s="399" t="s">
        <v>26</v>
      </c>
      <c r="B18" s="164">
        <v>3767</v>
      </c>
      <c r="C18" s="164">
        <v>3899</v>
      </c>
      <c r="D18" s="164">
        <v>3949</v>
      </c>
      <c r="E18" s="164">
        <v>4005</v>
      </c>
      <c r="F18" s="164">
        <v>4024</v>
      </c>
      <c r="G18" s="164">
        <v>4026</v>
      </c>
      <c r="H18" s="164">
        <v>4077</v>
      </c>
      <c r="I18" s="164">
        <v>4106</v>
      </c>
      <c r="J18" s="164">
        <v>4180</v>
      </c>
      <c r="K18" s="164">
        <v>4187</v>
      </c>
      <c r="L18" s="167">
        <v>4278</v>
      </c>
      <c r="M18" s="869">
        <f t="shared" si="0"/>
        <v>91</v>
      </c>
      <c r="N18" s="865">
        <f t="shared" si="1"/>
        <v>2.1733938380702256E-2</v>
      </c>
      <c r="O18" s="871">
        <f t="shared" si="2"/>
        <v>252</v>
      </c>
      <c r="P18" s="865">
        <f t="shared" si="3"/>
        <v>6.2593144560357583E-2</v>
      </c>
      <c r="Q18" s="871">
        <f t="shared" si="4"/>
        <v>511</v>
      </c>
      <c r="R18" s="865">
        <f t="shared" si="5"/>
        <v>0.1356517122378551</v>
      </c>
    </row>
    <row r="19" spans="1:18" ht="18.75" customHeight="1">
      <c r="A19" s="399" t="s">
        <v>27</v>
      </c>
      <c r="B19" s="164">
        <v>6218</v>
      </c>
      <c r="C19" s="164">
        <v>6028</v>
      </c>
      <c r="D19" s="164">
        <v>5919</v>
      </c>
      <c r="E19" s="164">
        <v>5838</v>
      </c>
      <c r="F19" s="164">
        <v>5756</v>
      </c>
      <c r="G19" s="164">
        <v>5850</v>
      </c>
      <c r="H19" s="164">
        <v>5982</v>
      </c>
      <c r="I19" s="164">
        <v>6199</v>
      </c>
      <c r="J19" s="164">
        <v>6409</v>
      </c>
      <c r="K19" s="164">
        <v>6617</v>
      </c>
      <c r="L19" s="167">
        <v>6686</v>
      </c>
      <c r="M19" s="869">
        <f t="shared" si="0"/>
        <v>69</v>
      </c>
      <c r="N19" s="865">
        <f t="shared" si="1"/>
        <v>1.0427686262656888E-2</v>
      </c>
      <c r="O19" s="871">
        <f t="shared" si="2"/>
        <v>836</v>
      </c>
      <c r="P19" s="865">
        <f t="shared" si="3"/>
        <v>0.14290598290598289</v>
      </c>
      <c r="Q19" s="871">
        <f t="shared" si="4"/>
        <v>468</v>
      </c>
      <c r="R19" s="865">
        <f t="shared" si="5"/>
        <v>7.5265358636217528E-2</v>
      </c>
    </row>
    <row r="20" spans="1:18" ht="7.5" customHeight="1">
      <c r="A20" s="401"/>
      <c r="B20" s="517"/>
      <c r="C20" s="517"/>
      <c r="D20" s="517"/>
      <c r="E20" s="517"/>
      <c r="F20" s="517"/>
      <c r="G20" s="517"/>
      <c r="H20" s="517"/>
      <c r="I20" s="517"/>
      <c r="J20" s="517"/>
      <c r="K20" s="517"/>
      <c r="L20" s="517"/>
      <c r="M20" s="676"/>
      <c r="N20" s="415"/>
      <c r="O20" s="676"/>
      <c r="P20" s="415"/>
      <c r="Q20" s="676"/>
      <c r="R20" s="415"/>
    </row>
    <row r="21" spans="1:18">
      <c r="A21" s="816"/>
    </row>
    <row r="22" spans="1:18">
      <c r="B22" s="145"/>
      <c r="C22" s="145"/>
      <c r="D22" s="145"/>
      <c r="E22" s="145"/>
      <c r="F22" s="145"/>
      <c r="G22" s="145"/>
      <c r="H22" s="145"/>
      <c r="I22" s="145"/>
      <c r="J22" s="145"/>
      <c r="K22" s="145"/>
      <c r="L22" s="145"/>
    </row>
    <row r="23" spans="1:18">
      <c r="B23" s="145"/>
      <c r="C23" s="145"/>
      <c r="D23" s="145"/>
      <c r="E23" s="145"/>
      <c r="F23" s="145"/>
      <c r="G23" s="145"/>
      <c r="H23" s="145"/>
      <c r="I23" s="145"/>
      <c r="J23" s="145"/>
      <c r="K23" s="145"/>
      <c r="L23" s="145"/>
    </row>
  </sheetData>
  <mergeCells count="5">
    <mergeCell ref="A3:A4"/>
    <mergeCell ref="B3:L3"/>
    <mergeCell ref="M3:N3"/>
    <mergeCell ref="O3:P3"/>
    <mergeCell ref="Q3:R3"/>
  </mergeCells>
  <hyperlinks>
    <hyperlink ref="T2" location="OBSAH!A1" display="Zpět na obsah" xr:uid="{00000000-0004-0000-9400-000000000000}"/>
  </hyperlink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27"/>
  <dimension ref="A1:T22"/>
  <sheetViews>
    <sheetView showGridLines="0" zoomScaleNormal="100" workbookViewId="0"/>
  </sheetViews>
  <sheetFormatPr defaultColWidth="9.140625" defaultRowHeight="15"/>
  <cols>
    <col min="1" max="1" width="17.140625" customWidth="1"/>
    <col min="2" max="12" width="6.7109375" customWidth="1"/>
    <col min="13" max="18" width="6.42578125" customWidth="1"/>
  </cols>
  <sheetData>
    <row r="1" spans="1:20" s="29" customFormat="1" ht="22.5" customHeight="1">
      <c r="A1" s="1" t="s">
        <v>1149</v>
      </c>
      <c r="B1" s="2"/>
      <c r="C1" s="2"/>
      <c r="D1" s="2"/>
      <c r="O1" s="152"/>
    </row>
    <row r="2" spans="1:20" s="162" customFormat="1" ht="18.75" customHeight="1" thickBot="1">
      <c r="A2" s="322" t="s">
        <v>1547</v>
      </c>
      <c r="B2" s="161"/>
      <c r="C2" s="161"/>
      <c r="P2" s="3"/>
      <c r="Q2" s="3"/>
      <c r="R2" s="1440" t="s">
        <v>1548</v>
      </c>
      <c r="S2" s="3"/>
      <c r="T2" s="106" t="s">
        <v>986</v>
      </c>
    </row>
    <row r="3" spans="1:20" ht="26.25"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0" ht="18.75" customHeight="1" thickBot="1">
      <c r="A4" s="2099"/>
      <c r="B4" s="406" t="s">
        <v>11</v>
      </c>
      <c r="C4" s="406" t="s">
        <v>12</v>
      </c>
      <c r="D4" s="406" t="s">
        <v>127</v>
      </c>
      <c r="E4" s="406" t="s">
        <v>162</v>
      </c>
      <c r="F4" s="406" t="s">
        <v>340</v>
      </c>
      <c r="G4" s="406" t="s">
        <v>410</v>
      </c>
      <c r="H4" s="407" t="s">
        <v>445</v>
      </c>
      <c r="I4" s="408" t="s">
        <v>489</v>
      </c>
      <c r="J4" s="407" t="s">
        <v>499</v>
      </c>
      <c r="K4" s="407" t="s">
        <v>731</v>
      </c>
      <c r="L4" s="409" t="s">
        <v>1132</v>
      </c>
      <c r="M4" s="410" t="s">
        <v>164</v>
      </c>
      <c r="N4" s="1608" t="s">
        <v>165</v>
      </c>
      <c r="O4" s="410" t="s">
        <v>164</v>
      </c>
      <c r="P4" s="1608" t="s">
        <v>165</v>
      </c>
      <c r="Q4" s="410" t="s">
        <v>164</v>
      </c>
      <c r="R4" s="1609" t="s">
        <v>165</v>
      </c>
    </row>
    <row r="5" spans="1:20" ht="18.75" customHeight="1">
      <c r="A5" s="398" t="s">
        <v>985</v>
      </c>
      <c r="B5" s="1187">
        <v>20918</v>
      </c>
      <c r="C5" s="1187">
        <v>20547</v>
      </c>
      <c r="D5" s="1187">
        <v>20712</v>
      </c>
      <c r="E5" s="1187">
        <v>20749</v>
      </c>
      <c r="F5" s="1187">
        <v>21375</v>
      </c>
      <c r="G5" s="1187">
        <v>21138</v>
      </c>
      <c r="H5" s="1187">
        <v>22847</v>
      </c>
      <c r="I5" s="1500">
        <v>22102</v>
      </c>
      <c r="J5" s="1187">
        <v>21379</v>
      </c>
      <c r="K5" s="1187">
        <v>19242</v>
      </c>
      <c r="L5" s="1188">
        <v>16241</v>
      </c>
      <c r="M5" s="1075">
        <f>L5-K5</f>
        <v>-3001</v>
      </c>
      <c r="N5" s="418">
        <f>L5/K5-1</f>
        <v>-0.15596091882340712</v>
      </c>
      <c r="O5" s="1075">
        <f>L5-G5</f>
        <v>-4897</v>
      </c>
      <c r="P5" s="418">
        <f>L5/G5-1</f>
        <v>-0.23166808591162835</v>
      </c>
      <c r="Q5" s="1075">
        <f>L5-B5</f>
        <v>-4677</v>
      </c>
      <c r="R5" s="413">
        <f>L5/B5-1</f>
        <v>-0.2235873410459891</v>
      </c>
    </row>
    <row r="6" spans="1:20" ht="18.75" customHeight="1">
      <c r="A6" s="399" t="s">
        <v>14</v>
      </c>
      <c r="B6" s="113">
        <v>1942</v>
      </c>
      <c r="C6" s="113">
        <v>1933</v>
      </c>
      <c r="D6" s="113">
        <v>1850</v>
      </c>
      <c r="E6" s="113">
        <v>1887</v>
      </c>
      <c r="F6" s="113">
        <v>2001</v>
      </c>
      <c r="G6" s="113">
        <v>1981</v>
      </c>
      <c r="H6" s="113">
        <v>2111</v>
      </c>
      <c r="I6" s="79">
        <v>2048</v>
      </c>
      <c r="J6" s="113">
        <v>1938</v>
      </c>
      <c r="K6" s="113">
        <v>1737</v>
      </c>
      <c r="L6" s="82">
        <v>1468</v>
      </c>
      <c r="M6" s="1076">
        <f t="shared" ref="M6:M19" si="0">L6-K6</f>
        <v>-269</v>
      </c>
      <c r="N6" s="232">
        <f t="shared" ref="N6:N19" si="1">L6/K6-1</f>
        <v>-0.15486470926885432</v>
      </c>
      <c r="O6" s="1076">
        <f t="shared" ref="O6:O19" si="2">L6-G6</f>
        <v>-513</v>
      </c>
      <c r="P6" s="232">
        <f t="shared" ref="P6:P19" si="3">L6/G6-1</f>
        <v>-0.25896012115093392</v>
      </c>
      <c r="Q6" s="1076">
        <f t="shared" ref="Q6:Q19" si="4">L6-B6</f>
        <v>-474</v>
      </c>
      <c r="R6" s="415">
        <f t="shared" ref="R6:R19" si="5">L6/B6-1</f>
        <v>-0.24407826982492276</v>
      </c>
    </row>
    <row r="7" spans="1:20" ht="18.75" customHeight="1">
      <c r="A7" s="399" t="s">
        <v>15</v>
      </c>
      <c r="B7" s="113">
        <v>2906</v>
      </c>
      <c r="C7" s="113">
        <v>2806</v>
      </c>
      <c r="D7" s="113">
        <v>2981</v>
      </c>
      <c r="E7" s="113">
        <v>2962</v>
      </c>
      <c r="F7" s="113">
        <v>3037</v>
      </c>
      <c r="G7" s="113">
        <v>2918</v>
      </c>
      <c r="H7" s="113">
        <v>3194</v>
      </c>
      <c r="I7" s="79">
        <v>3042</v>
      </c>
      <c r="J7" s="113">
        <v>3071</v>
      </c>
      <c r="K7" s="113">
        <v>2649</v>
      </c>
      <c r="L7" s="82">
        <v>2353</v>
      </c>
      <c r="M7" s="1076">
        <f t="shared" si="0"/>
        <v>-296</v>
      </c>
      <c r="N7" s="232">
        <f t="shared" si="1"/>
        <v>-0.11174027935069841</v>
      </c>
      <c r="O7" s="1076">
        <f t="shared" si="2"/>
        <v>-565</v>
      </c>
      <c r="P7" s="232">
        <f t="shared" si="3"/>
        <v>-0.19362577107607948</v>
      </c>
      <c r="Q7" s="1076">
        <f t="shared" si="4"/>
        <v>-553</v>
      </c>
      <c r="R7" s="415">
        <f t="shared" si="5"/>
        <v>-0.19029593943565037</v>
      </c>
    </row>
    <row r="8" spans="1:20" ht="18.75" customHeight="1">
      <c r="A8" s="399" t="s">
        <v>16</v>
      </c>
      <c r="B8" s="113">
        <v>1493</v>
      </c>
      <c r="C8" s="113">
        <v>1429</v>
      </c>
      <c r="D8" s="113">
        <v>1440</v>
      </c>
      <c r="E8" s="113">
        <v>1438</v>
      </c>
      <c r="F8" s="113">
        <v>1494</v>
      </c>
      <c r="G8" s="113">
        <v>1497</v>
      </c>
      <c r="H8" s="113">
        <v>1627</v>
      </c>
      <c r="I8" s="79">
        <v>1540</v>
      </c>
      <c r="J8" s="113">
        <v>1544</v>
      </c>
      <c r="K8" s="113">
        <v>1416</v>
      </c>
      <c r="L8" s="82">
        <v>1170</v>
      </c>
      <c r="M8" s="1076">
        <f t="shared" si="0"/>
        <v>-246</v>
      </c>
      <c r="N8" s="232">
        <f t="shared" si="1"/>
        <v>-0.17372881355932202</v>
      </c>
      <c r="O8" s="1076">
        <f t="shared" si="2"/>
        <v>-327</v>
      </c>
      <c r="P8" s="232">
        <f t="shared" si="3"/>
        <v>-0.21843687374749499</v>
      </c>
      <c r="Q8" s="1076">
        <f t="shared" si="4"/>
        <v>-323</v>
      </c>
      <c r="R8" s="415">
        <f t="shared" si="5"/>
        <v>-0.21634293369055591</v>
      </c>
    </row>
    <row r="9" spans="1:20" ht="18.75" customHeight="1">
      <c r="A9" s="399" t="s">
        <v>17</v>
      </c>
      <c r="B9" s="113">
        <v>1140</v>
      </c>
      <c r="C9" s="113">
        <v>1149</v>
      </c>
      <c r="D9" s="113">
        <v>1091</v>
      </c>
      <c r="E9" s="113">
        <v>1136</v>
      </c>
      <c r="F9" s="113">
        <v>1111</v>
      </c>
      <c r="G9" s="113">
        <v>1187</v>
      </c>
      <c r="H9" s="113">
        <v>1278</v>
      </c>
      <c r="I9" s="79">
        <v>1270</v>
      </c>
      <c r="J9" s="113">
        <v>1160</v>
      </c>
      <c r="K9" s="113">
        <v>1081</v>
      </c>
      <c r="L9" s="82">
        <v>883</v>
      </c>
      <c r="M9" s="1076">
        <f t="shared" si="0"/>
        <v>-198</v>
      </c>
      <c r="N9" s="232">
        <f t="shared" si="1"/>
        <v>-0.183163737280296</v>
      </c>
      <c r="O9" s="1076">
        <f t="shared" si="2"/>
        <v>-304</v>
      </c>
      <c r="P9" s="232">
        <f t="shared" si="3"/>
        <v>-0.25610783487784328</v>
      </c>
      <c r="Q9" s="1076">
        <f t="shared" si="4"/>
        <v>-257</v>
      </c>
      <c r="R9" s="415">
        <f t="shared" si="5"/>
        <v>-0.2254385964912281</v>
      </c>
    </row>
    <row r="10" spans="1:20" ht="18.75" customHeight="1">
      <c r="A10" s="399" t="s">
        <v>18</v>
      </c>
      <c r="B10" s="113">
        <v>425</v>
      </c>
      <c r="C10" s="113">
        <v>411</v>
      </c>
      <c r="D10" s="113">
        <v>431</v>
      </c>
      <c r="E10" s="113">
        <v>445</v>
      </c>
      <c r="F10" s="113">
        <v>440</v>
      </c>
      <c r="G10" s="113">
        <v>388</v>
      </c>
      <c r="H10" s="113">
        <v>500</v>
      </c>
      <c r="I10" s="79">
        <v>406</v>
      </c>
      <c r="J10" s="113">
        <v>316</v>
      </c>
      <c r="K10" s="113">
        <v>337</v>
      </c>
      <c r="L10" s="82">
        <v>263</v>
      </c>
      <c r="M10" s="1076">
        <f t="shared" si="0"/>
        <v>-74</v>
      </c>
      <c r="N10" s="232">
        <f t="shared" si="1"/>
        <v>-0.21958456973293772</v>
      </c>
      <c r="O10" s="1076">
        <f t="shared" si="2"/>
        <v>-125</v>
      </c>
      <c r="P10" s="232">
        <f t="shared" si="3"/>
        <v>-0.32216494845360821</v>
      </c>
      <c r="Q10" s="1076">
        <f t="shared" si="4"/>
        <v>-162</v>
      </c>
      <c r="R10" s="415">
        <f t="shared" si="5"/>
        <v>-0.38117647058823534</v>
      </c>
    </row>
    <row r="11" spans="1:20" ht="18.75" customHeight="1">
      <c r="A11" s="399" t="s">
        <v>19</v>
      </c>
      <c r="B11" s="113">
        <v>1333</v>
      </c>
      <c r="C11" s="113">
        <v>1257</v>
      </c>
      <c r="D11" s="113">
        <v>1313</v>
      </c>
      <c r="E11" s="113">
        <v>1274</v>
      </c>
      <c r="F11" s="113">
        <v>1357</v>
      </c>
      <c r="G11" s="113">
        <v>1311</v>
      </c>
      <c r="H11" s="113">
        <v>1444</v>
      </c>
      <c r="I11" s="79">
        <v>1224</v>
      </c>
      <c r="J11" s="113">
        <v>1211</v>
      </c>
      <c r="K11" s="113">
        <v>820</v>
      </c>
      <c r="L11" s="82">
        <v>716</v>
      </c>
      <c r="M11" s="1076">
        <f t="shared" si="0"/>
        <v>-104</v>
      </c>
      <c r="N11" s="232">
        <f t="shared" si="1"/>
        <v>-0.12682926829268293</v>
      </c>
      <c r="O11" s="1076">
        <f t="shared" si="2"/>
        <v>-595</v>
      </c>
      <c r="P11" s="232">
        <f t="shared" si="3"/>
        <v>-0.45385202135774216</v>
      </c>
      <c r="Q11" s="1076">
        <f t="shared" si="4"/>
        <v>-617</v>
      </c>
      <c r="R11" s="415">
        <f t="shared" si="5"/>
        <v>-0.46286571642910723</v>
      </c>
    </row>
    <row r="12" spans="1:20" ht="18.75" customHeight="1">
      <c r="A12" s="399" t="s">
        <v>20</v>
      </c>
      <c r="B12" s="113">
        <v>982</v>
      </c>
      <c r="C12" s="113">
        <v>1014</v>
      </c>
      <c r="D12" s="113">
        <v>956</v>
      </c>
      <c r="E12" s="113">
        <v>1057</v>
      </c>
      <c r="F12" s="113">
        <v>975</v>
      </c>
      <c r="G12" s="113">
        <v>983</v>
      </c>
      <c r="H12" s="113">
        <v>1022</v>
      </c>
      <c r="I12" s="79">
        <v>1046</v>
      </c>
      <c r="J12" s="113">
        <v>955</v>
      </c>
      <c r="K12" s="113">
        <v>793</v>
      </c>
      <c r="L12" s="82">
        <v>694</v>
      </c>
      <c r="M12" s="1076">
        <f t="shared" si="0"/>
        <v>-99</v>
      </c>
      <c r="N12" s="232">
        <f t="shared" si="1"/>
        <v>-0.12484237074401006</v>
      </c>
      <c r="O12" s="1076">
        <f t="shared" si="2"/>
        <v>-289</v>
      </c>
      <c r="P12" s="232">
        <f t="shared" si="3"/>
        <v>-0.29399796541200407</v>
      </c>
      <c r="Q12" s="1076">
        <f t="shared" si="4"/>
        <v>-288</v>
      </c>
      <c r="R12" s="415">
        <f t="shared" si="5"/>
        <v>-0.29327902240325865</v>
      </c>
    </row>
    <row r="13" spans="1:20" ht="18.75" customHeight="1">
      <c r="A13" s="399" t="s">
        <v>21</v>
      </c>
      <c r="B13" s="113">
        <v>1277</v>
      </c>
      <c r="C13" s="113">
        <v>1215</v>
      </c>
      <c r="D13" s="113">
        <v>1297</v>
      </c>
      <c r="E13" s="113">
        <v>1156</v>
      </c>
      <c r="F13" s="113">
        <v>1231</v>
      </c>
      <c r="G13" s="113">
        <v>1275</v>
      </c>
      <c r="H13" s="113">
        <v>1388</v>
      </c>
      <c r="I13" s="79">
        <v>1384</v>
      </c>
      <c r="J13" s="113">
        <v>1374</v>
      </c>
      <c r="K13" s="113">
        <v>1221</v>
      </c>
      <c r="L13" s="82">
        <v>1010</v>
      </c>
      <c r="M13" s="1076">
        <f t="shared" si="0"/>
        <v>-211</v>
      </c>
      <c r="N13" s="232">
        <f t="shared" si="1"/>
        <v>-0.17280917280917285</v>
      </c>
      <c r="O13" s="1076">
        <f t="shared" si="2"/>
        <v>-265</v>
      </c>
      <c r="P13" s="232">
        <f t="shared" si="3"/>
        <v>-0.207843137254902</v>
      </c>
      <c r="Q13" s="1076">
        <f t="shared" si="4"/>
        <v>-267</v>
      </c>
      <c r="R13" s="415">
        <f t="shared" si="5"/>
        <v>-0.2090837901331245</v>
      </c>
    </row>
    <row r="14" spans="1:20" ht="18.75" customHeight="1">
      <c r="A14" s="399" t="s">
        <v>22</v>
      </c>
      <c r="B14" s="113">
        <v>945</v>
      </c>
      <c r="C14" s="113">
        <v>968</v>
      </c>
      <c r="D14" s="113">
        <v>1039</v>
      </c>
      <c r="E14" s="113">
        <v>1052</v>
      </c>
      <c r="F14" s="113">
        <v>1013</v>
      </c>
      <c r="G14" s="113">
        <v>1016</v>
      </c>
      <c r="H14" s="113">
        <v>1103</v>
      </c>
      <c r="I14" s="79">
        <v>1070</v>
      </c>
      <c r="J14" s="113">
        <v>1013</v>
      </c>
      <c r="K14" s="113">
        <v>967</v>
      </c>
      <c r="L14" s="82">
        <v>792</v>
      </c>
      <c r="M14" s="1076">
        <f t="shared" si="0"/>
        <v>-175</v>
      </c>
      <c r="N14" s="232">
        <f t="shared" si="1"/>
        <v>-0.18097207859358844</v>
      </c>
      <c r="O14" s="1076">
        <f t="shared" si="2"/>
        <v>-224</v>
      </c>
      <c r="P14" s="232">
        <f t="shared" si="3"/>
        <v>-0.22047244094488194</v>
      </c>
      <c r="Q14" s="1076">
        <f t="shared" si="4"/>
        <v>-153</v>
      </c>
      <c r="R14" s="415">
        <f t="shared" si="5"/>
        <v>-0.16190476190476188</v>
      </c>
    </row>
    <row r="15" spans="1:20" ht="18.75" customHeight="1">
      <c r="A15" s="399" t="s">
        <v>23</v>
      </c>
      <c r="B15" s="113">
        <v>926</v>
      </c>
      <c r="C15" s="113">
        <v>931</v>
      </c>
      <c r="D15" s="113">
        <v>935</v>
      </c>
      <c r="E15" s="113">
        <v>993</v>
      </c>
      <c r="F15" s="113">
        <v>992</v>
      </c>
      <c r="G15" s="113">
        <v>988</v>
      </c>
      <c r="H15" s="113">
        <v>1066</v>
      </c>
      <c r="I15" s="79">
        <v>1012</v>
      </c>
      <c r="J15" s="113">
        <v>980</v>
      </c>
      <c r="K15" s="113">
        <v>953</v>
      </c>
      <c r="L15" s="82">
        <v>764</v>
      </c>
      <c r="M15" s="1076">
        <f t="shared" si="0"/>
        <v>-189</v>
      </c>
      <c r="N15" s="232">
        <f t="shared" si="1"/>
        <v>-0.19832109129066111</v>
      </c>
      <c r="O15" s="1076">
        <f t="shared" si="2"/>
        <v>-224</v>
      </c>
      <c r="P15" s="232">
        <f t="shared" si="3"/>
        <v>-0.22672064777327938</v>
      </c>
      <c r="Q15" s="1076">
        <f t="shared" si="4"/>
        <v>-162</v>
      </c>
      <c r="R15" s="415">
        <f t="shared" si="5"/>
        <v>-0.17494600431965446</v>
      </c>
    </row>
    <row r="16" spans="1:20" ht="18.75" customHeight="1">
      <c r="A16" s="399" t="s">
        <v>24</v>
      </c>
      <c r="B16" s="113">
        <v>2628</v>
      </c>
      <c r="C16" s="113">
        <v>2437</v>
      </c>
      <c r="D16" s="113">
        <v>2425</v>
      </c>
      <c r="E16" s="113">
        <v>2361</v>
      </c>
      <c r="F16" s="113">
        <v>2415</v>
      </c>
      <c r="G16" s="113">
        <v>2487</v>
      </c>
      <c r="H16" s="113">
        <v>2574</v>
      </c>
      <c r="I16" s="79">
        <v>2507</v>
      </c>
      <c r="J16" s="113">
        <v>2494</v>
      </c>
      <c r="K16" s="113">
        <v>2301</v>
      </c>
      <c r="L16" s="82">
        <v>2031</v>
      </c>
      <c r="M16" s="1076">
        <f t="shared" si="0"/>
        <v>-270</v>
      </c>
      <c r="N16" s="232">
        <f t="shared" si="1"/>
        <v>-0.1173402868318123</v>
      </c>
      <c r="O16" s="1076">
        <f t="shared" si="2"/>
        <v>-456</v>
      </c>
      <c r="P16" s="232">
        <f t="shared" si="3"/>
        <v>-0.18335343787696023</v>
      </c>
      <c r="Q16" s="1076">
        <f t="shared" si="4"/>
        <v>-597</v>
      </c>
      <c r="R16" s="415">
        <f t="shared" si="5"/>
        <v>-0.22716894977168944</v>
      </c>
    </row>
    <row r="17" spans="1:18" ht="18.75" customHeight="1">
      <c r="A17" s="399" t="s">
        <v>25</v>
      </c>
      <c r="B17" s="113">
        <v>1447</v>
      </c>
      <c r="C17" s="113">
        <v>1487</v>
      </c>
      <c r="D17" s="113">
        <v>1488</v>
      </c>
      <c r="E17" s="113">
        <v>1466</v>
      </c>
      <c r="F17" s="113">
        <v>1600</v>
      </c>
      <c r="G17" s="113">
        <v>1523</v>
      </c>
      <c r="H17" s="113">
        <v>1658</v>
      </c>
      <c r="I17" s="79">
        <v>1776</v>
      </c>
      <c r="J17" s="113">
        <v>1735</v>
      </c>
      <c r="K17" s="113">
        <v>1521</v>
      </c>
      <c r="L17" s="82">
        <v>1270</v>
      </c>
      <c r="M17" s="1076">
        <f t="shared" si="0"/>
        <v>-251</v>
      </c>
      <c r="N17" s="232">
        <f t="shared" si="1"/>
        <v>-0.16502301117685736</v>
      </c>
      <c r="O17" s="1076">
        <f t="shared" si="2"/>
        <v>-253</v>
      </c>
      <c r="P17" s="232">
        <f t="shared" si="3"/>
        <v>-0.16611950098489825</v>
      </c>
      <c r="Q17" s="1076">
        <f t="shared" si="4"/>
        <v>-177</v>
      </c>
      <c r="R17" s="415">
        <f t="shared" si="5"/>
        <v>-0.1223220456116102</v>
      </c>
    </row>
    <row r="18" spans="1:18" ht="18.75" customHeight="1">
      <c r="A18" s="399" t="s">
        <v>26</v>
      </c>
      <c r="B18" s="113">
        <v>1321</v>
      </c>
      <c r="C18" s="113">
        <v>1356</v>
      </c>
      <c r="D18" s="113">
        <v>1336</v>
      </c>
      <c r="E18" s="113">
        <v>1351</v>
      </c>
      <c r="F18" s="113">
        <v>1402</v>
      </c>
      <c r="G18" s="113">
        <v>1307</v>
      </c>
      <c r="H18" s="113">
        <v>1429</v>
      </c>
      <c r="I18" s="79">
        <v>1405</v>
      </c>
      <c r="J18" s="113">
        <v>1309</v>
      </c>
      <c r="K18" s="113">
        <v>1277</v>
      </c>
      <c r="L18" s="82">
        <v>1060</v>
      </c>
      <c r="M18" s="1076">
        <f t="shared" si="0"/>
        <v>-217</v>
      </c>
      <c r="N18" s="232">
        <f t="shared" si="1"/>
        <v>-0.16992952231793268</v>
      </c>
      <c r="O18" s="1076">
        <f t="shared" si="2"/>
        <v>-247</v>
      </c>
      <c r="P18" s="232">
        <f t="shared" si="3"/>
        <v>-0.18898240244835496</v>
      </c>
      <c r="Q18" s="1076">
        <f t="shared" si="4"/>
        <v>-261</v>
      </c>
      <c r="R18" s="415">
        <f t="shared" si="5"/>
        <v>-0.1975775927327782</v>
      </c>
    </row>
    <row r="19" spans="1:18" ht="18.75" customHeight="1">
      <c r="A19" s="399" t="s">
        <v>27</v>
      </c>
      <c r="B19" s="113">
        <v>2153</v>
      </c>
      <c r="C19" s="113">
        <v>2154</v>
      </c>
      <c r="D19" s="113">
        <v>2130</v>
      </c>
      <c r="E19" s="113">
        <v>2171</v>
      </c>
      <c r="F19" s="113">
        <v>2307</v>
      </c>
      <c r="G19" s="113">
        <v>2277</v>
      </c>
      <c r="H19" s="113">
        <v>2453</v>
      </c>
      <c r="I19" s="79">
        <v>2372</v>
      </c>
      <c r="J19" s="113">
        <v>2279</v>
      </c>
      <c r="K19" s="113">
        <v>2169</v>
      </c>
      <c r="L19" s="82">
        <v>1767</v>
      </c>
      <c r="M19" s="1076">
        <f t="shared" si="0"/>
        <v>-402</v>
      </c>
      <c r="N19" s="232">
        <f t="shared" si="1"/>
        <v>-0.18533886583679116</v>
      </c>
      <c r="O19" s="1076">
        <f t="shared" si="2"/>
        <v>-510</v>
      </c>
      <c r="P19" s="232">
        <f t="shared" si="3"/>
        <v>-0.22397891963109351</v>
      </c>
      <c r="Q19" s="1076">
        <f t="shared" si="4"/>
        <v>-386</v>
      </c>
      <c r="R19" s="415">
        <f t="shared" si="5"/>
        <v>-0.17928471899674869</v>
      </c>
    </row>
    <row r="20" spans="1:18" ht="7.5" customHeight="1">
      <c r="A20" s="401"/>
      <c r="B20" s="779"/>
      <c r="C20" s="779"/>
      <c r="D20" s="779"/>
      <c r="E20" s="779"/>
      <c r="F20" s="779"/>
      <c r="G20" s="779"/>
      <c r="H20" s="779"/>
      <c r="I20" s="779"/>
      <c r="J20" s="779"/>
      <c r="K20" s="779"/>
      <c r="L20" s="779"/>
      <c r="M20" s="780"/>
      <c r="N20" s="415"/>
      <c r="O20" s="780"/>
      <c r="P20" s="415"/>
      <c r="Q20" s="781"/>
      <c r="R20" s="415"/>
    </row>
    <row r="21" spans="1:18">
      <c r="A21" s="816" t="s">
        <v>1073</v>
      </c>
      <c r="B21" s="34"/>
      <c r="C21" s="34"/>
      <c r="D21" s="34"/>
      <c r="E21" s="34"/>
      <c r="F21" s="34"/>
      <c r="G21" s="34"/>
      <c r="H21" s="34"/>
      <c r="I21" s="34"/>
      <c r="J21" s="34"/>
      <c r="K21" s="34"/>
      <c r="L21" s="34"/>
    </row>
    <row r="22" spans="1:18">
      <c r="B22" s="212"/>
      <c r="C22" s="212"/>
      <c r="D22" s="212"/>
      <c r="E22" s="212"/>
      <c r="F22" s="212"/>
      <c r="G22" s="212"/>
      <c r="H22" s="212"/>
      <c r="I22" s="212"/>
      <c r="J22" s="212"/>
      <c r="K22" s="212"/>
      <c r="L22" s="212"/>
      <c r="M22" s="212"/>
      <c r="N22" s="212"/>
      <c r="O22" s="212"/>
      <c r="P22" s="212"/>
      <c r="Q22" s="212"/>
      <c r="R22" s="212"/>
    </row>
  </sheetData>
  <mergeCells count="5">
    <mergeCell ref="A3:A4"/>
    <mergeCell ref="B3:L3"/>
    <mergeCell ref="M3:N3"/>
    <mergeCell ref="O3:P3"/>
    <mergeCell ref="Q3:R3"/>
  </mergeCells>
  <hyperlinks>
    <hyperlink ref="T2" location="OBSAH!A1" display="Zpět na obsah" xr:uid="{3103AB35-2597-4B0F-B040-318E1D79F73E}"/>
  </hyperlinks>
  <pageMargins left="0.7" right="0.7" top="0.78740157499999996" bottom="0.78740157499999996" header="0.3" footer="0.3"/>
  <pageSetup paperSize="9" orientation="landscape"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List162"/>
  <dimension ref="A1:U22"/>
  <sheetViews>
    <sheetView showGridLines="0" zoomScaleNormal="100" workbookViewId="0"/>
  </sheetViews>
  <sheetFormatPr defaultRowHeight="15"/>
  <cols>
    <col min="1" max="1" width="17.5703125" customWidth="1"/>
    <col min="2" max="12" width="6.7109375" customWidth="1"/>
    <col min="13" max="13" width="6.28515625" customWidth="1"/>
    <col min="14" max="14" width="7.140625" customWidth="1"/>
    <col min="15" max="15" width="6.28515625" customWidth="1"/>
    <col min="16" max="16" width="6.85546875" customWidth="1"/>
    <col min="17" max="17" width="6.28515625" customWidth="1"/>
    <col min="18" max="18" width="6.85546875" customWidth="1"/>
  </cols>
  <sheetData>
    <row r="1" spans="1:21" ht="22.5" customHeight="1">
      <c r="A1" s="1" t="s">
        <v>1263</v>
      </c>
      <c r="B1" s="29"/>
      <c r="C1" s="29"/>
      <c r="D1" s="29"/>
      <c r="E1" s="256"/>
      <c r="F1" s="29"/>
      <c r="G1" s="29"/>
      <c r="H1" s="29"/>
      <c r="I1" s="29"/>
      <c r="J1" s="29"/>
      <c r="K1" s="29"/>
      <c r="L1" s="29"/>
    </row>
    <row r="2" spans="1:21" ht="18.75" customHeight="1" thickBot="1">
      <c r="A2" s="322" t="s">
        <v>1547</v>
      </c>
      <c r="P2" s="4"/>
      <c r="Q2" s="4"/>
      <c r="R2" s="1440" t="s">
        <v>1548</v>
      </c>
      <c r="S2" s="4"/>
      <c r="T2" s="106" t="s">
        <v>986</v>
      </c>
      <c r="U2" s="4"/>
    </row>
    <row r="3" spans="1:21" ht="22.5" customHeight="1">
      <c r="A3" s="2098" t="s">
        <v>163</v>
      </c>
      <c r="B3" s="2101" t="s">
        <v>170</v>
      </c>
      <c r="C3" s="2101"/>
      <c r="D3" s="2101"/>
      <c r="E3" s="2101"/>
      <c r="F3" s="2101"/>
      <c r="G3" s="2101"/>
      <c r="H3" s="2101"/>
      <c r="I3" s="2101"/>
      <c r="J3" s="2101"/>
      <c r="K3" s="2101"/>
      <c r="L3" s="2102"/>
      <c r="M3" s="2103" t="s">
        <v>1134</v>
      </c>
      <c r="N3" s="2104"/>
      <c r="O3" s="2105" t="s">
        <v>1135</v>
      </c>
      <c r="P3" s="2106"/>
      <c r="Q3" s="2107" t="s">
        <v>1136</v>
      </c>
      <c r="R3" s="2104"/>
    </row>
    <row r="4" spans="1:21" ht="15.75" thickBot="1">
      <c r="A4" s="2099"/>
      <c r="B4" s="407" t="s">
        <v>11</v>
      </c>
      <c r="C4" s="407" t="s">
        <v>12</v>
      </c>
      <c r="D4" s="407" t="s">
        <v>127</v>
      </c>
      <c r="E4" s="407" t="s">
        <v>162</v>
      </c>
      <c r="F4" s="407" t="s">
        <v>340</v>
      </c>
      <c r="G4" s="407" t="s">
        <v>410</v>
      </c>
      <c r="H4" s="407" t="s">
        <v>445</v>
      </c>
      <c r="I4" s="407" t="s">
        <v>489</v>
      </c>
      <c r="J4" s="407" t="s">
        <v>499</v>
      </c>
      <c r="K4" s="407" t="s">
        <v>731</v>
      </c>
      <c r="L4" s="469" t="s">
        <v>1132</v>
      </c>
      <c r="M4" s="445" t="s">
        <v>164</v>
      </c>
      <c r="N4" s="1695" t="s">
        <v>165</v>
      </c>
      <c r="O4" s="416" t="s">
        <v>164</v>
      </c>
      <c r="P4" s="1696" t="s">
        <v>165</v>
      </c>
      <c r="Q4" s="416" t="s">
        <v>164</v>
      </c>
      <c r="R4" s="1696" t="s">
        <v>165</v>
      </c>
    </row>
    <row r="5" spans="1:21" ht="18.75" customHeight="1">
      <c r="A5" s="398" t="s">
        <v>985</v>
      </c>
      <c r="B5" s="165">
        <v>12690</v>
      </c>
      <c r="C5" s="165">
        <v>12879</v>
      </c>
      <c r="D5" s="165">
        <v>12956</v>
      </c>
      <c r="E5" s="165">
        <v>13118</v>
      </c>
      <c r="F5" s="165">
        <v>13368</v>
      </c>
      <c r="G5" s="165">
        <v>13361</v>
      </c>
      <c r="H5" s="165">
        <v>13501</v>
      </c>
      <c r="I5" s="165">
        <v>13623</v>
      </c>
      <c r="J5" s="165">
        <v>13712</v>
      </c>
      <c r="K5" s="165">
        <v>13814</v>
      </c>
      <c r="L5" s="165">
        <v>13875</v>
      </c>
      <c r="M5" s="877">
        <f>L5-K5</f>
        <v>61</v>
      </c>
      <c r="N5" s="879">
        <f>L5/K5-1</f>
        <v>4.4158100477775797E-3</v>
      </c>
      <c r="O5" s="878">
        <f>L5-G5</f>
        <v>514</v>
      </c>
      <c r="P5" s="879">
        <f>L5/G5-1</f>
        <v>3.8470174388144596E-2</v>
      </c>
      <c r="Q5" s="878">
        <f>L5-B5</f>
        <v>1185</v>
      </c>
      <c r="R5" s="879">
        <f>L5/B5-1</f>
        <v>9.3380614657210481E-2</v>
      </c>
    </row>
    <row r="6" spans="1:21" ht="18.75" customHeight="1">
      <c r="A6" s="399" t="s">
        <v>14</v>
      </c>
      <c r="B6" s="164">
        <v>3713</v>
      </c>
      <c r="C6" s="164">
        <v>3819</v>
      </c>
      <c r="D6" s="164">
        <v>3815</v>
      </c>
      <c r="E6" s="164">
        <v>3917</v>
      </c>
      <c r="F6" s="164">
        <v>4025</v>
      </c>
      <c r="G6" s="164">
        <v>4105</v>
      </c>
      <c r="H6" s="164">
        <v>4147</v>
      </c>
      <c r="I6" s="164">
        <v>4198</v>
      </c>
      <c r="J6" s="164">
        <v>4176</v>
      </c>
      <c r="K6" s="164">
        <v>4137</v>
      </c>
      <c r="L6" s="164">
        <v>4150</v>
      </c>
      <c r="M6" s="869">
        <f t="shared" ref="M6:M19" si="0">L6-K6</f>
        <v>13</v>
      </c>
      <c r="N6" s="865">
        <f t="shared" ref="N6:N18" si="1">L6/K6-1</f>
        <v>3.1423737007494346E-3</v>
      </c>
      <c r="O6" s="871">
        <f t="shared" ref="O6:O19" si="2">L6-G6</f>
        <v>45</v>
      </c>
      <c r="P6" s="865">
        <f t="shared" ref="P6:P18" si="3">L6/G6-1</f>
        <v>1.0962241169305775E-2</v>
      </c>
      <c r="Q6" s="871">
        <f t="shared" ref="Q6:Q19" si="4">L6-B6</f>
        <v>437</v>
      </c>
      <c r="R6" s="865">
        <f t="shared" ref="R6:R18" si="5">L6/B6-1</f>
        <v>0.11769458658766485</v>
      </c>
    </row>
    <row r="7" spans="1:21" ht="18.75" customHeight="1">
      <c r="A7" s="399" t="s">
        <v>15</v>
      </c>
      <c r="B7" s="164">
        <v>114</v>
      </c>
      <c r="C7" s="164">
        <v>132</v>
      </c>
      <c r="D7" s="164">
        <v>140</v>
      </c>
      <c r="E7" s="164">
        <v>166</v>
      </c>
      <c r="F7" s="164">
        <v>167</v>
      </c>
      <c r="G7" s="164">
        <v>166</v>
      </c>
      <c r="H7" s="164">
        <v>178</v>
      </c>
      <c r="I7" s="164">
        <v>146</v>
      </c>
      <c r="J7" s="164">
        <v>120</v>
      </c>
      <c r="K7" s="164">
        <v>89</v>
      </c>
      <c r="L7" s="164">
        <v>60</v>
      </c>
      <c r="M7" s="869">
        <f t="shared" si="0"/>
        <v>-29</v>
      </c>
      <c r="N7" s="865">
        <f t="shared" si="1"/>
        <v>-0.3258426966292135</v>
      </c>
      <c r="O7" s="871">
        <f t="shared" si="2"/>
        <v>-106</v>
      </c>
      <c r="P7" s="865">
        <f t="shared" si="3"/>
        <v>-0.63855421686746983</v>
      </c>
      <c r="Q7" s="871">
        <f t="shared" si="4"/>
        <v>-54</v>
      </c>
      <c r="R7" s="865">
        <f t="shared" si="5"/>
        <v>-0.47368421052631582</v>
      </c>
    </row>
    <row r="8" spans="1:21" ht="18.75" customHeight="1">
      <c r="A8" s="399" t="s">
        <v>16</v>
      </c>
      <c r="B8" s="164">
        <v>1039</v>
      </c>
      <c r="C8" s="164">
        <v>1067</v>
      </c>
      <c r="D8" s="164">
        <v>1079</v>
      </c>
      <c r="E8" s="164">
        <v>1072</v>
      </c>
      <c r="F8" s="164">
        <v>1069</v>
      </c>
      <c r="G8" s="164">
        <v>1007</v>
      </c>
      <c r="H8" s="164">
        <v>1033</v>
      </c>
      <c r="I8" s="164">
        <v>1042</v>
      </c>
      <c r="J8" s="164">
        <v>1058</v>
      </c>
      <c r="K8" s="164">
        <v>1123</v>
      </c>
      <c r="L8" s="164">
        <v>1132</v>
      </c>
      <c r="M8" s="869">
        <f t="shared" si="0"/>
        <v>9</v>
      </c>
      <c r="N8" s="865">
        <f t="shared" si="1"/>
        <v>8.0142475512021694E-3</v>
      </c>
      <c r="O8" s="871">
        <f t="shared" si="2"/>
        <v>125</v>
      </c>
      <c r="P8" s="865">
        <f t="shared" si="3"/>
        <v>0.12413108242303883</v>
      </c>
      <c r="Q8" s="871">
        <f t="shared" si="4"/>
        <v>93</v>
      </c>
      <c r="R8" s="865">
        <f t="shared" si="5"/>
        <v>8.9509143407122238E-2</v>
      </c>
    </row>
    <row r="9" spans="1:21" ht="18.75" customHeight="1">
      <c r="A9" s="399" t="s">
        <v>17</v>
      </c>
      <c r="B9" s="164">
        <v>899</v>
      </c>
      <c r="C9" s="164">
        <v>878</v>
      </c>
      <c r="D9" s="164">
        <v>869</v>
      </c>
      <c r="E9" s="164">
        <v>873</v>
      </c>
      <c r="F9" s="164">
        <v>895</v>
      </c>
      <c r="G9" s="164">
        <v>859</v>
      </c>
      <c r="H9" s="164">
        <v>876</v>
      </c>
      <c r="I9" s="164">
        <v>873</v>
      </c>
      <c r="J9" s="164">
        <v>914</v>
      </c>
      <c r="K9" s="164">
        <v>938</v>
      </c>
      <c r="L9" s="164">
        <v>927</v>
      </c>
      <c r="M9" s="869">
        <f t="shared" si="0"/>
        <v>-11</v>
      </c>
      <c r="N9" s="865">
        <f t="shared" si="1"/>
        <v>-1.1727078891258014E-2</v>
      </c>
      <c r="O9" s="871">
        <f t="shared" si="2"/>
        <v>68</v>
      </c>
      <c r="P9" s="865">
        <f t="shared" si="3"/>
        <v>7.9161816065192125E-2</v>
      </c>
      <c r="Q9" s="871">
        <f>L9-B9</f>
        <v>28</v>
      </c>
      <c r="R9" s="865">
        <f>L9/B9-1</f>
        <v>3.1145717463848754E-2</v>
      </c>
    </row>
    <row r="10" spans="1:21" ht="18.75" customHeight="1">
      <c r="A10" s="399" t="s">
        <v>18</v>
      </c>
      <c r="B10" s="164">
        <v>53</v>
      </c>
      <c r="C10" s="164">
        <v>80</v>
      </c>
      <c r="D10" s="164">
        <v>97</v>
      </c>
      <c r="E10" s="164">
        <v>106</v>
      </c>
      <c r="F10" s="164">
        <v>124</v>
      </c>
      <c r="G10" s="164">
        <v>121</v>
      </c>
      <c r="H10" s="164">
        <v>127</v>
      </c>
      <c r="I10" s="164">
        <v>139</v>
      </c>
      <c r="J10" s="164">
        <v>144</v>
      </c>
      <c r="K10" s="164">
        <v>168</v>
      </c>
      <c r="L10" s="164">
        <v>176</v>
      </c>
      <c r="M10" s="869">
        <f t="shared" si="0"/>
        <v>8</v>
      </c>
      <c r="N10" s="865">
        <f t="shared" si="1"/>
        <v>4.7619047619047672E-2</v>
      </c>
      <c r="O10" s="871">
        <f t="shared" si="2"/>
        <v>55</v>
      </c>
      <c r="P10" s="865">
        <f t="shared" si="3"/>
        <v>0.45454545454545459</v>
      </c>
      <c r="Q10" s="871">
        <f t="shared" si="4"/>
        <v>123</v>
      </c>
      <c r="R10" s="865">
        <f>L10/B10-1</f>
        <v>2.3207547169811322</v>
      </c>
    </row>
    <row r="11" spans="1:21" ht="18.75" customHeight="1">
      <c r="A11" s="399" t="s">
        <v>19</v>
      </c>
      <c r="B11" s="164">
        <v>183</v>
      </c>
      <c r="C11" s="164">
        <v>175</v>
      </c>
      <c r="D11" s="164">
        <v>173</v>
      </c>
      <c r="E11" s="164">
        <v>172</v>
      </c>
      <c r="F11" s="164">
        <v>178</v>
      </c>
      <c r="G11" s="164">
        <v>178</v>
      </c>
      <c r="H11" s="164">
        <v>171</v>
      </c>
      <c r="I11" s="164">
        <v>171</v>
      </c>
      <c r="J11" s="164">
        <v>168</v>
      </c>
      <c r="K11" s="164">
        <v>166</v>
      </c>
      <c r="L11" s="164">
        <v>166</v>
      </c>
      <c r="M11" s="869">
        <f t="shared" si="0"/>
        <v>0</v>
      </c>
      <c r="N11" s="865">
        <f t="shared" si="1"/>
        <v>0</v>
      </c>
      <c r="O11" s="871">
        <f t="shared" si="2"/>
        <v>-12</v>
      </c>
      <c r="P11" s="865">
        <f t="shared" si="3"/>
        <v>-6.7415730337078705E-2</v>
      </c>
      <c r="Q11" s="871">
        <f t="shared" si="4"/>
        <v>-17</v>
      </c>
      <c r="R11" s="865">
        <f t="shared" si="5"/>
        <v>-9.289617486338797E-2</v>
      </c>
    </row>
    <row r="12" spans="1:21" ht="18.75" customHeight="1">
      <c r="A12" s="399" t="s">
        <v>20</v>
      </c>
      <c r="B12" s="164">
        <v>196</v>
      </c>
      <c r="C12" s="164">
        <v>172</v>
      </c>
      <c r="D12" s="164">
        <v>170</v>
      </c>
      <c r="E12" s="164">
        <v>159</v>
      </c>
      <c r="F12" s="164">
        <v>162</v>
      </c>
      <c r="G12" s="164">
        <v>161</v>
      </c>
      <c r="H12" s="164">
        <v>158</v>
      </c>
      <c r="I12" s="164">
        <v>160</v>
      </c>
      <c r="J12" s="164">
        <v>164</v>
      </c>
      <c r="K12" s="164">
        <v>162</v>
      </c>
      <c r="L12" s="164">
        <v>162</v>
      </c>
      <c r="M12" s="869">
        <f t="shared" si="0"/>
        <v>0</v>
      </c>
      <c r="N12" s="865">
        <f t="shared" si="1"/>
        <v>0</v>
      </c>
      <c r="O12" s="871">
        <f t="shared" si="2"/>
        <v>1</v>
      </c>
      <c r="P12" s="865">
        <f t="shared" si="3"/>
        <v>6.2111801242235032E-3</v>
      </c>
      <c r="Q12" s="871">
        <f t="shared" si="4"/>
        <v>-34</v>
      </c>
      <c r="R12" s="865">
        <f t="shared" si="5"/>
        <v>-0.17346938775510201</v>
      </c>
    </row>
    <row r="13" spans="1:21" ht="18.75" customHeight="1">
      <c r="A13" s="399" t="s">
        <v>21</v>
      </c>
      <c r="B13" s="164">
        <v>1146</v>
      </c>
      <c r="C13" s="164">
        <v>1185</v>
      </c>
      <c r="D13" s="164">
        <v>1196</v>
      </c>
      <c r="E13" s="164">
        <v>1180</v>
      </c>
      <c r="F13" s="164">
        <v>1190</v>
      </c>
      <c r="G13" s="164">
        <v>1213</v>
      </c>
      <c r="H13" s="164">
        <v>1200</v>
      </c>
      <c r="I13" s="164">
        <v>1219</v>
      </c>
      <c r="J13" s="164">
        <v>1231</v>
      </c>
      <c r="K13" s="164">
        <v>1246</v>
      </c>
      <c r="L13" s="164">
        <v>1234</v>
      </c>
      <c r="M13" s="869">
        <f t="shared" si="0"/>
        <v>-12</v>
      </c>
      <c r="N13" s="865">
        <f t="shared" si="1"/>
        <v>-9.6308186195827039E-3</v>
      </c>
      <c r="O13" s="871">
        <f t="shared" si="2"/>
        <v>21</v>
      </c>
      <c r="P13" s="865">
        <f t="shared" si="3"/>
        <v>1.7312448474855691E-2</v>
      </c>
      <c r="Q13" s="871">
        <f t="shared" si="4"/>
        <v>88</v>
      </c>
      <c r="R13" s="865">
        <f t="shared" si="5"/>
        <v>7.6788830715532219E-2</v>
      </c>
    </row>
    <row r="14" spans="1:21" ht="18.75" customHeight="1">
      <c r="A14" s="399" t="s">
        <v>22</v>
      </c>
      <c r="B14" s="275">
        <v>0</v>
      </c>
      <c r="C14" s="275">
        <v>0</v>
      </c>
      <c r="D14" s="275">
        <v>0</v>
      </c>
      <c r="E14" s="275">
        <v>0</v>
      </c>
      <c r="F14" s="275">
        <v>0</v>
      </c>
      <c r="G14" s="275">
        <v>0</v>
      </c>
      <c r="H14" s="275">
        <v>0</v>
      </c>
      <c r="I14" s="275" t="s">
        <v>491</v>
      </c>
      <c r="J14" s="275" t="s">
        <v>491</v>
      </c>
      <c r="K14" s="275" t="s">
        <v>491</v>
      </c>
      <c r="L14" s="275">
        <v>0</v>
      </c>
      <c r="M14" s="872" t="s">
        <v>431</v>
      </c>
      <c r="N14" s="873" t="s">
        <v>431</v>
      </c>
      <c r="O14" s="880" t="s">
        <v>431</v>
      </c>
      <c r="P14" s="873" t="s">
        <v>431</v>
      </c>
      <c r="Q14" s="880" t="s">
        <v>431</v>
      </c>
      <c r="R14" s="873" t="s">
        <v>431</v>
      </c>
    </row>
    <row r="15" spans="1:21" ht="18.75" customHeight="1">
      <c r="A15" s="399" t="s">
        <v>23</v>
      </c>
      <c r="B15" s="164">
        <v>355</v>
      </c>
      <c r="C15" s="164">
        <v>342</v>
      </c>
      <c r="D15" s="164">
        <v>306</v>
      </c>
      <c r="E15" s="164">
        <v>296</v>
      </c>
      <c r="F15" s="164">
        <v>293</v>
      </c>
      <c r="G15" s="164">
        <v>289</v>
      </c>
      <c r="H15" s="164">
        <v>299</v>
      </c>
      <c r="I15" s="164">
        <v>314</v>
      </c>
      <c r="J15" s="164">
        <v>332</v>
      </c>
      <c r="K15" s="164">
        <v>335</v>
      </c>
      <c r="L15" s="164">
        <v>359</v>
      </c>
      <c r="M15" s="869">
        <f t="shared" si="0"/>
        <v>24</v>
      </c>
      <c r="N15" s="865">
        <f t="shared" si="1"/>
        <v>7.1641791044776193E-2</v>
      </c>
      <c r="O15" s="871">
        <f t="shared" si="2"/>
        <v>70</v>
      </c>
      <c r="P15" s="865">
        <f t="shared" si="3"/>
        <v>0.24221453287197225</v>
      </c>
      <c r="Q15" s="871">
        <f t="shared" si="4"/>
        <v>4</v>
      </c>
      <c r="R15" s="865">
        <f t="shared" si="5"/>
        <v>1.1267605633802802E-2</v>
      </c>
    </row>
    <row r="16" spans="1:21" ht="18.75" customHeight="1">
      <c r="A16" s="399" t="s">
        <v>24</v>
      </c>
      <c r="B16" s="164">
        <v>1931</v>
      </c>
      <c r="C16" s="164">
        <v>2021</v>
      </c>
      <c r="D16" s="164">
        <v>2118</v>
      </c>
      <c r="E16" s="164">
        <v>2167</v>
      </c>
      <c r="F16" s="164">
        <v>2221</v>
      </c>
      <c r="G16" s="164">
        <v>2172</v>
      </c>
      <c r="H16" s="164">
        <v>2219</v>
      </c>
      <c r="I16" s="164">
        <v>2219</v>
      </c>
      <c r="J16" s="164">
        <v>2243</v>
      </c>
      <c r="K16" s="164">
        <v>2274</v>
      </c>
      <c r="L16" s="164">
        <v>2299</v>
      </c>
      <c r="M16" s="869">
        <f t="shared" si="0"/>
        <v>25</v>
      </c>
      <c r="N16" s="865">
        <f t="shared" si="1"/>
        <v>1.0993843447669294E-2</v>
      </c>
      <c r="O16" s="871">
        <f t="shared" si="2"/>
        <v>127</v>
      </c>
      <c r="P16" s="865">
        <f t="shared" si="3"/>
        <v>5.8471454880294704E-2</v>
      </c>
      <c r="Q16" s="871">
        <f t="shared" si="4"/>
        <v>368</v>
      </c>
      <c r="R16" s="865">
        <f t="shared" si="5"/>
        <v>0.19057483169342304</v>
      </c>
    </row>
    <row r="17" spans="1:18" ht="18.75" customHeight="1">
      <c r="A17" s="399" t="s">
        <v>25</v>
      </c>
      <c r="B17" s="164">
        <v>975</v>
      </c>
      <c r="C17" s="164">
        <v>943</v>
      </c>
      <c r="D17" s="164">
        <v>936</v>
      </c>
      <c r="E17" s="164">
        <v>971</v>
      </c>
      <c r="F17" s="164">
        <v>1000</v>
      </c>
      <c r="G17" s="164">
        <v>1081</v>
      </c>
      <c r="H17" s="164">
        <v>1109</v>
      </c>
      <c r="I17" s="164">
        <v>1143</v>
      </c>
      <c r="J17" s="164">
        <v>1177</v>
      </c>
      <c r="K17" s="164">
        <v>1158</v>
      </c>
      <c r="L17" s="164">
        <v>1171</v>
      </c>
      <c r="M17" s="869">
        <f t="shared" si="0"/>
        <v>13</v>
      </c>
      <c r="N17" s="865">
        <f t="shared" si="1"/>
        <v>1.1226252158894612E-2</v>
      </c>
      <c r="O17" s="871">
        <f t="shared" si="2"/>
        <v>90</v>
      </c>
      <c r="P17" s="865">
        <f t="shared" si="3"/>
        <v>8.3256244218316455E-2</v>
      </c>
      <c r="Q17" s="871">
        <f t="shared" si="4"/>
        <v>196</v>
      </c>
      <c r="R17" s="865">
        <f t="shared" si="5"/>
        <v>0.20102564102564102</v>
      </c>
    </row>
    <row r="18" spans="1:18" ht="18.75" customHeight="1">
      <c r="A18" s="399" t="s">
        <v>26</v>
      </c>
      <c r="B18" s="164">
        <v>444</v>
      </c>
      <c r="C18" s="164">
        <v>427</v>
      </c>
      <c r="D18" s="164">
        <v>433</v>
      </c>
      <c r="E18" s="164">
        <v>443</v>
      </c>
      <c r="F18" s="164">
        <v>440</v>
      </c>
      <c r="G18" s="164">
        <v>435</v>
      </c>
      <c r="H18" s="164">
        <v>447</v>
      </c>
      <c r="I18" s="164">
        <v>477</v>
      </c>
      <c r="J18" s="164">
        <v>500</v>
      </c>
      <c r="K18" s="164">
        <v>514</v>
      </c>
      <c r="L18" s="164">
        <v>505</v>
      </c>
      <c r="M18" s="869">
        <f t="shared" si="0"/>
        <v>-9</v>
      </c>
      <c r="N18" s="865">
        <f t="shared" si="1"/>
        <v>-1.7509727626459193E-2</v>
      </c>
      <c r="O18" s="871">
        <f t="shared" si="2"/>
        <v>70</v>
      </c>
      <c r="P18" s="865">
        <f t="shared" si="3"/>
        <v>0.16091954022988508</v>
      </c>
      <c r="Q18" s="871">
        <f t="shared" si="4"/>
        <v>61</v>
      </c>
      <c r="R18" s="865">
        <f t="shared" si="5"/>
        <v>0.13738738738738743</v>
      </c>
    </row>
    <row r="19" spans="1:18" ht="18.75" customHeight="1">
      <c r="A19" s="399" t="s">
        <v>27</v>
      </c>
      <c r="B19" s="164">
        <v>1642</v>
      </c>
      <c r="C19" s="164">
        <v>1638</v>
      </c>
      <c r="D19" s="164">
        <v>1624</v>
      </c>
      <c r="E19" s="164">
        <v>1596</v>
      </c>
      <c r="F19" s="164">
        <v>1604</v>
      </c>
      <c r="G19" s="164">
        <v>1574</v>
      </c>
      <c r="H19" s="164">
        <v>1537</v>
      </c>
      <c r="I19" s="164">
        <v>1522</v>
      </c>
      <c r="J19" s="164">
        <v>1485</v>
      </c>
      <c r="K19" s="164">
        <v>1504</v>
      </c>
      <c r="L19" s="164">
        <v>1534</v>
      </c>
      <c r="M19" s="869">
        <f t="shared" si="0"/>
        <v>30</v>
      </c>
      <c r="N19" s="865">
        <f>L19/K19-1</f>
        <v>1.9946808510638236E-2</v>
      </c>
      <c r="O19" s="871">
        <f t="shared" si="2"/>
        <v>-40</v>
      </c>
      <c r="P19" s="865">
        <f>L19/G19-1</f>
        <v>-2.5412960609911051E-2</v>
      </c>
      <c r="Q19" s="871">
        <f t="shared" si="4"/>
        <v>-108</v>
      </c>
      <c r="R19" s="865">
        <f>L19/B19-1</f>
        <v>-6.5773447015834319E-2</v>
      </c>
    </row>
    <row r="20" spans="1:18" ht="7.5" customHeight="1">
      <c r="A20" s="401"/>
      <c r="B20" s="517"/>
      <c r="C20" s="517"/>
      <c r="D20" s="517"/>
      <c r="E20" s="517"/>
      <c r="F20" s="517"/>
      <c r="G20" s="517"/>
      <c r="H20" s="517"/>
      <c r="I20" s="517"/>
      <c r="J20" s="517"/>
      <c r="K20" s="517"/>
      <c r="L20" s="517"/>
      <c r="M20" s="676"/>
      <c r="N20" s="415"/>
      <c r="O20" s="676"/>
      <c r="P20" s="415"/>
      <c r="Q20" s="676"/>
      <c r="R20" s="415"/>
    </row>
    <row r="21" spans="1:18">
      <c r="A21" s="138" t="s">
        <v>420</v>
      </c>
    </row>
    <row r="22" spans="1:18">
      <c r="A22" s="816"/>
      <c r="B22" s="145"/>
      <c r="C22" s="145"/>
      <c r="D22" s="145"/>
      <c r="E22" s="145"/>
      <c r="F22" s="145"/>
      <c r="G22" s="145"/>
      <c r="H22" s="145"/>
      <c r="I22" s="145"/>
      <c r="J22" s="145"/>
      <c r="K22" s="145"/>
      <c r="L22" s="145"/>
    </row>
  </sheetData>
  <mergeCells count="5">
    <mergeCell ref="A3:A4"/>
    <mergeCell ref="B3:L3"/>
    <mergeCell ref="M3:N3"/>
    <mergeCell ref="O3:P3"/>
    <mergeCell ref="Q3:R3"/>
  </mergeCells>
  <hyperlinks>
    <hyperlink ref="T2" location="OBSAH!A1" display="Zpět na obsah" xr:uid="{00000000-0004-0000-9500-000000000000}"/>
  </hyperlinks>
  <pageMargins left="0.7" right="0.7" top="0.78740157499999996" bottom="0.78740157499999996" header="0.3" footer="0.3"/>
  <pageSetup paperSize="9" orientation="landscape"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List163"/>
  <dimension ref="A1:U23"/>
  <sheetViews>
    <sheetView showGridLines="0" zoomScaleNormal="100" workbookViewId="0"/>
  </sheetViews>
  <sheetFormatPr defaultRowHeight="15"/>
  <cols>
    <col min="1" max="1" width="19.140625" customWidth="1"/>
    <col min="2" max="12" width="6.7109375" customWidth="1"/>
    <col min="13" max="18" width="6.28515625" customWidth="1"/>
  </cols>
  <sheetData>
    <row r="1" spans="1:21" ht="22.5" customHeight="1">
      <c r="A1" s="1" t="s">
        <v>1264</v>
      </c>
      <c r="B1" s="29"/>
      <c r="C1" s="29"/>
      <c r="D1" s="29"/>
      <c r="E1" s="256"/>
      <c r="F1" s="29"/>
      <c r="G1" s="29"/>
      <c r="H1" s="29"/>
      <c r="I1" s="29"/>
      <c r="J1" s="29"/>
      <c r="K1" s="29"/>
      <c r="L1" s="29"/>
    </row>
    <row r="2" spans="1:21" ht="18.75" customHeight="1" thickBot="1">
      <c r="A2" s="322" t="s">
        <v>1547</v>
      </c>
      <c r="P2" s="4"/>
      <c r="Q2" s="4"/>
      <c r="R2" s="1440" t="s">
        <v>1548</v>
      </c>
      <c r="S2" s="4"/>
      <c r="T2" s="106" t="s">
        <v>986</v>
      </c>
      <c r="U2" s="4"/>
    </row>
    <row r="3" spans="1:21" ht="27.75" customHeight="1">
      <c r="A3" s="2098" t="s">
        <v>163</v>
      </c>
      <c r="B3" s="2101" t="s">
        <v>170</v>
      </c>
      <c r="C3" s="2101"/>
      <c r="D3" s="2101"/>
      <c r="E3" s="2101"/>
      <c r="F3" s="2101"/>
      <c r="G3" s="2101"/>
      <c r="H3" s="2101"/>
      <c r="I3" s="2101"/>
      <c r="J3" s="2101"/>
      <c r="K3" s="2101"/>
      <c r="L3" s="2102"/>
      <c r="M3" s="2103" t="s">
        <v>1134</v>
      </c>
      <c r="N3" s="2104"/>
      <c r="O3" s="2105" t="s">
        <v>1135</v>
      </c>
      <c r="P3" s="2106"/>
      <c r="Q3" s="2107" t="s">
        <v>1136</v>
      </c>
      <c r="R3" s="2104"/>
    </row>
    <row r="4" spans="1:21" ht="15.75" thickBot="1">
      <c r="A4" s="2099"/>
      <c r="B4" s="407" t="s">
        <v>11</v>
      </c>
      <c r="C4" s="407" t="s">
        <v>12</v>
      </c>
      <c r="D4" s="407" t="s">
        <v>127</v>
      </c>
      <c r="E4" s="407" t="s">
        <v>162</v>
      </c>
      <c r="F4" s="407" t="s">
        <v>340</v>
      </c>
      <c r="G4" s="407" t="s">
        <v>410</v>
      </c>
      <c r="H4" s="407" t="s">
        <v>445</v>
      </c>
      <c r="I4" s="407" t="s">
        <v>489</v>
      </c>
      <c r="J4" s="407" t="s">
        <v>499</v>
      </c>
      <c r="K4" s="407" t="s">
        <v>731</v>
      </c>
      <c r="L4" s="469" t="s">
        <v>1132</v>
      </c>
      <c r="M4" s="445" t="s">
        <v>164</v>
      </c>
      <c r="N4" s="1695" t="s">
        <v>165</v>
      </c>
      <c r="O4" s="416" t="s">
        <v>164</v>
      </c>
      <c r="P4" s="1696" t="s">
        <v>165</v>
      </c>
      <c r="Q4" s="416" t="s">
        <v>164</v>
      </c>
      <c r="R4" s="1696" t="s">
        <v>165</v>
      </c>
    </row>
    <row r="5" spans="1:21" ht="18.75" customHeight="1">
      <c r="A5" s="398" t="s">
        <v>985</v>
      </c>
      <c r="B5" s="165">
        <v>67839</v>
      </c>
      <c r="C5" s="165">
        <v>67977</v>
      </c>
      <c r="D5" s="165">
        <v>68259</v>
      </c>
      <c r="E5" s="165">
        <v>68554</v>
      </c>
      <c r="F5" s="165">
        <v>68715</v>
      </c>
      <c r="G5" s="165">
        <v>69097</v>
      </c>
      <c r="H5" s="165">
        <v>69266</v>
      </c>
      <c r="I5" s="165">
        <v>69837</v>
      </c>
      <c r="J5" s="165">
        <v>70082</v>
      </c>
      <c r="K5" s="165">
        <v>70164</v>
      </c>
      <c r="L5" s="168">
        <v>70064</v>
      </c>
      <c r="M5" s="877">
        <f>L5-K5</f>
        <v>-100</v>
      </c>
      <c r="N5" s="879">
        <f>L5/K5-1</f>
        <v>-1.4252323128669531E-3</v>
      </c>
      <c r="O5" s="878">
        <f>L5-G5</f>
        <v>967</v>
      </c>
      <c r="P5" s="879">
        <f>L5/G5-1</f>
        <v>1.3994818877809401E-2</v>
      </c>
      <c r="Q5" s="878">
        <f>L5-B5</f>
        <v>2225</v>
      </c>
      <c r="R5" s="879">
        <f>L5/B5-1</f>
        <v>3.2798242898627539E-2</v>
      </c>
    </row>
    <row r="6" spans="1:21" ht="18.75" customHeight="1">
      <c r="A6" s="399" t="s">
        <v>14</v>
      </c>
      <c r="B6" s="164">
        <v>12971</v>
      </c>
      <c r="C6" s="164">
        <v>13224</v>
      </c>
      <c r="D6" s="164">
        <v>13490</v>
      </c>
      <c r="E6" s="164">
        <v>13710</v>
      </c>
      <c r="F6" s="164">
        <v>13899</v>
      </c>
      <c r="G6" s="164">
        <v>14065</v>
      </c>
      <c r="H6" s="164">
        <v>14213</v>
      </c>
      <c r="I6" s="164">
        <v>14307</v>
      </c>
      <c r="J6" s="164">
        <v>14291</v>
      </c>
      <c r="K6" s="164">
        <v>14228</v>
      </c>
      <c r="L6" s="167">
        <v>14127</v>
      </c>
      <c r="M6" s="869">
        <f t="shared" ref="M6:M19" si="0">L6-K6</f>
        <v>-101</v>
      </c>
      <c r="N6" s="865">
        <f t="shared" ref="N6:N18" si="1">L6/K6-1</f>
        <v>-7.0986786617937003E-3</v>
      </c>
      <c r="O6" s="871">
        <f t="shared" ref="O6:O19" si="2">L6-G6</f>
        <v>62</v>
      </c>
      <c r="P6" s="865">
        <f t="shared" ref="P6:P18" si="3">L6/G6-1</f>
        <v>4.4081052257376463E-3</v>
      </c>
      <c r="Q6" s="871">
        <f t="shared" ref="Q6:Q19" si="4">L6-B6</f>
        <v>1156</v>
      </c>
      <c r="R6" s="865">
        <f t="shared" ref="R6:R18" si="5">L6/B6-1</f>
        <v>8.912188728702497E-2</v>
      </c>
    </row>
    <row r="7" spans="1:21" ht="18.75" customHeight="1">
      <c r="A7" s="399" t="s">
        <v>15</v>
      </c>
      <c r="B7" s="164">
        <v>7671</v>
      </c>
      <c r="C7" s="164">
        <v>7795</v>
      </c>
      <c r="D7" s="164">
        <v>7855</v>
      </c>
      <c r="E7" s="164">
        <v>7937</v>
      </c>
      <c r="F7" s="164">
        <v>7942</v>
      </c>
      <c r="G7" s="164">
        <v>8000</v>
      </c>
      <c r="H7" s="164">
        <v>8012</v>
      </c>
      <c r="I7" s="164">
        <v>8072</v>
      </c>
      <c r="J7" s="164">
        <v>8086</v>
      </c>
      <c r="K7" s="164">
        <v>8071</v>
      </c>
      <c r="L7" s="167">
        <v>8026</v>
      </c>
      <c r="M7" s="869">
        <f t="shared" si="0"/>
        <v>-45</v>
      </c>
      <c r="N7" s="865">
        <f t="shared" si="1"/>
        <v>-5.5755172841035483E-3</v>
      </c>
      <c r="O7" s="871">
        <f t="shared" si="2"/>
        <v>26</v>
      </c>
      <c r="P7" s="865">
        <f t="shared" si="3"/>
        <v>3.2499999999999751E-3</v>
      </c>
      <c r="Q7" s="871">
        <f t="shared" si="4"/>
        <v>355</v>
      </c>
      <c r="R7" s="865">
        <f t="shared" si="5"/>
        <v>4.6278190587928592E-2</v>
      </c>
    </row>
    <row r="8" spans="1:21" ht="18.75" customHeight="1">
      <c r="A8" s="399" t="s">
        <v>16</v>
      </c>
      <c r="B8" s="164">
        <v>3949</v>
      </c>
      <c r="C8" s="164">
        <v>3914</v>
      </c>
      <c r="D8" s="164">
        <v>3926</v>
      </c>
      <c r="E8" s="164">
        <v>3970</v>
      </c>
      <c r="F8" s="164">
        <v>3970</v>
      </c>
      <c r="G8" s="164">
        <v>4007</v>
      </c>
      <c r="H8" s="164">
        <v>4010</v>
      </c>
      <c r="I8" s="164">
        <v>4028</v>
      </c>
      <c r="J8" s="164">
        <v>4059</v>
      </c>
      <c r="K8" s="164">
        <v>4092</v>
      </c>
      <c r="L8" s="167">
        <v>4129</v>
      </c>
      <c r="M8" s="869">
        <f t="shared" si="0"/>
        <v>37</v>
      </c>
      <c r="N8" s="865">
        <f t="shared" si="1"/>
        <v>9.0420332355816146E-3</v>
      </c>
      <c r="O8" s="871">
        <f t="shared" si="2"/>
        <v>122</v>
      </c>
      <c r="P8" s="865">
        <f t="shared" si="3"/>
        <v>3.0446718243074544E-2</v>
      </c>
      <c r="Q8" s="871">
        <f t="shared" si="4"/>
        <v>180</v>
      </c>
      <c r="R8" s="865">
        <f t="shared" si="5"/>
        <v>4.5581159787287939E-2</v>
      </c>
    </row>
    <row r="9" spans="1:21" ht="18.75" customHeight="1">
      <c r="A9" s="399" t="s">
        <v>17</v>
      </c>
      <c r="B9" s="164">
        <v>3519</v>
      </c>
      <c r="C9" s="164">
        <v>3569</v>
      </c>
      <c r="D9" s="164">
        <v>3588</v>
      </c>
      <c r="E9" s="164">
        <v>3579</v>
      </c>
      <c r="F9" s="164">
        <v>3599</v>
      </c>
      <c r="G9" s="164">
        <v>3625</v>
      </c>
      <c r="H9" s="164">
        <v>3624</v>
      </c>
      <c r="I9" s="164">
        <v>3678</v>
      </c>
      <c r="J9" s="164">
        <v>3646</v>
      </c>
      <c r="K9" s="164">
        <v>3652</v>
      </c>
      <c r="L9" s="167">
        <v>3648</v>
      </c>
      <c r="M9" s="869">
        <f t="shared" si="0"/>
        <v>-4</v>
      </c>
      <c r="N9" s="865">
        <f t="shared" si="1"/>
        <v>-1.0952902519167917E-3</v>
      </c>
      <c r="O9" s="871">
        <f t="shared" si="2"/>
        <v>23</v>
      </c>
      <c r="P9" s="865">
        <f t="shared" si="3"/>
        <v>6.3448275862068026E-3</v>
      </c>
      <c r="Q9" s="871">
        <f t="shared" si="4"/>
        <v>129</v>
      </c>
      <c r="R9" s="865">
        <f t="shared" si="5"/>
        <v>3.6658141517476484E-2</v>
      </c>
    </row>
    <row r="10" spans="1:21" ht="18.75" customHeight="1">
      <c r="A10" s="399" t="s">
        <v>18</v>
      </c>
      <c r="B10" s="164">
        <v>2455</v>
      </c>
      <c r="C10" s="164">
        <v>2448</v>
      </c>
      <c r="D10" s="164">
        <v>2389</v>
      </c>
      <c r="E10" s="164">
        <v>2367</v>
      </c>
      <c r="F10" s="164">
        <v>2348</v>
      </c>
      <c r="G10" s="164">
        <v>2294</v>
      </c>
      <c r="H10" s="164">
        <v>2267</v>
      </c>
      <c r="I10" s="164">
        <v>2249</v>
      </c>
      <c r="J10" s="164">
        <v>2228</v>
      </c>
      <c r="K10" s="164">
        <v>2236</v>
      </c>
      <c r="L10" s="167">
        <v>2229</v>
      </c>
      <c r="M10" s="869">
        <f t="shared" si="0"/>
        <v>-7</v>
      </c>
      <c r="N10" s="865">
        <f t="shared" si="1"/>
        <v>-3.1305903398927137E-3</v>
      </c>
      <c r="O10" s="871">
        <f t="shared" si="2"/>
        <v>-65</v>
      </c>
      <c r="P10" s="865">
        <f t="shared" si="3"/>
        <v>-2.8334786399302536E-2</v>
      </c>
      <c r="Q10" s="871">
        <f t="shared" si="4"/>
        <v>-226</v>
      </c>
      <c r="R10" s="865">
        <f t="shared" si="5"/>
        <v>-9.205702647657843E-2</v>
      </c>
    </row>
    <row r="11" spans="1:21" ht="18.75" customHeight="1">
      <c r="A11" s="399" t="s">
        <v>19</v>
      </c>
      <c r="B11" s="164">
        <v>4541</v>
      </c>
      <c r="C11" s="164">
        <v>4560</v>
      </c>
      <c r="D11" s="164">
        <v>4522</v>
      </c>
      <c r="E11" s="164">
        <v>4494</v>
      </c>
      <c r="F11" s="164">
        <v>4467</v>
      </c>
      <c r="G11" s="164">
        <v>4465</v>
      </c>
      <c r="H11" s="164">
        <v>4468</v>
      </c>
      <c r="I11" s="164">
        <v>4571</v>
      </c>
      <c r="J11" s="164">
        <v>4615</v>
      </c>
      <c r="K11" s="164">
        <v>4594</v>
      </c>
      <c r="L11" s="167">
        <v>4614</v>
      </c>
      <c r="M11" s="869">
        <f t="shared" si="0"/>
        <v>20</v>
      </c>
      <c r="N11" s="865">
        <f t="shared" si="1"/>
        <v>4.3535045711797782E-3</v>
      </c>
      <c r="O11" s="871">
        <f t="shared" si="2"/>
        <v>149</v>
      </c>
      <c r="P11" s="865">
        <f t="shared" si="3"/>
        <v>3.3370660694288956E-2</v>
      </c>
      <c r="Q11" s="871">
        <f t="shared" si="4"/>
        <v>73</v>
      </c>
      <c r="R11" s="865">
        <f t="shared" si="5"/>
        <v>1.6075754239154305E-2</v>
      </c>
    </row>
    <row r="12" spans="1:21" ht="18.75" customHeight="1">
      <c r="A12" s="399" t="s">
        <v>20</v>
      </c>
      <c r="B12" s="164">
        <v>2425</v>
      </c>
      <c r="C12" s="164">
        <v>2355</v>
      </c>
      <c r="D12" s="164">
        <v>2371</v>
      </c>
      <c r="E12" s="164">
        <v>2312</v>
      </c>
      <c r="F12" s="164">
        <v>2276</v>
      </c>
      <c r="G12" s="164">
        <v>2269</v>
      </c>
      <c r="H12" s="164">
        <v>2249</v>
      </c>
      <c r="I12" s="164">
        <v>2319</v>
      </c>
      <c r="J12" s="164">
        <v>2349</v>
      </c>
      <c r="K12" s="164">
        <v>2405</v>
      </c>
      <c r="L12" s="167">
        <v>2405</v>
      </c>
      <c r="M12" s="872">
        <f t="shared" si="0"/>
        <v>0</v>
      </c>
      <c r="N12" s="873">
        <f t="shared" si="1"/>
        <v>0</v>
      </c>
      <c r="O12" s="871">
        <f t="shared" si="2"/>
        <v>136</v>
      </c>
      <c r="P12" s="865">
        <f t="shared" si="3"/>
        <v>5.9938298810048529E-2</v>
      </c>
      <c r="Q12" s="871">
        <f t="shared" si="4"/>
        <v>-20</v>
      </c>
      <c r="R12" s="865">
        <f t="shared" si="5"/>
        <v>-8.2474226804123418E-3</v>
      </c>
    </row>
    <row r="13" spans="1:21" ht="18.75" customHeight="1">
      <c r="A13" s="399" t="s">
        <v>21</v>
      </c>
      <c r="B13" s="164">
        <v>2968</v>
      </c>
      <c r="C13" s="164">
        <v>2971</v>
      </c>
      <c r="D13" s="164">
        <v>2983</v>
      </c>
      <c r="E13" s="164">
        <v>2986</v>
      </c>
      <c r="F13" s="164">
        <v>2981</v>
      </c>
      <c r="G13" s="164">
        <v>2965</v>
      </c>
      <c r="H13" s="164">
        <v>2981</v>
      </c>
      <c r="I13" s="164">
        <v>2956</v>
      </c>
      <c r="J13" s="164">
        <v>2997</v>
      </c>
      <c r="K13" s="164">
        <v>3020</v>
      </c>
      <c r="L13" s="167">
        <v>3011</v>
      </c>
      <c r="M13" s="869">
        <f t="shared" si="0"/>
        <v>-9</v>
      </c>
      <c r="N13" s="865">
        <f t="shared" si="1"/>
        <v>-2.9801324503311299E-3</v>
      </c>
      <c r="O13" s="871">
        <f t="shared" si="2"/>
        <v>46</v>
      </c>
      <c r="P13" s="865">
        <f t="shared" si="3"/>
        <v>1.5514333895446875E-2</v>
      </c>
      <c r="Q13" s="871">
        <f t="shared" si="4"/>
        <v>43</v>
      </c>
      <c r="R13" s="865">
        <f t="shared" si="5"/>
        <v>1.4487870619946053E-2</v>
      </c>
    </row>
    <row r="14" spans="1:21" ht="18.75" customHeight="1">
      <c r="A14" s="399" t="s">
        <v>22</v>
      </c>
      <c r="B14" s="164">
        <v>3614</v>
      </c>
      <c r="C14" s="164">
        <v>3605</v>
      </c>
      <c r="D14" s="164">
        <v>3548</v>
      </c>
      <c r="E14" s="164">
        <v>3552</v>
      </c>
      <c r="F14" s="164">
        <v>3553</v>
      </c>
      <c r="G14" s="164">
        <v>3524</v>
      </c>
      <c r="H14" s="164">
        <v>3537</v>
      </c>
      <c r="I14" s="164">
        <v>3554</v>
      </c>
      <c r="J14" s="164">
        <v>3567</v>
      </c>
      <c r="K14" s="164">
        <v>3569</v>
      </c>
      <c r="L14" s="167">
        <v>3561</v>
      </c>
      <c r="M14" s="869">
        <f t="shared" si="0"/>
        <v>-8</v>
      </c>
      <c r="N14" s="865">
        <f t="shared" si="1"/>
        <v>-2.2415242364808297E-3</v>
      </c>
      <c r="O14" s="871">
        <f t="shared" si="2"/>
        <v>37</v>
      </c>
      <c r="P14" s="865">
        <f t="shared" si="3"/>
        <v>1.0499432463110026E-2</v>
      </c>
      <c r="Q14" s="871">
        <f t="shared" si="4"/>
        <v>-53</v>
      </c>
      <c r="R14" s="865">
        <f t="shared" si="5"/>
        <v>-1.4665190924183724E-2</v>
      </c>
    </row>
    <row r="15" spans="1:21" ht="18.75" customHeight="1">
      <c r="A15" s="399" t="s">
        <v>23</v>
      </c>
      <c r="B15" s="164">
        <v>3281</v>
      </c>
      <c r="C15" s="164">
        <v>3261</v>
      </c>
      <c r="D15" s="164">
        <v>3331</v>
      </c>
      <c r="E15" s="164">
        <v>3368</v>
      </c>
      <c r="F15" s="164">
        <v>3381</v>
      </c>
      <c r="G15" s="164">
        <v>3409</v>
      </c>
      <c r="H15" s="164">
        <v>3388</v>
      </c>
      <c r="I15" s="164">
        <v>3382</v>
      </c>
      <c r="J15" s="164">
        <v>3382</v>
      </c>
      <c r="K15" s="164">
        <v>3361</v>
      </c>
      <c r="L15" s="167">
        <v>3354</v>
      </c>
      <c r="M15" s="869">
        <f t="shared" si="0"/>
        <v>-7</v>
      </c>
      <c r="N15" s="865">
        <f t="shared" si="1"/>
        <v>-2.0827134781314927E-3</v>
      </c>
      <c r="O15" s="871">
        <f t="shared" si="2"/>
        <v>-55</v>
      </c>
      <c r="P15" s="865">
        <f t="shared" si="3"/>
        <v>-1.6133763567028447E-2</v>
      </c>
      <c r="Q15" s="871">
        <f t="shared" si="4"/>
        <v>73</v>
      </c>
      <c r="R15" s="865">
        <f t="shared" si="5"/>
        <v>2.2249314233465434E-2</v>
      </c>
    </row>
    <row r="16" spans="1:21" ht="18.75" customHeight="1">
      <c r="A16" s="399" t="s">
        <v>24</v>
      </c>
      <c r="B16" s="164">
        <v>7322</v>
      </c>
      <c r="C16" s="164">
        <v>7282</v>
      </c>
      <c r="D16" s="164">
        <v>7289</v>
      </c>
      <c r="E16" s="164">
        <v>7291</v>
      </c>
      <c r="F16" s="164">
        <v>7230</v>
      </c>
      <c r="G16" s="164">
        <v>7297</v>
      </c>
      <c r="H16" s="164">
        <v>7333</v>
      </c>
      <c r="I16" s="164">
        <v>7381</v>
      </c>
      <c r="J16" s="164">
        <v>7418</v>
      </c>
      <c r="K16" s="164">
        <v>7373</v>
      </c>
      <c r="L16" s="167">
        <v>7327</v>
      </c>
      <c r="M16" s="869">
        <f t="shared" si="0"/>
        <v>-46</v>
      </c>
      <c r="N16" s="865">
        <f t="shared" si="1"/>
        <v>-6.2389800623897651E-3</v>
      </c>
      <c r="O16" s="871">
        <f t="shared" si="2"/>
        <v>30</v>
      </c>
      <c r="P16" s="865">
        <f t="shared" si="3"/>
        <v>4.1112786076469288E-3</v>
      </c>
      <c r="Q16" s="871">
        <f t="shared" si="4"/>
        <v>5</v>
      </c>
      <c r="R16" s="865">
        <f t="shared" si="5"/>
        <v>6.8287353182183708E-4</v>
      </c>
    </row>
    <row r="17" spans="1:18" ht="18.75" customHeight="1">
      <c r="A17" s="399" t="s">
        <v>25</v>
      </c>
      <c r="B17" s="164">
        <v>4438</v>
      </c>
      <c r="C17" s="164">
        <v>4318</v>
      </c>
      <c r="D17" s="164">
        <v>4279</v>
      </c>
      <c r="E17" s="164">
        <v>4237</v>
      </c>
      <c r="F17" s="164">
        <v>4181</v>
      </c>
      <c r="G17" s="164">
        <v>4174</v>
      </c>
      <c r="H17" s="164">
        <v>4128</v>
      </c>
      <c r="I17" s="164">
        <v>4125</v>
      </c>
      <c r="J17" s="164">
        <v>4159</v>
      </c>
      <c r="K17" s="164">
        <v>4205</v>
      </c>
      <c r="L17" s="167">
        <v>4231</v>
      </c>
      <c r="M17" s="869">
        <f t="shared" si="0"/>
        <v>26</v>
      </c>
      <c r="N17" s="865">
        <f t="shared" si="1"/>
        <v>6.1831153388822724E-3</v>
      </c>
      <c r="O17" s="871">
        <f t="shared" si="2"/>
        <v>57</v>
      </c>
      <c r="P17" s="865">
        <f t="shared" si="3"/>
        <v>1.3655965500718681E-2</v>
      </c>
      <c r="Q17" s="871">
        <f t="shared" si="4"/>
        <v>-207</v>
      </c>
      <c r="R17" s="865">
        <f t="shared" si="5"/>
        <v>-4.6642631816133373E-2</v>
      </c>
    </row>
    <row r="18" spans="1:18" ht="18.75" customHeight="1">
      <c r="A18" s="399" t="s">
        <v>26</v>
      </c>
      <c r="B18" s="164">
        <v>2873</v>
      </c>
      <c r="C18" s="164">
        <v>2829</v>
      </c>
      <c r="D18" s="164">
        <v>2810</v>
      </c>
      <c r="E18" s="164">
        <v>2804</v>
      </c>
      <c r="F18" s="164">
        <v>2816</v>
      </c>
      <c r="G18" s="164">
        <v>2821</v>
      </c>
      <c r="H18" s="164">
        <v>2824</v>
      </c>
      <c r="I18" s="164">
        <v>2838</v>
      </c>
      <c r="J18" s="164">
        <v>2852</v>
      </c>
      <c r="K18" s="164">
        <v>2876</v>
      </c>
      <c r="L18" s="167">
        <v>2887</v>
      </c>
      <c r="M18" s="869">
        <f t="shared" si="0"/>
        <v>11</v>
      </c>
      <c r="N18" s="865">
        <f t="shared" si="1"/>
        <v>3.8247566063978056E-3</v>
      </c>
      <c r="O18" s="871">
        <f t="shared" si="2"/>
        <v>66</v>
      </c>
      <c r="P18" s="865">
        <f t="shared" si="3"/>
        <v>2.3395958879829815E-2</v>
      </c>
      <c r="Q18" s="871">
        <f t="shared" si="4"/>
        <v>14</v>
      </c>
      <c r="R18" s="865">
        <f t="shared" si="5"/>
        <v>4.8729550991994941E-3</v>
      </c>
    </row>
    <row r="19" spans="1:18" ht="18.75" customHeight="1">
      <c r="A19" s="399" t="s">
        <v>27</v>
      </c>
      <c r="B19" s="164">
        <v>5812</v>
      </c>
      <c r="C19" s="164">
        <v>5846</v>
      </c>
      <c r="D19" s="164">
        <v>5878</v>
      </c>
      <c r="E19" s="164">
        <v>5947</v>
      </c>
      <c r="F19" s="164">
        <v>6072</v>
      </c>
      <c r="G19" s="164">
        <v>6182</v>
      </c>
      <c r="H19" s="164">
        <v>6232</v>
      </c>
      <c r="I19" s="164">
        <v>6377</v>
      </c>
      <c r="J19" s="164">
        <v>6433</v>
      </c>
      <c r="K19" s="164">
        <v>6482</v>
      </c>
      <c r="L19" s="167">
        <v>6515</v>
      </c>
      <c r="M19" s="869">
        <f t="shared" si="0"/>
        <v>33</v>
      </c>
      <c r="N19" s="865">
        <f>L19/K19-1</f>
        <v>5.0910212897254947E-3</v>
      </c>
      <c r="O19" s="871">
        <f t="shared" si="2"/>
        <v>333</v>
      </c>
      <c r="P19" s="865">
        <f>L19/G19-1</f>
        <v>5.386606276285999E-2</v>
      </c>
      <c r="Q19" s="871">
        <f t="shared" si="4"/>
        <v>703</v>
      </c>
      <c r="R19" s="865">
        <f>L19/B19-1</f>
        <v>0.12095664143152107</v>
      </c>
    </row>
    <row r="20" spans="1:18" ht="7.5" customHeight="1">
      <c r="A20" s="401"/>
      <c r="B20" s="517"/>
      <c r="C20" s="517"/>
      <c r="D20" s="517"/>
      <c r="E20" s="517"/>
      <c r="F20" s="517"/>
      <c r="G20" s="517"/>
      <c r="H20" s="517"/>
      <c r="I20" s="517"/>
      <c r="J20" s="517"/>
      <c r="K20" s="517"/>
      <c r="L20" s="517"/>
      <c r="M20" s="676"/>
      <c r="N20" s="415"/>
      <c r="O20" s="676"/>
      <c r="P20" s="415"/>
      <c r="Q20" s="676"/>
      <c r="R20" s="415"/>
    </row>
    <row r="21" spans="1:18">
      <c r="A21" s="138" t="s">
        <v>420</v>
      </c>
    </row>
    <row r="22" spans="1:18">
      <c r="A22" s="816"/>
      <c r="B22" s="145"/>
      <c r="C22" s="145"/>
      <c r="D22" s="145"/>
      <c r="E22" s="145"/>
      <c r="F22" s="145"/>
      <c r="G22" s="145"/>
      <c r="H22" s="145"/>
      <c r="I22" s="145"/>
      <c r="J22" s="145"/>
      <c r="K22" s="145"/>
      <c r="L22" s="145"/>
    </row>
    <row r="23" spans="1:18">
      <c r="B23" s="145"/>
      <c r="C23" s="145"/>
      <c r="D23" s="145"/>
      <c r="E23" s="145"/>
      <c r="F23" s="145"/>
      <c r="G23" s="145"/>
      <c r="H23" s="145"/>
      <c r="I23" s="145"/>
      <c r="J23" s="145"/>
      <c r="K23" s="145"/>
      <c r="L23" s="145"/>
    </row>
  </sheetData>
  <mergeCells count="5">
    <mergeCell ref="A3:A4"/>
    <mergeCell ref="B3:L3"/>
    <mergeCell ref="M3:N3"/>
    <mergeCell ref="O3:P3"/>
    <mergeCell ref="Q3:R3"/>
  </mergeCells>
  <hyperlinks>
    <hyperlink ref="T2" location="OBSAH!A1" display="Zpět na obsah" xr:uid="{00000000-0004-0000-9600-000000000000}"/>
  </hyperlinks>
  <pageMargins left="0.7" right="0.7" top="0.78740157499999996" bottom="0.78740157499999996" header="0.3" footer="0.3"/>
  <pageSetup paperSize="9" orientation="landscape"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List164"/>
  <dimension ref="A1:U25"/>
  <sheetViews>
    <sheetView showGridLines="0" zoomScaleNormal="100" workbookViewId="0"/>
  </sheetViews>
  <sheetFormatPr defaultColWidth="9.140625" defaultRowHeight="15"/>
  <cols>
    <col min="1" max="1" width="18" customWidth="1"/>
    <col min="2" max="12" width="6.7109375" customWidth="1"/>
    <col min="13" max="17" width="6.42578125" customWidth="1"/>
    <col min="18" max="18" width="6.85546875" customWidth="1"/>
  </cols>
  <sheetData>
    <row r="1" spans="1:21" s="29" customFormat="1" ht="22.5" customHeight="1">
      <c r="A1" s="1" t="s">
        <v>1265</v>
      </c>
      <c r="B1" s="2"/>
      <c r="C1" s="2"/>
      <c r="D1" s="2"/>
      <c r="P1" s="152"/>
    </row>
    <row r="2" spans="1:21" ht="18.75" customHeight="1" thickBot="1">
      <c r="A2" s="322" t="s">
        <v>1547</v>
      </c>
      <c r="B2" s="4"/>
      <c r="C2" s="4"/>
      <c r="P2" s="4"/>
      <c r="Q2" s="4"/>
      <c r="R2" s="1440" t="s">
        <v>1548</v>
      </c>
      <c r="S2" s="4"/>
      <c r="T2" s="106" t="s">
        <v>986</v>
      </c>
      <c r="U2" s="4"/>
    </row>
    <row r="3" spans="1:21" ht="24"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1" ht="17.25" customHeight="1"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6" t="s">
        <v>164</v>
      </c>
      <c r="P4" s="1695" t="s">
        <v>165</v>
      </c>
      <c r="Q4" s="416" t="s">
        <v>164</v>
      </c>
      <c r="R4" s="1696" t="s">
        <v>165</v>
      </c>
    </row>
    <row r="5" spans="1:21" ht="18.75" customHeight="1">
      <c r="A5" s="398" t="s">
        <v>985</v>
      </c>
      <c r="B5" s="165">
        <v>23586</v>
      </c>
      <c r="C5" s="165">
        <v>23812</v>
      </c>
      <c r="D5" s="165">
        <v>23683</v>
      </c>
      <c r="E5" s="165">
        <v>23641</v>
      </c>
      <c r="F5" s="165">
        <v>24120</v>
      </c>
      <c r="G5" s="165">
        <v>24070</v>
      </c>
      <c r="H5" s="165">
        <v>24724</v>
      </c>
      <c r="I5" s="165">
        <v>25298</v>
      </c>
      <c r="J5" s="165">
        <v>26254</v>
      </c>
      <c r="K5" s="165">
        <v>27117</v>
      </c>
      <c r="L5" s="168">
        <v>27562</v>
      </c>
      <c r="M5" s="877">
        <f>L5-K5</f>
        <v>445</v>
      </c>
      <c r="N5" s="879">
        <f>L5/K5-1</f>
        <v>1.6410369878673947E-2</v>
      </c>
      <c r="O5" s="878">
        <f>L5-G5</f>
        <v>3492</v>
      </c>
      <c r="P5" s="879">
        <f>L5/G5-1</f>
        <v>0.14507685916078095</v>
      </c>
      <c r="Q5" s="878">
        <f>L5-B5</f>
        <v>3976</v>
      </c>
      <c r="R5" s="879">
        <f>L5/B5-1</f>
        <v>0.16857457813957422</v>
      </c>
    </row>
    <row r="6" spans="1:21" ht="18.75" customHeight="1">
      <c r="A6" s="399" t="s">
        <v>14</v>
      </c>
      <c r="B6" s="164">
        <v>4347</v>
      </c>
      <c r="C6" s="164">
        <v>4354</v>
      </c>
      <c r="D6" s="164">
        <v>4424</v>
      </c>
      <c r="E6" s="164">
        <v>4446</v>
      </c>
      <c r="F6" s="164">
        <v>4586</v>
      </c>
      <c r="G6" s="164">
        <v>4597</v>
      </c>
      <c r="H6" s="164">
        <v>4842</v>
      </c>
      <c r="I6" s="164">
        <v>5085</v>
      </c>
      <c r="J6" s="164">
        <v>5481</v>
      </c>
      <c r="K6" s="164">
        <v>6067</v>
      </c>
      <c r="L6" s="167">
        <v>6311</v>
      </c>
      <c r="M6" s="869">
        <f t="shared" ref="M6:M19" si="0">L6-K6</f>
        <v>244</v>
      </c>
      <c r="N6" s="865">
        <f t="shared" ref="N6:N19" si="1">L6/K6-1</f>
        <v>4.0217570463161323E-2</v>
      </c>
      <c r="O6" s="871">
        <f t="shared" ref="O6:O19" si="2">L6-G6</f>
        <v>1714</v>
      </c>
      <c r="P6" s="865">
        <f t="shared" ref="P6:P19" si="3">L6/G6-1</f>
        <v>0.37285185990863612</v>
      </c>
      <c r="Q6" s="871">
        <f t="shared" ref="Q6:Q19" si="4">L6-B6</f>
        <v>1964</v>
      </c>
      <c r="R6" s="865">
        <f t="shared" ref="R6:R19" si="5">L6/B6-1</f>
        <v>0.45180584311019101</v>
      </c>
    </row>
    <row r="7" spans="1:21" ht="18.75" customHeight="1">
      <c r="A7" s="399" t="s">
        <v>15</v>
      </c>
      <c r="B7" s="164">
        <v>2147</v>
      </c>
      <c r="C7" s="164">
        <v>2278</v>
      </c>
      <c r="D7" s="164">
        <v>2243</v>
      </c>
      <c r="E7" s="164">
        <v>2242</v>
      </c>
      <c r="F7" s="164">
        <v>2282</v>
      </c>
      <c r="G7" s="164">
        <v>2366</v>
      </c>
      <c r="H7" s="164">
        <v>2414</v>
      </c>
      <c r="I7" s="164">
        <v>2404</v>
      </c>
      <c r="J7" s="164">
        <v>2445</v>
      </c>
      <c r="K7" s="164">
        <v>2529</v>
      </c>
      <c r="L7" s="167">
        <v>2620</v>
      </c>
      <c r="M7" s="869">
        <f t="shared" si="0"/>
        <v>91</v>
      </c>
      <c r="N7" s="865">
        <f t="shared" si="1"/>
        <v>3.5982601818900672E-2</v>
      </c>
      <c r="O7" s="871">
        <f t="shared" si="2"/>
        <v>254</v>
      </c>
      <c r="P7" s="865">
        <f t="shared" si="3"/>
        <v>0.10735418427726118</v>
      </c>
      <c r="Q7" s="871">
        <f t="shared" si="4"/>
        <v>473</v>
      </c>
      <c r="R7" s="865">
        <f t="shared" si="5"/>
        <v>0.22030740568234752</v>
      </c>
    </row>
    <row r="8" spans="1:21" ht="18.75" customHeight="1">
      <c r="A8" s="399" t="s">
        <v>16</v>
      </c>
      <c r="B8" s="164">
        <v>1388</v>
      </c>
      <c r="C8" s="164">
        <v>1437</v>
      </c>
      <c r="D8" s="164">
        <v>1389</v>
      </c>
      <c r="E8" s="164">
        <v>1386</v>
      </c>
      <c r="F8" s="164">
        <v>1389</v>
      </c>
      <c r="G8" s="164">
        <v>1406</v>
      </c>
      <c r="H8" s="164">
        <v>1498</v>
      </c>
      <c r="I8" s="164">
        <v>1498</v>
      </c>
      <c r="J8" s="164">
        <v>1545</v>
      </c>
      <c r="K8" s="164">
        <v>1580</v>
      </c>
      <c r="L8" s="167">
        <v>1608</v>
      </c>
      <c r="M8" s="869">
        <f t="shared" si="0"/>
        <v>28</v>
      </c>
      <c r="N8" s="865">
        <f t="shared" si="1"/>
        <v>1.7721518987341867E-2</v>
      </c>
      <c r="O8" s="871">
        <f t="shared" si="2"/>
        <v>202</v>
      </c>
      <c r="P8" s="865">
        <f t="shared" si="3"/>
        <v>0.14366998577524903</v>
      </c>
      <c r="Q8" s="871">
        <f t="shared" si="4"/>
        <v>220</v>
      </c>
      <c r="R8" s="865">
        <f t="shared" si="5"/>
        <v>0.1585014409221901</v>
      </c>
    </row>
    <row r="9" spans="1:21" ht="18.75" customHeight="1">
      <c r="A9" s="399" t="s">
        <v>17</v>
      </c>
      <c r="B9" s="164">
        <v>1064</v>
      </c>
      <c r="C9" s="164">
        <v>1075</v>
      </c>
      <c r="D9" s="164">
        <v>1077</v>
      </c>
      <c r="E9" s="164">
        <v>1060</v>
      </c>
      <c r="F9" s="164">
        <v>1103</v>
      </c>
      <c r="G9" s="164">
        <v>1073</v>
      </c>
      <c r="H9" s="164">
        <v>1103</v>
      </c>
      <c r="I9" s="164">
        <v>1134</v>
      </c>
      <c r="J9" s="164">
        <v>1173</v>
      </c>
      <c r="K9" s="164">
        <v>1207</v>
      </c>
      <c r="L9" s="167">
        <v>1180</v>
      </c>
      <c r="M9" s="869">
        <f t="shared" si="0"/>
        <v>-27</v>
      </c>
      <c r="N9" s="865">
        <f t="shared" si="1"/>
        <v>-2.2369511184755608E-2</v>
      </c>
      <c r="O9" s="871">
        <f t="shared" si="2"/>
        <v>107</v>
      </c>
      <c r="P9" s="865">
        <f t="shared" si="3"/>
        <v>9.9720410065237575E-2</v>
      </c>
      <c r="Q9" s="871">
        <f t="shared" si="4"/>
        <v>116</v>
      </c>
      <c r="R9" s="865">
        <f t="shared" si="5"/>
        <v>0.10902255639097747</v>
      </c>
    </row>
    <row r="10" spans="1:21" ht="18.75" customHeight="1">
      <c r="A10" s="399" t="s">
        <v>18</v>
      </c>
      <c r="B10" s="164">
        <v>568</v>
      </c>
      <c r="C10" s="164">
        <v>537</v>
      </c>
      <c r="D10" s="164">
        <v>525</v>
      </c>
      <c r="E10" s="164">
        <v>506</v>
      </c>
      <c r="F10" s="164">
        <v>541</v>
      </c>
      <c r="G10" s="164">
        <v>467</v>
      </c>
      <c r="H10" s="164">
        <v>502</v>
      </c>
      <c r="I10" s="164">
        <v>494</v>
      </c>
      <c r="J10" s="164">
        <v>526</v>
      </c>
      <c r="K10" s="164">
        <v>506</v>
      </c>
      <c r="L10" s="167">
        <v>549</v>
      </c>
      <c r="M10" s="869">
        <f t="shared" si="0"/>
        <v>43</v>
      </c>
      <c r="N10" s="865">
        <f t="shared" si="1"/>
        <v>8.4980237154150151E-2</v>
      </c>
      <c r="O10" s="871">
        <f t="shared" si="2"/>
        <v>82</v>
      </c>
      <c r="P10" s="865">
        <f t="shared" si="3"/>
        <v>0.17558886509635974</v>
      </c>
      <c r="Q10" s="871">
        <f t="shared" si="4"/>
        <v>-19</v>
      </c>
      <c r="R10" s="865">
        <f t="shared" si="5"/>
        <v>-3.3450704225352124E-2</v>
      </c>
    </row>
    <row r="11" spans="1:21" ht="18.75" customHeight="1">
      <c r="A11" s="399" t="s">
        <v>19</v>
      </c>
      <c r="B11" s="164">
        <v>1519</v>
      </c>
      <c r="C11" s="164">
        <v>1547</v>
      </c>
      <c r="D11" s="164">
        <v>1516</v>
      </c>
      <c r="E11" s="164">
        <v>1438</v>
      </c>
      <c r="F11" s="164">
        <v>1518</v>
      </c>
      <c r="G11" s="164">
        <v>1500</v>
      </c>
      <c r="H11" s="164">
        <v>1570</v>
      </c>
      <c r="I11" s="164">
        <v>1565</v>
      </c>
      <c r="J11" s="164">
        <v>1551</v>
      </c>
      <c r="K11" s="164">
        <v>1627</v>
      </c>
      <c r="L11" s="167">
        <v>1607</v>
      </c>
      <c r="M11" s="869">
        <f t="shared" si="0"/>
        <v>-20</v>
      </c>
      <c r="N11" s="865">
        <f t="shared" si="1"/>
        <v>-1.2292562999385415E-2</v>
      </c>
      <c r="O11" s="871">
        <f t="shared" si="2"/>
        <v>107</v>
      </c>
      <c r="P11" s="865">
        <f t="shared" si="3"/>
        <v>7.1333333333333249E-2</v>
      </c>
      <c r="Q11" s="871">
        <f t="shared" si="4"/>
        <v>88</v>
      </c>
      <c r="R11" s="865">
        <f t="shared" si="5"/>
        <v>5.7932850559578641E-2</v>
      </c>
    </row>
    <row r="12" spans="1:21" ht="18.75" customHeight="1">
      <c r="A12" s="399" t="s">
        <v>20</v>
      </c>
      <c r="B12" s="164">
        <v>677</v>
      </c>
      <c r="C12" s="164">
        <v>686</v>
      </c>
      <c r="D12" s="164">
        <v>738</v>
      </c>
      <c r="E12" s="164">
        <v>765</v>
      </c>
      <c r="F12" s="164">
        <v>761</v>
      </c>
      <c r="G12" s="164">
        <v>735</v>
      </c>
      <c r="H12" s="164">
        <v>734</v>
      </c>
      <c r="I12" s="164">
        <v>783</v>
      </c>
      <c r="J12" s="164">
        <v>810</v>
      </c>
      <c r="K12" s="164">
        <v>784</v>
      </c>
      <c r="L12" s="167">
        <v>777</v>
      </c>
      <c r="M12" s="869">
        <f t="shared" si="0"/>
        <v>-7</v>
      </c>
      <c r="N12" s="865">
        <f t="shared" si="1"/>
        <v>-8.9285714285713969E-3</v>
      </c>
      <c r="O12" s="871">
        <f t="shared" si="2"/>
        <v>42</v>
      </c>
      <c r="P12" s="865">
        <f t="shared" si="3"/>
        <v>5.7142857142857162E-2</v>
      </c>
      <c r="Q12" s="871">
        <f t="shared" si="4"/>
        <v>100</v>
      </c>
      <c r="R12" s="865">
        <f t="shared" si="5"/>
        <v>0.14771048744460846</v>
      </c>
    </row>
    <row r="13" spans="1:21" ht="18.75" customHeight="1">
      <c r="A13" s="399" t="s">
        <v>21</v>
      </c>
      <c r="B13" s="164">
        <v>1231</v>
      </c>
      <c r="C13" s="164">
        <v>1243</v>
      </c>
      <c r="D13" s="164">
        <v>1182</v>
      </c>
      <c r="E13" s="164">
        <v>1237</v>
      </c>
      <c r="F13" s="164">
        <v>1291</v>
      </c>
      <c r="G13" s="164">
        <v>1242</v>
      </c>
      <c r="H13" s="164">
        <v>1264</v>
      </c>
      <c r="I13" s="164">
        <v>1271</v>
      </c>
      <c r="J13" s="164">
        <v>1317</v>
      </c>
      <c r="K13" s="164">
        <v>1330</v>
      </c>
      <c r="L13" s="167">
        <v>1351</v>
      </c>
      <c r="M13" s="869">
        <f t="shared" si="0"/>
        <v>21</v>
      </c>
      <c r="N13" s="865">
        <f t="shared" si="1"/>
        <v>1.5789473684210575E-2</v>
      </c>
      <c r="O13" s="871">
        <f t="shared" si="2"/>
        <v>109</v>
      </c>
      <c r="P13" s="865">
        <f t="shared" si="3"/>
        <v>8.7761674718196403E-2</v>
      </c>
      <c r="Q13" s="871">
        <f t="shared" si="4"/>
        <v>120</v>
      </c>
      <c r="R13" s="865">
        <f t="shared" si="5"/>
        <v>9.7481722177091834E-2</v>
      </c>
    </row>
    <row r="14" spans="1:21" ht="18.75" customHeight="1">
      <c r="A14" s="399" t="s">
        <v>22</v>
      </c>
      <c r="B14" s="164">
        <v>1119</v>
      </c>
      <c r="C14" s="164">
        <v>1113</v>
      </c>
      <c r="D14" s="164">
        <v>1044</v>
      </c>
      <c r="E14" s="164">
        <v>1088</v>
      </c>
      <c r="F14" s="164">
        <v>1093</v>
      </c>
      <c r="G14" s="164">
        <v>1051</v>
      </c>
      <c r="H14" s="164">
        <v>1097</v>
      </c>
      <c r="I14" s="164">
        <v>1089</v>
      </c>
      <c r="J14" s="164">
        <v>1090</v>
      </c>
      <c r="K14" s="164">
        <v>1149</v>
      </c>
      <c r="L14" s="167">
        <v>1128</v>
      </c>
      <c r="M14" s="869">
        <f t="shared" si="0"/>
        <v>-21</v>
      </c>
      <c r="N14" s="865">
        <f t="shared" si="1"/>
        <v>-1.8276762402088753E-2</v>
      </c>
      <c r="O14" s="871">
        <f t="shared" si="2"/>
        <v>77</v>
      </c>
      <c r="P14" s="865">
        <f t="shared" si="3"/>
        <v>7.3263558515699323E-2</v>
      </c>
      <c r="Q14" s="871">
        <f t="shared" si="4"/>
        <v>9</v>
      </c>
      <c r="R14" s="865">
        <f t="shared" si="5"/>
        <v>8.0428954423592547E-3</v>
      </c>
    </row>
    <row r="15" spans="1:21" ht="18.75" customHeight="1">
      <c r="A15" s="399" t="s">
        <v>23</v>
      </c>
      <c r="B15" s="164">
        <v>1142</v>
      </c>
      <c r="C15" s="164">
        <v>1128</v>
      </c>
      <c r="D15" s="164">
        <v>1138</v>
      </c>
      <c r="E15" s="164">
        <v>1096</v>
      </c>
      <c r="F15" s="164">
        <v>1129</v>
      </c>
      <c r="G15" s="164">
        <v>1152</v>
      </c>
      <c r="H15" s="164">
        <v>1117</v>
      </c>
      <c r="I15" s="164">
        <v>1174</v>
      </c>
      <c r="J15" s="164">
        <v>1238</v>
      </c>
      <c r="K15" s="164">
        <v>1234</v>
      </c>
      <c r="L15" s="167">
        <v>1235</v>
      </c>
      <c r="M15" s="869">
        <f t="shared" si="0"/>
        <v>1</v>
      </c>
      <c r="N15" s="865">
        <f t="shared" si="1"/>
        <v>8.103727714747766E-4</v>
      </c>
      <c r="O15" s="871">
        <f t="shared" si="2"/>
        <v>83</v>
      </c>
      <c r="P15" s="865">
        <f t="shared" si="3"/>
        <v>7.204861111111116E-2</v>
      </c>
      <c r="Q15" s="871">
        <f t="shared" si="4"/>
        <v>93</v>
      </c>
      <c r="R15" s="865">
        <f t="shared" si="5"/>
        <v>8.1436077057793321E-2</v>
      </c>
    </row>
    <row r="16" spans="1:21" ht="18.75" customHeight="1">
      <c r="A16" s="399" t="s">
        <v>24</v>
      </c>
      <c r="B16" s="164">
        <v>2886</v>
      </c>
      <c r="C16" s="164">
        <v>2875</v>
      </c>
      <c r="D16" s="164">
        <v>2963</v>
      </c>
      <c r="E16" s="164">
        <v>2936</v>
      </c>
      <c r="F16" s="164">
        <v>2969</v>
      </c>
      <c r="G16" s="164">
        <v>2882</v>
      </c>
      <c r="H16" s="164">
        <v>3010</v>
      </c>
      <c r="I16" s="164">
        <v>3095</v>
      </c>
      <c r="J16" s="164">
        <v>3201</v>
      </c>
      <c r="K16" s="164">
        <v>3202</v>
      </c>
      <c r="L16" s="167">
        <v>3329</v>
      </c>
      <c r="M16" s="869">
        <f t="shared" si="0"/>
        <v>127</v>
      </c>
      <c r="N16" s="865">
        <f t="shared" si="1"/>
        <v>3.9662710805746348E-2</v>
      </c>
      <c r="O16" s="871">
        <f t="shared" si="2"/>
        <v>447</v>
      </c>
      <c r="P16" s="865">
        <f t="shared" si="3"/>
        <v>0.15510062456627338</v>
      </c>
      <c r="Q16" s="871">
        <f t="shared" si="4"/>
        <v>443</v>
      </c>
      <c r="R16" s="865">
        <f t="shared" si="5"/>
        <v>0.15349965349965355</v>
      </c>
    </row>
    <row r="17" spans="1:18" ht="18.75" customHeight="1">
      <c r="A17" s="399" t="s">
        <v>25</v>
      </c>
      <c r="B17" s="164">
        <v>1478</v>
      </c>
      <c r="C17" s="164">
        <v>1440</v>
      </c>
      <c r="D17" s="164">
        <v>1460</v>
      </c>
      <c r="E17" s="164">
        <v>1438</v>
      </c>
      <c r="F17" s="164">
        <v>1467</v>
      </c>
      <c r="G17" s="164">
        <v>1506</v>
      </c>
      <c r="H17" s="164">
        <v>1477</v>
      </c>
      <c r="I17" s="164">
        <v>1468</v>
      </c>
      <c r="J17" s="164">
        <v>1514</v>
      </c>
      <c r="K17" s="164">
        <v>1529</v>
      </c>
      <c r="L17" s="167">
        <v>1537</v>
      </c>
      <c r="M17" s="869">
        <f t="shared" si="0"/>
        <v>8</v>
      </c>
      <c r="N17" s="865">
        <f t="shared" si="1"/>
        <v>5.2321778940485064E-3</v>
      </c>
      <c r="O17" s="871">
        <f t="shared" si="2"/>
        <v>31</v>
      </c>
      <c r="P17" s="865">
        <f t="shared" si="3"/>
        <v>2.058432934926957E-2</v>
      </c>
      <c r="Q17" s="871">
        <f t="shared" si="4"/>
        <v>59</v>
      </c>
      <c r="R17" s="865">
        <f t="shared" si="5"/>
        <v>3.9918809201623828E-2</v>
      </c>
    </row>
    <row r="18" spans="1:18" ht="18.75" customHeight="1">
      <c r="A18" s="399" t="s">
        <v>26</v>
      </c>
      <c r="B18" s="164">
        <v>1426</v>
      </c>
      <c r="C18" s="164">
        <v>1482</v>
      </c>
      <c r="D18" s="164">
        <v>1427</v>
      </c>
      <c r="E18" s="164">
        <v>1459</v>
      </c>
      <c r="F18" s="164">
        <v>1463</v>
      </c>
      <c r="G18" s="164">
        <v>1470</v>
      </c>
      <c r="H18" s="164">
        <v>1464</v>
      </c>
      <c r="I18" s="164">
        <v>1490</v>
      </c>
      <c r="J18" s="164">
        <v>1571</v>
      </c>
      <c r="K18" s="164">
        <v>1514</v>
      </c>
      <c r="L18" s="167">
        <v>1553</v>
      </c>
      <c r="M18" s="869">
        <f t="shared" si="0"/>
        <v>39</v>
      </c>
      <c r="N18" s="865">
        <f t="shared" si="1"/>
        <v>2.5759577278731793E-2</v>
      </c>
      <c r="O18" s="871">
        <f t="shared" si="2"/>
        <v>83</v>
      </c>
      <c r="P18" s="865">
        <f t="shared" si="3"/>
        <v>5.646258503401369E-2</v>
      </c>
      <c r="Q18" s="871">
        <f t="shared" si="4"/>
        <v>127</v>
      </c>
      <c r="R18" s="865">
        <f t="shared" si="5"/>
        <v>8.9060308555399814E-2</v>
      </c>
    </row>
    <row r="19" spans="1:18" ht="18.75" customHeight="1">
      <c r="A19" s="399" t="s">
        <v>27</v>
      </c>
      <c r="B19" s="164">
        <v>2594</v>
      </c>
      <c r="C19" s="164">
        <v>2617</v>
      </c>
      <c r="D19" s="164">
        <v>2557</v>
      </c>
      <c r="E19" s="164">
        <v>2544</v>
      </c>
      <c r="F19" s="164">
        <v>2528</v>
      </c>
      <c r="G19" s="164">
        <v>2623</v>
      </c>
      <c r="H19" s="164">
        <v>2632</v>
      </c>
      <c r="I19" s="164">
        <v>2748</v>
      </c>
      <c r="J19" s="164">
        <v>2792</v>
      </c>
      <c r="K19" s="164">
        <v>2859</v>
      </c>
      <c r="L19" s="167">
        <v>2777</v>
      </c>
      <c r="M19" s="869">
        <f t="shared" si="0"/>
        <v>-82</v>
      </c>
      <c r="N19" s="865">
        <f t="shared" si="1"/>
        <v>-2.8681357117873341E-2</v>
      </c>
      <c r="O19" s="871">
        <f t="shared" si="2"/>
        <v>154</v>
      </c>
      <c r="P19" s="865">
        <f t="shared" si="3"/>
        <v>5.8711399161265776E-2</v>
      </c>
      <c r="Q19" s="871">
        <f t="shared" si="4"/>
        <v>183</v>
      </c>
      <c r="R19" s="865">
        <f t="shared" si="5"/>
        <v>7.0547417116422428E-2</v>
      </c>
    </row>
    <row r="20" spans="1:18" ht="17.25" customHeight="1">
      <c r="A20" s="401"/>
      <c r="B20" s="517"/>
      <c r="C20" s="517"/>
      <c r="D20" s="517"/>
      <c r="E20" s="517"/>
      <c r="F20" s="517"/>
      <c r="G20" s="517"/>
      <c r="H20" s="517"/>
      <c r="I20" s="517"/>
      <c r="J20" s="517"/>
      <c r="K20" s="517"/>
      <c r="L20" s="517"/>
      <c r="M20" s="790"/>
      <c r="N20" s="786"/>
      <c r="O20" s="790"/>
      <c r="P20" s="786"/>
      <c r="Q20" s="790"/>
      <c r="R20" s="786"/>
    </row>
    <row r="21" spans="1:18" s="16" customFormat="1" ht="18.75" customHeight="1">
      <c r="A21" s="816"/>
      <c r="B21"/>
      <c r="C21"/>
      <c r="D21"/>
      <c r="E21"/>
      <c r="F21"/>
      <c r="G21"/>
      <c r="H21"/>
      <c r="I21"/>
      <c r="J21"/>
      <c r="K21"/>
      <c r="L21"/>
      <c r="M21"/>
      <c r="N21"/>
      <c r="O21"/>
      <c r="P21"/>
    </row>
    <row r="22" spans="1:18">
      <c r="B22" s="145"/>
      <c r="C22" s="145"/>
      <c r="D22" s="145"/>
      <c r="E22" s="145"/>
      <c r="F22" s="145"/>
      <c r="G22" s="145"/>
      <c r="H22" s="145"/>
      <c r="I22" s="145"/>
      <c r="J22" s="145"/>
      <c r="K22" s="145"/>
      <c r="L22" s="145"/>
    </row>
    <row r="23" spans="1:18">
      <c r="B23" s="145"/>
      <c r="C23" s="145"/>
      <c r="D23" s="145"/>
      <c r="E23" s="145"/>
      <c r="F23" s="145"/>
      <c r="G23" s="145"/>
      <c r="H23" s="145"/>
      <c r="I23" s="145"/>
      <c r="J23" s="145"/>
      <c r="K23" s="145"/>
      <c r="L23" s="145"/>
    </row>
    <row r="25" spans="1:18">
      <c r="L25" s="145"/>
    </row>
  </sheetData>
  <mergeCells count="5">
    <mergeCell ref="A3:A4"/>
    <mergeCell ref="B3:L3"/>
    <mergeCell ref="M3:N3"/>
    <mergeCell ref="O3:P3"/>
    <mergeCell ref="Q3:R3"/>
  </mergeCells>
  <hyperlinks>
    <hyperlink ref="T2" location="OBSAH!A1" display="Zpět na obsah" xr:uid="{00000000-0004-0000-9700-000000000000}"/>
  </hyperlinks>
  <pageMargins left="0.7" right="0.7" top="0.78740157499999996" bottom="0.78740157499999996" header="0.3" footer="0.3"/>
  <pageSetup paperSize="9" orientation="landscape"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List165"/>
  <dimension ref="A1:AB23"/>
  <sheetViews>
    <sheetView showGridLines="0" zoomScaleNormal="100" workbookViewId="0"/>
  </sheetViews>
  <sheetFormatPr defaultColWidth="9.140625" defaultRowHeight="15"/>
  <cols>
    <col min="1" max="1" width="18" customWidth="1"/>
    <col min="2" max="12" width="6.7109375" customWidth="1"/>
    <col min="13" max="17" width="6" customWidth="1"/>
    <col min="18" max="18" width="7.140625" customWidth="1"/>
  </cols>
  <sheetData>
    <row r="1" spans="1:28" s="29" customFormat="1" ht="22.5" customHeight="1">
      <c r="A1" s="1" t="s">
        <v>1266</v>
      </c>
      <c r="B1" s="2"/>
      <c r="C1" s="2"/>
      <c r="D1" s="2"/>
      <c r="S1"/>
      <c r="T1"/>
      <c r="U1"/>
      <c r="V1"/>
      <c r="W1"/>
      <c r="X1"/>
      <c r="Y1"/>
      <c r="Z1"/>
      <c r="AA1"/>
      <c r="AB1"/>
    </row>
    <row r="2" spans="1:28" ht="18.75" customHeight="1" thickBot="1">
      <c r="A2" s="322" t="s">
        <v>1547</v>
      </c>
      <c r="B2" s="4"/>
      <c r="C2" s="4"/>
      <c r="P2" s="4"/>
      <c r="Q2" s="4"/>
      <c r="R2" s="1440" t="s">
        <v>1548</v>
      </c>
      <c r="S2" s="4"/>
      <c r="T2" s="106" t="s">
        <v>986</v>
      </c>
      <c r="U2" s="4"/>
    </row>
    <row r="3" spans="1:28" ht="34.5"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8" ht="17.25" customHeight="1" thickBot="1">
      <c r="A4" s="2099"/>
      <c r="B4" s="406" t="s">
        <v>11</v>
      </c>
      <c r="C4" s="406" t="s">
        <v>12</v>
      </c>
      <c r="D4" s="406" t="s">
        <v>127</v>
      </c>
      <c r="E4" s="406" t="s">
        <v>162</v>
      </c>
      <c r="F4" s="407" t="s">
        <v>340</v>
      </c>
      <c r="G4" s="407" t="s">
        <v>410</v>
      </c>
      <c r="H4" s="407" t="s">
        <v>445</v>
      </c>
      <c r="I4" s="407" t="s">
        <v>489</v>
      </c>
      <c r="J4" s="407" t="s">
        <v>499</v>
      </c>
      <c r="K4" s="408" t="s">
        <v>731</v>
      </c>
      <c r="L4" s="409" t="s">
        <v>1132</v>
      </c>
      <c r="M4" s="445" t="s">
        <v>164</v>
      </c>
      <c r="N4" s="1695" t="s">
        <v>165</v>
      </c>
      <c r="O4" s="416" t="s">
        <v>164</v>
      </c>
      <c r="P4" s="1695" t="s">
        <v>165</v>
      </c>
      <c r="Q4" s="416" t="s">
        <v>164</v>
      </c>
      <c r="R4" s="1696" t="s">
        <v>165</v>
      </c>
    </row>
    <row r="5" spans="1:28" ht="18.75" customHeight="1">
      <c r="A5" s="398" t="s">
        <v>985</v>
      </c>
      <c r="B5" s="165">
        <v>12189</v>
      </c>
      <c r="C5" s="165">
        <v>12200</v>
      </c>
      <c r="D5" s="165">
        <v>11996</v>
      </c>
      <c r="E5" s="165">
        <v>12005</v>
      </c>
      <c r="F5" s="165">
        <v>12362</v>
      </c>
      <c r="G5" s="165">
        <v>12621</v>
      </c>
      <c r="H5" s="165">
        <v>13139</v>
      </c>
      <c r="I5" s="165">
        <v>13780</v>
      </c>
      <c r="J5" s="165">
        <v>14658</v>
      </c>
      <c r="K5" s="412">
        <v>15652</v>
      </c>
      <c r="L5" s="107">
        <v>15936</v>
      </c>
      <c r="M5" s="877">
        <f>L5-K5</f>
        <v>284</v>
      </c>
      <c r="N5" s="879">
        <f>L5/K5-1</f>
        <v>1.8144646051622804E-2</v>
      </c>
      <c r="O5" s="878">
        <f>L5-G5</f>
        <v>3315</v>
      </c>
      <c r="P5" s="879">
        <f>L5/G5-1</f>
        <v>0.26265747563584507</v>
      </c>
      <c r="Q5" s="878">
        <f>L5-B5</f>
        <v>3747</v>
      </c>
      <c r="R5" s="879">
        <f>L5/B5-1</f>
        <v>0.30740831897612608</v>
      </c>
    </row>
    <row r="6" spans="1:28" ht="18.75" customHeight="1">
      <c r="A6" s="399" t="s">
        <v>14</v>
      </c>
      <c r="B6" s="164">
        <v>1839</v>
      </c>
      <c r="C6" s="164">
        <v>1830</v>
      </c>
      <c r="D6" s="164">
        <v>1832</v>
      </c>
      <c r="E6" s="164">
        <v>1857</v>
      </c>
      <c r="F6" s="164">
        <v>1964</v>
      </c>
      <c r="G6" s="164">
        <v>2045</v>
      </c>
      <c r="H6" s="164">
        <v>2265</v>
      </c>
      <c r="I6" s="164">
        <v>2518</v>
      </c>
      <c r="J6" s="164">
        <v>2959</v>
      </c>
      <c r="K6" s="414">
        <v>3604</v>
      </c>
      <c r="L6" s="108">
        <v>3720</v>
      </c>
      <c r="M6" s="869">
        <f t="shared" ref="M6:M19" si="0">L6-K6</f>
        <v>116</v>
      </c>
      <c r="N6" s="865">
        <f t="shared" ref="N6:N19" si="1">L6/K6-1</f>
        <v>3.2186459489456087E-2</v>
      </c>
      <c r="O6" s="871">
        <f t="shared" ref="O6:O19" si="2">L6-G6</f>
        <v>1675</v>
      </c>
      <c r="P6" s="865">
        <f t="shared" ref="P6:P19" si="3">L6/G6-1</f>
        <v>0.81907090464547672</v>
      </c>
      <c r="Q6" s="871">
        <f t="shared" ref="Q6:Q19" si="4">L6-B6</f>
        <v>1881</v>
      </c>
      <c r="R6" s="865">
        <f t="shared" ref="R6:R19" si="5">L6/B6-1</f>
        <v>1.0228384991843393</v>
      </c>
    </row>
    <row r="7" spans="1:28" ht="18.75" customHeight="1">
      <c r="A7" s="399" t="s">
        <v>15</v>
      </c>
      <c r="B7" s="164">
        <v>1080</v>
      </c>
      <c r="C7" s="164">
        <v>1177</v>
      </c>
      <c r="D7" s="164">
        <v>1130</v>
      </c>
      <c r="E7" s="164">
        <v>1141</v>
      </c>
      <c r="F7" s="164">
        <v>1216</v>
      </c>
      <c r="G7" s="164">
        <v>1278</v>
      </c>
      <c r="H7" s="164">
        <v>1311</v>
      </c>
      <c r="I7" s="164">
        <v>1328</v>
      </c>
      <c r="J7" s="164">
        <v>1403</v>
      </c>
      <c r="K7" s="414">
        <v>1522</v>
      </c>
      <c r="L7" s="108">
        <v>1603</v>
      </c>
      <c r="M7" s="869">
        <f t="shared" si="0"/>
        <v>81</v>
      </c>
      <c r="N7" s="865">
        <f t="shared" si="1"/>
        <v>5.3219448094612432E-2</v>
      </c>
      <c r="O7" s="871">
        <f t="shared" si="2"/>
        <v>325</v>
      </c>
      <c r="P7" s="865">
        <f t="shared" si="3"/>
        <v>0.25430359937402192</v>
      </c>
      <c r="Q7" s="871">
        <f t="shared" si="4"/>
        <v>523</v>
      </c>
      <c r="R7" s="865">
        <f t="shared" si="5"/>
        <v>0.48425925925925917</v>
      </c>
    </row>
    <row r="8" spans="1:28" ht="18.75" customHeight="1">
      <c r="A8" s="399" t="s">
        <v>16</v>
      </c>
      <c r="B8" s="164">
        <v>676</v>
      </c>
      <c r="C8" s="164">
        <v>698</v>
      </c>
      <c r="D8" s="164">
        <v>674</v>
      </c>
      <c r="E8" s="164">
        <v>668</v>
      </c>
      <c r="F8" s="164">
        <v>673</v>
      </c>
      <c r="G8" s="164">
        <v>699</v>
      </c>
      <c r="H8" s="164">
        <v>739</v>
      </c>
      <c r="I8" s="164">
        <v>767</v>
      </c>
      <c r="J8" s="164">
        <v>793</v>
      </c>
      <c r="K8" s="414">
        <v>810</v>
      </c>
      <c r="L8" s="108">
        <v>846</v>
      </c>
      <c r="M8" s="869">
        <f t="shared" si="0"/>
        <v>36</v>
      </c>
      <c r="N8" s="865">
        <f t="shared" si="1"/>
        <v>4.4444444444444509E-2</v>
      </c>
      <c r="O8" s="871">
        <f t="shared" si="2"/>
        <v>147</v>
      </c>
      <c r="P8" s="865">
        <f t="shared" si="3"/>
        <v>0.21030042918454939</v>
      </c>
      <c r="Q8" s="871">
        <f t="shared" si="4"/>
        <v>170</v>
      </c>
      <c r="R8" s="865">
        <f t="shared" si="5"/>
        <v>0.25147928994082847</v>
      </c>
    </row>
    <row r="9" spans="1:28" ht="18.75" customHeight="1">
      <c r="A9" s="399" t="s">
        <v>17</v>
      </c>
      <c r="B9" s="164">
        <v>421</v>
      </c>
      <c r="C9" s="164">
        <v>421</v>
      </c>
      <c r="D9" s="164">
        <v>443</v>
      </c>
      <c r="E9" s="164">
        <v>414</v>
      </c>
      <c r="F9" s="164">
        <v>424</v>
      </c>
      <c r="G9" s="164">
        <v>430</v>
      </c>
      <c r="H9" s="164">
        <v>437</v>
      </c>
      <c r="I9" s="164">
        <v>479</v>
      </c>
      <c r="J9" s="164">
        <v>497</v>
      </c>
      <c r="K9" s="414">
        <v>538</v>
      </c>
      <c r="L9" s="108">
        <v>526</v>
      </c>
      <c r="M9" s="869">
        <f t="shared" si="0"/>
        <v>-12</v>
      </c>
      <c r="N9" s="865">
        <f t="shared" si="1"/>
        <v>-2.2304832713754608E-2</v>
      </c>
      <c r="O9" s="871">
        <f t="shared" si="2"/>
        <v>96</v>
      </c>
      <c r="P9" s="865">
        <f t="shared" si="3"/>
        <v>0.22325581395348837</v>
      </c>
      <c r="Q9" s="871">
        <f t="shared" si="4"/>
        <v>105</v>
      </c>
      <c r="R9" s="865">
        <f t="shared" si="5"/>
        <v>0.24940617577197144</v>
      </c>
    </row>
    <row r="10" spans="1:28" ht="18.75" customHeight="1">
      <c r="A10" s="399" t="s">
        <v>18</v>
      </c>
      <c r="B10" s="164">
        <v>228</v>
      </c>
      <c r="C10" s="164">
        <v>194</v>
      </c>
      <c r="D10" s="164">
        <v>196</v>
      </c>
      <c r="E10" s="164">
        <v>174</v>
      </c>
      <c r="F10" s="164">
        <v>195</v>
      </c>
      <c r="G10" s="164">
        <v>172</v>
      </c>
      <c r="H10" s="164">
        <v>190</v>
      </c>
      <c r="I10" s="164">
        <v>190</v>
      </c>
      <c r="J10" s="164">
        <v>211</v>
      </c>
      <c r="K10" s="414">
        <v>192</v>
      </c>
      <c r="L10" s="108">
        <v>233</v>
      </c>
      <c r="M10" s="869">
        <f t="shared" si="0"/>
        <v>41</v>
      </c>
      <c r="N10" s="865">
        <f t="shared" si="1"/>
        <v>0.21354166666666674</v>
      </c>
      <c r="O10" s="871">
        <f t="shared" si="2"/>
        <v>61</v>
      </c>
      <c r="P10" s="865">
        <f t="shared" si="3"/>
        <v>0.35465116279069764</v>
      </c>
      <c r="Q10" s="871">
        <f t="shared" si="4"/>
        <v>5</v>
      </c>
      <c r="R10" s="865">
        <f t="shared" si="5"/>
        <v>2.1929824561403466E-2</v>
      </c>
    </row>
    <row r="11" spans="1:28" ht="18.75" customHeight="1">
      <c r="A11" s="399" t="s">
        <v>19</v>
      </c>
      <c r="B11" s="164">
        <v>902</v>
      </c>
      <c r="C11" s="164">
        <v>886</v>
      </c>
      <c r="D11" s="164">
        <v>865</v>
      </c>
      <c r="E11" s="164">
        <v>820</v>
      </c>
      <c r="F11" s="164">
        <v>881</v>
      </c>
      <c r="G11" s="164">
        <v>871</v>
      </c>
      <c r="H11" s="164">
        <v>967</v>
      </c>
      <c r="I11" s="164">
        <v>945</v>
      </c>
      <c r="J11" s="164">
        <v>955</v>
      </c>
      <c r="K11" s="414">
        <v>1004</v>
      </c>
      <c r="L11" s="108">
        <v>983</v>
      </c>
      <c r="M11" s="869">
        <f t="shared" si="0"/>
        <v>-21</v>
      </c>
      <c r="N11" s="865">
        <f t="shared" si="1"/>
        <v>-2.0916334661354563E-2</v>
      </c>
      <c r="O11" s="871">
        <f t="shared" si="2"/>
        <v>112</v>
      </c>
      <c r="P11" s="865">
        <f t="shared" si="3"/>
        <v>0.12858783008036734</v>
      </c>
      <c r="Q11" s="871">
        <f t="shared" si="4"/>
        <v>81</v>
      </c>
      <c r="R11" s="865">
        <f t="shared" si="5"/>
        <v>8.9800443458980084E-2</v>
      </c>
    </row>
    <row r="12" spans="1:28" ht="18.75" customHeight="1">
      <c r="A12" s="399" t="s">
        <v>20</v>
      </c>
      <c r="B12" s="164">
        <v>371</v>
      </c>
      <c r="C12" s="164">
        <v>352</v>
      </c>
      <c r="D12" s="164">
        <v>398</v>
      </c>
      <c r="E12" s="164">
        <v>419</v>
      </c>
      <c r="F12" s="164">
        <v>420</v>
      </c>
      <c r="G12" s="164">
        <v>399</v>
      </c>
      <c r="H12" s="164">
        <v>406</v>
      </c>
      <c r="I12" s="164">
        <v>441</v>
      </c>
      <c r="J12" s="164">
        <v>457</v>
      </c>
      <c r="K12" s="414">
        <v>442</v>
      </c>
      <c r="L12" s="108">
        <v>439</v>
      </c>
      <c r="M12" s="869">
        <f t="shared" si="0"/>
        <v>-3</v>
      </c>
      <c r="N12" s="865">
        <f t="shared" si="1"/>
        <v>-6.7873303167420573E-3</v>
      </c>
      <c r="O12" s="871">
        <f t="shared" si="2"/>
        <v>40</v>
      </c>
      <c r="P12" s="865">
        <f t="shared" si="3"/>
        <v>0.10025062656641603</v>
      </c>
      <c r="Q12" s="871">
        <f t="shared" si="4"/>
        <v>68</v>
      </c>
      <c r="R12" s="865">
        <f t="shared" si="5"/>
        <v>0.18328840970350413</v>
      </c>
    </row>
    <row r="13" spans="1:28" ht="18.75" customHeight="1">
      <c r="A13" s="399" t="s">
        <v>21</v>
      </c>
      <c r="B13" s="164">
        <v>624</v>
      </c>
      <c r="C13" s="164">
        <v>638</v>
      </c>
      <c r="D13" s="164">
        <v>592</v>
      </c>
      <c r="E13" s="164">
        <v>644</v>
      </c>
      <c r="F13" s="164">
        <v>662</v>
      </c>
      <c r="G13" s="164">
        <v>630</v>
      </c>
      <c r="H13" s="164">
        <v>654</v>
      </c>
      <c r="I13" s="164">
        <v>685</v>
      </c>
      <c r="J13" s="164">
        <v>699</v>
      </c>
      <c r="K13" s="414">
        <v>730</v>
      </c>
      <c r="L13" s="108">
        <v>750</v>
      </c>
      <c r="M13" s="869">
        <f t="shared" si="0"/>
        <v>20</v>
      </c>
      <c r="N13" s="865">
        <f t="shared" si="1"/>
        <v>2.7397260273972712E-2</v>
      </c>
      <c r="O13" s="871">
        <f t="shared" si="2"/>
        <v>120</v>
      </c>
      <c r="P13" s="865">
        <f t="shared" si="3"/>
        <v>0.19047619047619047</v>
      </c>
      <c r="Q13" s="871">
        <f t="shared" si="4"/>
        <v>126</v>
      </c>
      <c r="R13" s="865">
        <f t="shared" si="5"/>
        <v>0.20192307692307687</v>
      </c>
    </row>
    <row r="14" spans="1:28" ht="18.75" customHeight="1">
      <c r="A14" s="399" t="s">
        <v>22</v>
      </c>
      <c r="B14" s="164">
        <v>646</v>
      </c>
      <c r="C14" s="164">
        <v>625</v>
      </c>
      <c r="D14" s="164">
        <v>583</v>
      </c>
      <c r="E14" s="164">
        <v>625</v>
      </c>
      <c r="F14" s="164">
        <v>618</v>
      </c>
      <c r="G14" s="164">
        <v>601</v>
      </c>
      <c r="H14" s="164">
        <v>626</v>
      </c>
      <c r="I14" s="164">
        <v>629</v>
      </c>
      <c r="J14" s="164">
        <v>646</v>
      </c>
      <c r="K14" s="414">
        <v>692</v>
      </c>
      <c r="L14" s="108">
        <v>675</v>
      </c>
      <c r="M14" s="869">
        <f t="shared" si="0"/>
        <v>-17</v>
      </c>
      <c r="N14" s="865">
        <f t="shared" si="1"/>
        <v>-2.4566473988439252E-2</v>
      </c>
      <c r="O14" s="871">
        <f t="shared" si="2"/>
        <v>74</v>
      </c>
      <c r="P14" s="865">
        <f t="shared" si="3"/>
        <v>0.12312811980033267</v>
      </c>
      <c r="Q14" s="871">
        <f t="shared" si="4"/>
        <v>29</v>
      </c>
      <c r="R14" s="865">
        <f t="shared" si="5"/>
        <v>4.4891640866873139E-2</v>
      </c>
    </row>
    <row r="15" spans="1:28" ht="18.75" customHeight="1">
      <c r="A15" s="399" t="s">
        <v>23</v>
      </c>
      <c r="B15" s="164">
        <v>657</v>
      </c>
      <c r="C15" s="164">
        <v>638</v>
      </c>
      <c r="D15" s="164">
        <v>642</v>
      </c>
      <c r="E15" s="164">
        <v>602</v>
      </c>
      <c r="F15" s="164">
        <v>630</v>
      </c>
      <c r="G15" s="164">
        <v>660</v>
      </c>
      <c r="H15" s="164">
        <v>632</v>
      </c>
      <c r="I15" s="164">
        <v>672</v>
      </c>
      <c r="J15" s="164">
        <v>726</v>
      </c>
      <c r="K15" s="414">
        <v>740</v>
      </c>
      <c r="L15" s="108">
        <v>735</v>
      </c>
      <c r="M15" s="869">
        <f t="shared" si="0"/>
        <v>-5</v>
      </c>
      <c r="N15" s="865">
        <f t="shared" si="1"/>
        <v>-6.7567567567567988E-3</v>
      </c>
      <c r="O15" s="871">
        <f t="shared" si="2"/>
        <v>75</v>
      </c>
      <c r="P15" s="865">
        <f t="shared" si="3"/>
        <v>0.11363636363636354</v>
      </c>
      <c r="Q15" s="871">
        <f t="shared" si="4"/>
        <v>78</v>
      </c>
      <c r="R15" s="865">
        <f t="shared" si="5"/>
        <v>0.11872146118721472</v>
      </c>
    </row>
    <row r="16" spans="1:28" ht="18.75" customHeight="1">
      <c r="A16" s="399" t="s">
        <v>24</v>
      </c>
      <c r="B16" s="164">
        <v>1507</v>
      </c>
      <c r="C16" s="164">
        <v>1496</v>
      </c>
      <c r="D16" s="164">
        <v>1509</v>
      </c>
      <c r="E16" s="164">
        <v>1519</v>
      </c>
      <c r="F16" s="164">
        <v>1533</v>
      </c>
      <c r="G16" s="164">
        <v>1548</v>
      </c>
      <c r="H16" s="164">
        <v>1632</v>
      </c>
      <c r="I16" s="164">
        <v>1708</v>
      </c>
      <c r="J16" s="164">
        <v>1780</v>
      </c>
      <c r="K16" s="414">
        <v>1867</v>
      </c>
      <c r="L16" s="108">
        <v>1951</v>
      </c>
      <c r="M16" s="869">
        <f t="shared" si="0"/>
        <v>84</v>
      </c>
      <c r="N16" s="865">
        <f t="shared" si="1"/>
        <v>4.4991965720406979E-2</v>
      </c>
      <c r="O16" s="871">
        <f t="shared" si="2"/>
        <v>403</v>
      </c>
      <c r="P16" s="865">
        <f t="shared" si="3"/>
        <v>0.26033591731266159</v>
      </c>
      <c r="Q16" s="871">
        <f t="shared" si="4"/>
        <v>444</v>
      </c>
      <c r="R16" s="865">
        <f t="shared" si="5"/>
        <v>0.29462508294625089</v>
      </c>
    </row>
    <row r="17" spans="1:18" ht="18.75" customHeight="1">
      <c r="A17" s="399" t="s">
        <v>25</v>
      </c>
      <c r="B17" s="164">
        <v>746</v>
      </c>
      <c r="C17" s="164">
        <v>737</v>
      </c>
      <c r="D17" s="164">
        <v>706</v>
      </c>
      <c r="E17" s="164">
        <v>672</v>
      </c>
      <c r="F17" s="164">
        <v>716</v>
      </c>
      <c r="G17" s="164">
        <v>716</v>
      </c>
      <c r="H17" s="164">
        <v>692</v>
      </c>
      <c r="I17" s="164">
        <v>709</v>
      </c>
      <c r="J17" s="164">
        <v>727</v>
      </c>
      <c r="K17" s="414">
        <v>757</v>
      </c>
      <c r="L17" s="108">
        <v>754</v>
      </c>
      <c r="M17" s="869">
        <f t="shared" si="0"/>
        <v>-3</v>
      </c>
      <c r="N17" s="865">
        <f t="shared" si="1"/>
        <v>-3.9630118890356947E-3</v>
      </c>
      <c r="O17" s="871">
        <f t="shared" si="2"/>
        <v>38</v>
      </c>
      <c r="P17" s="865">
        <f t="shared" si="3"/>
        <v>5.307262569832405E-2</v>
      </c>
      <c r="Q17" s="871">
        <f t="shared" si="4"/>
        <v>8</v>
      </c>
      <c r="R17" s="865">
        <f t="shared" si="5"/>
        <v>1.072386058981234E-2</v>
      </c>
    </row>
    <row r="18" spans="1:18" ht="18.75" customHeight="1">
      <c r="A18" s="399" t="s">
        <v>26</v>
      </c>
      <c r="B18" s="164">
        <v>987</v>
      </c>
      <c r="C18" s="164">
        <v>1044</v>
      </c>
      <c r="D18" s="164">
        <v>998</v>
      </c>
      <c r="E18" s="164">
        <v>1014</v>
      </c>
      <c r="F18" s="164">
        <v>1023</v>
      </c>
      <c r="G18" s="164">
        <v>1040</v>
      </c>
      <c r="H18" s="164">
        <v>1030</v>
      </c>
      <c r="I18" s="164">
        <v>1048</v>
      </c>
      <c r="J18" s="164">
        <v>1112</v>
      </c>
      <c r="K18" s="414">
        <v>1056</v>
      </c>
      <c r="L18" s="108">
        <v>1094</v>
      </c>
      <c r="M18" s="869">
        <f t="shared" si="0"/>
        <v>38</v>
      </c>
      <c r="N18" s="865">
        <f t="shared" si="1"/>
        <v>3.5984848484848397E-2</v>
      </c>
      <c r="O18" s="871">
        <f t="shared" si="2"/>
        <v>54</v>
      </c>
      <c r="P18" s="865">
        <f t="shared" si="3"/>
        <v>5.1923076923076961E-2</v>
      </c>
      <c r="Q18" s="871">
        <f t="shared" si="4"/>
        <v>107</v>
      </c>
      <c r="R18" s="865">
        <f t="shared" si="5"/>
        <v>0.10840932117527857</v>
      </c>
    </row>
    <row r="19" spans="1:18" ht="18.75" customHeight="1">
      <c r="A19" s="399" t="s">
        <v>27</v>
      </c>
      <c r="B19" s="164">
        <v>1505</v>
      </c>
      <c r="C19" s="164">
        <v>1464</v>
      </c>
      <c r="D19" s="164">
        <v>1428</v>
      </c>
      <c r="E19" s="164">
        <v>1436</v>
      </c>
      <c r="F19" s="164">
        <v>1407</v>
      </c>
      <c r="G19" s="164">
        <v>1532</v>
      </c>
      <c r="H19" s="164">
        <v>1558</v>
      </c>
      <c r="I19" s="164">
        <v>1661</v>
      </c>
      <c r="J19" s="164">
        <v>1693</v>
      </c>
      <c r="K19" s="414">
        <v>1698</v>
      </c>
      <c r="L19" s="108">
        <v>1627</v>
      </c>
      <c r="M19" s="869">
        <f t="shared" si="0"/>
        <v>-71</v>
      </c>
      <c r="N19" s="865">
        <f t="shared" si="1"/>
        <v>-4.1813898704358032E-2</v>
      </c>
      <c r="O19" s="871">
        <f t="shared" si="2"/>
        <v>95</v>
      </c>
      <c r="P19" s="865">
        <f t="shared" si="3"/>
        <v>6.2010443864229714E-2</v>
      </c>
      <c r="Q19" s="871">
        <f t="shared" si="4"/>
        <v>122</v>
      </c>
      <c r="R19" s="865">
        <f t="shared" si="5"/>
        <v>8.1063122923588082E-2</v>
      </c>
    </row>
    <row r="20" spans="1:18" ht="17.25" customHeight="1">
      <c r="A20" s="401"/>
      <c r="B20" s="517"/>
      <c r="C20" s="517"/>
      <c r="D20" s="517"/>
      <c r="E20" s="517"/>
      <c r="F20" s="517"/>
      <c r="G20" s="517"/>
      <c r="H20" s="517"/>
      <c r="I20" s="517"/>
      <c r="J20" s="517"/>
      <c r="K20" s="517"/>
      <c r="L20" s="517"/>
      <c r="M20" s="676"/>
      <c r="N20" s="415"/>
      <c r="O20" s="676"/>
      <c r="P20" s="415"/>
      <c r="Q20" s="676"/>
      <c r="R20" s="415"/>
    </row>
    <row r="21" spans="1:18">
      <c r="A21" s="816"/>
    </row>
    <row r="22" spans="1:18">
      <c r="B22" s="145"/>
      <c r="C22" s="145"/>
      <c r="D22" s="145"/>
      <c r="E22" s="145"/>
      <c r="F22" s="145"/>
      <c r="G22" s="145"/>
      <c r="H22" s="145"/>
      <c r="I22" s="145"/>
      <c r="J22" s="145"/>
      <c r="K22" s="145"/>
      <c r="L22" s="145"/>
    </row>
    <row r="23" spans="1:18">
      <c r="B23" s="145"/>
      <c r="C23" s="145"/>
      <c r="D23" s="145"/>
      <c r="E23" s="145"/>
      <c r="F23" s="145"/>
      <c r="G23" s="145"/>
      <c r="H23" s="145"/>
      <c r="I23" s="145"/>
      <c r="J23" s="145"/>
      <c r="K23" s="145"/>
      <c r="L23" s="145"/>
    </row>
  </sheetData>
  <mergeCells count="5">
    <mergeCell ref="A3:A4"/>
    <mergeCell ref="B3:L3"/>
    <mergeCell ref="M3:N3"/>
    <mergeCell ref="O3:P3"/>
    <mergeCell ref="Q3:R3"/>
  </mergeCells>
  <hyperlinks>
    <hyperlink ref="T2" location="OBSAH!A1" display="Zpět na obsah" xr:uid="{00000000-0004-0000-9800-000000000000}"/>
  </hyperlinks>
  <pageMargins left="0.70866141732283472" right="0.70866141732283472" top="0.78740157480314965" bottom="0.78740157480314965" header="0.31496062992125984" footer="0.31496062992125984"/>
  <pageSetup paperSize="9" orientation="landscape"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List166"/>
  <dimension ref="A1:U23"/>
  <sheetViews>
    <sheetView showGridLines="0" zoomScaleNormal="100" workbookViewId="0"/>
  </sheetViews>
  <sheetFormatPr defaultRowHeight="15"/>
  <cols>
    <col min="1" max="1" width="17.140625" customWidth="1"/>
    <col min="2" max="12" width="6.28515625" customWidth="1"/>
    <col min="13" max="13" width="6" customWidth="1"/>
    <col min="14" max="14" width="6.7109375" customWidth="1"/>
    <col min="15" max="15" width="6" customWidth="1"/>
    <col min="16" max="16" width="7.85546875" customWidth="1"/>
    <col min="17" max="17" width="6" customWidth="1"/>
    <col min="18" max="18" width="8.140625" customWidth="1"/>
  </cols>
  <sheetData>
    <row r="1" spans="1:21" ht="22.5" customHeight="1">
      <c r="A1" s="24" t="s">
        <v>1267</v>
      </c>
      <c r="B1" s="29"/>
      <c r="C1" s="29"/>
      <c r="D1" s="29"/>
      <c r="E1" s="29"/>
      <c r="F1" s="29"/>
      <c r="G1" s="29"/>
      <c r="H1" s="29"/>
      <c r="I1" s="29"/>
      <c r="J1" s="29"/>
      <c r="K1" s="29"/>
      <c r="L1" s="29"/>
    </row>
    <row r="2" spans="1:21" ht="18.75" customHeight="1" thickBot="1">
      <c r="A2" s="322" t="s">
        <v>1547</v>
      </c>
      <c r="P2" s="4"/>
      <c r="Q2" s="4"/>
      <c r="R2" s="1440" t="s">
        <v>1548</v>
      </c>
      <c r="S2" s="4"/>
      <c r="T2" s="106" t="s">
        <v>986</v>
      </c>
      <c r="U2" s="4"/>
    </row>
    <row r="3" spans="1:21" ht="32.25" customHeight="1">
      <c r="A3" s="2098" t="s">
        <v>163</v>
      </c>
      <c r="B3" s="2101" t="s">
        <v>170</v>
      </c>
      <c r="C3" s="2101"/>
      <c r="D3" s="2101"/>
      <c r="E3" s="2101"/>
      <c r="F3" s="2101"/>
      <c r="G3" s="2101"/>
      <c r="H3" s="2101"/>
      <c r="I3" s="2101"/>
      <c r="J3" s="2101"/>
      <c r="K3" s="2101"/>
      <c r="L3" s="2101"/>
      <c r="M3" s="2354" t="s">
        <v>1134</v>
      </c>
      <c r="N3" s="2107"/>
      <c r="O3" s="2105" t="s">
        <v>1135</v>
      </c>
      <c r="P3" s="2106"/>
      <c r="Q3" s="2107" t="s">
        <v>1136</v>
      </c>
      <c r="R3" s="2104"/>
    </row>
    <row r="4" spans="1:21" ht="23.25" thickBot="1">
      <c r="A4" s="2099"/>
      <c r="B4" s="407" t="s">
        <v>11</v>
      </c>
      <c r="C4" s="407" t="s">
        <v>12</v>
      </c>
      <c r="D4" s="407" t="s">
        <v>127</v>
      </c>
      <c r="E4" s="407" t="s">
        <v>162</v>
      </c>
      <c r="F4" s="407" t="s">
        <v>340</v>
      </c>
      <c r="G4" s="407" t="s">
        <v>410</v>
      </c>
      <c r="H4" s="407" t="s">
        <v>445</v>
      </c>
      <c r="I4" s="407" t="s">
        <v>489</v>
      </c>
      <c r="J4" s="407" t="s">
        <v>499</v>
      </c>
      <c r="K4" s="407" t="s">
        <v>731</v>
      </c>
      <c r="L4" s="408" t="s">
        <v>1132</v>
      </c>
      <c r="M4" s="445" t="s">
        <v>164</v>
      </c>
      <c r="N4" s="1695" t="s">
        <v>165</v>
      </c>
      <c r="O4" s="416" t="s">
        <v>164</v>
      </c>
      <c r="P4" s="1695" t="s">
        <v>165</v>
      </c>
      <c r="Q4" s="416" t="s">
        <v>164</v>
      </c>
      <c r="R4" s="1696" t="s">
        <v>165</v>
      </c>
    </row>
    <row r="5" spans="1:21" ht="18.75" customHeight="1">
      <c r="A5" s="398" t="s">
        <v>985</v>
      </c>
      <c r="B5" s="165">
        <v>2328</v>
      </c>
      <c r="C5" s="165">
        <v>2337</v>
      </c>
      <c r="D5" s="165">
        <v>2354</v>
      </c>
      <c r="E5" s="165">
        <v>2386</v>
      </c>
      <c r="F5" s="165">
        <v>2432</v>
      </c>
      <c r="G5" s="165">
        <v>2317</v>
      </c>
      <c r="H5" s="165">
        <v>2440</v>
      </c>
      <c r="I5" s="165">
        <v>2363</v>
      </c>
      <c r="J5" s="165">
        <v>2393</v>
      </c>
      <c r="K5" s="165">
        <v>2427</v>
      </c>
      <c r="L5" s="163">
        <v>2458</v>
      </c>
      <c r="M5" s="877">
        <f>L5-K5</f>
        <v>31</v>
      </c>
      <c r="N5" s="879">
        <f>L5/K5-1</f>
        <v>1.2772970745776657E-2</v>
      </c>
      <c r="O5" s="878">
        <f>L5-G5</f>
        <v>141</v>
      </c>
      <c r="P5" s="879">
        <f>L5/G5-1</f>
        <v>6.0854553301683101E-2</v>
      </c>
      <c r="Q5" s="878">
        <f>L5-B5</f>
        <v>130</v>
      </c>
      <c r="R5" s="879">
        <f>L5/B5-1</f>
        <v>5.5841924398625453E-2</v>
      </c>
    </row>
    <row r="6" spans="1:21" ht="18.75" customHeight="1">
      <c r="A6" s="399" t="s">
        <v>14</v>
      </c>
      <c r="B6" s="164">
        <v>672</v>
      </c>
      <c r="C6" s="164">
        <v>688</v>
      </c>
      <c r="D6" s="164">
        <v>666</v>
      </c>
      <c r="E6" s="164">
        <v>724</v>
      </c>
      <c r="F6" s="164">
        <v>723</v>
      </c>
      <c r="G6" s="164">
        <v>711</v>
      </c>
      <c r="H6" s="164">
        <v>725</v>
      </c>
      <c r="I6" s="164">
        <v>718</v>
      </c>
      <c r="J6" s="164">
        <v>663</v>
      </c>
      <c r="K6" s="164">
        <v>688</v>
      </c>
      <c r="L6" s="166">
        <v>725</v>
      </c>
      <c r="M6" s="869">
        <f t="shared" ref="M6:M19" si="0">L6-K6</f>
        <v>37</v>
      </c>
      <c r="N6" s="865">
        <f t="shared" ref="N6:N19" si="1">L6/K6-1</f>
        <v>5.3779069767441845E-2</v>
      </c>
      <c r="O6" s="871">
        <f t="shared" ref="O6:O19" si="2">L6-G6</f>
        <v>14</v>
      </c>
      <c r="P6" s="865">
        <f t="shared" ref="P6:P19" si="3">L6/G6-1</f>
        <v>1.9690576652601877E-2</v>
      </c>
      <c r="Q6" s="871">
        <f t="shared" ref="Q6:Q19" si="4">L6-B6</f>
        <v>53</v>
      </c>
      <c r="R6" s="865">
        <f t="shared" ref="R6:R19" si="5">L6/B6-1</f>
        <v>7.8869047619047672E-2</v>
      </c>
    </row>
    <row r="7" spans="1:21" ht="18.75" customHeight="1">
      <c r="A7" s="399" t="s">
        <v>15</v>
      </c>
      <c r="B7" s="164">
        <v>25</v>
      </c>
      <c r="C7" s="164">
        <v>31</v>
      </c>
      <c r="D7" s="164">
        <v>32</v>
      </c>
      <c r="E7" s="164">
        <v>31</v>
      </c>
      <c r="F7" s="164">
        <v>32</v>
      </c>
      <c r="G7" s="164">
        <v>32</v>
      </c>
      <c r="H7" s="164">
        <v>31</v>
      </c>
      <c r="I7" s="164">
        <v>0</v>
      </c>
      <c r="J7" s="275">
        <v>0</v>
      </c>
      <c r="K7" s="275">
        <v>0</v>
      </c>
      <c r="L7" s="312">
        <v>0</v>
      </c>
      <c r="M7" s="869">
        <f>L7-K7</f>
        <v>0</v>
      </c>
      <c r="N7" s="873" t="s">
        <v>491</v>
      </c>
      <c r="O7" s="871">
        <f>L7-G7</f>
        <v>-32</v>
      </c>
      <c r="P7" s="865">
        <f t="shared" si="3"/>
        <v>-1</v>
      </c>
      <c r="Q7" s="871">
        <f t="shared" si="4"/>
        <v>-25</v>
      </c>
      <c r="R7" s="865">
        <f t="shared" si="5"/>
        <v>-1</v>
      </c>
    </row>
    <row r="8" spans="1:21" ht="18.75" customHeight="1">
      <c r="A8" s="399" t="s">
        <v>16</v>
      </c>
      <c r="B8" s="164">
        <v>179</v>
      </c>
      <c r="C8" s="164">
        <v>190</v>
      </c>
      <c r="D8" s="164">
        <v>184</v>
      </c>
      <c r="E8" s="164">
        <v>171</v>
      </c>
      <c r="F8" s="164">
        <v>196</v>
      </c>
      <c r="G8" s="164">
        <v>167</v>
      </c>
      <c r="H8" s="164">
        <v>216</v>
      </c>
      <c r="I8" s="164">
        <v>192</v>
      </c>
      <c r="J8" s="164">
        <v>202</v>
      </c>
      <c r="K8" s="164">
        <v>215</v>
      </c>
      <c r="L8" s="166">
        <v>208</v>
      </c>
      <c r="M8" s="869">
        <f t="shared" si="0"/>
        <v>-7</v>
      </c>
      <c r="N8" s="865">
        <f t="shared" si="1"/>
        <v>-3.2558139534883734E-2</v>
      </c>
      <c r="O8" s="871">
        <f t="shared" si="2"/>
        <v>41</v>
      </c>
      <c r="P8" s="865">
        <f t="shared" si="3"/>
        <v>0.24550898203592819</v>
      </c>
      <c r="Q8" s="871">
        <f t="shared" si="4"/>
        <v>29</v>
      </c>
      <c r="R8" s="865">
        <f t="shared" si="5"/>
        <v>0.16201117318435765</v>
      </c>
    </row>
    <row r="9" spans="1:21" ht="18.75" customHeight="1">
      <c r="A9" s="399" t="s">
        <v>17</v>
      </c>
      <c r="B9" s="164">
        <v>153</v>
      </c>
      <c r="C9" s="164">
        <v>157</v>
      </c>
      <c r="D9" s="164">
        <v>147</v>
      </c>
      <c r="E9" s="164">
        <v>160</v>
      </c>
      <c r="F9" s="164">
        <v>178</v>
      </c>
      <c r="G9" s="164">
        <v>145</v>
      </c>
      <c r="H9" s="164">
        <v>168</v>
      </c>
      <c r="I9" s="164">
        <v>170</v>
      </c>
      <c r="J9" s="164">
        <v>185</v>
      </c>
      <c r="K9" s="164">
        <v>181</v>
      </c>
      <c r="L9" s="166">
        <v>171</v>
      </c>
      <c r="M9" s="869">
        <f t="shared" si="0"/>
        <v>-10</v>
      </c>
      <c r="N9" s="865">
        <f t="shared" si="1"/>
        <v>-5.5248618784530357E-2</v>
      </c>
      <c r="O9" s="871">
        <f t="shared" si="2"/>
        <v>26</v>
      </c>
      <c r="P9" s="865">
        <f t="shared" si="3"/>
        <v>0.17931034482758612</v>
      </c>
      <c r="Q9" s="871">
        <f t="shared" si="4"/>
        <v>18</v>
      </c>
      <c r="R9" s="865">
        <f t="shared" si="5"/>
        <v>0.11764705882352944</v>
      </c>
    </row>
    <row r="10" spans="1:21" ht="18.75" customHeight="1">
      <c r="A10" s="399" t="s">
        <v>18</v>
      </c>
      <c r="B10" s="164">
        <v>24</v>
      </c>
      <c r="C10" s="164">
        <v>27</v>
      </c>
      <c r="D10" s="164">
        <v>23</v>
      </c>
      <c r="E10" s="164">
        <v>18</v>
      </c>
      <c r="F10" s="164">
        <v>30</v>
      </c>
      <c r="G10" s="164">
        <v>26</v>
      </c>
      <c r="H10" s="164">
        <v>23</v>
      </c>
      <c r="I10" s="164">
        <v>22</v>
      </c>
      <c r="J10" s="164">
        <v>30</v>
      </c>
      <c r="K10" s="164">
        <v>30</v>
      </c>
      <c r="L10" s="166">
        <v>30</v>
      </c>
      <c r="M10" s="869">
        <f t="shared" si="0"/>
        <v>0</v>
      </c>
      <c r="N10" s="865">
        <f t="shared" si="1"/>
        <v>0</v>
      </c>
      <c r="O10" s="871">
        <f>L10-G10</f>
        <v>4</v>
      </c>
      <c r="P10" s="865">
        <f t="shared" si="3"/>
        <v>0.15384615384615374</v>
      </c>
      <c r="Q10" s="871">
        <f t="shared" si="4"/>
        <v>6</v>
      </c>
      <c r="R10" s="865">
        <f t="shared" si="5"/>
        <v>0.25</v>
      </c>
    </row>
    <row r="11" spans="1:21" ht="18.75" customHeight="1">
      <c r="A11" s="399" t="s">
        <v>19</v>
      </c>
      <c r="B11" s="164">
        <v>32</v>
      </c>
      <c r="C11" s="164">
        <v>30</v>
      </c>
      <c r="D11" s="164">
        <v>30</v>
      </c>
      <c r="E11" s="164">
        <v>31</v>
      </c>
      <c r="F11" s="164">
        <v>31</v>
      </c>
      <c r="G11" s="164">
        <v>29</v>
      </c>
      <c r="H11" s="164">
        <v>28</v>
      </c>
      <c r="I11" s="164">
        <v>29</v>
      </c>
      <c r="J11" s="164">
        <v>28</v>
      </c>
      <c r="K11" s="164">
        <v>31</v>
      </c>
      <c r="L11" s="166">
        <v>30</v>
      </c>
      <c r="M11" s="869">
        <f t="shared" si="0"/>
        <v>-1</v>
      </c>
      <c r="N11" s="865">
        <f t="shared" si="1"/>
        <v>-3.2258064516129004E-2</v>
      </c>
      <c r="O11" s="871">
        <f>L11-G11</f>
        <v>1</v>
      </c>
      <c r="P11" s="865">
        <f t="shared" si="3"/>
        <v>3.4482758620689724E-2</v>
      </c>
      <c r="Q11" s="871">
        <f>L11-B11</f>
        <v>-2</v>
      </c>
      <c r="R11" s="865">
        <f t="shared" si="5"/>
        <v>-6.25E-2</v>
      </c>
    </row>
    <row r="12" spans="1:21" ht="18.75" customHeight="1">
      <c r="A12" s="399" t="s">
        <v>20</v>
      </c>
      <c r="B12" s="164">
        <v>30</v>
      </c>
      <c r="C12" s="164">
        <v>30</v>
      </c>
      <c r="D12" s="164">
        <v>29</v>
      </c>
      <c r="E12" s="164">
        <v>29</v>
      </c>
      <c r="F12" s="164">
        <v>30</v>
      </c>
      <c r="G12" s="164">
        <v>30</v>
      </c>
      <c r="H12" s="164">
        <v>30</v>
      </c>
      <c r="I12" s="164">
        <v>30</v>
      </c>
      <c r="J12" s="164">
        <v>32</v>
      </c>
      <c r="K12" s="164">
        <v>29</v>
      </c>
      <c r="L12" s="166">
        <v>28</v>
      </c>
      <c r="M12" s="869">
        <f t="shared" si="0"/>
        <v>-1</v>
      </c>
      <c r="N12" s="865">
        <f t="shared" si="1"/>
        <v>-3.4482758620689613E-2</v>
      </c>
      <c r="O12" s="871">
        <f t="shared" si="2"/>
        <v>-2</v>
      </c>
      <c r="P12" s="865">
        <f t="shared" si="3"/>
        <v>-6.6666666666666652E-2</v>
      </c>
      <c r="Q12" s="871">
        <f t="shared" si="4"/>
        <v>-2</v>
      </c>
      <c r="R12" s="865">
        <f t="shared" si="5"/>
        <v>-6.6666666666666652E-2</v>
      </c>
    </row>
    <row r="13" spans="1:21" ht="18.75" customHeight="1">
      <c r="A13" s="399" t="s">
        <v>21</v>
      </c>
      <c r="B13" s="164">
        <v>213</v>
      </c>
      <c r="C13" s="164">
        <v>200</v>
      </c>
      <c r="D13" s="164">
        <v>206</v>
      </c>
      <c r="E13" s="164">
        <v>196</v>
      </c>
      <c r="F13" s="164">
        <v>218</v>
      </c>
      <c r="G13" s="164">
        <v>216</v>
      </c>
      <c r="H13" s="164">
        <v>214</v>
      </c>
      <c r="I13" s="164">
        <v>216</v>
      </c>
      <c r="J13" s="164">
        <v>218</v>
      </c>
      <c r="K13" s="164">
        <v>217</v>
      </c>
      <c r="L13" s="166">
        <v>203</v>
      </c>
      <c r="M13" s="869">
        <f t="shared" si="0"/>
        <v>-14</v>
      </c>
      <c r="N13" s="865">
        <f t="shared" si="1"/>
        <v>-6.4516129032258118E-2</v>
      </c>
      <c r="O13" s="871">
        <f t="shared" si="2"/>
        <v>-13</v>
      </c>
      <c r="P13" s="865">
        <f t="shared" si="3"/>
        <v>-6.018518518518523E-2</v>
      </c>
      <c r="Q13" s="871">
        <f t="shared" si="4"/>
        <v>-10</v>
      </c>
      <c r="R13" s="865">
        <f t="shared" si="5"/>
        <v>-4.6948356807511749E-2</v>
      </c>
    </row>
    <row r="14" spans="1:21" ht="18.75" customHeight="1">
      <c r="A14" s="399" t="s">
        <v>22</v>
      </c>
      <c r="B14" s="275" t="s">
        <v>491</v>
      </c>
      <c r="C14" s="275" t="s">
        <v>491</v>
      </c>
      <c r="D14" s="275" t="s">
        <v>491</v>
      </c>
      <c r="E14" s="275" t="s">
        <v>491</v>
      </c>
      <c r="F14" s="275" t="s">
        <v>491</v>
      </c>
      <c r="G14" s="275" t="s">
        <v>491</v>
      </c>
      <c r="H14" s="275" t="s">
        <v>491</v>
      </c>
      <c r="I14" s="275" t="s">
        <v>491</v>
      </c>
      <c r="J14" s="275" t="s">
        <v>491</v>
      </c>
      <c r="K14" s="275" t="s">
        <v>491</v>
      </c>
      <c r="L14" s="312">
        <v>0</v>
      </c>
      <c r="M14" s="872" t="s">
        <v>491</v>
      </c>
      <c r="N14" s="873" t="s">
        <v>491</v>
      </c>
      <c r="O14" s="880" t="s">
        <v>491</v>
      </c>
      <c r="P14" s="873" t="s">
        <v>491</v>
      </c>
      <c r="Q14" s="880" t="s">
        <v>491</v>
      </c>
      <c r="R14" s="873" t="s">
        <v>491</v>
      </c>
    </row>
    <row r="15" spans="1:21" ht="18.75" customHeight="1">
      <c r="A15" s="399" t="s">
        <v>23</v>
      </c>
      <c r="B15" s="164">
        <v>49</v>
      </c>
      <c r="C15" s="164">
        <v>48</v>
      </c>
      <c r="D15" s="164">
        <v>47</v>
      </c>
      <c r="E15" s="164">
        <v>58</v>
      </c>
      <c r="F15" s="164">
        <v>53</v>
      </c>
      <c r="G15" s="164">
        <v>51</v>
      </c>
      <c r="H15" s="164">
        <v>59</v>
      </c>
      <c r="I15" s="164">
        <v>60</v>
      </c>
      <c r="J15" s="164">
        <v>75</v>
      </c>
      <c r="K15" s="164">
        <v>69</v>
      </c>
      <c r="L15" s="166">
        <v>71</v>
      </c>
      <c r="M15" s="869">
        <f t="shared" si="0"/>
        <v>2</v>
      </c>
      <c r="N15" s="865">
        <f t="shared" si="1"/>
        <v>2.8985507246376718E-2</v>
      </c>
      <c r="O15" s="871">
        <f t="shared" si="2"/>
        <v>20</v>
      </c>
      <c r="P15" s="865">
        <f t="shared" si="3"/>
        <v>0.39215686274509798</v>
      </c>
      <c r="Q15" s="871">
        <f t="shared" si="4"/>
        <v>22</v>
      </c>
      <c r="R15" s="865">
        <f t="shared" si="5"/>
        <v>0.44897959183673475</v>
      </c>
    </row>
    <row r="16" spans="1:21" ht="18.75" customHeight="1">
      <c r="A16" s="399" t="s">
        <v>24</v>
      </c>
      <c r="B16" s="164">
        <v>416</v>
      </c>
      <c r="C16" s="164">
        <v>396</v>
      </c>
      <c r="D16" s="164">
        <v>445</v>
      </c>
      <c r="E16" s="164">
        <v>415</v>
      </c>
      <c r="F16" s="164">
        <v>409</v>
      </c>
      <c r="G16" s="164">
        <v>370</v>
      </c>
      <c r="H16" s="164">
        <v>417</v>
      </c>
      <c r="I16" s="164">
        <v>399</v>
      </c>
      <c r="J16" s="164">
        <v>430</v>
      </c>
      <c r="K16" s="164">
        <v>408</v>
      </c>
      <c r="L16" s="166">
        <v>430</v>
      </c>
      <c r="M16" s="869">
        <f t="shared" si="0"/>
        <v>22</v>
      </c>
      <c r="N16" s="865">
        <f t="shared" si="1"/>
        <v>5.3921568627451011E-2</v>
      </c>
      <c r="O16" s="871">
        <f t="shared" si="2"/>
        <v>60</v>
      </c>
      <c r="P16" s="865">
        <f t="shared" si="3"/>
        <v>0.16216216216216206</v>
      </c>
      <c r="Q16" s="871">
        <f t="shared" si="4"/>
        <v>14</v>
      </c>
      <c r="R16" s="865">
        <f t="shared" si="5"/>
        <v>3.3653846153846256E-2</v>
      </c>
    </row>
    <row r="17" spans="1:18" ht="18.75" customHeight="1">
      <c r="A17" s="399" t="s">
        <v>25</v>
      </c>
      <c r="B17" s="164">
        <v>171</v>
      </c>
      <c r="C17" s="164">
        <v>171</v>
      </c>
      <c r="D17" s="164">
        <v>180</v>
      </c>
      <c r="E17" s="164">
        <v>207</v>
      </c>
      <c r="F17" s="164">
        <v>196</v>
      </c>
      <c r="G17" s="164">
        <v>228</v>
      </c>
      <c r="H17" s="164">
        <v>197</v>
      </c>
      <c r="I17" s="164">
        <v>200</v>
      </c>
      <c r="J17" s="164">
        <v>211</v>
      </c>
      <c r="K17" s="164">
        <v>190</v>
      </c>
      <c r="L17" s="166">
        <v>204</v>
      </c>
      <c r="M17" s="869">
        <f t="shared" si="0"/>
        <v>14</v>
      </c>
      <c r="N17" s="865">
        <f t="shared" si="1"/>
        <v>7.3684210526315796E-2</v>
      </c>
      <c r="O17" s="871">
        <f t="shared" si="2"/>
        <v>-24</v>
      </c>
      <c r="P17" s="865">
        <f t="shared" si="3"/>
        <v>-0.10526315789473684</v>
      </c>
      <c r="Q17" s="871">
        <f t="shared" si="4"/>
        <v>33</v>
      </c>
      <c r="R17" s="865">
        <f t="shared" si="5"/>
        <v>0.19298245614035081</v>
      </c>
    </row>
    <row r="18" spans="1:18" ht="18.75" customHeight="1">
      <c r="A18" s="399" t="s">
        <v>26</v>
      </c>
      <c r="B18" s="164">
        <v>70</v>
      </c>
      <c r="C18" s="164">
        <v>71</v>
      </c>
      <c r="D18" s="164">
        <v>63</v>
      </c>
      <c r="E18" s="164">
        <v>79</v>
      </c>
      <c r="F18" s="164">
        <v>71</v>
      </c>
      <c r="G18" s="164">
        <v>59</v>
      </c>
      <c r="H18" s="164">
        <v>71</v>
      </c>
      <c r="I18" s="164">
        <v>74</v>
      </c>
      <c r="J18" s="164">
        <v>79</v>
      </c>
      <c r="K18" s="164">
        <v>82</v>
      </c>
      <c r="L18" s="166">
        <v>79</v>
      </c>
      <c r="M18" s="869">
        <f t="shared" si="0"/>
        <v>-3</v>
      </c>
      <c r="N18" s="865">
        <f t="shared" si="1"/>
        <v>-3.6585365853658569E-2</v>
      </c>
      <c r="O18" s="871">
        <f t="shared" si="2"/>
        <v>20</v>
      </c>
      <c r="P18" s="865">
        <f t="shared" si="3"/>
        <v>0.33898305084745761</v>
      </c>
      <c r="Q18" s="871">
        <f t="shared" si="4"/>
        <v>9</v>
      </c>
      <c r="R18" s="865">
        <f t="shared" si="5"/>
        <v>0.12857142857142856</v>
      </c>
    </row>
    <row r="19" spans="1:18" ht="18.75" customHeight="1">
      <c r="A19" s="399" t="s">
        <v>27</v>
      </c>
      <c r="B19" s="164">
        <v>294</v>
      </c>
      <c r="C19" s="164">
        <v>298</v>
      </c>
      <c r="D19" s="164">
        <v>302</v>
      </c>
      <c r="E19" s="164">
        <v>267</v>
      </c>
      <c r="F19" s="164">
        <v>265</v>
      </c>
      <c r="G19" s="164">
        <v>253</v>
      </c>
      <c r="H19" s="164">
        <v>261</v>
      </c>
      <c r="I19" s="164">
        <v>253</v>
      </c>
      <c r="J19" s="164">
        <v>240</v>
      </c>
      <c r="K19" s="164">
        <v>287</v>
      </c>
      <c r="L19" s="166">
        <v>279</v>
      </c>
      <c r="M19" s="869">
        <f t="shared" si="0"/>
        <v>-8</v>
      </c>
      <c r="N19" s="865">
        <f t="shared" si="1"/>
        <v>-2.7874564459930307E-2</v>
      </c>
      <c r="O19" s="871">
        <f t="shared" si="2"/>
        <v>26</v>
      </c>
      <c r="P19" s="865">
        <f t="shared" si="3"/>
        <v>0.1027667984189724</v>
      </c>
      <c r="Q19" s="871">
        <f t="shared" si="4"/>
        <v>-15</v>
      </c>
      <c r="R19" s="865">
        <f t="shared" si="5"/>
        <v>-5.1020408163265252E-2</v>
      </c>
    </row>
    <row r="20" spans="1:18" ht="17.100000000000001" customHeight="1">
      <c r="A20" s="401"/>
      <c r="B20" s="517"/>
      <c r="C20" s="517"/>
      <c r="D20" s="517"/>
      <c r="E20" s="517"/>
      <c r="F20" s="517"/>
      <c r="G20" s="517"/>
      <c r="H20" s="517"/>
      <c r="I20" s="517"/>
      <c r="J20" s="517"/>
      <c r="K20" s="517"/>
      <c r="L20" s="517"/>
      <c r="M20" s="676"/>
      <c r="N20" s="415"/>
      <c r="O20" s="676"/>
      <c r="P20" s="415"/>
      <c r="Q20" s="676"/>
      <c r="R20" s="415"/>
    </row>
    <row r="21" spans="1:18">
      <c r="A21" s="816"/>
    </row>
    <row r="22" spans="1:18">
      <c r="B22" s="145"/>
      <c r="C22" s="145"/>
      <c r="D22" s="145"/>
      <c r="E22" s="145"/>
      <c r="F22" s="145"/>
      <c r="G22" s="145"/>
      <c r="H22" s="145"/>
      <c r="I22" s="145"/>
      <c r="J22" s="145"/>
      <c r="K22" s="145"/>
      <c r="L22" s="145"/>
    </row>
    <row r="23" spans="1:18">
      <c r="B23" s="145"/>
      <c r="C23" s="145"/>
      <c r="D23" s="145"/>
      <c r="E23" s="145"/>
      <c r="F23" s="145"/>
      <c r="G23" s="145"/>
      <c r="H23" s="145"/>
      <c r="I23" s="145"/>
      <c r="J23" s="145"/>
      <c r="K23" s="145"/>
      <c r="L23" s="145"/>
    </row>
  </sheetData>
  <mergeCells count="5">
    <mergeCell ref="A3:A4"/>
    <mergeCell ref="B3:L3"/>
    <mergeCell ref="M3:N3"/>
    <mergeCell ref="O3:P3"/>
    <mergeCell ref="Q3:R3"/>
  </mergeCells>
  <hyperlinks>
    <hyperlink ref="T2" location="OBSAH!A1" display="Zpět na obsah" xr:uid="{00000000-0004-0000-9900-000000000000}"/>
  </hyperlinks>
  <pageMargins left="0.7" right="0.7" top="0.78740157499999996" bottom="0.78740157499999996" header="0.3" footer="0.3"/>
  <pageSetup paperSize="9" orientation="landscape"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List167"/>
  <dimension ref="A1:U23"/>
  <sheetViews>
    <sheetView showGridLines="0" zoomScaleNormal="100" workbookViewId="0"/>
  </sheetViews>
  <sheetFormatPr defaultRowHeight="15"/>
  <cols>
    <col min="1" max="1" width="16.85546875" customWidth="1"/>
    <col min="2" max="12" width="6.7109375" customWidth="1"/>
    <col min="13" max="15" width="6.28515625" customWidth="1"/>
    <col min="16" max="16" width="7" customWidth="1"/>
    <col min="17" max="18" width="6.28515625" customWidth="1"/>
  </cols>
  <sheetData>
    <row r="1" spans="1:21" ht="22.5" customHeight="1">
      <c r="A1" s="24" t="s">
        <v>1268</v>
      </c>
      <c r="B1" s="29"/>
      <c r="C1" s="29"/>
      <c r="D1" s="29"/>
      <c r="E1" s="29"/>
      <c r="F1" s="29"/>
      <c r="G1" s="29"/>
      <c r="H1" s="29"/>
      <c r="I1" s="29"/>
      <c r="J1" s="29"/>
      <c r="K1" s="29"/>
      <c r="L1" s="29"/>
    </row>
    <row r="2" spans="1:21" ht="18.75" customHeight="1" thickBot="1">
      <c r="A2" s="322" t="s">
        <v>1547</v>
      </c>
      <c r="P2" s="4"/>
      <c r="Q2" s="4"/>
      <c r="R2" s="1440" t="s">
        <v>1548</v>
      </c>
      <c r="S2" s="4"/>
      <c r="T2" s="106" t="s">
        <v>986</v>
      </c>
      <c r="U2" s="4"/>
    </row>
    <row r="3" spans="1:21" ht="25.5" customHeight="1">
      <c r="A3" s="2098" t="s">
        <v>163</v>
      </c>
      <c r="B3" s="2101" t="s">
        <v>170</v>
      </c>
      <c r="C3" s="2101"/>
      <c r="D3" s="2101"/>
      <c r="E3" s="2101"/>
      <c r="F3" s="2101"/>
      <c r="G3" s="2101"/>
      <c r="H3" s="2101"/>
      <c r="I3" s="2101"/>
      <c r="J3" s="2101"/>
      <c r="K3" s="2101"/>
      <c r="L3" s="2102"/>
      <c r="M3" s="2103" t="s">
        <v>1134</v>
      </c>
      <c r="N3" s="2104"/>
      <c r="O3" s="2105" t="s">
        <v>1135</v>
      </c>
      <c r="P3" s="2106"/>
      <c r="Q3" s="2107" t="s">
        <v>1136</v>
      </c>
      <c r="R3" s="2104"/>
    </row>
    <row r="4" spans="1:21" ht="15.75" thickBot="1">
      <c r="A4" s="2099"/>
      <c r="B4" s="407" t="s">
        <v>11</v>
      </c>
      <c r="C4" s="407" t="s">
        <v>12</v>
      </c>
      <c r="D4" s="407" t="s">
        <v>127</v>
      </c>
      <c r="E4" s="407" t="s">
        <v>162</v>
      </c>
      <c r="F4" s="407" t="s">
        <v>340</v>
      </c>
      <c r="G4" s="407" t="s">
        <v>410</v>
      </c>
      <c r="H4" s="407" t="s">
        <v>445</v>
      </c>
      <c r="I4" s="407" t="s">
        <v>489</v>
      </c>
      <c r="J4" s="407" t="s">
        <v>499</v>
      </c>
      <c r="K4" s="407" t="s">
        <v>731</v>
      </c>
      <c r="L4" s="469" t="s">
        <v>1132</v>
      </c>
      <c r="M4" s="445" t="s">
        <v>164</v>
      </c>
      <c r="N4" s="1695" t="s">
        <v>165</v>
      </c>
      <c r="O4" s="416" t="s">
        <v>164</v>
      </c>
      <c r="P4" s="1695" t="s">
        <v>165</v>
      </c>
      <c r="Q4" s="416" t="s">
        <v>164</v>
      </c>
      <c r="R4" s="1696" t="s">
        <v>165</v>
      </c>
    </row>
    <row r="5" spans="1:21" ht="18.75" customHeight="1">
      <c r="A5" s="398" t="s">
        <v>985</v>
      </c>
      <c r="B5" s="165">
        <v>9069</v>
      </c>
      <c r="C5" s="165">
        <v>9275</v>
      </c>
      <c r="D5" s="165">
        <v>9333</v>
      </c>
      <c r="E5" s="165">
        <v>9250</v>
      </c>
      <c r="F5" s="165">
        <v>9326</v>
      </c>
      <c r="G5" s="165">
        <v>9132</v>
      </c>
      <c r="H5" s="165">
        <v>9145</v>
      </c>
      <c r="I5" s="165">
        <v>9155</v>
      </c>
      <c r="J5" s="165">
        <v>9183</v>
      </c>
      <c r="K5" s="165">
        <v>9038</v>
      </c>
      <c r="L5" s="168">
        <v>9168</v>
      </c>
      <c r="M5" s="877">
        <f>L5-K5</f>
        <v>130</v>
      </c>
      <c r="N5" s="879">
        <f>L5/K5-1</f>
        <v>1.4383713210887272E-2</v>
      </c>
      <c r="O5" s="878">
        <f>L5-G5</f>
        <v>36</v>
      </c>
      <c r="P5" s="879">
        <f>L5/G5-1</f>
        <v>3.9421813403417438E-3</v>
      </c>
      <c r="Q5" s="878">
        <f>L5-B5</f>
        <v>99</v>
      </c>
      <c r="R5" s="879">
        <f>L5/B5-1</f>
        <v>1.0916308303010158E-2</v>
      </c>
    </row>
    <row r="6" spans="1:21" ht="18.75" customHeight="1">
      <c r="A6" s="399" t="s">
        <v>14</v>
      </c>
      <c r="B6" s="164">
        <v>1836</v>
      </c>
      <c r="C6" s="164">
        <v>1836</v>
      </c>
      <c r="D6" s="164">
        <v>1926</v>
      </c>
      <c r="E6" s="164">
        <v>1865</v>
      </c>
      <c r="F6" s="164">
        <v>1899</v>
      </c>
      <c r="G6" s="164">
        <v>1841</v>
      </c>
      <c r="H6" s="164">
        <v>1852</v>
      </c>
      <c r="I6" s="164">
        <v>1849</v>
      </c>
      <c r="J6" s="164">
        <v>1839</v>
      </c>
      <c r="K6" s="164">
        <v>1775</v>
      </c>
      <c r="L6" s="167">
        <v>1866</v>
      </c>
      <c r="M6" s="869">
        <f t="shared" ref="M6:M19" si="0">L6-K6</f>
        <v>91</v>
      </c>
      <c r="N6" s="865">
        <f t="shared" ref="N6:N19" si="1">L6/K6-1</f>
        <v>5.1267605633802837E-2</v>
      </c>
      <c r="O6" s="871">
        <f t="shared" ref="O6:O19" si="2">L6-G6</f>
        <v>25</v>
      </c>
      <c r="P6" s="865">
        <f t="shared" ref="P6:P19" si="3">L6/G6-1</f>
        <v>1.3579576317218844E-2</v>
      </c>
      <c r="Q6" s="871">
        <f t="shared" ref="Q6:Q19" si="4">L6-B6</f>
        <v>30</v>
      </c>
      <c r="R6" s="865">
        <f t="shared" ref="R6:R19" si="5">L6/B6-1</f>
        <v>1.6339869281045694E-2</v>
      </c>
    </row>
    <row r="7" spans="1:21" ht="18.75" customHeight="1">
      <c r="A7" s="399" t="s">
        <v>15</v>
      </c>
      <c r="B7" s="164">
        <v>1042</v>
      </c>
      <c r="C7" s="164">
        <v>1070</v>
      </c>
      <c r="D7" s="164">
        <v>1081</v>
      </c>
      <c r="E7" s="164">
        <v>1070</v>
      </c>
      <c r="F7" s="164">
        <v>1034</v>
      </c>
      <c r="G7" s="164">
        <v>1056</v>
      </c>
      <c r="H7" s="164">
        <v>1072</v>
      </c>
      <c r="I7" s="164">
        <v>1076</v>
      </c>
      <c r="J7" s="164">
        <v>1042</v>
      </c>
      <c r="K7" s="164">
        <v>1007</v>
      </c>
      <c r="L7" s="167">
        <v>1017</v>
      </c>
      <c r="M7" s="869">
        <f t="shared" si="0"/>
        <v>10</v>
      </c>
      <c r="N7" s="865">
        <f t="shared" si="1"/>
        <v>9.9304865938429909E-3</v>
      </c>
      <c r="O7" s="871">
        <f t="shared" si="2"/>
        <v>-39</v>
      </c>
      <c r="P7" s="865">
        <f t="shared" si="3"/>
        <v>-3.6931818181818232E-2</v>
      </c>
      <c r="Q7" s="871">
        <f t="shared" si="4"/>
        <v>-25</v>
      </c>
      <c r="R7" s="865">
        <f t="shared" si="5"/>
        <v>-2.3992322456813819E-2</v>
      </c>
    </row>
    <row r="8" spans="1:21" ht="18.75" customHeight="1">
      <c r="A8" s="399" t="s">
        <v>16</v>
      </c>
      <c r="B8" s="164">
        <v>533</v>
      </c>
      <c r="C8" s="164">
        <v>549</v>
      </c>
      <c r="D8" s="164">
        <v>531</v>
      </c>
      <c r="E8" s="164">
        <v>547</v>
      </c>
      <c r="F8" s="164">
        <v>520</v>
      </c>
      <c r="G8" s="164">
        <v>540</v>
      </c>
      <c r="H8" s="164">
        <v>543</v>
      </c>
      <c r="I8" s="164">
        <v>539</v>
      </c>
      <c r="J8" s="164">
        <v>550</v>
      </c>
      <c r="K8" s="164">
        <v>555</v>
      </c>
      <c r="L8" s="167">
        <v>554</v>
      </c>
      <c r="M8" s="869">
        <f t="shared" si="0"/>
        <v>-1</v>
      </c>
      <c r="N8" s="865">
        <f t="shared" si="1"/>
        <v>-1.8018018018017834E-3</v>
      </c>
      <c r="O8" s="871">
        <f t="shared" si="2"/>
        <v>14</v>
      </c>
      <c r="P8" s="865">
        <f t="shared" si="3"/>
        <v>2.5925925925925908E-2</v>
      </c>
      <c r="Q8" s="871">
        <f t="shared" si="4"/>
        <v>21</v>
      </c>
      <c r="R8" s="865">
        <f t="shared" si="5"/>
        <v>3.9399624765478425E-2</v>
      </c>
    </row>
    <row r="9" spans="1:21" ht="18.75" customHeight="1">
      <c r="A9" s="399" t="s">
        <v>17</v>
      </c>
      <c r="B9" s="164">
        <v>490</v>
      </c>
      <c r="C9" s="164">
        <v>497</v>
      </c>
      <c r="D9" s="164">
        <v>487</v>
      </c>
      <c r="E9" s="164">
        <v>486</v>
      </c>
      <c r="F9" s="164">
        <v>501</v>
      </c>
      <c r="G9" s="164">
        <v>498</v>
      </c>
      <c r="H9" s="164">
        <v>498</v>
      </c>
      <c r="I9" s="164">
        <v>485</v>
      </c>
      <c r="J9" s="164">
        <v>491</v>
      </c>
      <c r="K9" s="164">
        <v>488</v>
      </c>
      <c r="L9" s="167">
        <v>483</v>
      </c>
      <c r="M9" s="869">
        <f t="shared" si="0"/>
        <v>-5</v>
      </c>
      <c r="N9" s="865">
        <f t="shared" si="1"/>
        <v>-1.0245901639344246E-2</v>
      </c>
      <c r="O9" s="871">
        <f t="shared" si="2"/>
        <v>-15</v>
      </c>
      <c r="P9" s="865">
        <f t="shared" si="3"/>
        <v>-3.0120481927710885E-2</v>
      </c>
      <c r="Q9" s="871">
        <f t="shared" si="4"/>
        <v>-7</v>
      </c>
      <c r="R9" s="865">
        <f t="shared" si="5"/>
        <v>-1.4285714285714235E-2</v>
      </c>
    </row>
    <row r="10" spans="1:21" ht="18.75" customHeight="1">
      <c r="A10" s="399" t="s">
        <v>18</v>
      </c>
      <c r="B10" s="164">
        <v>316</v>
      </c>
      <c r="C10" s="164">
        <v>316</v>
      </c>
      <c r="D10" s="164">
        <v>306</v>
      </c>
      <c r="E10" s="164">
        <v>314</v>
      </c>
      <c r="F10" s="164">
        <v>316</v>
      </c>
      <c r="G10" s="164">
        <v>269</v>
      </c>
      <c r="H10" s="164">
        <v>289</v>
      </c>
      <c r="I10" s="164">
        <v>282</v>
      </c>
      <c r="J10" s="164">
        <v>285</v>
      </c>
      <c r="K10" s="164">
        <v>284</v>
      </c>
      <c r="L10" s="167">
        <v>286</v>
      </c>
      <c r="M10" s="869">
        <f t="shared" si="0"/>
        <v>2</v>
      </c>
      <c r="N10" s="865">
        <f t="shared" si="1"/>
        <v>7.0422535211267512E-3</v>
      </c>
      <c r="O10" s="871">
        <f t="shared" si="2"/>
        <v>17</v>
      </c>
      <c r="P10" s="865">
        <f t="shared" si="3"/>
        <v>6.3197026022304925E-2</v>
      </c>
      <c r="Q10" s="871">
        <f t="shared" si="4"/>
        <v>-30</v>
      </c>
      <c r="R10" s="865">
        <f t="shared" si="5"/>
        <v>-9.4936708860759444E-2</v>
      </c>
    </row>
    <row r="11" spans="1:21" ht="18.75" customHeight="1">
      <c r="A11" s="399" t="s">
        <v>19</v>
      </c>
      <c r="B11" s="164">
        <v>585</v>
      </c>
      <c r="C11" s="164">
        <v>631</v>
      </c>
      <c r="D11" s="164">
        <v>621</v>
      </c>
      <c r="E11" s="164">
        <v>587</v>
      </c>
      <c r="F11" s="164">
        <v>606</v>
      </c>
      <c r="G11" s="164">
        <v>600</v>
      </c>
      <c r="H11" s="164">
        <v>575</v>
      </c>
      <c r="I11" s="164">
        <v>591</v>
      </c>
      <c r="J11" s="164">
        <v>568</v>
      </c>
      <c r="K11" s="164">
        <v>592</v>
      </c>
      <c r="L11" s="167">
        <v>594</v>
      </c>
      <c r="M11" s="869">
        <f t="shared" si="0"/>
        <v>2</v>
      </c>
      <c r="N11" s="865">
        <f t="shared" si="1"/>
        <v>3.3783783783782884E-3</v>
      </c>
      <c r="O11" s="871">
        <f t="shared" si="2"/>
        <v>-6</v>
      </c>
      <c r="P11" s="865">
        <f t="shared" si="3"/>
        <v>-1.0000000000000009E-2</v>
      </c>
      <c r="Q11" s="871">
        <f t="shared" si="4"/>
        <v>9</v>
      </c>
      <c r="R11" s="865">
        <f t="shared" si="5"/>
        <v>1.538461538461533E-2</v>
      </c>
    </row>
    <row r="12" spans="1:21" ht="18.75" customHeight="1">
      <c r="A12" s="399" t="s">
        <v>20</v>
      </c>
      <c r="B12" s="164">
        <v>276</v>
      </c>
      <c r="C12" s="164">
        <v>304</v>
      </c>
      <c r="D12" s="164">
        <v>311</v>
      </c>
      <c r="E12" s="164">
        <v>317</v>
      </c>
      <c r="F12" s="164">
        <v>311</v>
      </c>
      <c r="G12" s="164">
        <v>306</v>
      </c>
      <c r="H12" s="164">
        <v>298</v>
      </c>
      <c r="I12" s="164">
        <v>312</v>
      </c>
      <c r="J12" s="164">
        <v>321</v>
      </c>
      <c r="K12" s="164">
        <v>313</v>
      </c>
      <c r="L12" s="167">
        <v>310</v>
      </c>
      <c r="M12" s="869">
        <f t="shared" si="0"/>
        <v>-3</v>
      </c>
      <c r="N12" s="865">
        <f t="shared" si="1"/>
        <v>-9.5846645367412275E-3</v>
      </c>
      <c r="O12" s="871">
        <f t="shared" si="2"/>
        <v>4</v>
      </c>
      <c r="P12" s="865">
        <f t="shared" si="3"/>
        <v>1.3071895424836555E-2</v>
      </c>
      <c r="Q12" s="871">
        <f t="shared" si="4"/>
        <v>34</v>
      </c>
      <c r="R12" s="865">
        <f t="shared" si="5"/>
        <v>0.12318840579710155</v>
      </c>
    </row>
    <row r="13" spans="1:21" ht="18.75" customHeight="1">
      <c r="A13" s="399" t="s">
        <v>21</v>
      </c>
      <c r="B13" s="164">
        <v>394</v>
      </c>
      <c r="C13" s="164">
        <v>405</v>
      </c>
      <c r="D13" s="164">
        <v>384</v>
      </c>
      <c r="E13" s="164">
        <v>397</v>
      </c>
      <c r="F13" s="164">
        <v>411</v>
      </c>
      <c r="G13" s="164">
        <v>396</v>
      </c>
      <c r="H13" s="164">
        <v>396</v>
      </c>
      <c r="I13" s="164">
        <v>370</v>
      </c>
      <c r="J13" s="164">
        <v>400</v>
      </c>
      <c r="K13" s="164">
        <v>383</v>
      </c>
      <c r="L13" s="167">
        <v>398</v>
      </c>
      <c r="M13" s="869">
        <f t="shared" si="0"/>
        <v>15</v>
      </c>
      <c r="N13" s="865">
        <f t="shared" si="1"/>
        <v>3.9164490861618884E-2</v>
      </c>
      <c r="O13" s="871">
        <f t="shared" si="2"/>
        <v>2</v>
      </c>
      <c r="P13" s="865">
        <f t="shared" si="3"/>
        <v>5.050505050504972E-3</v>
      </c>
      <c r="Q13" s="871">
        <f t="shared" si="4"/>
        <v>4</v>
      </c>
      <c r="R13" s="865">
        <f t="shared" si="5"/>
        <v>1.0152284263959421E-2</v>
      </c>
    </row>
    <row r="14" spans="1:21" ht="18.75" customHeight="1">
      <c r="A14" s="399" t="s">
        <v>22</v>
      </c>
      <c r="B14" s="164">
        <v>473</v>
      </c>
      <c r="C14" s="164">
        <v>488</v>
      </c>
      <c r="D14" s="164">
        <v>461</v>
      </c>
      <c r="E14" s="164">
        <v>463</v>
      </c>
      <c r="F14" s="164">
        <v>475</v>
      </c>
      <c r="G14" s="164">
        <v>450</v>
      </c>
      <c r="H14" s="164">
        <v>471</v>
      </c>
      <c r="I14" s="164">
        <v>460</v>
      </c>
      <c r="J14" s="164">
        <v>444</v>
      </c>
      <c r="K14" s="164">
        <v>457</v>
      </c>
      <c r="L14" s="167">
        <v>453</v>
      </c>
      <c r="M14" s="869">
        <f t="shared" si="0"/>
        <v>-4</v>
      </c>
      <c r="N14" s="865">
        <f t="shared" si="1"/>
        <v>-8.7527352297592786E-3</v>
      </c>
      <c r="O14" s="871">
        <f t="shared" si="2"/>
        <v>3</v>
      </c>
      <c r="P14" s="865">
        <f t="shared" si="3"/>
        <v>6.6666666666665986E-3</v>
      </c>
      <c r="Q14" s="871">
        <f t="shared" si="4"/>
        <v>-20</v>
      </c>
      <c r="R14" s="865">
        <f t="shared" si="5"/>
        <v>-4.228329809725162E-2</v>
      </c>
    </row>
    <row r="15" spans="1:21" ht="18.75" customHeight="1">
      <c r="A15" s="399" t="s">
        <v>23</v>
      </c>
      <c r="B15" s="164">
        <v>436</v>
      </c>
      <c r="C15" s="164">
        <v>442</v>
      </c>
      <c r="D15" s="164">
        <v>449</v>
      </c>
      <c r="E15" s="164">
        <v>436</v>
      </c>
      <c r="F15" s="164">
        <v>446</v>
      </c>
      <c r="G15" s="164">
        <v>441</v>
      </c>
      <c r="H15" s="164">
        <v>426</v>
      </c>
      <c r="I15" s="164">
        <v>442</v>
      </c>
      <c r="J15" s="164">
        <v>437</v>
      </c>
      <c r="K15" s="164">
        <v>425</v>
      </c>
      <c r="L15" s="167">
        <v>429</v>
      </c>
      <c r="M15" s="869">
        <f t="shared" si="0"/>
        <v>4</v>
      </c>
      <c r="N15" s="865">
        <f t="shared" si="1"/>
        <v>9.4117647058824527E-3</v>
      </c>
      <c r="O15" s="871">
        <f t="shared" si="2"/>
        <v>-12</v>
      </c>
      <c r="P15" s="865">
        <f t="shared" si="3"/>
        <v>-2.7210884353741527E-2</v>
      </c>
      <c r="Q15" s="871">
        <f t="shared" si="4"/>
        <v>-7</v>
      </c>
      <c r="R15" s="865">
        <f t="shared" si="5"/>
        <v>-1.6055045871559592E-2</v>
      </c>
    </row>
    <row r="16" spans="1:21" ht="18.75" customHeight="1">
      <c r="A16" s="399" t="s">
        <v>24</v>
      </c>
      <c r="B16" s="164">
        <v>963</v>
      </c>
      <c r="C16" s="164">
        <v>983</v>
      </c>
      <c r="D16" s="164">
        <v>1009</v>
      </c>
      <c r="E16" s="164">
        <v>1002</v>
      </c>
      <c r="F16" s="164">
        <v>1027</v>
      </c>
      <c r="G16" s="164">
        <v>964</v>
      </c>
      <c r="H16" s="164">
        <v>961</v>
      </c>
      <c r="I16" s="164">
        <v>988</v>
      </c>
      <c r="J16" s="164">
        <v>991</v>
      </c>
      <c r="K16" s="164">
        <v>927</v>
      </c>
      <c r="L16" s="167">
        <v>948</v>
      </c>
      <c r="M16" s="869">
        <f t="shared" si="0"/>
        <v>21</v>
      </c>
      <c r="N16" s="865">
        <f t="shared" si="1"/>
        <v>2.265372168284796E-2</v>
      </c>
      <c r="O16" s="871">
        <f t="shared" si="2"/>
        <v>-16</v>
      </c>
      <c r="P16" s="865">
        <f t="shared" si="3"/>
        <v>-1.6597510373444035E-2</v>
      </c>
      <c r="Q16" s="871">
        <f t="shared" si="4"/>
        <v>-15</v>
      </c>
      <c r="R16" s="865">
        <f t="shared" si="5"/>
        <v>-1.5576323987538943E-2</v>
      </c>
    </row>
    <row r="17" spans="1:18" ht="18.75" customHeight="1">
      <c r="A17" s="399" t="s">
        <v>25</v>
      </c>
      <c r="B17" s="164">
        <v>561</v>
      </c>
      <c r="C17" s="164">
        <v>532</v>
      </c>
      <c r="D17" s="164">
        <v>574</v>
      </c>
      <c r="E17" s="164">
        <v>559</v>
      </c>
      <c r="F17" s="164">
        <v>555</v>
      </c>
      <c r="G17" s="164">
        <v>562</v>
      </c>
      <c r="H17" s="164">
        <v>588</v>
      </c>
      <c r="I17" s="164">
        <v>559</v>
      </c>
      <c r="J17" s="164">
        <v>576</v>
      </c>
      <c r="K17" s="164">
        <v>582</v>
      </c>
      <c r="L17" s="167">
        <v>579</v>
      </c>
      <c r="M17" s="869">
        <f t="shared" si="0"/>
        <v>-3</v>
      </c>
      <c r="N17" s="865">
        <f t="shared" si="1"/>
        <v>-5.1546391752577136E-3</v>
      </c>
      <c r="O17" s="871">
        <f t="shared" si="2"/>
        <v>17</v>
      </c>
      <c r="P17" s="865">
        <f t="shared" si="3"/>
        <v>3.0249110320284656E-2</v>
      </c>
      <c r="Q17" s="871">
        <f t="shared" si="4"/>
        <v>18</v>
      </c>
      <c r="R17" s="865">
        <f t="shared" si="5"/>
        <v>3.2085561497326109E-2</v>
      </c>
    </row>
    <row r="18" spans="1:18" ht="18.75" customHeight="1">
      <c r="A18" s="399" t="s">
        <v>26</v>
      </c>
      <c r="B18" s="164">
        <v>369</v>
      </c>
      <c r="C18" s="164">
        <v>367</v>
      </c>
      <c r="D18" s="164">
        <v>366</v>
      </c>
      <c r="E18" s="164">
        <v>366</v>
      </c>
      <c r="F18" s="164">
        <v>369</v>
      </c>
      <c r="G18" s="164">
        <v>371</v>
      </c>
      <c r="H18" s="164">
        <v>363</v>
      </c>
      <c r="I18" s="164">
        <v>368</v>
      </c>
      <c r="J18" s="164">
        <v>380</v>
      </c>
      <c r="K18" s="164">
        <v>376</v>
      </c>
      <c r="L18" s="167">
        <v>380</v>
      </c>
      <c r="M18" s="869">
        <f t="shared" si="0"/>
        <v>4</v>
      </c>
      <c r="N18" s="865">
        <f t="shared" si="1"/>
        <v>1.0638297872340496E-2</v>
      </c>
      <c r="O18" s="871">
        <f t="shared" si="2"/>
        <v>9</v>
      </c>
      <c r="P18" s="865">
        <f t="shared" si="3"/>
        <v>2.4258760107816801E-2</v>
      </c>
      <c r="Q18" s="871">
        <f t="shared" si="4"/>
        <v>11</v>
      </c>
      <c r="R18" s="865">
        <f t="shared" si="5"/>
        <v>2.9810298102981081E-2</v>
      </c>
    </row>
    <row r="19" spans="1:18" ht="18.75" customHeight="1">
      <c r="A19" s="399" t="s">
        <v>27</v>
      </c>
      <c r="B19" s="164">
        <v>795</v>
      </c>
      <c r="C19" s="164">
        <v>855</v>
      </c>
      <c r="D19" s="164">
        <v>827</v>
      </c>
      <c r="E19" s="164">
        <v>841</v>
      </c>
      <c r="F19" s="164">
        <v>856</v>
      </c>
      <c r="G19" s="164">
        <v>838</v>
      </c>
      <c r="H19" s="164">
        <v>813</v>
      </c>
      <c r="I19" s="164">
        <v>834</v>
      </c>
      <c r="J19" s="164">
        <v>859</v>
      </c>
      <c r="K19" s="164">
        <v>874</v>
      </c>
      <c r="L19" s="167">
        <v>871</v>
      </c>
      <c r="M19" s="869">
        <f t="shared" si="0"/>
        <v>-3</v>
      </c>
      <c r="N19" s="865">
        <f t="shared" si="1"/>
        <v>-3.4324942791762458E-3</v>
      </c>
      <c r="O19" s="871">
        <f t="shared" si="2"/>
        <v>33</v>
      </c>
      <c r="P19" s="865">
        <f t="shared" si="3"/>
        <v>3.9379474940334225E-2</v>
      </c>
      <c r="Q19" s="871">
        <f t="shared" si="4"/>
        <v>76</v>
      </c>
      <c r="R19" s="865">
        <f t="shared" si="5"/>
        <v>9.5597484276729539E-2</v>
      </c>
    </row>
    <row r="20" spans="1:18" ht="17.100000000000001" customHeight="1">
      <c r="A20" s="401"/>
      <c r="B20" s="517"/>
      <c r="C20" s="517"/>
      <c r="D20" s="517"/>
      <c r="E20" s="517"/>
      <c r="F20" s="517"/>
      <c r="G20" s="517"/>
      <c r="H20" s="517"/>
      <c r="I20" s="517"/>
      <c r="J20" s="517"/>
      <c r="K20" s="517"/>
      <c r="L20" s="517"/>
      <c r="M20" s="676"/>
      <c r="N20" s="415"/>
      <c r="O20" s="676"/>
      <c r="P20" s="415"/>
      <c r="Q20" s="676"/>
      <c r="R20" s="415"/>
    </row>
    <row r="21" spans="1:18">
      <c r="A21" s="816"/>
    </row>
    <row r="22" spans="1:18">
      <c r="B22" s="145"/>
      <c r="C22" s="145"/>
      <c r="D22" s="145"/>
      <c r="E22" s="145"/>
      <c r="F22" s="145"/>
      <c r="G22" s="145"/>
      <c r="H22" s="145"/>
      <c r="I22" s="145"/>
      <c r="J22" s="145"/>
      <c r="K22" s="145"/>
      <c r="L22" s="145"/>
    </row>
    <row r="23" spans="1:18">
      <c r="B23" s="145"/>
      <c r="C23" s="145"/>
      <c r="D23" s="145"/>
      <c r="E23" s="145"/>
      <c r="F23" s="145"/>
      <c r="G23" s="145"/>
      <c r="H23" s="145"/>
      <c r="I23" s="145"/>
      <c r="J23" s="145"/>
      <c r="K23" s="145"/>
      <c r="L23" s="145"/>
    </row>
  </sheetData>
  <mergeCells count="5">
    <mergeCell ref="A3:A4"/>
    <mergeCell ref="B3:L3"/>
    <mergeCell ref="M3:N3"/>
    <mergeCell ref="O3:P3"/>
    <mergeCell ref="Q3:R3"/>
  </mergeCells>
  <hyperlinks>
    <hyperlink ref="T2" location="OBSAH!A1" display="Zpět na obsah" xr:uid="{00000000-0004-0000-9A00-000000000000}"/>
  </hyperlinks>
  <pageMargins left="0.7" right="0.7" top="0.78740157499999996" bottom="0.78740157499999996" header="0.3" footer="0.3"/>
  <pageSetup paperSize="9" orientation="landscape"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List168"/>
  <dimension ref="A1:U23"/>
  <sheetViews>
    <sheetView showGridLines="0" zoomScaleNormal="100" workbookViewId="0"/>
  </sheetViews>
  <sheetFormatPr defaultColWidth="9.140625" defaultRowHeight="15"/>
  <cols>
    <col min="1" max="1" width="18" customWidth="1"/>
    <col min="2" max="12" width="6.7109375" customWidth="1"/>
    <col min="13" max="13" width="6" customWidth="1"/>
    <col min="14" max="14" width="6.85546875" customWidth="1"/>
    <col min="15" max="15" width="6" customWidth="1"/>
    <col min="16" max="16" width="6.5703125" customWidth="1"/>
    <col min="17" max="17" width="6" customWidth="1"/>
    <col min="18" max="18" width="6.7109375" customWidth="1"/>
  </cols>
  <sheetData>
    <row r="1" spans="1:21" s="29" customFormat="1" ht="22.5" customHeight="1">
      <c r="A1" s="1" t="s">
        <v>1269</v>
      </c>
      <c r="B1" s="2"/>
      <c r="C1" s="2"/>
      <c r="D1" s="2"/>
      <c r="L1" s="152"/>
    </row>
    <row r="2" spans="1:21" ht="18.75" customHeight="1" thickBot="1">
      <c r="A2" s="322" t="s">
        <v>1547</v>
      </c>
      <c r="B2" s="4"/>
      <c r="C2" s="4"/>
      <c r="P2" s="4"/>
      <c r="Q2" s="4"/>
      <c r="R2" s="1440" t="s">
        <v>1548</v>
      </c>
      <c r="S2" s="4"/>
      <c r="T2" s="106" t="s">
        <v>986</v>
      </c>
      <c r="U2" s="4"/>
    </row>
    <row r="3" spans="1:21" ht="33" customHeight="1">
      <c r="A3" s="2098" t="s">
        <v>163</v>
      </c>
      <c r="B3" s="2100" t="s">
        <v>170</v>
      </c>
      <c r="C3" s="2101"/>
      <c r="D3" s="2101"/>
      <c r="E3" s="2101"/>
      <c r="F3" s="2101"/>
      <c r="G3" s="2101"/>
      <c r="H3" s="2101"/>
      <c r="I3" s="2101"/>
      <c r="J3" s="2101"/>
      <c r="K3" s="2101"/>
      <c r="L3" s="2102"/>
      <c r="M3" s="2354" t="s">
        <v>732</v>
      </c>
      <c r="N3" s="2104"/>
      <c r="O3" s="2105" t="s">
        <v>733</v>
      </c>
      <c r="P3" s="2106"/>
      <c r="Q3" s="2107" t="s">
        <v>734</v>
      </c>
      <c r="R3" s="2104"/>
    </row>
    <row r="4" spans="1:21" ht="15.75" customHeight="1" thickBot="1">
      <c r="A4" s="2099"/>
      <c r="B4" s="406" t="s">
        <v>10</v>
      </c>
      <c r="C4" s="406" t="s">
        <v>11</v>
      </c>
      <c r="D4" s="406" t="s">
        <v>12</v>
      </c>
      <c r="E4" s="406" t="s">
        <v>127</v>
      </c>
      <c r="F4" s="406" t="s">
        <v>162</v>
      </c>
      <c r="G4" s="407" t="s">
        <v>340</v>
      </c>
      <c r="H4" s="407" t="s">
        <v>410</v>
      </c>
      <c r="I4" s="407" t="s">
        <v>445</v>
      </c>
      <c r="J4" s="407" t="s">
        <v>489</v>
      </c>
      <c r="K4" s="407" t="s">
        <v>499</v>
      </c>
      <c r="L4" s="469" t="s">
        <v>731</v>
      </c>
      <c r="M4" s="445" t="s">
        <v>164</v>
      </c>
      <c r="N4" s="1695" t="s">
        <v>165</v>
      </c>
      <c r="O4" s="416" t="s">
        <v>164</v>
      </c>
      <c r="P4" s="1695" t="s">
        <v>165</v>
      </c>
      <c r="Q4" s="416" t="s">
        <v>164</v>
      </c>
      <c r="R4" s="1696" t="s">
        <v>165</v>
      </c>
    </row>
    <row r="5" spans="1:21" ht="18.75" customHeight="1">
      <c r="A5" s="398" t="s">
        <v>985</v>
      </c>
      <c r="B5" s="165">
        <v>20591</v>
      </c>
      <c r="C5" s="165">
        <v>20279</v>
      </c>
      <c r="D5" s="165">
        <v>20466</v>
      </c>
      <c r="E5" s="165">
        <v>20347</v>
      </c>
      <c r="F5" s="165">
        <v>21038</v>
      </c>
      <c r="G5" s="165">
        <v>21274</v>
      </c>
      <c r="H5" s="165">
        <v>21360</v>
      </c>
      <c r="I5" s="165">
        <v>21024</v>
      </c>
      <c r="J5" s="165">
        <v>21600</v>
      </c>
      <c r="K5" s="165">
        <v>22361</v>
      </c>
      <c r="L5" s="168">
        <v>22825</v>
      </c>
      <c r="M5" s="877">
        <f>L5-K5</f>
        <v>464</v>
      </c>
      <c r="N5" s="879">
        <f>L5/K5-1</f>
        <v>2.0750413666651868E-2</v>
      </c>
      <c r="O5" s="878">
        <f>L5-G5</f>
        <v>1551</v>
      </c>
      <c r="P5" s="879">
        <f>L5/G5-1</f>
        <v>7.2905894519131431E-2</v>
      </c>
      <c r="Q5" s="878">
        <f>L5-B5</f>
        <v>2234</v>
      </c>
      <c r="R5" s="879">
        <f>L5/B5-1</f>
        <v>0.10849400223398575</v>
      </c>
    </row>
    <row r="6" spans="1:21" ht="18.75" customHeight="1">
      <c r="A6" s="399" t="s">
        <v>14</v>
      </c>
      <c r="B6" s="164">
        <v>3417</v>
      </c>
      <c r="C6" s="164">
        <v>3267</v>
      </c>
      <c r="D6" s="164">
        <v>3514</v>
      </c>
      <c r="E6" s="164">
        <v>3475</v>
      </c>
      <c r="F6" s="164">
        <v>3694</v>
      </c>
      <c r="G6" s="164">
        <v>3752</v>
      </c>
      <c r="H6" s="164">
        <v>3872</v>
      </c>
      <c r="I6" s="164">
        <v>3883</v>
      </c>
      <c r="J6" s="164">
        <v>4015</v>
      </c>
      <c r="K6" s="164">
        <v>4243</v>
      </c>
      <c r="L6" s="167">
        <v>4576</v>
      </c>
      <c r="M6" s="869">
        <f t="shared" ref="M6:M19" si="0">L6-K6</f>
        <v>333</v>
      </c>
      <c r="N6" s="865">
        <f t="shared" ref="N6:N19" si="1">L6/K6-1</f>
        <v>7.8482205986330378E-2</v>
      </c>
      <c r="O6" s="871">
        <f t="shared" ref="O6:O19" si="2">L6-G6</f>
        <v>824</v>
      </c>
      <c r="P6" s="865">
        <f t="shared" ref="P6:P19" si="3">L6/G6-1</f>
        <v>0.21961620469083165</v>
      </c>
      <c r="Q6" s="871">
        <f t="shared" ref="Q6:Q19" si="4">L6-B6</f>
        <v>1159</v>
      </c>
      <c r="R6" s="865">
        <f t="shared" ref="R6:R19" si="5">L6/B6-1</f>
        <v>0.33918642083699146</v>
      </c>
    </row>
    <row r="7" spans="1:21" ht="18.75" customHeight="1">
      <c r="A7" s="399" t="s">
        <v>15</v>
      </c>
      <c r="B7" s="164">
        <v>1812</v>
      </c>
      <c r="C7" s="164">
        <v>1799</v>
      </c>
      <c r="D7" s="164">
        <v>1927</v>
      </c>
      <c r="E7" s="164">
        <v>1847</v>
      </c>
      <c r="F7" s="164">
        <v>1886</v>
      </c>
      <c r="G7" s="164">
        <v>2066</v>
      </c>
      <c r="H7" s="164">
        <v>2015</v>
      </c>
      <c r="I7" s="164">
        <v>2037</v>
      </c>
      <c r="J7" s="164">
        <v>2088</v>
      </c>
      <c r="K7" s="164">
        <v>2176</v>
      </c>
      <c r="L7" s="167">
        <v>2223</v>
      </c>
      <c r="M7" s="869">
        <f t="shared" si="0"/>
        <v>47</v>
      </c>
      <c r="N7" s="865">
        <f t="shared" si="1"/>
        <v>2.1599264705882248E-2</v>
      </c>
      <c r="O7" s="871">
        <f t="shared" si="2"/>
        <v>157</v>
      </c>
      <c r="P7" s="865">
        <f t="shared" si="3"/>
        <v>7.5992255566311728E-2</v>
      </c>
      <c r="Q7" s="871">
        <f t="shared" si="4"/>
        <v>411</v>
      </c>
      <c r="R7" s="865">
        <f t="shared" si="5"/>
        <v>0.22682119205298013</v>
      </c>
    </row>
    <row r="8" spans="1:21" ht="18.75" customHeight="1">
      <c r="A8" s="399" t="s">
        <v>16</v>
      </c>
      <c r="B8" s="164">
        <v>1228</v>
      </c>
      <c r="C8" s="164">
        <v>1271</v>
      </c>
      <c r="D8" s="164">
        <v>1222</v>
      </c>
      <c r="E8" s="164">
        <v>1200</v>
      </c>
      <c r="F8" s="164">
        <v>1240</v>
      </c>
      <c r="G8" s="164">
        <v>1292</v>
      </c>
      <c r="H8" s="164">
        <v>1266</v>
      </c>
      <c r="I8" s="164">
        <v>1274</v>
      </c>
      <c r="J8" s="164">
        <v>1262</v>
      </c>
      <c r="K8" s="164">
        <v>1284</v>
      </c>
      <c r="L8" s="167">
        <v>1370</v>
      </c>
      <c r="M8" s="869">
        <f t="shared" si="0"/>
        <v>86</v>
      </c>
      <c r="N8" s="865">
        <f t="shared" si="1"/>
        <v>6.6978193146417508E-2</v>
      </c>
      <c r="O8" s="871">
        <f t="shared" si="2"/>
        <v>78</v>
      </c>
      <c r="P8" s="865">
        <f t="shared" si="3"/>
        <v>6.0371517027863808E-2</v>
      </c>
      <c r="Q8" s="871">
        <f t="shared" si="4"/>
        <v>142</v>
      </c>
      <c r="R8" s="865">
        <f t="shared" si="5"/>
        <v>0.11563517915309451</v>
      </c>
    </row>
    <row r="9" spans="1:21" ht="18.75" customHeight="1">
      <c r="A9" s="399" t="s">
        <v>17</v>
      </c>
      <c r="B9" s="164">
        <v>904</v>
      </c>
      <c r="C9" s="164">
        <v>880</v>
      </c>
      <c r="D9" s="164">
        <v>860</v>
      </c>
      <c r="E9" s="164">
        <v>892</v>
      </c>
      <c r="F9" s="164">
        <v>935</v>
      </c>
      <c r="G9" s="164">
        <v>950</v>
      </c>
      <c r="H9" s="164">
        <v>995</v>
      </c>
      <c r="I9" s="164">
        <v>942</v>
      </c>
      <c r="J9" s="164">
        <v>953</v>
      </c>
      <c r="K9" s="164">
        <v>968</v>
      </c>
      <c r="L9" s="167">
        <v>1001</v>
      </c>
      <c r="M9" s="869">
        <f t="shared" si="0"/>
        <v>33</v>
      </c>
      <c r="N9" s="865">
        <f t="shared" si="1"/>
        <v>3.4090909090909172E-2</v>
      </c>
      <c r="O9" s="871">
        <f t="shared" si="2"/>
        <v>51</v>
      </c>
      <c r="P9" s="865">
        <f t="shared" si="3"/>
        <v>5.3684210526315779E-2</v>
      </c>
      <c r="Q9" s="871">
        <f t="shared" si="4"/>
        <v>97</v>
      </c>
      <c r="R9" s="865">
        <f t="shared" si="5"/>
        <v>0.10730088495575218</v>
      </c>
      <c r="T9" s="4"/>
    </row>
    <row r="10" spans="1:21" ht="18.75" customHeight="1">
      <c r="A10" s="399" t="s">
        <v>18</v>
      </c>
      <c r="B10" s="164">
        <v>457</v>
      </c>
      <c r="C10" s="164">
        <v>454</v>
      </c>
      <c r="D10" s="164">
        <v>473</v>
      </c>
      <c r="E10" s="164">
        <v>468</v>
      </c>
      <c r="F10" s="164">
        <v>483</v>
      </c>
      <c r="G10" s="164">
        <v>475</v>
      </c>
      <c r="H10" s="164">
        <v>465</v>
      </c>
      <c r="I10" s="164">
        <v>432</v>
      </c>
      <c r="J10" s="164">
        <v>450</v>
      </c>
      <c r="K10" s="164">
        <v>426</v>
      </c>
      <c r="L10" s="167">
        <v>461</v>
      </c>
      <c r="M10" s="869">
        <f t="shared" si="0"/>
        <v>35</v>
      </c>
      <c r="N10" s="865">
        <f t="shared" si="1"/>
        <v>8.2159624413145504E-2</v>
      </c>
      <c r="O10" s="871">
        <f t="shared" si="2"/>
        <v>-14</v>
      </c>
      <c r="P10" s="865">
        <f t="shared" si="3"/>
        <v>-2.9473684210526319E-2</v>
      </c>
      <c r="Q10" s="871">
        <f t="shared" si="4"/>
        <v>4</v>
      </c>
      <c r="R10" s="865">
        <f t="shared" si="5"/>
        <v>8.7527352297593897E-3</v>
      </c>
    </row>
    <row r="11" spans="1:21" ht="18.75" customHeight="1">
      <c r="A11" s="399" t="s">
        <v>19</v>
      </c>
      <c r="B11" s="164">
        <v>1236</v>
      </c>
      <c r="C11" s="164">
        <v>1272</v>
      </c>
      <c r="D11" s="164">
        <v>1249</v>
      </c>
      <c r="E11" s="164">
        <v>1264</v>
      </c>
      <c r="F11" s="164">
        <v>1330</v>
      </c>
      <c r="G11" s="164">
        <v>1319</v>
      </c>
      <c r="H11" s="164">
        <v>1340</v>
      </c>
      <c r="I11" s="164">
        <v>1266</v>
      </c>
      <c r="J11" s="164">
        <v>1331</v>
      </c>
      <c r="K11" s="164">
        <v>1417</v>
      </c>
      <c r="L11" s="167">
        <v>1472</v>
      </c>
      <c r="M11" s="869">
        <f t="shared" si="0"/>
        <v>55</v>
      </c>
      <c r="N11" s="865">
        <f t="shared" si="1"/>
        <v>3.8814396612561808E-2</v>
      </c>
      <c r="O11" s="871">
        <f t="shared" si="2"/>
        <v>153</v>
      </c>
      <c r="P11" s="865">
        <f t="shared" si="3"/>
        <v>0.11599696739954513</v>
      </c>
      <c r="Q11" s="871">
        <f t="shared" si="4"/>
        <v>236</v>
      </c>
      <c r="R11" s="865">
        <f t="shared" si="5"/>
        <v>0.1909385113268609</v>
      </c>
    </row>
    <row r="12" spans="1:21" ht="18.75" customHeight="1">
      <c r="A12" s="399" t="s">
        <v>20</v>
      </c>
      <c r="B12" s="164">
        <v>658</v>
      </c>
      <c r="C12" s="164">
        <v>668</v>
      </c>
      <c r="D12" s="164">
        <v>645</v>
      </c>
      <c r="E12" s="164">
        <v>645</v>
      </c>
      <c r="F12" s="164">
        <v>645</v>
      </c>
      <c r="G12" s="164">
        <v>634</v>
      </c>
      <c r="H12" s="164">
        <v>669</v>
      </c>
      <c r="I12" s="164">
        <v>560</v>
      </c>
      <c r="J12" s="164">
        <v>650</v>
      </c>
      <c r="K12" s="164">
        <v>652</v>
      </c>
      <c r="L12" s="167">
        <v>667</v>
      </c>
      <c r="M12" s="869">
        <f t="shared" si="0"/>
        <v>15</v>
      </c>
      <c r="N12" s="865">
        <f t="shared" si="1"/>
        <v>2.3006134969325132E-2</v>
      </c>
      <c r="O12" s="871">
        <f t="shared" si="2"/>
        <v>33</v>
      </c>
      <c r="P12" s="865">
        <f t="shared" si="3"/>
        <v>5.2050473186119772E-2</v>
      </c>
      <c r="Q12" s="871">
        <f t="shared" si="4"/>
        <v>9</v>
      </c>
      <c r="R12" s="865">
        <f t="shared" si="5"/>
        <v>1.3677811550151908E-2</v>
      </c>
    </row>
    <row r="13" spans="1:21" ht="18.75" customHeight="1">
      <c r="A13" s="399" t="s">
        <v>21</v>
      </c>
      <c r="B13" s="164">
        <v>1145</v>
      </c>
      <c r="C13" s="164">
        <v>1070</v>
      </c>
      <c r="D13" s="164">
        <v>1104</v>
      </c>
      <c r="E13" s="164">
        <v>1149</v>
      </c>
      <c r="F13" s="164">
        <v>1139</v>
      </c>
      <c r="G13" s="164">
        <v>1135</v>
      </c>
      <c r="H13" s="164">
        <v>1100</v>
      </c>
      <c r="I13" s="164">
        <v>1121</v>
      </c>
      <c r="J13" s="164">
        <v>1166</v>
      </c>
      <c r="K13" s="164">
        <v>1121</v>
      </c>
      <c r="L13" s="167">
        <v>982</v>
      </c>
      <c r="M13" s="869">
        <f t="shared" si="0"/>
        <v>-139</v>
      </c>
      <c r="N13" s="865">
        <f t="shared" si="1"/>
        <v>-0.12399643175735953</v>
      </c>
      <c r="O13" s="871">
        <f t="shared" si="2"/>
        <v>-153</v>
      </c>
      <c r="P13" s="865">
        <f t="shared" si="3"/>
        <v>-0.13480176211453743</v>
      </c>
      <c r="Q13" s="871">
        <f t="shared" si="4"/>
        <v>-163</v>
      </c>
      <c r="R13" s="865">
        <f t="shared" si="5"/>
        <v>-0.14235807860262006</v>
      </c>
    </row>
    <row r="14" spans="1:21" ht="18.75" customHeight="1">
      <c r="A14" s="399" t="s">
        <v>22</v>
      </c>
      <c r="B14" s="164">
        <v>961</v>
      </c>
      <c r="C14" s="164">
        <v>968</v>
      </c>
      <c r="D14" s="164">
        <v>1035</v>
      </c>
      <c r="E14" s="164">
        <v>958</v>
      </c>
      <c r="F14" s="164">
        <v>1018</v>
      </c>
      <c r="G14" s="164">
        <v>999</v>
      </c>
      <c r="H14" s="164">
        <v>982</v>
      </c>
      <c r="I14" s="164">
        <v>992</v>
      </c>
      <c r="J14" s="164">
        <v>997</v>
      </c>
      <c r="K14" s="164">
        <v>990</v>
      </c>
      <c r="L14" s="167">
        <v>1010</v>
      </c>
      <c r="M14" s="869">
        <f t="shared" si="0"/>
        <v>20</v>
      </c>
      <c r="N14" s="865">
        <f t="shared" si="1"/>
        <v>2.020202020202011E-2</v>
      </c>
      <c r="O14" s="871">
        <f t="shared" si="2"/>
        <v>11</v>
      </c>
      <c r="P14" s="865">
        <f t="shared" si="3"/>
        <v>1.1011011011011096E-2</v>
      </c>
      <c r="Q14" s="871">
        <f t="shared" si="4"/>
        <v>49</v>
      </c>
      <c r="R14" s="865">
        <f t="shared" si="5"/>
        <v>5.098855359001031E-2</v>
      </c>
    </row>
    <row r="15" spans="1:21" ht="18.75" customHeight="1">
      <c r="A15" s="399" t="s">
        <v>23</v>
      </c>
      <c r="B15" s="164">
        <v>1042</v>
      </c>
      <c r="C15" s="164">
        <v>998</v>
      </c>
      <c r="D15" s="164">
        <v>1004</v>
      </c>
      <c r="E15" s="164">
        <v>998</v>
      </c>
      <c r="F15" s="164">
        <v>1054</v>
      </c>
      <c r="G15" s="164">
        <v>1039</v>
      </c>
      <c r="H15" s="164">
        <v>1034</v>
      </c>
      <c r="I15" s="164">
        <v>1012</v>
      </c>
      <c r="J15" s="164">
        <v>1024</v>
      </c>
      <c r="K15" s="164">
        <v>1094</v>
      </c>
      <c r="L15" s="167">
        <v>1059</v>
      </c>
      <c r="M15" s="869">
        <f t="shared" si="0"/>
        <v>-35</v>
      </c>
      <c r="N15" s="865">
        <f t="shared" si="1"/>
        <v>-3.1992687385740348E-2</v>
      </c>
      <c r="O15" s="871">
        <f t="shared" si="2"/>
        <v>20</v>
      </c>
      <c r="P15" s="865">
        <f t="shared" si="3"/>
        <v>1.9249278152069227E-2</v>
      </c>
      <c r="Q15" s="871">
        <f t="shared" si="4"/>
        <v>17</v>
      </c>
      <c r="R15" s="865">
        <f t="shared" si="5"/>
        <v>1.6314779270633295E-2</v>
      </c>
    </row>
    <row r="16" spans="1:21" ht="18.75" customHeight="1">
      <c r="A16" s="399" t="s">
        <v>24</v>
      </c>
      <c r="B16" s="164">
        <v>2524</v>
      </c>
      <c r="C16" s="164">
        <v>2418</v>
      </c>
      <c r="D16" s="164">
        <v>2442</v>
      </c>
      <c r="E16" s="164">
        <v>2507</v>
      </c>
      <c r="F16" s="164">
        <v>2602</v>
      </c>
      <c r="G16" s="164">
        <v>2524</v>
      </c>
      <c r="H16" s="164">
        <v>2560</v>
      </c>
      <c r="I16" s="164">
        <v>2599</v>
      </c>
      <c r="J16" s="164">
        <v>2639</v>
      </c>
      <c r="K16" s="164">
        <v>2767</v>
      </c>
      <c r="L16" s="167">
        <v>2845</v>
      </c>
      <c r="M16" s="869">
        <f t="shared" si="0"/>
        <v>78</v>
      </c>
      <c r="N16" s="865">
        <f t="shared" si="1"/>
        <v>2.8189374774123532E-2</v>
      </c>
      <c r="O16" s="871">
        <f t="shared" si="2"/>
        <v>321</v>
      </c>
      <c r="P16" s="865">
        <f t="shared" si="3"/>
        <v>0.12717908082408869</v>
      </c>
      <c r="Q16" s="871">
        <f t="shared" si="4"/>
        <v>321</v>
      </c>
      <c r="R16" s="865">
        <f t="shared" si="5"/>
        <v>0.12717908082408869</v>
      </c>
    </row>
    <row r="17" spans="1:18" ht="18.75" customHeight="1">
      <c r="A17" s="399" t="s">
        <v>25</v>
      </c>
      <c r="B17" s="164">
        <v>1365</v>
      </c>
      <c r="C17" s="164">
        <v>1412</v>
      </c>
      <c r="D17" s="164">
        <v>1308</v>
      </c>
      <c r="E17" s="164">
        <v>1291</v>
      </c>
      <c r="F17" s="164">
        <v>1338</v>
      </c>
      <c r="G17" s="164">
        <v>1350</v>
      </c>
      <c r="H17" s="164">
        <v>1387</v>
      </c>
      <c r="I17" s="164">
        <v>1264</v>
      </c>
      <c r="J17" s="164">
        <v>1317</v>
      </c>
      <c r="K17" s="164">
        <v>1341</v>
      </c>
      <c r="L17" s="167">
        <v>1317</v>
      </c>
      <c r="M17" s="869">
        <f t="shared" si="0"/>
        <v>-24</v>
      </c>
      <c r="N17" s="865">
        <f t="shared" si="1"/>
        <v>-1.7897091722595126E-2</v>
      </c>
      <c r="O17" s="871">
        <f t="shared" si="2"/>
        <v>-33</v>
      </c>
      <c r="P17" s="865">
        <f t="shared" si="3"/>
        <v>-2.4444444444444491E-2</v>
      </c>
      <c r="Q17" s="871">
        <f t="shared" si="4"/>
        <v>-48</v>
      </c>
      <c r="R17" s="865">
        <f t="shared" si="5"/>
        <v>-3.5164835164835151E-2</v>
      </c>
    </row>
    <row r="18" spans="1:18" ht="18.75" customHeight="1">
      <c r="A18" s="399" t="s">
        <v>26</v>
      </c>
      <c r="B18" s="164">
        <v>1368</v>
      </c>
      <c r="C18" s="164">
        <v>1292</v>
      </c>
      <c r="D18" s="164">
        <v>1311</v>
      </c>
      <c r="E18" s="164">
        <v>1281</v>
      </c>
      <c r="F18" s="164">
        <v>1355</v>
      </c>
      <c r="G18" s="164">
        <v>1422</v>
      </c>
      <c r="H18" s="164">
        <v>1341</v>
      </c>
      <c r="I18" s="164">
        <v>1367</v>
      </c>
      <c r="J18" s="164">
        <v>1375</v>
      </c>
      <c r="K18" s="164">
        <v>1427</v>
      </c>
      <c r="L18" s="167">
        <v>1382</v>
      </c>
      <c r="M18" s="869">
        <f t="shared" si="0"/>
        <v>-45</v>
      </c>
      <c r="N18" s="865">
        <f t="shared" si="1"/>
        <v>-3.153468815697269E-2</v>
      </c>
      <c r="O18" s="871">
        <f t="shared" si="2"/>
        <v>-40</v>
      </c>
      <c r="P18" s="865">
        <f t="shared" si="3"/>
        <v>-2.8129395218002839E-2</v>
      </c>
      <c r="Q18" s="871">
        <f t="shared" si="4"/>
        <v>14</v>
      </c>
      <c r="R18" s="865">
        <f t="shared" si="5"/>
        <v>1.023391812865504E-2</v>
      </c>
    </row>
    <row r="19" spans="1:18" ht="18.75" customHeight="1">
      <c r="A19" s="399" t="s">
        <v>27</v>
      </c>
      <c r="B19" s="164">
        <v>2474</v>
      </c>
      <c r="C19" s="164">
        <v>2510</v>
      </c>
      <c r="D19" s="164">
        <v>2372</v>
      </c>
      <c r="E19" s="164">
        <v>2372</v>
      </c>
      <c r="F19" s="164">
        <v>2319</v>
      </c>
      <c r="G19" s="164">
        <v>2317</v>
      </c>
      <c r="H19" s="164">
        <v>2334</v>
      </c>
      <c r="I19" s="164">
        <v>2275</v>
      </c>
      <c r="J19" s="164">
        <v>2333</v>
      </c>
      <c r="K19" s="164">
        <v>2455</v>
      </c>
      <c r="L19" s="167">
        <v>2460</v>
      </c>
      <c r="M19" s="869">
        <f t="shared" si="0"/>
        <v>5</v>
      </c>
      <c r="N19" s="865">
        <f t="shared" si="1"/>
        <v>2.0366598778003286E-3</v>
      </c>
      <c r="O19" s="871">
        <f t="shared" si="2"/>
        <v>143</v>
      </c>
      <c r="P19" s="865">
        <f t="shared" si="3"/>
        <v>6.1717738454898585E-2</v>
      </c>
      <c r="Q19" s="871">
        <f t="shared" si="4"/>
        <v>-14</v>
      </c>
      <c r="R19" s="865">
        <f t="shared" si="5"/>
        <v>-5.6588520614390125E-3</v>
      </c>
    </row>
    <row r="20" spans="1:18" ht="7.5" customHeight="1">
      <c r="A20" s="401"/>
      <c r="B20" s="517"/>
      <c r="C20" s="517"/>
      <c r="D20" s="517"/>
      <c r="E20" s="517"/>
      <c r="F20" s="517"/>
      <c r="G20" s="517"/>
      <c r="H20" s="517"/>
      <c r="I20" s="517"/>
      <c r="J20" s="517"/>
      <c r="K20" s="517"/>
      <c r="L20" s="517"/>
      <c r="M20" s="790"/>
      <c r="N20" s="786"/>
      <c r="O20" s="790"/>
      <c r="P20" s="786"/>
      <c r="Q20" s="790"/>
      <c r="R20" s="786"/>
    </row>
    <row r="21" spans="1:18" ht="15" customHeight="1">
      <c r="A21" s="5" t="s">
        <v>368</v>
      </c>
      <c r="B21" s="34"/>
      <c r="C21" s="34"/>
      <c r="D21" s="34"/>
      <c r="E21" s="34"/>
      <c r="F21" s="34"/>
      <c r="G21" s="34"/>
      <c r="H21" s="34"/>
      <c r="I21" s="34"/>
      <c r="J21" s="34"/>
      <c r="K21" s="34"/>
      <c r="L21" s="34"/>
    </row>
    <row r="22" spans="1:18">
      <c r="A22" s="816"/>
      <c r="B22" s="145"/>
      <c r="C22" s="145"/>
      <c r="D22" s="145"/>
      <c r="E22" s="145"/>
      <c r="F22" s="145"/>
      <c r="G22" s="145"/>
      <c r="H22" s="145"/>
      <c r="I22" s="145"/>
      <c r="J22" s="145"/>
      <c r="K22" s="145"/>
      <c r="L22" s="145"/>
    </row>
    <row r="23" spans="1:18">
      <c r="B23" s="145"/>
      <c r="C23" s="145"/>
      <c r="D23" s="145"/>
      <c r="E23" s="145"/>
      <c r="F23" s="145"/>
      <c r="G23" s="145"/>
      <c r="H23" s="145"/>
      <c r="I23" s="145"/>
      <c r="J23" s="145"/>
      <c r="K23" s="145"/>
      <c r="L23" s="145"/>
    </row>
  </sheetData>
  <mergeCells count="5">
    <mergeCell ref="A3:A4"/>
    <mergeCell ref="B3:L3"/>
    <mergeCell ref="M3:N3"/>
    <mergeCell ref="O3:P3"/>
    <mergeCell ref="Q3:R3"/>
  </mergeCells>
  <hyperlinks>
    <hyperlink ref="T2" location="OBSAH!A1" display="Zpět na obsah" xr:uid="{00000000-0004-0000-9B00-000000000000}"/>
  </hyperlinks>
  <pageMargins left="0.70866141732283472" right="0.70866141732283472" top="0.78740157480314965" bottom="0.78740157480314965" header="0.31496062992125984" footer="0.31496062992125984"/>
  <pageSetup paperSize="9" orientation="landscape"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List169"/>
  <dimension ref="A1:U23"/>
  <sheetViews>
    <sheetView showGridLines="0" zoomScaleNormal="100" workbookViewId="0"/>
  </sheetViews>
  <sheetFormatPr defaultRowHeight="15"/>
  <cols>
    <col min="1" max="1" width="17.140625" customWidth="1"/>
    <col min="2" max="12" width="6.7109375" customWidth="1"/>
    <col min="13" max="13" width="6" customWidth="1"/>
    <col min="14" max="14" width="6.5703125" customWidth="1"/>
    <col min="15" max="15" width="6" customWidth="1"/>
    <col min="16" max="16" width="6.5703125" customWidth="1"/>
    <col min="17" max="17" width="6" customWidth="1"/>
    <col min="18" max="18" width="6.5703125" customWidth="1"/>
  </cols>
  <sheetData>
    <row r="1" spans="1:21" ht="22.5" customHeight="1">
      <c r="A1" s="1" t="s">
        <v>1270</v>
      </c>
      <c r="B1" s="2"/>
      <c r="C1" s="2"/>
      <c r="D1" s="2"/>
      <c r="E1" s="29"/>
      <c r="F1" s="29"/>
      <c r="G1" s="29"/>
      <c r="H1" s="29"/>
      <c r="I1" s="29"/>
      <c r="J1" s="29"/>
      <c r="K1" s="29"/>
      <c r="L1" s="152"/>
      <c r="M1" s="29"/>
      <c r="N1" s="29"/>
      <c r="O1" s="29"/>
      <c r="P1" s="29"/>
      <c r="Q1" s="29"/>
      <c r="R1" s="29"/>
    </row>
    <row r="2" spans="1:21" ht="18.75" customHeight="1" thickBot="1">
      <c r="A2" s="322" t="s">
        <v>1547</v>
      </c>
      <c r="B2" s="4"/>
      <c r="C2" s="4"/>
      <c r="P2" s="4"/>
      <c r="Q2" s="4"/>
      <c r="R2" s="1440" t="s">
        <v>1548</v>
      </c>
      <c r="S2" s="4"/>
      <c r="T2" s="106" t="s">
        <v>986</v>
      </c>
      <c r="U2" s="4"/>
    </row>
    <row r="3" spans="1:21" ht="27.75" customHeight="1">
      <c r="A3" s="2098" t="s">
        <v>163</v>
      </c>
      <c r="B3" s="2100" t="s">
        <v>170</v>
      </c>
      <c r="C3" s="2101"/>
      <c r="D3" s="2101"/>
      <c r="E3" s="2101"/>
      <c r="F3" s="2101"/>
      <c r="G3" s="2101"/>
      <c r="H3" s="2101"/>
      <c r="I3" s="2101"/>
      <c r="J3" s="2101"/>
      <c r="K3" s="2101"/>
      <c r="L3" s="2102"/>
      <c r="M3" s="2354" t="s">
        <v>732</v>
      </c>
      <c r="N3" s="2104"/>
      <c r="O3" s="2105" t="s">
        <v>733</v>
      </c>
      <c r="P3" s="2106"/>
      <c r="Q3" s="2107" t="s">
        <v>734</v>
      </c>
      <c r="R3" s="2104"/>
    </row>
    <row r="4" spans="1:21" ht="15.75" customHeight="1" thickBot="1">
      <c r="A4" s="2099"/>
      <c r="B4" s="406" t="s">
        <v>10</v>
      </c>
      <c r="C4" s="406" t="s">
        <v>11</v>
      </c>
      <c r="D4" s="406" t="s">
        <v>12</v>
      </c>
      <c r="E4" s="406" t="s">
        <v>127</v>
      </c>
      <c r="F4" s="406" t="s">
        <v>162</v>
      </c>
      <c r="G4" s="407" t="s">
        <v>340</v>
      </c>
      <c r="H4" s="407" t="s">
        <v>410</v>
      </c>
      <c r="I4" s="407" t="s">
        <v>445</v>
      </c>
      <c r="J4" s="407" t="s">
        <v>489</v>
      </c>
      <c r="K4" s="407" t="s">
        <v>499</v>
      </c>
      <c r="L4" s="469" t="s">
        <v>1132</v>
      </c>
      <c r="M4" s="445" t="s">
        <v>164</v>
      </c>
      <c r="N4" s="1695" t="s">
        <v>165</v>
      </c>
      <c r="O4" s="416" t="s">
        <v>164</v>
      </c>
      <c r="P4" s="1695" t="s">
        <v>165</v>
      </c>
      <c r="Q4" s="416" t="s">
        <v>164</v>
      </c>
      <c r="R4" s="1696" t="s">
        <v>165</v>
      </c>
    </row>
    <row r="5" spans="1:21" ht="18.75" customHeight="1">
      <c r="A5" s="398" t="s">
        <v>985</v>
      </c>
      <c r="B5" s="165">
        <v>10901</v>
      </c>
      <c r="C5" s="165">
        <v>10748</v>
      </c>
      <c r="D5" s="165">
        <v>10986</v>
      </c>
      <c r="E5" s="165">
        <v>11072</v>
      </c>
      <c r="F5" s="165">
        <v>11453</v>
      </c>
      <c r="G5" s="165">
        <v>11684</v>
      </c>
      <c r="H5" s="165">
        <v>11701</v>
      </c>
      <c r="I5" s="165">
        <v>11425</v>
      </c>
      <c r="J5" s="165">
        <v>11857</v>
      </c>
      <c r="K5" s="165">
        <v>12250</v>
      </c>
      <c r="L5" s="168">
        <v>12579</v>
      </c>
      <c r="M5" s="877">
        <f>L5-K5</f>
        <v>329</v>
      </c>
      <c r="N5" s="879">
        <f>L5/K5-1</f>
        <v>2.6857142857142913E-2</v>
      </c>
      <c r="O5" s="878">
        <f>L5-G5</f>
        <v>895</v>
      </c>
      <c r="P5" s="879">
        <f>L5/G5-1</f>
        <v>7.6600479287915135E-2</v>
      </c>
      <c r="Q5" s="878">
        <f>L5-B5</f>
        <v>1678</v>
      </c>
      <c r="R5" s="879">
        <f>L5/B5-1</f>
        <v>0.15393083203375846</v>
      </c>
    </row>
    <row r="6" spans="1:21" ht="18.75" customHeight="1">
      <c r="A6" s="399" t="s">
        <v>14</v>
      </c>
      <c r="B6" s="164">
        <v>1520</v>
      </c>
      <c r="C6" s="164">
        <v>1432</v>
      </c>
      <c r="D6" s="164">
        <v>1532</v>
      </c>
      <c r="E6" s="164">
        <v>1544</v>
      </c>
      <c r="F6" s="164">
        <v>1685</v>
      </c>
      <c r="G6" s="164">
        <v>1699</v>
      </c>
      <c r="H6" s="164">
        <v>1771</v>
      </c>
      <c r="I6" s="164">
        <v>1702</v>
      </c>
      <c r="J6" s="164">
        <v>1786</v>
      </c>
      <c r="K6" s="164">
        <v>1929</v>
      </c>
      <c r="L6" s="167">
        <v>2226</v>
      </c>
      <c r="M6" s="869">
        <f t="shared" ref="M6:M19" si="0">L6-K6</f>
        <v>297</v>
      </c>
      <c r="N6" s="865">
        <f t="shared" ref="N6:N19" si="1">L6/K6-1</f>
        <v>0.15396578538102634</v>
      </c>
      <c r="O6" s="871">
        <f t="shared" ref="O6:O19" si="2">L6-G6</f>
        <v>527</v>
      </c>
      <c r="P6" s="865">
        <f t="shared" ref="P6:P19" si="3">L6/G6-1</f>
        <v>0.31018246027074747</v>
      </c>
      <c r="Q6" s="871">
        <f t="shared" ref="Q6:Q19" si="4">L6-B6</f>
        <v>706</v>
      </c>
      <c r="R6" s="865">
        <f t="shared" ref="R6:R19" si="5">L6/B6-1</f>
        <v>0.46447368421052637</v>
      </c>
    </row>
    <row r="7" spans="1:21" ht="18.75" customHeight="1">
      <c r="A7" s="399" t="s">
        <v>15</v>
      </c>
      <c r="B7" s="164">
        <v>1000</v>
      </c>
      <c r="C7" s="164">
        <v>1000</v>
      </c>
      <c r="D7" s="164">
        <v>1079</v>
      </c>
      <c r="E7" s="164">
        <v>1051</v>
      </c>
      <c r="F7" s="164">
        <v>1000</v>
      </c>
      <c r="G7" s="164">
        <v>1137</v>
      </c>
      <c r="H7" s="164">
        <v>1098</v>
      </c>
      <c r="I7" s="164">
        <v>1085</v>
      </c>
      <c r="J7" s="164">
        <v>1186</v>
      </c>
      <c r="K7" s="164">
        <v>1240</v>
      </c>
      <c r="L7" s="167">
        <v>1264</v>
      </c>
      <c r="M7" s="869">
        <f t="shared" si="0"/>
        <v>24</v>
      </c>
      <c r="N7" s="865">
        <f t="shared" si="1"/>
        <v>1.9354838709677358E-2</v>
      </c>
      <c r="O7" s="871">
        <f t="shared" si="2"/>
        <v>127</v>
      </c>
      <c r="P7" s="865">
        <f t="shared" si="3"/>
        <v>0.11169744942832005</v>
      </c>
      <c r="Q7" s="871">
        <f t="shared" si="4"/>
        <v>264</v>
      </c>
      <c r="R7" s="865">
        <f t="shared" si="5"/>
        <v>0.26400000000000001</v>
      </c>
    </row>
    <row r="8" spans="1:21" ht="18.75" customHeight="1">
      <c r="A8" s="399" t="s">
        <v>16</v>
      </c>
      <c r="B8" s="164">
        <v>661</v>
      </c>
      <c r="C8" s="164">
        <v>660</v>
      </c>
      <c r="D8" s="164">
        <v>654</v>
      </c>
      <c r="E8" s="164">
        <v>651</v>
      </c>
      <c r="F8" s="164">
        <v>645</v>
      </c>
      <c r="G8" s="164">
        <v>684</v>
      </c>
      <c r="H8" s="164">
        <v>673</v>
      </c>
      <c r="I8" s="164">
        <v>656</v>
      </c>
      <c r="J8" s="164">
        <v>670</v>
      </c>
      <c r="K8" s="164">
        <v>685</v>
      </c>
      <c r="L8" s="167">
        <v>732</v>
      </c>
      <c r="M8" s="869">
        <f t="shared" si="0"/>
        <v>47</v>
      </c>
      <c r="N8" s="865">
        <f t="shared" si="1"/>
        <v>6.8613138686131281E-2</v>
      </c>
      <c r="O8" s="871">
        <f t="shared" si="2"/>
        <v>48</v>
      </c>
      <c r="P8" s="865">
        <f t="shared" si="3"/>
        <v>7.0175438596491224E-2</v>
      </c>
      <c r="Q8" s="871">
        <f t="shared" si="4"/>
        <v>71</v>
      </c>
      <c r="R8" s="865">
        <f t="shared" si="5"/>
        <v>0.10741301059001507</v>
      </c>
    </row>
    <row r="9" spans="1:21" ht="18.75" customHeight="1">
      <c r="A9" s="399" t="s">
        <v>17</v>
      </c>
      <c r="B9" s="164">
        <v>356</v>
      </c>
      <c r="C9" s="164">
        <v>355</v>
      </c>
      <c r="D9" s="164">
        <v>344</v>
      </c>
      <c r="E9" s="164">
        <v>384</v>
      </c>
      <c r="F9" s="164">
        <v>416</v>
      </c>
      <c r="G9" s="164">
        <v>424</v>
      </c>
      <c r="H9" s="164">
        <v>460</v>
      </c>
      <c r="I9" s="164">
        <v>423</v>
      </c>
      <c r="J9" s="164">
        <v>418</v>
      </c>
      <c r="K9" s="164">
        <v>408</v>
      </c>
      <c r="L9" s="167">
        <v>421</v>
      </c>
      <c r="M9" s="869">
        <f t="shared" si="0"/>
        <v>13</v>
      </c>
      <c r="N9" s="865">
        <f t="shared" si="1"/>
        <v>3.1862745098039325E-2</v>
      </c>
      <c r="O9" s="871">
        <f t="shared" si="2"/>
        <v>-3</v>
      </c>
      <c r="P9" s="865">
        <f t="shared" si="3"/>
        <v>-7.0754716981131782E-3</v>
      </c>
      <c r="Q9" s="871">
        <f t="shared" si="4"/>
        <v>65</v>
      </c>
      <c r="R9" s="865">
        <f t="shared" si="5"/>
        <v>0.18258426966292141</v>
      </c>
    </row>
    <row r="10" spans="1:21" ht="18.75" customHeight="1">
      <c r="A10" s="399" t="s">
        <v>18</v>
      </c>
      <c r="B10" s="164">
        <v>195</v>
      </c>
      <c r="C10" s="164">
        <v>183</v>
      </c>
      <c r="D10" s="164">
        <v>193</v>
      </c>
      <c r="E10" s="164">
        <v>197</v>
      </c>
      <c r="F10" s="164">
        <v>201</v>
      </c>
      <c r="G10" s="164">
        <v>184</v>
      </c>
      <c r="H10" s="164">
        <v>191</v>
      </c>
      <c r="I10" s="164">
        <v>155</v>
      </c>
      <c r="J10" s="164">
        <v>179</v>
      </c>
      <c r="K10" s="164">
        <v>159</v>
      </c>
      <c r="L10" s="167">
        <v>177</v>
      </c>
      <c r="M10" s="869">
        <f t="shared" si="0"/>
        <v>18</v>
      </c>
      <c r="N10" s="865">
        <f t="shared" si="1"/>
        <v>0.1132075471698113</v>
      </c>
      <c r="O10" s="871">
        <f t="shared" si="2"/>
        <v>-7</v>
      </c>
      <c r="P10" s="865">
        <f t="shared" si="3"/>
        <v>-3.8043478260869512E-2</v>
      </c>
      <c r="Q10" s="871">
        <f t="shared" si="4"/>
        <v>-18</v>
      </c>
      <c r="R10" s="865">
        <f t="shared" si="5"/>
        <v>-9.2307692307692313E-2</v>
      </c>
    </row>
    <row r="11" spans="1:21" ht="18.75" customHeight="1">
      <c r="A11" s="399" t="s">
        <v>19</v>
      </c>
      <c r="B11" s="164">
        <v>709</v>
      </c>
      <c r="C11" s="164">
        <v>721</v>
      </c>
      <c r="D11" s="164">
        <v>729</v>
      </c>
      <c r="E11" s="164">
        <v>774</v>
      </c>
      <c r="F11" s="164">
        <v>802</v>
      </c>
      <c r="G11" s="164">
        <v>789</v>
      </c>
      <c r="H11" s="164">
        <v>814</v>
      </c>
      <c r="I11" s="164">
        <v>779</v>
      </c>
      <c r="J11" s="164">
        <v>820</v>
      </c>
      <c r="K11" s="164">
        <v>827</v>
      </c>
      <c r="L11" s="167">
        <v>917</v>
      </c>
      <c r="M11" s="869">
        <f t="shared" si="0"/>
        <v>90</v>
      </c>
      <c r="N11" s="865">
        <f t="shared" si="1"/>
        <v>0.10882708585247891</v>
      </c>
      <c r="O11" s="871">
        <f t="shared" si="2"/>
        <v>128</v>
      </c>
      <c r="P11" s="865">
        <f t="shared" si="3"/>
        <v>0.16223067173637506</v>
      </c>
      <c r="Q11" s="871">
        <f t="shared" si="4"/>
        <v>208</v>
      </c>
      <c r="R11" s="865">
        <f t="shared" si="5"/>
        <v>0.2933709449929478</v>
      </c>
    </row>
    <row r="12" spans="1:21" ht="18.75" customHeight="1">
      <c r="A12" s="399" t="s">
        <v>20</v>
      </c>
      <c r="B12" s="164">
        <v>340</v>
      </c>
      <c r="C12" s="164">
        <v>320</v>
      </c>
      <c r="D12" s="164">
        <v>355</v>
      </c>
      <c r="E12" s="164">
        <v>308</v>
      </c>
      <c r="F12" s="164">
        <v>340</v>
      </c>
      <c r="G12" s="164">
        <v>344</v>
      </c>
      <c r="H12" s="164">
        <v>387</v>
      </c>
      <c r="I12" s="164">
        <v>332</v>
      </c>
      <c r="J12" s="164">
        <v>389</v>
      </c>
      <c r="K12" s="164">
        <v>390</v>
      </c>
      <c r="L12" s="167">
        <v>372</v>
      </c>
      <c r="M12" s="869">
        <f t="shared" si="0"/>
        <v>-18</v>
      </c>
      <c r="N12" s="865">
        <f t="shared" si="1"/>
        <v>-4.6153846153846101E-2</v>
      </c>
      <c r="O12" s="871">
        <f t="shared" si="2"/>
        <v>28</v>
      </c>
      <c r="P12" s="865">
        <f t="shared" si="3"/>
        <v>8.1395348837209225E-2</v>
      </c>
      <c r="Q12" s="871">
        <f t="shared" si="4"/>
        <v>32</v>
      </c>
      <c r="R12" s="865">
        <f t="shared" si="5"/>
        <v>9.4117647058823639E-2</v>
      </c>
    </row>
    <row r="13" spans="1:21" ht="18.75" customHeight="1">
      <c r="A13" s="399" t="s">
        <v>21</v>
      </c>
      <c r="B13" s="164">
        <v>589</v>
      </c>
      <c r="C13" s="164">
        <v>571</v>
      </c>
      <c r="D13" s="164">
        <v>599</v>
      </c>
      <c r="E13" s="164">
        <v>626</v>
      </c>
      <c r="F13" s="164">
        <v>590</v>
      </c>
      <c r="G13" s="164">
        <v>613</v>
      </c>
      <c r="H13" s="164">
        <v>578</v>
      </c>
      <c r="I13" s="164">
        <v>596</v>
      </c>
      <c r="J13" s="164">
        <v>647</v>
      </c>
      <c r="K13" s="164">
        <v>597</v>
      </c>
      <c r="L13" s="167">
        <v>462</v>
      </c>
      <c r="M13" s="869">
        <f t="shared" si="0"/>
        <v>-135</v>
      </c>
      <c r="N13" s="865">
        <f t="shared" si="1"/>
        <v>-0.22613065326633164</v>
      </c>
      <c r="O13" s="871">
        <f t="shared" si="2"/>
        <v>-151</v>
      </c>
      <c r="P13" s="865">
        <f t="shared" si="3"/>
        <v>-0.24632952691680265</v>
      </c>
      <c r="Q13" s="871">
        <f t="shared" si="4"/>
        <v>-127</v>
      </c>
      <c r="R13" s="865">
        <f t="shared" si="5"/>
        <v>-0.21561969439728357</v>
      </c>
    </row>
    <row r="14" spans="1:21" ht="18.75" customHeight="1">
      <c r="A14" s="399" t="s">
        <v>22</v>
      </c>
      <c r="B14" s="164">
        <v>506</v>
      </c>
      <c r="C14" s="164">
        <v>543</v>
      </c>
      <c r="D14" s="164">
        <v>588</v>
      </c>
      <c r="E14" s="164">
        <v>551</v>
      </c>
      <c r="F14" s="164">
        <v>608</v>
      </c>
      <c r="G14" s="164">
        <v>594</v>
      </c>
      <c r="H14" s="164">
        <v>567</v>
      </c>
      <c r="I14" s="164">
        <v>588</v>
      </c>
      <c r="J14" s="164">
        <v>593</v>
      </c>
      <c r="K14" s="164">
        <v>585</v>
      </c>
      <c r="L14" s="167">
        <v>594</v>
      </c>
      <c r="M14" s="869">
        <f t="shared" si="0"/>
        <v>9</v>
      </c>
      <c r="N14" s="865">
        <f t="shared" si="1"/>
        <v>1.538461538461533E-2</v>
      </c>
      <c r="O14" s="880">
        <f t="shared" si="2"/>
        <v>0</v>
      </c>
      <c r="P14" s="873">
        <f t="shared" si="3"/>
        <v>0</v>
      </c>
      <c r="Q14" s="871">
        <f>L14-B14</f>
        <v>88</v>
      </c>
      <c r="R14" s="865">
        <f t="shared" si="5"/>
        <v>0.17391304347826098</v>
      </c>
    </row>
    <row r="15" spans="1:21" ht="18.75" customHeight="1">
      <c r="A15" s="399" t="s">
        <v>23</v>
      </c>
      <c r="B15" s="164">
        <v>573</v>
      </c>
      <c r="C15" s="164">
        <v>562</v>
      </c>
      <c r="D15" s="164">
        <v>572</v>
      </c>
      <c r="E15" s="164">
        <v>588</v>
      </c>
      <c r="F15" s="164">
        <v>621</v>
      </c>
      <c r="G15" s="164">
        <v>616</v>
      </c>
      <c r="H15" s="164">
        <v>603</v>
      </c>
      <c r="I15" s="164">
        <v>561</v>
      </c>
      <c r="J15" s="164">
        <v>599</v>
      </c>
      <c r="K15" s="164">
        <v>638</v>
      </c>
      <c r="L15" s="167">
        <v>618</v>
      </c>
      <c r="M15" s="869">
        <f t="shared" si="0"/>
        <v>-20</v>
      </c>
      <c r="N15" s="865">
        <f t="shared" si="1"/>
        <v>-3.1347962382445194E-2</v>
      </c>
      <c r="O15" s="871">
        <f t="shared" si="2"/>
        <v>2</v>
      </c>
      <c r="P15" s="865">
        <f t="shared" si="3"/>
        <v>3.2467532467532756E-3</v>
      </c>
      <c r="Q15" s="871">
        <f t="shared" si="4"/>
        <v>45</v>
      </c>
      <c r="R15" s="865">
        <f t="shared" si="5"/>
        <v>7.8534031413612482E-2</v>
      </c>
    </row>
    <row r="16" spans="1:21" ht="18.75" customHeight="1">
      <c r="A16" s="399" t="s">
        <v>24</v>
      </c>
      <c r="B16" s="164">
        <v>1384</v>
      </c>
      <c r="C16" s="164">
        <v>1309</v>
      </c>
      <c r="D16" s="164">
        <v>1335</v>
      </c>
      <c r="E16" s="164">
        <v>1400</v>
      </c>
      <c r="F16" s="164">
        <v>1447</v>
      </c>
      <c r="G16" s="164">
        <v>1437</v>
      </c>
      <c r="H16" s="164">
        <v>1486</v>
      </c>
      <c r="I16" s="164">
        <v>1519</v>
      </c>
      <c r="J16" s="164">
        <v>1503</v>
      </c>
      <c r="K16" s="164">
        <v>1584</v>
      </c>
      <c r="L16" s="167">
        <v>1643</v>
      </c>
      <c r="M16" s="869">
        <f t="shared" si="0"/>
        <v>59</v>
      </c>
      <c r="N16" s="865">
        <f t="shared" si="1"/>
        <v>3.7247474747474696E-2</v>
      </c>
      <c r="O16" s="871">
        <f t="shared" si="2"/>
        <v>206</v>
      </c>
      <c r="P16" s="865">
        <f t="shared" si="3"/>
        <v>0.14335421016005556</v>
      </c>
      <c r="Q16" s="871">
        <f t="shared" si="4"/>
        <v>259</v>
      </c>
      <c r="R16" s="865">
        <f t="shared" si="5"/>
        <v>0.18713872832369938</v>
      </c>
    </row>
    <row r="17" spans="1:18" ht="18.75" customHeight="1">
      <c r="A17" s="399" t="s">
        <v>25</v>
      </c>
      <c r="B17" s="164">
        <v>679</v>
      </c>
      <c r="C17" s="164">
        <v>715</v>
      </c>
      <c r="D17" s="164">
        <v>648</v>
      </c>
      <c r="E17" s="164">
        <v>664</v>
      </c>
      <c r="F17" s="164">
        <v>698</v>
      </c>
      <c r="G17" s="164">
        <v>729</v>
      </c>
      <c r="H17" s="164">
        <v>717</v>
      </c>
      <c r="I17" s="164">
        <v>648</v>
      </c>
      <c r="J17" s="164">
        <v>716</v>
      </c>
      <c r="K17" s="164">
        <v>720</v>
      </c>
      <c r="L17" s="167">
        <v>690</v>
      </c>
      <c r="M17" s="869">
        <f t="shared" si="0"/>
        <v>-30</v>
      </c>
      <c r="N17" s="865">
        <f t="shared" si="1"/>
        <v>-4.166666666666663E-2</v>
      </c>
      <c r="O17" s="871">
        <f t="shared" si="2"/>
        <v>-39</v>
      </c>
      <c r="P17" s="865">
        <f t="shared" si="3"/>
        <v>-5.3497942386831254E-2</v>
      </c>
      <c r="Q17" s="871">
        <f t="shared" si="4"/>
        <v>11</v>
      </c>
      <c r="R17" s="865">
        <f t="shared" si="5"/>
        <v>1.6200294550809957E-2</v>
      </c>
    </row>
    <row r="18" spans="1:18" ht="18.75" customHeight="1">
      <c r="A18" s="399" t="s">
        <v>26</v>
      </c>
      <c r="B18" s="164">
        <v>906</v>
      </c>
      <c r="C18" s="164">
        <v>826</v>
      </c>
      <c r="D18" s="164">
        <v>905</v>
      </c>
      <c r="E18" s="164">
        <v>893</v>
      </c>
      <c r="F18" s="164">
        <v>956</v>
      </c>
      <c r="G18" s="164">
        <v>1010</v>
      </c>
      <c r="H18" s="164">
        <v>957</v>
      </c>
      <c r="I18" s="164">
        <v>966</v>
      </c>
      <c r="J18" s="164">
        <v>980</v>
      </c>
      <c r="K18" s="164">
        <v>1004</v>
      </c>
      <c r="L18" s="167">
        <v>968</v>
      </c>
      <c r="M18" s="869">
        <f t="shared" si="0"/>
        <v>-36</v>
      </c>
      <c r="N18" s="865">
        <f t="shared" si="1"/>
        <v>-3.5856573705179251E-2</v>
      </c>
      <c r="O18" s="871">
        <f t="shared" si="2"/>
        <v>-42</v>
      </c>
      <c r="P18" s="865">
        <f t="shared" si="3"/>
        <v>-4.1584158415841621E-2</v>
      </c>
      <c r="Q18" s="871">
        <f t="shared" si="4"/>
        <v>62</v>
      </c>
      <c r="R18" s="865">
        <f t="shared" si="5"/>
        <v>6.843267108167761E-2</v>
      </c>
    </row>
    <row r="19" spans="1:18" ht="18.75" customHeight="1">
      <c r="A19" s="399" t="s">
        <v>27</v>
      </c>
      <c r="B19" s="164">
        <v>1483</v>
      </c>
      <c r="C19" s="164">
        <v>1551</v>
      </c>
      <c r="D19" s="164">
        <v>1453</v>
      </c>
      <c r="E19" s="164">
        <v>1441</v>
      </c>
      <c r="F19" s="164">
        <v>1444</v>
      </c>
      <c r="G19" s="164">
        <v>1424</v>
      </c>
      <c r="H19" s="164">
        <v>1399</v>
      </c>
      <c r="I19" s="164">
        <v>1415</v>
      </c>
      <c r="J19" s="164">
        <v>1371</v>
      </c>
      <c r="K19" s="164">
        <v>1484</v>
      </c>
      <c r="L19" s="167">
        <v>1495</v>
      </c>
      <c r="M19" s="869">
        <f t="shared" si="0"/>
        <v>11</v>
      </c>
      <c r="N19" s="865">
        <f t="shared" si="1"/>
        <v>7.4123989218328745E-3</v>
      </c>
      <c r="O19" s="871">
        <f t="shared" si="2"/>
        <v>71</v>
      </c>
      <c r="P19" s="865">
        <f t="shared" si="3"/>
        <v>4.9859550561797805E-2</v>
      </c>
      <c r="Q19" s="871">
        <f t="shared" si="4"/>
        <v>12</v>
      </c>
      <c r="R19" s="865">
        <f t="shared" si="5"/>
        <v>8.0917060013485642E-3</v>
      </c>
    </row>
    <row r="20" spans="1:18" ht="7.5" customHeight="1">
      <c r="A20" s="401"/>
      <c r="B20" s="517"/>
      <c r="C20" s="517"/>
      <c r="D20" s="517"/>
      <c r="E20" s="517"/>
      <c r="F20" s="517"/>
      <c r="G20" s="517"/>
      <c r="H20" s="517"/>
      <c r="I20" s="517"/>
      <c r="J20" s="517"/>
      <c r="K20" s="517"/>
      <c r="L20" s="517"/>
      <c r="M20" s="790"/>
      <c r="N20" s="786"/>
      <c r="O20" s="790"/>
      <c r="P20" s="786"/>
      <c r="Q20" s="790"/>
      <c r="R20" s="786"/>
    </row>
    <row r="21" spans="1:18">
      <c r="A21" s="5" t="s">
        <v>368</v>
      </c>
      <c r="B21" s="34"/>
      <c r="C21" s="34"/>
      <c r="D21" s="34"/>
      <c r="E21" s="34"/>
      <c r="F21" s="34"/>
      <c r="G21" s="34"/>
      <c r="H21" s="34"/>
      <c r="I21" s="34"/>
      <c r="J21" s="34"/>
      <c r="K21" s="34"/>
      <c r="L21" s="34"/>
    </row>
    <row r="22" spans="1:18">
      <c r="A22" s="816"/>
      <c r="B22" s="145"/>
      <c r="C22" s="145"/>
      <c r="D22" s="145"/>
      <c r="E22" s="145"/>
      <c r="F22" s="145"/>
      <c r="G22" s="145"/>
      <c r="H22" s="145"/>
      <c r="I22" s="145"/>
      <c r="J22" s="145"/>
      <c r="K22" s="145"/>
      <c r="L22" s="145"/>
    </row>
    <row r="23" spans="1:18">
      <c r="B23" s="145"/>
      <c r="C23" s="145"/>
      <c r="D23" s="145"/>
      <c r="E23" s="145"/>
      <c r="F23" s="145"/>
      <c r="G23" s="145"/>
      <c r="H23" s="145"/>
      <c r="I23" s="145"/>
      <c r="J23" s="145"/>
      <c r="K23" s="145"/>
      <c r="L23" s="145"/>
    </row>
  </sheetData>
  <mergeCells count="5">
    <mergeCell ref="A3:A4"/>
    <mergeCell ref="B3:L3"/>
    <mergeCell ref="M3:N3"/>
    <mergeCell ref="O3:P3"/>
    <mergeCell ref="Q3:R3"/>
  </mergeCells>
  <hyperlinks>
    <hyperlink ref="T2" location="OBSAH!A1" display="Zpět na obsah" xr:uid="{00000000-0004-0000-9C00-000000000000}"/>
  </hyperlinks>
  <pageMargins left="0.7" right="0.7" top="0.78740157499999996" bottom="0.78740157499999996" header="0.3" footer="0.3"/>
  <pageSetup paperSize="9" orientation="landscape"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List170"/>
  <dimension ref="A1:U23"/>
  <sheetViews>
    <sheetView showGridLines="0" zoomScaleNormal="100" workbookViewId="0"/>
  </sheetViews>
  <sheetFormatPr defaultRowHeight="15"/>
  <cols>
    <col min="1" max="1" width="17" customWidth="1"/>
    <col min="2" max="12" width="6.7109375" customWidth="1"/>
    <col min="13" max="13" width="6" customWidth="1"/>
    <col min="14" max="14" width="6.5703125" customWidth="1"/>
    <col min="15" max="15" width="6" customWidth="1"/>
    <col min="16" max="16" width="6.7109375" customWidth="1"/>
    <col min="17" max="17" width="6" customWidth="1"/>
    <col min="18" max="18" width="6.5703125" customWidth="1"/>
  </cols>
  <sheetData>
    <row r="1" spans="1:21" ht="22.5" customHeight="1">
      <c r="A1" s="1" t="s">
        <v>1271</v>
      </c>
      <c r="B1" s="29"/>
      <c r="C1" s="29"/>
      <c r="D1" s="29"/>
      <c r="E1" s="29"/>
      <c r="F1" s="256"/>
      <c r="G1" s="29"/>
      <c r="H1" s="29"/>
      <c r="I1" s="29"/>
      <c r="J1" s="29"/>
      <c r="K1" s="29"/>
      <c r="L1" s="29"/>
    </row>
    <row r="2" spans="1:21" ht="18.75" customHeight="1" thickBot="1">
      <c r="A2" s="322" t="s">
        <v>1547</v>
      </c>
      <c r="P2" s="4"/>
      <c r="Q2" s="4"/>
      <c r="R2" s="1440" t="s">
        <v>1548</v>
      </c>
      <c r="S2" s="4"/>
      <c r="T2" s="106" t="s">
        <v>986</v>
      </c>
      <c r="U2" s="4"/>
    </row>
    <row r="3" spans="1:21" ht="26.25" customHeight="1">
      <c r="A3" s="2098" t="s">
        <v>163</v>
      </c>
      <c r="B3" s="2101" t="s">
        <v>170</v>
      </c>
      <c r="C3" s="2101"/>
      <c r="D3" s="2101"/>
      <c r="E3" s="2101"/>
      <c r="F3" s="2101"/>
      <c r="G3" s="2101"/>
      <c r="H3" s="2101"/>
      <c r="I3" s="2101"/>
      <c r="J3" s="2101"/>
      <c r="K3" s="2101"/>
      <c r="L3" s="2102"/>
      <c r="M3" s="2354" t="s">
        <v>732</v>
      </c>
      <c r="N3" s="2104"/>
      <c r="O3" s="2105" t="s">
        <v>733</v>
      </c>
      <c r="P3" s="2106"/>
      <c r="Q3" s="2107" t="s">
        <v>734</v>
      </c>
      <c r="R3" s="2104"/>
    </row>
    <row r="4" spans="1:21" ht="15.75" thickBot="1">
      <c r="A4" s="2099"/>
      <c r="B4" s="407" t="s">
        <v>10</v>
      </c>
      <c r="C4" s="407" t="s">
        <v>11</v>
      </c>
      <c r="D4" s="407" t="s">
        <v>12</v>
      </c>
      <c r="E4" s="407" t="s">
        <v>127</v>
      </c>
      <c r="F4" s="407" t="s">
        <v>162</v>
      </c>
      <c r="G4" s="407" t="s">
        <v>340</v>
      </c>
      <c r="H4" s="407" t="s">
        <v>410</v>
      </c>
      <c r="I4" s="407" t="s">
        <v>445</v>
      </c>
      <c r="J4" s="407" t="s">
        <v>489</v>
      </c>
      <c r="K4" s="407" t="s">
        <v>499</v>
      </c>
      <c r="L4" s="469" t="s">
        <v>731</v>
      </c>
      <c r="M4" s="445" t="s">
        <v>164</v>
      </c>
      <c r="N4" s="1695" t="s">
        <v>165</v>
      </c>
      <c r="O4" s="416" t="s">
        <v>164</v>
      </c>
      <c r="P4" s="1695" t="s">
        <v>165</v>
      </c>
      <c r="Q4" s="416" t="s">
        <v>164</v>
      </c>
      <c r="R4" s="1696" t="s">
        <v>165</v>
      </c>
    </row>
    <row r="5" spans="1:21" ht="18.75" customHeight="1">
      <c r="A5" s="398" t="s">
        <v>985</v>
      </c>
      <c r="B5" s="165">
        <v>1970</v>
      </c>
      <c r="C5" s="165">
        <v>1899</v>
      </c>
      <c r="D5" s="165">
        <v>1924</v>
      </c>
      <c r="E5" s="165">
        <v>1902</v>
      </c>
      <c r="F5" s="165">
        <v>1867</v>
      </c>
      <c r="G5" s="165">
        <v>1989</v>
      </c>
      <c r="H5" s="165">
        <v>2028</v>
      </c>
      <c r="I5" s="165">
        <v>2018</v>
      </c>
      <c r="J5" s="165">
        <v>2038</v>
      </c>
      <c r="K5" s="165">
        <v>2112</v>
      </c>
      <c r="L5" s="168">
        <v>2176</v>
      </c>
      <c r="M5" s="877">
        <f>L5-K5</f>
        <v>64</v>
      </c>
      <c r="N5" s="879">
        <f>L5/K5-1</f>
        <v>3.0303030303030276E-2</v>
      </c>
      <c r="O5" s="878">
        <f>L5-G5</f>
        <v>187</v>
      </c>
      <c r="P5" s="879">
        <f>L5/G5-1</f>
        <v>9.4017094017094127E-2</v>
      </c>
      <c r="Q5" s="878">
        <f>L5-B5</f>
        <v>206</v>
      </c>
      <c r="R5" s="879">
        <f>L5/B5-1</f>
        <v>0.1045685279187818</v>
      </c>
    </row>
    <row r="6" spans="1:21" ht="18.75" customHeight="1">
      <c r="A6" s="399" t="s">
        <v>14</v>
      </c>
      <c r="B6" s="164">
        <v>588</v>
      </c>
      <c r="C6" s="164">
        <v>538</v>
      </c>
      <c r="D6" s="164">
        <v>582</v>
      </c>
      <c r="E6" s="164">
        <v>572</v>
      </c>
      <c r="F6" s="164">
        <v>550</v>
      </c>
      <c r="G6" s="164">
        <v>554</v>
      </c>
      <c r="H6" s="164">
        <v>611</v>
      </c>
      <c r="I6" s="164">
        <v>613</v>
      </c>
      <c r="J6" s="164">
        <v>608</v>
      </c>
      <c r="K6" s="164">
        <v>680</v>
      </c>
      <c r="L6" s="167">
        <v>647</v>
      </c>
      <c r="M6" s="869">
        <f t="shared" ref="M6:M19" si="0">L6-K6</f>
        <v>-33</v>
      </c>
      <c r="N6" s="865">
        <f t="shared" ref="N6:N19" si="1">L6/K6-1</f>
        <v>-4.8529411764705932E-2</v>
      </c>
      <c r="O6" s="871">
        <f t="shared" ref="O6:O19" si="2">L6-G6</f>
        <v>93</v>
      </c>
      <c r="P6" s="865">
        <f t="shared" ref="P6:P19" si="3">L6/G6-1</f>
        <v>0.16787003610108298</v>
      </c>
      <c r="Q6" s="871">
        <f t="shared" ref="Q6:Q19" si="4">L6-B6</f>
        <v>59</v>
      </c>
      <c r="R6" s="865">
        <f t="shared" ref="R6:R19" si="5">L6/B6-1</f>
        <v>0.10034013605442182</v>
      </c>
    </row>
    <row r="7" spans="1:21" ht="18.75" customHeight="1">
      <c r="A7" s="399" t="s">
        <v>15</v>
      </c>
      <c r="B7" s="164">
        <v>25</v>
      </c>
      <c r="C7" s="164">
        <v>15</v>
      </c>
      <c r="D7" s="164">
        <v>19</v>
      </c>
      <c r="E7" s="164">
        <v>0</v>
      </c>
      <c r="F7" s="164">
        <v>23</v>
      </c>
      <c r="G7" s="164">
        <v>29</v>
      </c>
      <c r="H7" s="164">
        <v>16</v>
      </c>
      <c r="I7" s="164">
        <v>26</v>
      </c>
      <c r="J7" s="164">
        <v>26</v>
      </c>
      <c r="K7" s="164">
        <v>29</v>
      </c>
      <c r="L7" s="167">
        <v>29</v>
      </c>
      <c r="M7" s="869">
        <f t="shared" si="0"/>
        <v>0</v>
      </c>
      <c r="N7" s="865">
        <f t="shared" si="1"/>
        <v>0</v>
      </c>
      <c r="O7" s="871">
        <f>L7-G7</f>
        <v>0</v>
      </c>
      <c r="P7" s="865">
        <f t="shared" si="3"/>
        <v>0</v>
      </c>
      <c r="Q7" s="871">
        <f t="shared" si="4"/>
        <v>4</v>
      </c>
      <c r="R7" s="865">
        <f t="shared" si="5"/>
        <v>0.15999999999999992</v>
      </c>
    </row>
    <row r="8" spans="1:21" ht="18.75" customHeight="1">
      <c r="A8" s="399" t="s">
        <v>16</v>
      </c>
      <c r="B8" s="164">
        <v>129</v>
      </c>
      <c r="C8" s="164">
        <v>140</v>
      </c>
      <c r="D8" s="164">
        <v>143</v>
      </c>
      <c r="E8" s="164">
        <v>142</v>
      </c>
      <c r="F8" s="164">
        <v>168</v>
      </c>
      <c r="G8" s="164">
        <v>179</v>
      </c>
      <c r="H8" s="164">
        <v>154</v>
      </c>
      <c r="I8" s="164">
        <v>156</v>
      </c>
      <c r="J8" s="164">
        <v>145</v>
      </c>
      <c r="K8" s="164">
        <v>139</v>
      </c>
      <c r="L8" s="167">
        <v>175</v>
      </c>
      <c r="M8" s="869">
        <f t="shared" si="0"/>
        <v>36</v>
      </c>
      <c r="N8" s="865">
        <f t="shared" si="1"/>
        <v>0.25899280575539563</v>
      </c>
      <c r="O8" s="871">
        <f t="shared" si="2"/>
        <v>-4</v>
      </c>
      <c r="P8" s="865">
        <f t="shared" si="3"/>
        <v>-2.2346368715083775E-2</v>
      </c>
      <c r="Q8" s="871">
        <f t="shared" si="4"/>
        <v>46</v>
      </c>
      <c r="R8" s="865">
        <f t="shared" si="5"/>
        <v>0.35658914728682167</v>
      </c>
    </row>
    <row r="9" spans="1:21" ht="18.75" customHeight="1">
      <c r="A9" s="399" t="s">
        <v>17</v>
      </c>
      <c r="B9" s="164">
        <v>146</v>
      </c>
      <c r="C9" s="164">
        <v>147</v>
      </c>
      <c r="D9" s="164">
        <v>135</v>
      </c>
      <c r="E9" s="164">
        <v>135</v>
      </c>
      <c r="F9" s="164">
        <v>124</v>
      </c>
      <c r="G9" s="164">
        <v>145</v>
      </c>
      <c r="H9" s="164">
        <v>131</v>
      </c>
      <c r="I9" s="164">
        <v>146</v>
      </c>
      <c r="J9" s="164">
        <v>118</v>
      </c>
      <c r="K9" s="164">
        <v>126</v>
      </c>
      <c r="L9" s="167">
        <v>144</v>
      </c>
      <c r="M9" s="869">
        <f t="shared" si="0"/>
        <v>18</v>
      </c>
      <c r="N9" s="865">
        <f t="shared" si="1"/>
        <v>0.14285714285714279</v>
      </c>
      <c r="O9" s="871">
        <f t="shared" si="2"/>
        <v>-1</v>
      </c>
      <c r="P9" s="865">
        <f t="shared" si="3"/>
        <v>-6.8965517241379448E-3</v>
      </c>
      <c r="Q9" s="871">
        <f t="shared" si="4"/>
        <v>-2</v>
      </c>
      <c r="R9" s="865">
        <f t="shared" si="5"/>
        <v>-1.3698630136986356E-2</v>
      </c>
    </row>
    <row r="10" spans="1:21" ht="18.75" customHeight="1">
      <c r="A10" s="399" t="s">
        <v>18</v>
      </c>
      <c r="B10" s="275">
        <v>0</v>
      </c>
      <c r="C10" s="275">
        <v>0</v>
      </c>
      <c r="D10" s="275">
        <v>0</v>
      </c>
      <c r="E10" s="275">
        <v>0</v>
      </c>
      <c r="F10" s="275">
        <v>0</v>
      </c>
      <c r="G10" s="275">
        <v>26</v>
      </c>
      <c r="H10" s="164">
        <v>13</v>
      </c>
      <c r="I10" s="164">
        <v>17</v>
      </c>
      <c r="J10" s="164">
        <v>15</v>
      </c>
      <c r="K10" s="164">
        <v>14</v>
      </c>
      <c r="L10" s="167">
        <v>23</v>
      </c>
      <c r="M10" s="869">
        <f t="shared" si="0"/>
        <v>9</v>
      </c>
      <c r="N10" s="865">
        <f t="shared" si="1"/>
        <v>0.64285714285714279</v>
      </c>
      <c r="O10" s="871">
        <f>L10-G10</f>
        <v>-3</v>
      </c>
      <c r="P10" s="865">
        <v>0</v>
      </c>
      <c r="Q10" s="871">
        <f t="shared" si="4"/>
        <v>23</v>
      </c>
      <c r="R10" s="865">
        <v>0</v>
      </c>
    </row>
    <row r="11" spans="1:21" ht="18.75" customHeight="1">
      <c r="A11" s="399" t="s">
        <v>19</v>
      </c>
      <c r="B11" s="164">
        <v>28</v>
      </c>
      <c r="C11" s="164">
        <v>32</v>
      </c>
      <c r="D11" s="164">
        <v>29</v>
      </c>
      <c r="E11" s="164">
        <v>29</v>
      </c>
      <c r="F11" s="164">
        <v>24</v>
      </c>
      <c r="G11" s="164">
        <v>29</v>
      </c>
      <c r="H11" s="164">
        <v>29</v>
      </c>
      <c r="I11" s="164">
        <v>29</v>
      </c>
      <c r="J11" s="164">
        <v>29</v>
      </c>
      <c r="K11" s="164">
        <v>29</v>
      </c>
      <c r="L11" s="167">
        <v>25</v>
      </c>
      <c r="M11" s="869">
        <f t="shared" si="0"/>
        <v>-4</v>
      </c>
      <c r="N11" s="865">
        <f t="shared" si="1"/>
        <v>-0.13793103448275867</v>
      </c>
      <c r="O11" s="871">
        <f t="shared" si="2"/>
        <v>-4</v>
      </c>
      <c r="P11" s="865">
        <f t="shared" si="3"/>
        <v>-0.13793103448275867</v>
      </c>
      <c r="Q11" s="871">
        <f t="shared" si="4"/>
        <v>-3</v>
      </c>
      <c r="R11" s="865">
        <f t="shared" si="5"/>
        <v>-0.1071428571428571</v>
      </c>
    </row>
    <row r="12" spans="1:21" ht="18.75" customHeight="1">
      <c r="A12" s="399" t="s">
        <v>20</v>
      </c>
      <c r="B12" s="164">
        <v>45</v>
      </c>
      <c r="C12" s="164">
        <v>33</v>
      </c>
      <c r="D12" s="164">
        <v>27</v>
      </c>
      <c r="E12" s="164">
        <v>24</v>
      </c>
      <c r="F12" s="164">
        <v>22</v>
      </c>
      <c r="G12" s="164">
        <v>26</v>
      </c>
      <c r="H12" s="164">
        <v>25</v>
      </c>
      <c r="I12" s="164">
        <v>25</v>
      </c>
      <c r="J12" s="164">
        <v>27</v>
      </c>
      <c r="K12" s="164">
        <v>23</v>
      </c>
      <c r="L12" s="167">
        <v>26</v>
      </c>
      <c r="M12" s="869">
        <f t="shared" si="0"/>
        <v>3</v>
      </c>
      <c r="N12" s="865">
        <f t="shared" si="1"/>
        <v>0.13043478260869557</v>
      </c>
      <c r="O12" s="871">
        <f t="shared" si="2"/>
        <v>0</v>
      </c>
      <c r="P12" s="865">
        <f t="shared" si="3"/>
        <v>0</v>
      </c>
      <c r="Q12" s="871">
        <f t="shared" si="4"/>
        <v>-19</v>
      </c>
      <c r="R12" s="865">
        <f t="shared" si="5"/>
        <v>-0.42222222222222228</v>
      </c>
    </row>
    <row r="13" spans="1:21" ht="18.75" customHeight="1">
      <c r="A13" s="399" t="s">
        <v>21</v>
      </c>
      <c r="B13" s="164">
        <v>181</v>
      </c>
      <c r="C13" s="164">
        <v>157</v>
      </c>
      <c r="D13" s="164">
        <v>174</v>
      </c>
      <c r="E13" s="164">
        <v>190</v>
      </c>
      <c r="F13" s="164">
        <v>196</v>
      </c>
      <c r="G13" s="164">
        <v>184</v>
      </c>
      <c r="H13" s="164">
        <v>202</v>
      </c>
      <c r="I13" s="164">
        <v>187</v>
      </c>
      <c r="J13" s="164">
        <v>188</v>
      </c>
      <c r="K13" s="164">
        <v>184</v>
      </c>
      <c r="L13" s="167">
        <v>197</v>
      </c>
      <c r="M13" s="869">
        <f t="shared" si="0"/>
        <v>13</v>
      </c>
      <c r="N13" s="865">
        <f t="shared" si="1"/>
        <v>7.0652173913043459E-2</v>
      </c>
      <c r="O13" s="871">
        <f t="shared" si="2"/>
        <v>13</v>
      </c>
      <c r="P13" s="865">
        <f t="shared" si="3"/>
        <v>7.0652173913043459E-2</v>
      </c>
      <c r="Q13" s="871">
        <f t="shared" si="4"/>
        <v>16</v>
      </c>
      <c r="R13" s="865">
        <f t="shared" si="5"/>
        <v>8.8397790055248615E-2</v>
      </c>
    </row>
    <row r="14" spans="1:21" ht="18.75" customHeight="1">
      <c r="A14" s="399" t="s">
        <v>22</v>
      </c>
      <c r="B14" s="275">
        <v>0</v>
      </c>
      <c r="C14" s="275">
        <v>0</v>
      </c>
      <c r="D14" s="275">
        <v>0</v>
      </c>
      <c r="E14" s="275">
        <v>0</v>
      </c>
      <c r="F14" s="275">
        <v>0</v>
      </c>
      <c r="G14" s="275">
        <v>0</v>
      </c>
      <c r="H14" s="275">
        <v>0</v>
      </c>
      <c r="I14" s="275">
        <v>0</v>
      </c>
      <c r="J14" s="275">
        <v>0</v>
      </c>
      <c r="K14" s="275" t="s">
        <v>491</v>
      </c>
      <c r="L14" s="280">
        <v>0</v>
      </c>
      <c r="M14" s="872">
        <v>0</v>
      </c>
      <c r="N14" s="873">
        <v>0</v>
      </c>
      <c r="O14" s="880">
        <v>0</v>
      </c>
      <c r="P14" s="873">
        <v>0</v>
      </c>
      <c r="Q14" s="880">
        <v>0</v>
      </c>
      <c r="R14" s="873">
        <v>0</v>
      </c>
    </row>
    <row r="15" spans="1:21" ht="18.75" customHeight="1">
      <c r="A15" s="399" t="s">
        <v>23</v>
      </c>
      <c r="B15" s="164">
        <v>78</v>
      </c>
      <c r="C15" s="164">
        <v>49</v>
      </c>
      <c r="D15" s="164">
        <v>77</v>
      </c>
      <c r="E15" s="164">
        <v>63</v>
      </c>
      <c r="F15" s="164">
        <v>47</v>
      </c>
      <c r="G15" s="164">
        <v>52</v>
      </c>
      <c r="H15" s="164">
        <v>43</v>
      </c>
      <c r="I15" s="164">
        <v>39</v>
      </c>
      <c r="J15" s="164">
        <v>45</v>
      </c>
      <c r="K15" s="164">
        <v>52</v>
      </c>
      <c r="L15" s="167">
        <v>46</v>
      </c>
      <c r="M15" s="869">
        <f t="shared" si="0"/>
        <v>-6</v>
      </c>
      <c r="N15" s="865">
        <f t="shared" si="1"/>
        <v>-0.11538461538461542</v>
      </c>
      <c r="O15" s="871">
        <f t="shared" si="2"/>
        <v>-6</v>
      </c>
      <c r="P15" s="865">
        <f t="shared" si="3"/>
        <v>-0.11538461538461542</v>
      </c>
      <c r="Q15" s="871">
        <f t="shared" si="4"/>
        <v>-32</v>
      </c>
      <c r="R15" s="865">
        <f t="shared" si="5"/>
        <v>-0.41025641025641024</v>
      </c>
    </row>
    <row r="16" spans="1:21" ht="18.75" customHeight="1">
      <c r="A16" s="399" t="s">
        <v>24</v>
      </c>
      <c r="B16" s="164">
        <v>239</v>
      </c>
      <c r="C16" s="164">
        <v>248</v>
      </c>
      <c r="D16" s="164">
        <v>253</v>
      </c>
      <c r="E16" s="164">
        <v>281</v>
      </c>
      <c r="F16" s="164">
        <v>276</v>
      </c>
      <c r="G16" s="164">
        <v>312</v>
      </c>
      <c r="H16" s="164">
        <v>325</v>
      </c>
      <c r="I16" s="164">
        <v>302</v>
      </c>
      <c r="J16" s="164">
        <v>353</v>
      </c>
      <c r="K16" s="164">
        <v>325</v>
      </c>
      <c r="L16" s="167">
        <v>367</v>
      </c>
      <c r="M16" s="869">
        <f t="shared" si="0"/>
        <v>42</v>
      </c>
      <c r="N16" s="865">
        <f t="shared" si="1"/>
        <v>0.12923076923076926</v>
      </c>
      <c r="O16" s="871">
        <f t="shared" si="2"/>
        <v>55</v>
      </c>
      <c r="P16" s="865">
        <f t="shared" si="3"/>
        <v>0.17628205128205132</v>
      </c>
      <c r="Q16" s="871">
        <f t="shared" si="4"/>
        <v>128</v>
      </c>
      <c r="R16" s="865">
        <f t="shared" si="5"/>
        <v>0.53556485355648542</v>
      </c>
    </row>
    <row r="17" spans="1:18" ht="18.75" customHeight="1">
      <c r="A17" s="399" t="s">
        <v>25</v>
      </c>
      <c r="B17" s="164">
        <v>150</v>
      </c>
      <c r="C17" s="164">
        <v>167</v>
      </c>
      <c r="D17" s="164">
        <v>154</v>
      </c>
      <c r="E17" s="164">
        <v>147</v>
      </c>
      <c r="F17" s="164">
        <v>134</v>
      </c>
      <c r="G17" s="164">
        <v>139</v>
      </c>
      <c r="H17" s="164">
        <v>141</v>
      </c>
      <c r="I17" s="164">
        <v>145</v>
      </c>
      <c r="J17" s="164">
        <v>153</v>
      </c>
      <c r="K17" s="164">
        <v>183</v>
      </c>
      <c r="L17" s="167">
        <v>176</v>
      </c>
      <c r="M17" s="869">
        <f t="shared" si="0"/>
        <v>-7</v>
      </c>
      <c r="N17" s="865">
        <f t="shared" si="1"/>
        <v>-3.8251366120218622E-2</v>
      </c>
      <c r="O17" s="871">
        <f t="shared" si="2"/>
        <v>37</v>
      </c>
      <c r="P17" s="865">
        <f t="shared" si="3"/>
        <v>0.26618705035971213</v>
      </c>
      <c r="Q17" s="871">
        <f t="shared" si="4"/>
        <v>26</v>
      </c>
      <c r="R17" s="865">
        <f t="shared" si="5"/>
        <v>0.17333333333333334</v>
      </c>
    </row>
    <row r="18" spans="1:18" ht="18.75" customHeight="1">
      <c r="A18" s="399" t="s">
        <v>26</v>
      </c>
      <c r="B18" s="164">
        <v>68</v>
      </c>
      <c r="C18" s="164">
        <v>91</v>
      </c>
      <c r="D18" s="164">
        <v>61</v>
      </c>
      <c r="E18" s="164">
        <v>63</v>
      </c>
      <c r="F18" s="164">
        <v>75</v>
      </c>
      <c r="G18" s="164">
        <v>72</v>
      </c>
      <c r="H18" s="164">
        <v>68</v>
      </c>
      <c r="I18" s="164">
        <v>77</v>
      </c>
      <c r="J18" s="164">
        <v>67</v>
      </c>
      <c r="K18" s="164">
        <v>88</v>
      </c>
      <c r="L18" s="167">
        <v>81</v>
      </c>
      <c r="M18" s="869">
        <f t="shared" si="0"/>
        <v>-7</v>
      </c>
      <c r="N18" s="865">
        <f t="shared" si="1"/>
        <v>-7.9545454545454586E-2</v>
      </c>
      <c r="O18" s="871">
        <f t="shared" si="2"/>
        <v>9</v>
      </c>
      <c r="P18" s="865">
        <f t="shared" si="3"/>
        <v>0.125</v>
      </c>
      <c r="Q18" s="871">
        <f t="shared" si="4"/>
        <v>13</v>
      </c>
      <c r="R18" s="865">
        <f t="shared" si="5"/>
        <v>0.19117647058823528</v>
      </c>
    </row>
    <row r="19" spans="1:18" ht="18.75" customHeight="1">
      <c r="A19" s="399" t="s">
        <v>27</v>
      </c>
      <c r="B19" s="164">
        <v>293</v>
      </c>
      <c r="C19" s="164">
        <v>282</v>
      </c>
      <c r="D19" s="164">
        <v>270</v>
      </c>
      <c r="E19" s="164">
        <v>256</v>
      </c>
      <c r="F19" s="164">
        <v>228</v>
      </c>
      <c r="G19" s="164">
        <v>242</v>
      </c>
      <c r="H19" s="164">
        <v>270</v>
      </c>
      <c r="I19" s="164">
        <v>256</v>
      </c>
      <c r="J19" s="164">
        <v>264</v>
      </c>
      <c r="K19" s="164">
        <v>240</v>
      </c>
      <c r="L19" s="167">
        <v>240</v>
      </c>
      <c r="M19" s="872">
        <f t="shared" si="0"/>
        <v>0</v>
      </c>
      <c r="N19" s="873">
        <f t="shared" si="1"/>
        <v>0</v>
      </c>
      <c r="O19" s="871">
        <f t="shared" si="2"/>
        <v>-2</v>
      </c>
      <c r="P19" s="865">
        <f t="shared" si="3"/>
        <v>-8.2644628099173278E-3</v>
      </c>
      <c r="Q19" s="871">
        <f t="shared" si="4"/>
        <v>-53</v>
      </c>
      <c r="R19" s="865">
        <f t="shared" si="5"/>
        <v>-0.1808873720136519</v>
      </c>
    </row>
    <row r="20" spans="1:18" ht="7.5" customHeight="1">
      <c r="A20" s="401"/>
      <c r="B20" s="517"/>
      <c r="C20" s="517"/>
      <c r="D20" s="517"/>
      <c r="E20" s="517"/>
      <c r="F20" s="517"/>
      <c r="G20" s="517"/>
      <c r="H20" s="517"/>
      <c r="I20" s="517"/>
      <c r="J20" s="517"/>
      <c r="K20" s="517"/>
      <c r="L20" s="517"/>
      <c r="M20" s="790"/>
      <c r="N20" s="786"/>
      <c r="O20" s="790"/>
      <c r="P20" s="786"/>
      <c r="Q20" s="790"/>
      <c r="R20" s="786"/>
    </row>
    <row r="21" spans="1:18">
      <c r="A21" s="5" t="s">
        <v>368</v>
      </c>
    </row>
    <row r="22" spans="1:18">
      <c r="A22" s="138" t="s">
        <v>420</v>
      </c>
      <c r="B22" s="145"/>
      <c r="C22" s="145"/>
      <c r="D22" s="145"/>
      <c r="E22" s="145"/>
      <c r="F22" s="145"/>
      <c r="G22" s="145"/>
      <c r="H22" s="145"/>
      <c r="I22" s="145"/>
      <c r="J22" s="145"/>
      <c r="K22" s="145"/>
      <c r="L22" s="145"/>
    </row>
    <row r="23" spans="1:18">
      <c r="A23" s="816"/>
      <c r="B23" s="145"/>
      <c r="C23" s="145"/>
      <c r="D23" s="145"/>
      <c r="E23" s="145"/>
      <c r="F23" s="145"/>
      <c r="G23" s="145"/>
      <c r="H23" s="145"/>
      <c r="I23" s="145"/>
      <c r="J23" s="145"/>
      <c r="K23" s="145"/>
      <c r="L23" s="145"/>
    </row>
  </sheetData>
  <mergeCells count="5">
    <mergeCell ref="A3:A4"/>
    <mergeCell ref="B3:L3"/>
    <mergeCell ref="M3:N3"/>
    <mergeCell ref="O3:P3"/>
    <mergeCell ref="Q3:R3"/>
  </mergeCells>
  <hyperlinks>
    <hyperlink ref="T2" location="OBSAH!A1" display="Zpět na obsah" xr:uid="{00000000-0004-0000-9D00-000000000000}"/>
  </hyperlinks>
  <pageMargins left="0.7" right="0.7" top="0.78740157499999996" bottom="0.78740157499999996" header="0.3" footer="0.3"/>
  <pageSetup paperSize="9" orientation="landscape"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List171"/>
  <dimension ref="A1:U23"/>
  <sheetViews>
    <sheetView showGridLines="0" zoomScaleNormal="100" workbookViewId="0"/>
  </sheetViews>
  <sheetFormatPr defaultRowHeight="15"/>
  <cols>
    <col min="1" max="1" width="17" customWidth="1"/>
    <col min="2" max="12" width="6.7109375" customWidth="1"/>
    <col min="13" max="15" width="6" customWidth="1"/>
    <col min="16" max="16" width="6.85546875" customWidth="1"/>
    <col min="17" max="17" width="6" customWidth="1"/>
    <col min="18" max="18" width="6.7109375" customWidth="1"/>
  </cols>
  <sheetData>
    <row r="1" spans="1:21" ht="22.5" customHeight="1">
      <c r="A1" s="1" t="s">
        <v>1272</v>
      </c>
      <c r="B1" s="29"/>
      <c r="C1" s="29"/>
      <c r="D1" s="29"/>
      <c r="E1" s="29"/>
      <c r="F1" s="256"/>
      <c r="G1" s="29"/>
      <c r="H1" s="29"/>
      <c r="I1" s="29"/>
      <c r="J1" s="29"/>
      <c r="K1" s="29"/>
      <c r="L1" s="29"/>
    </row>
    <row r="2" spans="1:21" ht="18.75" customHeight="1" thickBot="1">
      <c r="A2" s="322" t="s">
        <v>1547</v>
      </c>
      <c r="P2" s="4"/>
      <c r="Q2" s="4"/>
      <c r="R2" s="1440" t="s">
        <v>1548</v>
      </c>
      <c r="S2" s="4"/>
      <c r="T2" s="106" t="s">
        <v>986</v>
      </c>
      <c r="U2" s="4"/>
    </row>
    <row r="3" spans="1:21" ht="34.5" customHeight="1">
      <c r="A3" s="2098" t="s">
        <v>163</v>
      </c>
      <c r="B3" s="2101" t="s">
        <v>170</v>
      </c>
      <c r="C3" s="2101"/>
      <c r="D3" s="2101"/>
      <c r="E3" s="2101"/>
      <c r="F3" s="2101"/>
      <c r="G3" s="2101"/>
      <c r="H3" s="2101"/>
      <c r="I3" s="2101"/>
      <c r="J3" s="2101"/>
      <c r="K3" s="2101"/>
      <c r="L3" s="2102"/>
      <c r="M3" s="2354" t="s">
        <v>732</v>
      </c>
      <c r="N3" s="2104"/>
      <c r="O3" s="2105" t="s">
        <v>733</v>
      </c>
      <c r="P3" s="2106"/>
      <c r="Q3" s="2107" t="s">
        <v>734</v>
      </c>
      <c r="R3" s="2104"/>
    </row>
    <row r="4" spans="1:21" ht="15.75" thickBot="1">
      <c r="A4" s="2099"/>
      <c r="B4" s="407" t="s">
        <v>10</v>
      </c>
      <c r="C4" s="407" t="s">
        <v>11</v>
      </c>
      <c r="D4" s="407" t="s">
        <v>12</v>
      </c>
      <c r="E4" s="407" t="s">
        <v>127</v>
      </c>
      <c r="F4" s="407" t="s">
        <v>162</v>
      </c>
      <c r="G4" s="407" t="s">
        <v>340</v>
      </c>
      <c r="H4" s="407" t="s">
        <v>410</v>
      </c>
      <c r="I4" s="407" t="s">
        <v>445</v>
      </c>
      <c r="J4" s="407" t="s">
        <v>489</v>
      </c>
      <c r="K4" s="407" t="s">
        <v>499</v>
      </c>
      <c r="L4" s="469" t="s">
        <v>731</v>
      </c>
      <c r="M4" s="445" t="s">
        <v>164</v>
      </c>
      <c r="N4" s="1695" t="s">
        <v>165</v>
      </c>
      <c r="O4" s="416" t="s">
        <v>164</v>
      </c>
      <c r="P4" s="1695" t="s">
        <v>165</v>
      </c>
      <c r="Q4" s="416" t="s">
        <v>164</v>
      </c>
      <c r="R4" s="1696" t="s">
        <v>165</v>
      </c>
    </row>
    <row r="5" spans="1:21" ht="18.75" customHeight="1">
      <c r="A5" s="398" t="s">
        <v>985</v>
      </c>
      <c r="B5" s="165">
        <v>7720</v>
      </c>
      <c r="C5" s="165">
        <v>7632</v>
      </c>
      <c r="D5" s="165">
        <v>7556</v>
      </c>
      <c r="E5" s="165">
        <v>7373</v>
      </c>
      <c r="F5" s="165">
        <v>7718</v>
      </c>
      <c r="G5" s="165">
        <v>7601</v>
      </c>
      <c r="H5" s="165">
        <v>7631</v>
      </c>
      <c r="I5" s="165">
        <v>7581</v>
      </c>
      <c r="J5" s="165">
        <v>7705</v>
      </c>
      <c r="K5" s="165">
        <v>7999</v>
      </c>
      <c r="L5" s="168">
        <v>8070</v>
      </c>
      <c r="M5" s="877">
        <f>L5-K5</f>
        <v>71</v>
      </c>
      <c r="N5" s="879">
        <f>L5/K5-1</f>
        <v>8.8761095136891122E-3</v>
      </c>
      <c r="O5" s="878">
        <f>L5-G5</f>
        <v>469</v>
      </c>
      <c r="P5" s="879">
        <f>L5/G5-1</f>
        <v>6.1702407577950202E-2</v>
      </c>
      <c r="Q5" s="878">
        <f>L5-B5</f>
        <v>350</v>
      </c>
      <c r="R5" s="879">
        <f>L5/B5-1</f>
        <v>4.5336787564766778E-2</v>
      </c>
    </row>
    <row r="6" spans="1:21" ht="18.75" customHeight="1">
      <c r="A6" s="399" t="s">
        <v>14</v>
      </c>
      <c r="B6" s="164">
        <v>1309</v>
      </c>
      <c r="C6" s="164">
        <v>1297</v>
      </c>
      <c r="D6" s="164">
        <v>1400</v>
      </c>
      <c r="E6" s="164">
        <v>1359</v>
      </c>
      <c r="F6" s="164">
        <v>1459</v>
      </c>
      <c r="G6" s="164">
        <v>1499</v>
      </c>
      <c r="H6" s="164">
        <v>1490</v>
      </c>
      <c r="I6" s="164">
        <v>1568</v>
      </c>
      <c r="J6" s="164">
        <v>1621</v>
      </c>
      <c r="K6" s="164">
        <v>1634</v>
      </c>
      <c r="L6" s="167">
        <v>1703</v>
      </c>
      <c r="M6" s="869">
        <f t="shared" ref="M6:M19" si="0">L6-K6</f>
        <v>69</v>
      </c>
      <c r="N6" s="865">
        <f t="shared" ref="N6:N19" si="1">L6/K6-1</f>
        <v>4.2227662178702552E-2</v>
      </c>
      <c r="O6" s="871">
        <f t="shared" ref="O6:O19" si="2">L6-G6</f>
        <v>204</v>
      </c>
      <c r="P6" s="865">
        <f t="shared" ref="P6:P19" si="3">L6/G6-1</f>
        <v>0.13609072715143422</v>
      </c>
      <c r="Q6" s="871">
        <f t="shared" ref="Q6:Q19" si="4">L6-B6</f>
        <v>394</v>
      </c>
      <c r="R6" s="865">
        <f t="shared" ref="R6:R19" si="5">L6/B6-1</f>
        <v>0.30099312452253635</v>
      </c>
    </row>
    <row r="7" spans="1:21" ht="18.75" customHeight="1">
      <c r="A7" s="399" t="s">
        <v>15</v>
      </c>
      <c r="B7" s="164">
        <v>787</v>
      </c>
      <c r="C7" s="164">
        <v>784</v>
      </c>
      <c r="D7" s="164">
        <v>829</v>
      </c>
      <c r="E7" s="164">
        <v>796</v>
      </c>
      <c r="F7" s="164">
        <v>863</v>
      </c>
      <c r="G7" s="164">
        <v>900</v>
      </c>
      <c r="H7" s="164">
        <v>901</v>
      </c>
      <c r="I7" s="164">
        <v>926</v>
      </c>
      <c r="J7" s="164">
        <v>876</v>
      </c>
      <c r="K7" s="164">
        <v>907</v>
      </c>
      <c r="L7" s="167">
        <v>930</v>
      </c>
      <c r="M7" s="869">
        <f t="shared" si="0"/>
        <v>23</v>
      </c>
      <c r="N7" s="865">
        <f t="shared" si="1"/>
        <v>2.5358324145534628E-2</v>
      </c>
      <c r="O7" s="871">
        <f t="shared" si="2"/>
        <v>30</v>
      </c>
      <c r="P7" s="865">
        <f t="shared" si="3"/>
        <v>3.3333333333333437E-2</v>
      </c>
      <c r="Q7" s="871">
        <f t="shared" si="4"/>
        <v>143</v>
      </c>
      <c r="R7" s="865">
        <f t="shared" si="5"/>
        <v>0.18170266836086402</v>
      </c>
    </row>
    <row r="8" spans="1:21" ht="18.75" customHeight="1">
      <c r="A8" s="399" t="s">
        <v>16</v>
      </c>
      <c r="B8" s="164">
        <v>438</v>
      </c>
      <c r="C8" s="164">
        <v>471</v>
      </c>
      <c r="D8" s="164">
        <v>425</v>
      </c>
      <c r="E8" s="164">
        <v>407</v>
      </c>
      <c r="F8" s="164">
        <v>427</v>
      </c>
      <c r="G8" s="164">
        <v>429</v>
      </c>
      <c r="H8" s="164">
        <v>439</v>
      </c>
      <c r="I8" s="164">
        <v>462</v>
      </c>
      <c r="J8" s="164">
        <v>447</v>
      </c>
      <c r="K8" s="164">
        <v>460</v>
      </c>
      <c r="L8" s="167">
        <v>463</v>
      </c>
      <c r="M8" s="869">
        <f t="shared" si="0"/>
        <v>3</v>
      </c>
      <c r="N8" s="865">
        <f t="shared" si="1"/>
        <v>6.521739130434856E-3</v>
      </c>
      <c r="O8" s="871">
        <f t="shared" si="2"/>
        <v>34</v>
      </c>
      <c r="P8" s="865">
        <f t="shared" si="3"/>
        <v>7.9254079254079235E-2</v>
      </c>
      <c r="Q8" s="871">
        <f t="shared" si="4"/>
        <v>25</v>
      </c>
      <c r="R8" s="865">
        <f t="shared" si="5"/>
        <v>5.7077625570776336E-2</v>
      </c>
    </row>
    <row r="9" spans="1:21" ht="18.75" customHeight="1">
      <c r="A9" s="399" t="s">
        <v>17</v>
      </c>
      <c r="B9" s="164">
        <v>402</v>
      </c>
      <c r="C9" s="164">
        <v>378</v>
      </c>
      <c r="D9" s="164">
        <v>381</v>
      </c>
      <c r="E9" s="164">
        <v>373</v>
      </c>
      <c r="F9" s="164">
        <v>395</v>
      </c>
      <c r="G9" s="164">
        <v>381</v>
      </c>
      <c r="H9" s="164">
        <v>404</v>
      </c>
      <c r="I9" s="164">
        <v>373</v>
      </c>
      <c r="J9" s="164">
        <v>417</v>
      </c>
      <c r="K9" s="164">
        <v>434</v>
      </c>
      <c r="L9" s="167">
        <v>436</v>
      </c>
      <c r="M9" s="869">
        <f t="shared" si="0"/>
        <v>2</v>
      </c>
      <c r="N9" s="865">
        <f t="shared" si="1"/>
        <v>4.6082949308756671E-3</v>
      </c>
      <c r="O9" s="871">
        <f t="shared" si="2"/>
        <v>55</v>
      </c>
      <c r="P9" s="865">
        <f t="shared" si="3"/>
        <v>0.14435695538057747</v>
      </c>
      <c r="Q9" s="871">
        <f t="shared" si="4"/>
        <v>34</v>
      </c>
      <c r="R9" s="865">
        <f t="shared" si="5"/>
        <v>8.4577114427860645E-2</v>
      </c>
    </row>
    <row r="10" spans="1:21" ht="18.75" customHeight="1">
      <c r="A10" s="399" t="s">
        <v>18</v>
      </c>
      <c r="B10" s="164">
        <v>262</v>
      </c>
      <c r="C10" s="164">
        <v>271</v>
      </c>
      <c r="D10" s="164">
        <v>280</v>
      </c>
      <c r="E10" s="164">
        <v>271</v>
      </c>
      <c r="F10" s="164">
        <v>282</v>
      </c>
      <c r="G10" s="164">
        <v>265</v>
      </c>
      <c r="H10" s="164">
        <v>261</v>
      </c>
      <c r="I10" s="164">
        <v>260</v>
      </c>
      <c r="J10" s="164">
        <v>256</v>
      </c>
      <c r="K10" s="164">
        <v>253</v>
      </c>
      <c r="L10" s="167">
        <v>261</v>
      </c>
      <c r="M10" s="869">
        <f t="shared" si="0"/>
        <v>8</v>
      </c>
      <c r="N10" s="865">
        <f t="shared" si="1"/>
        <v>3.1620553359683834E-2</v>
      </c>
      <c r="O10" s="871">
        <f t="shared" si="2"/>
        <v>-4</v>
      </c>
      <c r="P10" s="865">
        <f t="shared" si="3"/>
        <v>-1.5094339622641506E-2</v>
      </c>
      <c r="Q10" s="871">
        <f t="shared" si="4"/>
        <v>-1</v>
      </c>
      <c r="R10" s="865">
        <f t="shared" si="5"/>
        <v>-3.8167938931297218E-3</v>
      </c>
    </row>
    <row r="11" spans="1:21" ht="18.75" customHeight="1">
      <c r="A11" s="399" t="s">
        <v>19</v>
      </c>
      <c r="B11" s="164">
        <v>499</v>
      </c>
      <c r="C11" s="164">
        <v>519</v>
      </c>
      <c r="D11" s="164">
        <v>491</v>
      </c>
      <c r="E11" s="164">
        <v>461</v>
      </c>
      <c r="F11" s="164">
        <v>504</v>
      </c>
      <c r="G11" s="164">
        <v>501</v>
      </c>
      <c r="H11" s="164">
        <v>497</v>
      </c>
      <c r="I11" s="164">
        <v>458</v>
      </c>
      <c r="J11" s="164">
        <v>482</v>
      </c>
      <c r="K11" s="164">
        <v>561</v>
      </c>
      <c r="L11" s="167">
        <v>530</v>
      </c>
      <c r="M11" s="869">
        <f t="shared" si="0"/>
        <v>-31</v>
      </c>
      <c r="N11" s="865">
        <f t="shared" si="1"/>
        <v>-5.5258467023172941E-2</v>
      </c>
      <c r="O11" s="871">
        <f t="shared" si="2"/>
        <v>29</v>
      </c>
      <c r="P11" s="865">
        <f t="shared" si="3"/>
        <v>5.7884231536926123E-2</v>
      </c>
      <c r="Q11" s="871">
        <f t="shared" si="4"/>
        <v>31</v>
      </c>
      <c r="R11" s="865">
        <f t="shared" si="5"/>
        <v>6.2124248496993939E-2</v>
      </c>
    </row>
    <row r="12" spans="1:21" ht="18.75" customHeight="1">
      <c r="A12" s="399" t="s">
        <v>20</v>
      </c>
      <c r="B12" s="164">
        <v>273</v>
      </c>
      <c r="C12" s="164">
        <v>315</v>
      </c>
      <c r="D12" s="164">
        <v>263</v>
      </c>
      <c r="E12" s="164">
        <v>313</v>
      </c>
      <c r="F12" s="164">
        <v>283</v>
      </c>
      <c r="G12" s="164">
        <v>264</v>
      </c>
      <c r="H12" s="164">
        <v>257</v>
      </c>
      <c r="I12" s="164">
        <v>203</v>
      </c>
      <c r="J12" s="164">
        <v>234</v>
      </c>
      <c r="K12" s="164">
        <v>239</v>
      </c>
      <c r="L12" s="167">
        <v>269</v>
      </c>
      <c r="M12" s="869">
        <f t="shared" si="0"/>
        <v>30</v>
      </c>
      <c r="N12" s="865">
        <f t="shared" si="1"/>
        <v>0.12552301255230125</v>
      </c>
      <c r="O12" s="871">
        <f t="shared" si="2"/>
        <v>5</v>
      </c>
      <c r="P12" s="865">
        <f t="shared" si="3"/>
        <v>1.8939393939394034E-2</v>
      </c>
      <c r="Q12" s="871">
        <f t="shared" si="4"/>
        <v>-4</v>
      </c>
      <c r="R12" s="865">
        <f t="shared" si="5"/>
        <v>-1.46520146520146E-2</v>
      </c>
    </row>
    <row r="13" spans="1:21" ht="18.75" customHeight="1">
      <c r="A13" s="399" t="s">
        <v>21</v>
      </c>
      <c r="B13" s="164">
        <v>375</v>
      </c>
      <c r="C13" s="164">
        <v>342</v>
      </c>
      <c r="D13" s="164">
        <v>331</v>
      </c>
      <c r="E13" s="164">
        <v>333</v>
      </c>
      <c r="F13" s="164">
        <v>353</v>
      </c>
      <c r="G13" s="164">
        <v>338</v>
      </c>
      <c r="H13" s="164">
        <v>320</v>
      </c>
      <c r="I13" s="164">
        <v>338</v>
      </c>
      <c r="J13" s="164">
        <v>331</v>
      </c>
      <c r="K13" s="164">
        <v>340</v>
      </c>
      <c r="L13" s="167">
        <v>323</v>
      </c>
      <c r="M13" s="869">
        <f t="shared" si="0"/>
        <v>-17</v>
      </c>
      <c r="N13" s="865">
        <f t="shared" si="1"/>
        <v>-5.0000000000000044E-2</v>
      </c>
      <c r="O13" s="871">
        <f t="shared" si="2"/>
        <v>-15</v>
      </c>
      <c r="P13" s="865">
        <f t="shared" si="3"/>
        <v>-4.4378698224852076E-2</v>
      </c>
      <c r="Q13" s="871">
        <f t="shared" si="4"/>
        <v>-52</v>
      </c>
      <c r="R13" s="865">
        <f t="shared" si="5"/>
        <v>-0.13866666666666672</v>
      </c>
    </row>
    <row r="14" spans="1:21" ht="18.75" customHeight="1">
      <c r="A14" s="399" t="s">
        <v>22</v>
      </c>
      <c r="B14" s="164">
        <v>455</v>
      </c>
      <c r="C14" s="164">
        <v>425</v>
      </c>
      <c r="D14" s="164">
        <v>447</v>
      </c>
      <c r="E14" s="164">
        <v>407</v>
      </c>
      <c r="F14" s="164">
        <v>410</v>
      </c>
      <c r="G14" s="164">
        <v>405</v>
      </c>
      <c r="H14" s="164">
        <v>415</v>
      </c>
      <c r="I14" s="164">
        <v>404</v>
      </c>
      <c r="J14" s="164">
        <v>404</v>
      </c>
      <c r="K14" s="164">
        <v>405</v>
      </c>
      <c r="L14" s="167">
        <v>416</v>
      </c>
      <c r="M14" s="869">
        <f t="shared" si="0"/>
        <v>11</v>
      </c>
      <c r="N14" s="865">
        <f t="shared" si="1"/>
        <v>2.716049382716057E-2</v>
      </c>
      <c r="O14" s="871">
        <f t="shared" si="2"/>
        <v>11</v>
      </c>
      <c r="P14" s="865">
        <f t="shared" si="3"/>
        <v>2.716049382716057E-2</v>
      </c>
      <c r="Q14" s="871">
        <f t="shared" si="4"/>
        <v>-39</v>
      </c>
      <c r="R14" s="865">
        <f t="shared" si="5"/>
        <v>-8.5714285714285743E-2</v>
      </c>
    </row>
    <row r="15" spans="1:21" ht="18.75" customHeight="1">
      <c r="A15" s="399" t="s">
        <v>23</v>
      </c>
      <c r="B15" s="164">
        <v>391</v>
      </c>
      <c r="C15" s="164">
        <v>387</v>
      </c>
      <c r="D15" s="164">
        <v>355</v>
      </c>
      <c r="E15" s="164">
        <v>347</v>
      </c>
      <c r="F15" s="164">
        <v>386</v>
      </c>
      <c r="G15" s="164">
        <v>371</v>
      </c>
      <c r="H15" s="164">
        <v>388</v>
      </c>
      <c r="I15" s="164">
        <v>412</v>
      </c>
      <c r="J15" s="164">
        <v>380</v>
      </c>
      <c r="K15" s="164">
        <v>404</v>
      </c>
      <c r="L15" s="167">
        <v>395</v>
      </c>
      <c r="M15" s="869">
        <f t="shared" si="0"/>
        <v>-9</v>
      </c>
      <c r="N15" s="865">
        <f t="shared" si="1"/>
        <v>-2.2277227722772297E-2</v>
      </c>
      <c r="O15" s="871">
        <f t="shared" si="2"/>
        <v>24</v>
      </c>
      <c r="P15" s="865">
        <f t="shared" si="3"/>
        <v>6.4690026954177915E-2</v>
      </c>
      <c r="Q15" s="871">
        <f t="shared" si="4"/>
        <v>4</v>
      </c>
      <c r="R15" s="865">
        <f t="shared" si="5"/>
        <v>1.0230179028132946E-2</v>
      </c>
    </row>
    <row r="16" spans="1:21" ht="18.75" customHeight="1">
      <c r="A16" s="399" t="s">
        <v>24</v>
      </c>
      <c r="B16" s="164">
        <v>901</v>
      </c>
      <c r="C16" s="164">
        <v>861</v>
      </c>
      <c r="D16" s="164">
        <v>854</v>
      </c>
      <c r="E16" s="164">
        <v>826</v>
      </c>
      <c r="F16" s="164">
        <v>879</v>
      </c>
      <c r="G16" s="164">
        <v>775</v>
      </c>
      <c r="H16" s="164">
        <v>749</v>
      </c>
      <c r="I16" s="164">
        <v>778</v>
      </c>
      <c r="J16" s="164">
        <v>783</v>
      </c>
      <c r="K16" s="164">
        <v>858</v>
      </c>
      <c r="L16" s="167">
        <v>835</v>
      </c>
      <c r="M16" s="869">
        <f t="shared" si="0"/>
        <v>-23</v>
      </c>
      <c r="N16" s="865">
        <f t="shared" si="1"/>
        <v>-2.6806526806526842E-2</v>
      </c>
      <c r="O16" s="871">
        <f t="shared" si="2"/>
        <v>60</v>
      </c>
      <c r="P16" s="865">
        <f t="shared" si="3"/>
        <v>7.7419354838709653E-2</v>
      </c>
      <c r="Q16" s="871">
        <f t="shared" si="4"/>
        <v>-66</v>
      </c>
      <c r="R16" s="865">
        <f t="shared" si="5"/>
        <v>-7.3251942286348459E-2</v>
      </c>
    </row>
    <row r="17" spans="1:18" ht="18.75" customHeight="1">
      <c r="A17" s="399" t="s">
        <v>25</v>
      </c>
      <c r="B17" s="164">
        <v>536</v>
      </c>
      <c r="C17" s="164">
        <v>530</v>
      </c>
      <c r="D17" s="164">
        <v>506</v>
      </c>
      <c r="E17" s="164">
        <v>480</v>
      </c>
      <c r="F17" s="164">
        <v>506</v>
      </c>
      <c r="G17" s="164">
        <v>482</v>
      </c>
      <c r="H17" s="164">
        <v>529</v>
      </c>
      <c r="I17" s="164">
        <v>471</v>
      </c>
      <c r="J17" s="164">
        <v>448</v>
      </c>
      <c r="K17" s="164">
        <v>438</v>
      </c>
      <c r="L17" s="167">
        <v>451</v>
      </c>
      <c r="M17" s="869">
        <f t="shared" si="0"/>
        <v>13</v>
      </c>
      <c r="N17" s="865">
        <f t="shared" si="1"/>
        <v>2.9680365296803624E-2</v>
      </c>
      <c r="O17" s="871">
        <f t="shared" si="2"/>
        <v>-31</v>
      </c>
      <c r="P17" s="865">
        <f t="shared" si="3"/>
        <v>-6.4315352697095429E-2</v>
      </c>
      <c r="Q17" s="871">
        <f t="shared" si="4"/>
        <v>-85</v>
      </c>
      <c r="R17" s="865">
        <f t="shared" si="5"/>
        <v>-0.15858208955223885</v>
      </c>
    </row>
    <row r="18" spans="1:18" ht="18.75" customHeight="1">
      <c r="A18" s="399" t="s">
        <v>26</v>
      </c>
      <c r="B18" s="164">
        <v>394</v>
      </c>
      <c r="C18" s="164">
        <v>375</v>
      </c>
      <c r="D18" s="164">
        <v>345</v>
      </c>
      <c r="E18" s="164">
        <v>325</v>
      </c>
      <c r="F18" s="164">
        <v>324</v>
      </c>
      <c r="G18" s="164">
        <v>340</v>
      </c>
      <c r="H18" s="164">
        <v>316</v>
      </c>
      <c r="I18" s="164">
        <v>324</v>
      </c>
      <c r="J18" s="164">
        <v>328</v>
      </c>
      <c r="K18" s="164">
        <v>335</v>
      </c>
      <c r="L18" s="167">
        <v>333</v>
      </c>
      <c r="M18" s="869">
        <f t="shared" si="0"/>
        <v>-2</v>
      </c>
      <c r="N18" s="865">
        <f t="shared" si="1"/>
        <v>-5.9701492537312939E-3</v>
      </c>
      <c r="O18" s="871">
        <f t="shared" si="2"/>
        <v>-7</v>
      </c>
      <c r="P18" s="865">
        <f t="shared" si="3"/>
        <v>-2.0588235294117685E-2</v>
      </c>
      <c r="Q18" s="871">
        <f t="shared" si="4"/>
        <v>-61</v>
      </c>
      <c r="R18" s="865">
        <f t="shared" si="5"/>
        <v>-0.15482233502538068</v>
      </c>
    </row>
    <row r="19" spans="1:18" ht="18.75" customHeight="1">
      <c r="A19" s="399" t="s">
        <v>27</v>
      </c>
      <c r="B19" s="164">
        <v>698</v>
      </c>
      <c r="C19" s="164">
        <v>677</v>
      </c>
      <c r="D19" s="164">
        <v>649</v>
      </c>
      <c r="E19" s="164">
        <v>675</v>
      </c>
      <c r="F19" s="164">
        <v>647</v>
      </c>
      <c r="G19" s="164">
        <v>651</v>
      </c>
      <c r="H19" s="164">
        <v>665</v>
      </c>
      <c r="I19" s="164">
        <v>604</v>
      </c>
      <c r="J19" s="164">
        <v>698</v>
      </c>
      <c r="K19" s="164">
        <v>731</v>
      </c>
      <c r="L19" s="167">
        <v>725</v>
      </c>
      <c r="M19" s="869">
        <f t="shared" si="0"/>
        <v>-6</v>
      </c>
      <c r="N19" s="865">
        <f t="shared" si="1"/>
        <v>-8.2079343365253354E-3</v>
      </c>
      <c r="O19" s="871">
        <f t="shared" si="2"/>
        <v>74</v>
      </c>
      <c r="P19" s="865">
        <f t="shared" si="3"/>
        <v>0.11367127496159757</v>
      </c>
      <c r="Q19" s="871">
        <f t="shared" si="4"/>
        <v>27</v>
      </c>
      <c r="R19" s="865">
        <f t="shared" si="5"/>
        <v>3.8681948424068802E-2</v>
      </c>
    </row>
    <row r="20" spans="1:18" ht="7.5" customHeight="1">
      <c r="A20" s="401"/>
      <c r="B20" s="517"/>
      <c r="C20" s="517"/>
      <c r="D20" s="517"/>
      <c r="E20" s="517"/>
      <c r="F20" s="517"/>
      <c r="G20" s="517"/>
      <c r="H20" s="517"/>
      <c r="I20" s="517"/>
      <c r="J20" s="517"/>
      <c r="K20" s="517"/>
      <c r="L20" s="517"/>
      <c r="M20" s="790"/>
      <c r="N20" s="786"/>
      <c r="O20" s="790"/>
      <c r="P20" s="786"/>
      <c r="Q20" s="790"/>
      <c r="R20" s="786"/>
    </row>
    <row r="21" spans="1:18">
      <c r="A21" s="5" t="s">
        <v>368</v>
      </c>
    </row>
    <row r="22" spans="1:18">
      <c r="A22" s="138" t="s">
        <v>420</v>
      </c>
      <c r="B22" s="145"/>
      <c r="C22" s="145"/>
      <c r="D22" s="145"/>
      <c r="E22" s="145"/>
      <c r="F22" s="145"/>
      <c r="G22" s="145"/>
      <c r="H22" s="145"/>
      <c r="I22" s="145"/>
      <c r="J22" s="145"/>
      <c r="K22" s="145"/>
      <c r="L22" s="145"/>
    </row>
    <row r="23" spans="1:18">
      <c r="A23" s="816"/>
      <c r="B23" s="145"/>
      <c r="C23" s="145"/>
      <c r="D23" s="145"/>
      <c r="E23" s="145"/>
      <c r="F23" s="145"/>
      <c r="G23" s="145"/>
      <c r="H23" s="145"/>
      <c r="I23" s="145"/>
      <c r="J23" s="145"/>
      <c r="K23" s="145"/>
      <c r="L23" s="145"/>
    </row>
  </sheetData>
  <mergeCells count="5">
    <mergeCell ref="A3:A4"/>
    <mergeCell ref="B3:L3"/>
    <mergeCell ref="M3:N3"/>
    <mergeCell ref="O3:P3"/>
    <mergeCell ref="Q3:R3"/>
  </mergeCells>
  <hyperlinks>
    <hyperlink ref="T2" location="OBSAH!A1" display="Zpět na obsah" xr:uid="{00000000-0004-0000-9E00-000000000000}"/>
  </hyperlink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7"/>
  <dimension ref="A1:T27"/>
  <sheetViews>
    <sheetView showGridLines="0" zoomScaleNormal="100" workbookViewId="0"/>
  </sheetViews>
  <sheetFormatPr defaultRowHeight="15"/>
  <cols>
    <col min="1" max="1" width="16.42578125" customWidth="1"/>
    <col min="2" max="2" width="6.42578125" customWidth="1"/>
    <col min="3" max="3" width="6.85546875" customWidth="1"/>
    <col min="4" max="4" width="6.42578125" customWidth="1"/>
    <col min="5" max="5" width="6.85546875" customWidth="1"/>
    <col min="6" max="6" width="6.42578125" customWidth="1"/>
    <col min="7" max="7" width="6.85546875" customWidth="1"/>
    <col min="8" max="8" width="6.42578125" customWidth="1"/>
    <col min="9" max="9" width="6.85546875" customWidth="1"/>
    <col min="10" max="10" width="6.42578125" customWidth="1"/>
    <col min="11" max="11" width="6.85546875" customWidth="1"/>
    <col min="12" max="12" width="6.42578125" customWidth="1"/>
    <col min="13" max="13" width="6.85546875" customWidth="1"/>
    <col min="14" max="14" width="6.42578125" customWidth="1"/>
    <col min="15" max="15" width="6.85546875" customWidth="1"/>
    <col min="16" max="16" width="6.42578125" customWidth="1"/>
    <col min="17" max="17" width="6.85546875" customWidth="1"/>
    <col min="18" max="18" width="6.42578125" customWidth="1"/>
  </cols>
  <sheetData>
    <row r="1" spans="1:20" s="2" customFormat="1" ht="22.5" customHeight="1">
      <c r="A1" s="1" t="s">
        <v>1150</v>
      </c>
      <c r="B1" s="1"/>
    </row>
    <row r="2" spans="1:20" s="3" customFormat="1" ht="18.75" customHeight="1" thickBot="1">
      <c r="A2" s="322" t="s">
        <v>1547</v>
      </c>
      <c r="C2" s="239"/>
      <c r="D2" s="239"/>
      <c r="E2" s="239"/>
      <c r="F2" s="239"/>
      <c r="J2" s="239"/>
      <c r="K2" s="239"/>
      <c r="L2" s="239"/>
      <c r="R2" s="1440" t="s">
        <v>1548</v>
      </c>
      <c r="T2" s="106" t="s">
        <v>986</v>
      </c>
    </row>
    <row r="3" spans="1:20" ht="18.75" customHeight="1">
      <c r="A3" s="2032" t="s">
        <v>170</v>
      </c>
      <c r="B3" s="2033"/>
      <c r="C3" s="2118" t="s">
        <v>63</v>
      </c>
      <c r="D3" s="2119"/>
      <c r="E3" s="2118" t="s">
        <v>331</v>
      </c>
      <c r="F3" s="2119"/>
      <c r="G3" s="2119"/>
      <c r="H3" s="2121"/>
      <c r="I3" s="2118" t="s">
        <v>332</v>
      </c>
      <c r="J3" s="2119"/>
      <c r="K3" s="2119"/>
      <c r="L3" s="2119"/>
      <c r="M3" s="2119"/>
      <c r="N3" s="2119"/>
      <c r="O3" s="2119"/>
      <c r="P3" s="2119"/>
      <c r="Q3" s="2119"/>
      <c r="R3" s="2121"/>
    </row>
    <row r="4" spans="1:20" ht="18.75" customHeight="1">
      <c r="A4" s="2034"/>
      <c r="B4" s="2035"/>
      <c r="C4" s="2120"/>
      <c r="D4" s="2022"/>
      <c r="E4" s="2120" t="s">
        <v>4</v>
      </c>
      <c r="F4" s="2022"/>
      <c r="G4" s="2055" t="s">
        <v>175</v>
      </c>
      <c r="H4" s="2122"/>
      <c r="I4" s="2124" t="s">
        <v>4</v>
      </c>
      <c r="J4" s="2125"/>
      <c r="K4" s="2022" t="s">
        <v>137</v>
      </c>
      <c r="L4" s="2022"/>
      <c r="M4" s="2022"/>
      <c r="N4" s="2022"/>
      <c r="O4" s="2022"/>
      <c r="P4" s="2022"/>
      <c r="Q4" s="2022"/>
      <c r="R4" s="2006"/>
    </row>
    <row r="5" spans="1:20" ht="18.75" customHeight="1">
      <c r="A5" s="2034"/>
      <c r="B5" s="2035"/>
      <c r="C5" s="2120"/>
      <c r="D5" s="2022"/>
      <c r="E5" s="2120"/>
      <c r="F5" s="2006"/>
      <c r="G5" s="2123"/>
      <c r="H5" s="2046"/>
      <c r="I5" s="2045"/>
      <c r="J5" s="2126"/>
      <c r="K5" s="2022" t="s">
        <v>173</v>
      </c>
      <c r="L5" s="2022"/>
      <c r="M5" s="2022" t="s">
        <v>172</v>
      </c>
      <c r="N5" s="2022"/>
      <c r="O5" s="2022" t="s">
        <v>174</v>
      </c>
      <c r="P5" s="2022"/>
      <c r="Q5" s="2022" t="s">
        <v>37</v>
      </c>
      <c r="R5" s="2006"/>
    </row>
    <row r="6" spans="1:20" ht="18.75" customHeight="1" thickBot="1">
      <c r="A6" s="2036"/>
      <c r="B6" s="2037"/>
      <c r="C6" s="448" t="s">
        <v>134</v>
      </c>
      <c r="D6" s="449" t="s">
        <v>135</v>
      </c>
      <c r="E6" s="448" t="s">
        <v>134</v>
      </c>
      <c r="F6" s="477" t="s">
        <v>136</v>
      </c>
      <c r="G6" s="449" t="s">
        <v>134</v>
      </c>
      <c r="H6" s="461" t="s">
        <v>136</v>
      </c>
      <c r="I6" s="448" t="s">
        <v>134</v>
      </c>
      <c r="J6" s="452" t="s">
        <v>136</v>
      </c>
      <c r="K6" s="449" t="s">
        <v>134</v>
      </c>
      <c r="L6" s="452" t="s">
        <v>136</v>
      </c>
      <c r="M6" s="449" t="s">
        <v>134</v>
      </c>
      <c r="N6" s="452" t="s">
        <v>136</v>
      </c>
      <c r="O6" s="449" t="s">
        <v>134</v>
      </c>
      <c r="P6" s="452" t="s">
        <v>136</v>
      </c>
      <c r="Q6" s="449" t="s">
        <v>134</v>
      </c>
      <c r="R6" s="461" t="s">
        <v>136</v>
      </c>
    </row>
    <row r="7" spans="1:20" s="14" customFormat="1" ht="18.75" customHeight="1">
      <c r="A7" s="2053" t="s">
        <v>11</v>
      </c>
      <c r="B7" s="2054"/>
      <c r="C7" s="184">
        <v>8302</v>
      </c>
      <c r="D7" s="454">
        <v>2.2599023848476021E-2</v>
      </c>
      <c r="E7" s="184">
        <v>2481</v>
      </c>
      <c r="F7" s="415">
        <v>0.29884365213201636</v>
      </c>
      <c r="G7" s="115">
        <v>1612</v>
      </c>
      <c r="H7" s="415">
        <v>0.19417007949891593</v>
      </c>
      <c r="I7" s="184">
        <v>5821</v>
      </c>
      <c r="J7" s="232">
        <v>0.70115634786798364</v>
      </c>
      <c r="K7" s="115">
        <v>1972</v>
      </c>
      <c r="L7" s="232">
        <v>0.23753312454830161</v>
      </c>
      <c r="M7" s="115">
        <v>2172</v>
      </c>
      <c r="N7" s="232">
        <v>0.26162370513129368</v>
      </c>
      <c r="O7" s="115">
        <v>526</v>
      </c>
      <c r="P7" s="232">
        <v>6.3358226933269091E-2</v>
      </c>
      <c r="Q7" s="115">
        <v>1151</v>
      </c>
      <c r="R7" s="415">
        <v>0.13864129125511926</v>
      </c>
      <c r="T7" s="26"/>
    </row>
    <row r="8" spans="1:20" s="14" customFormat="1" ht="18.75" customHeight="1">
      <c r="A8" s="2038" t="s">
        <v>12</v>
      </c>
      <c r="B8" s="2039"/>
      <c r="C8" s="184">
        <v>9494</v>
      </c>
      <c r="D8" s="454">
        <v>2.6179295359475864E-2</v>
      </c>
      <c r="E8" s="184">
        <v>2712</v>
      </c>
      <c r="F8" s="415">
        <v>0.2856540973246261</v>
      </c>
      <c r="G8" s="115">
        <v>1722</v>
      </c>
      <c r="H8" s="415">
        <v>0.18137771223930904</v>
      </c>
      <c r="I8" s="184">
        <v>6782</v>
      </c>
      <c r="J8" s="232">
        <v>0.7143459026753739</v>
      </c>
      <c r="K8" s="115">
        <v>2254</v>
      </c>
      <c r="L8" s="232">
        <v>0.23741310301242891</v>
      </c>
      <c r="M8" s="115">
        <v>2552</v>
      </c>
      <c r="N8" s="232">
        <v>0.26880134821992835</v>
      </c>
      <c r="O8" s="115">
        <v>587</v>
      </c>
      <c r="P8" s="232">
        <v>6.1828523277859704E-2</v>
      </c>
      <c r="Q8" s="115">
        <v>1389</v>
      </c>
      <c r="R8" s="415">
        <v>0.14630292816515694</v>
      </c>
      <c r="T8" s="26"/>
    </row>
    <row r="9" spans="1:20" s="14" customFormat="1" ht="18.75" customHeight="1">
      <c r="A9" s="2038" t="s">
        <v>127</v>
      </c>
      <c r="B9" s="2039"/>
      <c r="C9" s="184">
        <v>10469</v>
      </c>
      <c r="D9" s="454">
        <v>2.8859619137932935E-2</v>
      </c>
      <c r="E9" s="184">
        <v>3032</v>
      </c>
      <c r="F9" s="415">
        <v>0.2896169643710001</v>
      </c>
      <c r="G9" s="115">
        <v>1923</v>
      </c>
      <c r="H9" s="415">
        <v>0.18368516572738561</v>
      </c>
      <c r="I9" s="184">
        <v>7437</v>
      </c>
      <c r="J9" s="232">
        <v>0.71038303562899996</v>
      </c>
      <c r="K9" s="115">
        <v>2484</v>
      </c>
      <c r="L9" s="232">
        <v>0.23727194574457924</v>
      </c>
      <c r="M9" s="115">
        <v>2764</v>
      </c>
      <c r="N9" s="232">
        <v>0.26401757569968476</v>
      </c>
      <c r="O9" s="115">
        <v>681</v>
      </c>
      <c r="P9" s="232">
        <v>6.5049192855096E-2</v>
      </c>
      <c r="Q9" s="115">
        <v>1508</v>
      </c>
      <c r="R9" s="415">
        <v>0.1440443213296399</v>
      </c>
      <c r="T9" s="26"/>
    </row>
    <row r="10" spans="1:20" s="14" customFormat="1" ht="18.75" customHeight="1">
      <c r="A10" s="2038" t="s">
        <v>162</v>
      </c>
      <c r="B10" s="2039"/>
      <c r="C10" s="184">
        <v>11343</v>
      </c>
      <c r="D10" s="454">
        <v>3.1181276389866293E-2</v>
      </c>
      <c r="E10" s="184">
        <v>3351</v>
      </c>
      <c r="F10" s="415">
        <v>0.29542449087542977</v>
      </c>
      <c r="G10" s="115">
        <v>2053</v>
      </c>
      <c r="H10" s="415">
        <v>0.18099268271180463</v>
      </c>
      <c r="I10" s="184">
        <v>7992</v>
      </c>
      <c r="J10" s="232">
        <v>0.70457550912457023</v>
      </c>
      <c r="K10" s="115">
        <v>2677</v>
      </c>
      <c r="L10" s="232">
        <v>0.23600458432513444</v>
      </c>
      <c r="M10" s="115">
        <v>2963</v>
      </c>
      <c r="N10" s="232">
        <v>0.26121837256457725</v>
      </c>
      <c r="O10" s="115">
        <v>732</v>
      </c>
      <c r="P10" s="232">
        <v>6.4533192277175355E-2</v>
      </c>
      <c r="Q10" s="115">
        <v>1620</v>
      </c>
      <c r="R10" s="415">
        <v>0.14281935995768316</v>
      </c>
      <c r="T10" s="26"/>
    </row>
    <row r="11" spans="1:20" s="14" customFormat="1" ht="18.75" customHeight="1">
      <c r="A11" s="2038" t="s">
        <v>340</v>
      </c>
      <c r="B11" s="2039"/>
      <c r="C11" s="184">
        <v>11942</v>
      </c>
      <c r="D11" s="454">
        <v>3.2725967295955977E-2</v>
      </c>
      <c r="E11" s="184">
        <v>3539</v>
      </c>
      <c r="F11" s="415">
        <v>0.2963490202646123</v>
      </c>
      <c r="G11" s="115">
        <v>2053</v>
      </c>
      <c r="H11" s="415">
        <v>0.17191425221905879</v>
      </c>
      <c r="I11" s="184">
        <v>8403</v>
      </c>
      <c r="J11" s="232">
        <v>0.7036509797353877</v>
      </c>
      <c r="K11" s="115">
        <v>2963</v>
      </c>
      <c r="L11" s="232">
        <v>0.24811589348517837</v>
      </c>
      <c r="M11" s="115">
        <v>2843</v>
      </c>
      <c r="N11" s="232">
        <v>0.23806732540612963</v>
      </c>
      <c r="O11" s="115">
        <v>794</v>
      </c>
      <c r="P11" s="232">
        <v>6.6488025456372474E-2</v>
      </c>
      <c r="Q11" s="115">
        <v>1803</v>
      </c>
      <c r="R11" s="415">
        <v>0.15097973538770726</v>
      </c>
      <c r="T11" s="26"/>
    </row>
    <row r="12" spans="1:20" s="14" customFormat="1" ht="18.75" customHeight="1">
      <c r="A12" s="2038" t="s">
        <v>410</v>
      </c>
      <c r="B12" s="2039"/>
      <c r="C12" s="184">
        <v>11864</v>
      </c>
      <c r="D12" s="454">
        <v>3.317691933400075E-2</v>
      </c>
      <c r="E12" s="184">
        <v>3504</v>
      </c>
      <c r="F12" s="415">
        <v>0.29534726904922454</v>
      </c>
      <c r="G12" s="115">
        <v>2040</v>
      </c>
      <c r="H12" s="415">
        <v>0.17194875252865813</v>
      </c>
      <c r="I12" s="184">
        <v>8360</v>
      </c>
      <c r="J12" s="232">
        <v>0.70465273095077541</v>
      </c>
      <c r="K12" s="115">
        <v>2932</v>
      </c>
      <c r="L12" s="232">
        <v>0.2471341874578557</v>
      </c>
      <c r="M12" s="115">
        <v>2781</v>
      </c>
      <c r="N12" s="232">
        <v>0.23440660822656778</v>
      </c>
      <c r="O12" s="115">
        <v>779</v>
      </c>
      <c r="P12" s="232">
        <v>6.5660822656776807E-2</v>
      </c>
      <c r="Q12" s="115">
        <v>1868</v>
      </c>
      <c r="R12" s="415">
        <v>0.15745111260957517</v>
      </c>
      <c r="T12" s="26"/>
    </row>
    <row r="13" spans="1:20" s="14" customFormat="1" ht="18.75" customHeight="1">
      <c r="A13" s="2038" t="s">
        <v>445</v>
      </c>
      <c r="B13" s="2039"/>
      <c r="C13" s="184">
        <v>12103</v>
      </c>
      <c r="D13" s="454">
        <v>3.3573746844572663E-2</v>
      </c>
      <c r="E13" s="184">
        <v>3673</v>
      </c>
      <c r="F13" s="415">
        <v>0.30347847641080722</v>
      </c>
      <c r="G13" s="115">
        <v>2197</v>
      </c>
      <c r="H13" s="415">
        <v>0.18152524167561762</v>
      </c>
      <c r="I13" s="184">
        <v>8430</v>
      </c>
      <c r="J13" s="232">
        <v>0.69652152358919273</v>
      </c>
      <c r="K13" s="115">
        <v>3053</v>
      </c>
      <c r="L13" s="232">
        <v>0.25225150789060563</v>
      </c>
      <c r="M13" s="115">
        <v>2753</v>
      </c>
      <c r="N13" s="232">
        <v>0.22746426505825001</v>
      </c>
      <c r="O13" s="115">
        <v>777</v>
      </c>
      <c r="P13" s="232">
        <v>6.4198958935801034E-2</v>
      </c>
      <c r="Q13" s="115">
        <v>1847</v>
      </c>
      <c r="R13" s="415">
        <v>0.15260679170453606</v>
      </c>
      <c r="T13" s="26"/>
    </row>
    <row r="14" spans="1:20" s="14" customFormat="1" ht="18.75" customHeight="1">
      <c r="A14" s="2038" t="s">
        <v>489</v>
      </c>
      <c r="B14" s="2039"/>
      <c r="C14" s="184">
        <v>19567</v>
      </c>
      <c r="D14" s="454">
        <v>5.2997657128153734E-2</v>
      </c>
      <c r="E14" s="184">
        <v>3633</v>
      </c>
      <c r="F14" s="415">
        <v>0.18566975008943629</v>
      </c>
      <c r="G14" s="115">
        <v>2181</v>
      </c>
      <c r="H14" s="415">
        <v>0.11146317779935606</v>
      </c>
      <c r="I14" s="184">
        <v>15934</v>
      </c>
      <c r="J14" s="232">
        <v>0.81433024991056369</v>
      </c>
      <c r="K14" s="115">
        <v>10718</v>
      </c>
      <c r="L14" s="232">
        <v>0.54775898195942152</v>
      </c>
      <c r="M14" s="115">
        <v>2606</v>
      </c>
      <c r="N14" s="232">
        <v>0.13318342106608064</v>
      </c>
      <c r="O14" s="115">
        <v>712</v>
      </c>
      <c r="P14" s="232">
        <v>3.6387795778606839E-2</v>
      </c>
      <c r="Q14" s="115">
        <v>1898</v>
      </c>
      <c r="R14" s="415">
        <v>9.7000051106454752E-2</v>
      </c>
      <c r="T14" s="26"/>
    </row>
    <row r="15" spans="1:20" s="14" customFormat="1" ht="18.75" customHeight="1">
      <c r="A15" s="2038" t="s">
        <v>499</v>
      </c>
      <c r="B15" s="2039"/>
      <c r="C15" s="184">
        <v>19409</v>
      </c>
      <c r="D15" s="454">
        <v>5.324960012730081E-2</v>
      </c>
      <c r="E15" s="184">
        <v>3781</v>
      </c>
      <c r="F15" s="415">
        <v>0.19480653305167706</v>
      </c>
      <c r="G15" s="115">
        <v>2291</v>
      </c>
      <c r="H15" s="415">
        <v>0.11803802359730022</v>
      </c>
      <c r="I15" s="184">
        <v>15628</v>
      </c>
      <c r="J15" s="232">
        <v>0.80519346694832294</v>
      </c>
      <c r="K15" s="115">
        <v>10501</v>
      </c>
      <c r="L15" s="232">
        <v>0.54103766293987321</v>
      </c>
      <c r="M15" s="115">
        <v>2542</v>
      </c>
      <c r="N15" s="232">
        <v>0.13097016847854087</v>
      </c>
      <c r="O15" s="115">
        <v>638</v>
      </c>
      <c r="P15" s="232">
        <v>3.2871348343551959E-2</v>
      </c>
      <c r="Q15" s="115">
        <v>1947</v>
      </c>
      <c r="R15" s="415">
        <v>0.10031428718635685</v>
      </c>
      <c r="T15" s="26"/>
    </row>
    <row r="16" spans="1:20" s="14" customFormat="1" ht="18.75" customHeight="1">
      <c r="A16" s="2038" t="s">
        <v>731</v>
      </c>
      <c r="B16" s="2039"/>
      <c r="C16" s="184">
        <v>20371</v>
      </c>
      <c r="D16" s="454">
        <v>5.6520170911714109E-2</v>
      </c>
      <c r="E16" s="184">
        <v>3798</v>
      </c>
      <c r="F16" s="415">
        <v>0.18644150998969122</v>
      </c>
      <c r="G16" s="115">
        <v>2279</v>
      </c>
      <c r="H16" s="415">
        <v>0.11187472387217122</v>
      </c>
      <c r="I16" s="184">
        <v>16573</v>
      </c>
      <c r="J16" s="232">
        <v>0.81355849001030878</v>
      </c>
      <c r="K16" s="115">
        <v>11537</v>
      </c>
      <c r="L16" s="232">
        <v>0.56634431299396204</v>
      </c>
      <c r="M16" s="115">
        <v>2442</v>
      </c>
      <c r="N16" s="232">
        <v>0.11987629473270826</v>
      </c>
      <c r="O16" s="115">
        <v>569</v>
      </c>
      <c r="P16" s="232">
        <v>2.793186392420598E-2</v>
      </c>
      <c r="Q16" s="115">
        <v>2025</v>
      </c>
      <c r="R16" s="415">
        <v>9.9406018359432524E-2</v>
      </c>
      <c r="T16" s="26"/>
    </row>
    <row r="17" spans="1:20" s="14" customFormat="1" ht="18.75" customHeight="1" thickBot="1">
      <c r="A17" s="2007" t="s">
        <v>1132</v>
      </c>
      <c r="B17" s="2008"/>
      <c r="C17" s="70">
        <v>21597</v>
      </c>
      <c r="D17" s="1619">
        <v>6.2096389283434639E-2</v>
      </c>
      <c r="E17" s="70">
        <v>4232</v>
      </c>
      <c r="F17" s="1620">
        <v>0.1959531416400426</v>
      </c>
      <c r="G17" s="44">
        <v>2609</v>
      </c>
      <c r="H17" s="1620">
        <v>0.1208038153447238</v>
      </c>
      <c r="I17" s="70">
        <v>17365</v>
      </c>
      <c r="J17" s="1620">
        <v>0.80404685835995737</v>
      </c>
      <c r="K17" s="44">
        <v>12484</v>
      </c>
      <c r="L17" s="1620">
        <v>0.5780432467472334</v>
      </c>
      <c r="M17" s="44">
        <v>2144</v>
      </c>
      <c r="N17" s="1620">
        <v>9.9273047182479049E-2</v>
      </c>
      <c r="O17" s="44">
        <v>462</v>
      </c>
      <c r="P17" s="1620">
        <v>2.1391859980552853E-2</v>
      </c>
      <c r="Q17" s="44">
        <f>I17-K17-M17-O17</f>
        <v>2275</v>
      </c>
      <c r="R17" s="1620">
        <v>0.10533870444969208</v>
      </c>
      <c r="T17" s="26"/>
    </row>
    <row r="18" spans="1:20" s="14" customFormat="1" ht="18.75" customHeight="1">
      <c r="A18" s="2028" t="s">
        <v>1134</v>
      </c>
      <c r="B18" s="360" t="s">
        <v>164</v>
      </c>
      <c r="C18" s="391">
        <f>C17-C16</f>
        <v>1226</v>
      </c>
      <c r="D18" s="424" t="s">
        <v>50</v>
      </c>
      <c r="E18" s="391">
        <f>E17-E16</f>
        <v>434</v>
      </c>
      <c r="F18" s="423" t="s">
        <v>50</v>
      </c>
      <c r="G18" s="362">
        <f>G17-G16</f>
        <v>330</v>
      </c>
      <c r="H18" s="424" t="s">
        <v>50</v>
      </c>
      <c r="I18" s="391">
        <f>I17-I16</f>
        <v>792</v>
      </c>
      <c r="J18" s="423" t="s">
        <v>50</v>
      </c>
      <c r="K18" s="362">
        <f>K17-K16</f>
        <v>947</v>
      </c>
      <c r="L18" s="423" t="s">
        <v>50</v>
      </c>
      <c r="M18" s="362">
        <f>M17-M16</f>
        <v>-298</v>
      </c>
      <c r="N18" s="423" t="s">
        <v>50</v>
      </c>
      <c r="O18" s="362">
        <f>O17-O16</f>
        <v>-107</v>
      </c>
      <c r="P18" s="423" t="s">
        <v>50</v>
      </c>
      <c r="Q18" s="362">
        <f>Q17-Q16</f>
        <v>250</v>
      </c>
      <c r="R18" s="437" t="s">
        <v>50</v>
      </c>
    </row>
    <row r="19" spans="1:20" s="14" customFormat="1" ht="18.75" customHeight="1">
      <c r="A19" s="2029"/>
      <c r="B19" s="1600" t="s">
        <v>165</v>
      </c>
      <c r="C19" s="377">
        <f>C17/C16-1</f>
        <v>6.018359432526621E-2</v>
      </c>
      <c r="D19" s="427" t="s">
        <v>50</v>
      </c>
      <c r="E19" s="377">
        <f>E17/E16-1</f>
        <v>0.11427066877303838</v>
      </c>
      <c r="F19" s="426" t="s">
        <v>50</v>
      </c>
      <c r="G19" s="375">
        <f>G17/G16-1</f>
        <v>0.14480035103115396</v>
      </c>
      <c r="H19" s="427" t="s">
        <v>50</v>
      </c>
      <c r="I19" s="377">
        <f>I17/I16-1</f>
        <v>4.7788571773366373E-2</v>
      </c>
      <c r="J19" s="426" t="s">
        <v>50</v>
      </c>
      <c r="K19" s="375">
        <f>K17/K16-1</f>
        <v>8.2083730605876815E-2</v>
      </c>
      <c r="L19" s="426" t="s">
        <v>50</v>
      </c>
      <c r="M19" s="375">
        <f>M17/M16-1</f>
        <v>-0.12203112203112199</v>
      </c>
      <c r="N19" s="426" t="s">
        <v>50</v>
      </c>
      <c r="O19" s="375">
        <f>O17/O16-1</f>
        <v>-0.18804920913884005</v>
      </c>
      <c r="P19" s="426" t="s">
        <v>50</v>
      </c>
      <c r="Q19" s="375">
        <f>Q17/Q16-1</f>
        <v>0.12345679012345689</v>
      </c>
      <c r="R19" s="438" t="s">
        <v>50</v>
      </c>
    </row>
    <row r="20" spans="1:20" s="14" customFormat="1" ht="18.75" customHeight="1">
      <c r="A20" s="2030" t="s">
        <v>1135</v>
      </c>
      <c r="B20" s="369" t="s">
        <v>164</v>
      </c>
      <c r="C20" s="394">
        <f>C17-C12</f>
        <v>9733</v>
      </c>
      <c r="D20" s="430" t="s">
        <v>50</v>
      </c>
      <c r="E20" s="394">
        <f>E17-E12</f>
        <v>728</v>
      </c>
      <c r="F20" s="429" t="s">
        <v>50</v>
      </c>
      <c r="G20" s="371">
        <f>G17-G12</f>
        <v>569</v>
      </c>
      <c r="H20" s="430" t="s">
        <v>50</v>
      </c>
      <c r="I20" s="394">
        <f>I17-I12</f>
        <v>9005</v>
      </c>
      <c r="J20" s="429" t="s">
        <v>50</v>
      </c>
      <c r="K20" s="371">
        <f>K17-K12</f>
        <v>9552</v>
      </c>
      <c r="L20" s="429" t="s">
        <v>50</v>
      </c>
      <c r="M20" s="371">
        <f>M17-M12</f>
        <v>-637</v>
      </c>
      <c r="N20" s="429" t="s">
        <v>50</v>
      </c>
      <c r="O20" s="371">
        <f>O17-O12</f>
        <v>-317</v>
      </c>
      <c r="P20" s="429" t="s">
        <v>50</v>
      </c>
      <c r="Q20" s="371">
        <f>Q17-Q12</f>
        <v>407</v>
      </c>
      <c r="R20" s="439" t="s">
        <v>50</v>
      </c>
    </row>
    <row r="21" spans="1:20" s="14" customFormat="1" ht="18.75" customHeight="1">
      <c r="A21" s="2029"/>
      <c r="B21" s="1601" t="s">
        <v>165</v>
      </c>
      <c r="C21" s="377">
        <f>C17/C12-1</f>
        <v>0.82038098449089691</v>
      </c>
      <c r="D21" s="427" t="s">
        <v>50</v>
      </c>
      <c r="E21" s="377">
        <f>E17/E12-1</f>
        <v>0.20776255707762559</v>
      </c>
      <c r="F21" s="426" t="s">
        <v>50</v>
      </c>
      <c r="G21" s="375">
        <f>G17/G12-1</f>
        <v>0.27892156862745088</v>
      </c>
      <c r="H21" s="427" t="s">
        <v>50</v>
      </c>
      <c r="I21" s="377">
        <f>I17/I12-1</f>
        <v>1.0771531100478469</v>
      </c>
      <c r="J21" s="426" t="s">
        <v>50</v>
      </c>
      <c r="K21" s="375">
        <f>K17/K12-1</f>
        <v>3.2578444747612547</v>
      </c>
      <c r="L21" s="426" t="s">
        <v>50</v>
      </c>
      <c r="M21" s="375">
        <f>M17/M12-1</f>
        <v>-0.22905429701546209</v>
      </c>
      <c r="N21" s="426" t="s">
        <v>50</v>
      </c>
      <c r="O21" s="375">
        <f>O17/O12-1</f>
        <v>-0.40693196405648269</v>
      </c>
      <c r="P21" s="426" t="s">
        <v>50</v>
      </c>
      <c r="Q21" s="375">
        <f>Q17/Q12-1</f>
        <v>0.2178800856531049</v>
      </c>
      <c r="R21" s="438" t="s">
        <v>50</v>
      </c>
    </row>
    <row r="22" spans="1:20" s="7" customFormat="1" ht="18.75" customHeight="1">
      <c r="A22" s="2030" t="s">
        <v>1136</v>
      </c>
      <c r="B22" s="378" t="s">
        <v>164</v>
      </c>
      <c r="C22" s="394">
        <f>C17-C7</f>
        <v>13295</v>
      </c>
      <c r="D22" s="430" t="s">
        <v>50</v>
      </c>
      <c r="E22" s="394">
        <f>E17-E7</f>
        <v>1751</v>
      </c>
      <c r="F22" s="429" t="s">
        <v>50</v>
      </c>
      <c r="G22" s="371">
        <f>G17-G7</f>
        <v>997</v>
      </c>
      <c r="H22" s="430" t="s">
        <v>50</v>
      </c>
      <c r="I22" s="394">
        <f>I17-I7</f>
        <v>11544</v>
      </c>
      <c r="J22" s="429" t="s">
        <v>50</v>
      </c>
      <c r="K22" s="371">
        <f>K17-K7</f>
        <v>10512</v>
      </c>
      <c r="L22" s="429" t="s">
        <v>50</v>
      </c>
      <c r="M22" s="371">
        <f>M17-M7</f>
        <v>-28</v>
      </c>
      <c r="N22" s="429" t="s">
        <v>50</v>
      </c>
      <c r="O22" s="371">
        <f>O17-O7</f>
        <v>-64</v>
      </c>
      <c r="P22" s="429" t="s">
        <v>50</v>
      </c>
      <c r="Q22" s="371">
        <f>Q17-Q7</f>
        <v>1124</v>
      </c>
      <c r="R22" s="439" t="s">
        <v>50</v>
      </c>
    </row>
    <row r="23" spans="1:20" ht="18.75" customHeight="1">
      <c r="A23" s="2031"/>
      <c r="B23" s="1602" t="s">
        <v>165</v>
      </c>
      <c r="C23" s="450">
        <f>C17/C7-1</f>
        <v>1.6014213442543968</v>
      </c>
      <c r="D23" s="451" t="s">
        <v>50</v>
      </c>
      <c r="E23" s="450">
        <f>E17/E7-1</f>
        <v>0.70576380491737201</v>
      </c>
      <c r="F23" s="442" t="s">
        <v>50</v>
      </c>
      <c r="G23" s="385">
        <f>G17/G7-1</f>
        <v>0.61848635235732008</v>
      </c>
      <c r="H23" s="451" t="s">
        <v>50</v>
      </c>
      <c r="I23" s="450">
        <f>I17/I7-1</f>
        <v>1.9831644047414532</v>
      </c>
      <c r="J23" s="442" t="s">
        <v>50</v>
      </c>
      <c r="K23" s="385">
        <f>K17/K7-1</f>
        <v>5.3306288032454363</v>
      </c>
      <c r="L23" s="442" t="s">
        <v>50</v>
      </c>
      <c r="M23" s="385">
        <f>M17/M7-1</f>
        <v>-1.2891344383057057E-2</v>
      </c>
      <c r="N23" s="442" t="s">
        <v>50</v>
      </c>
      <c r="O23" s="385">
        <f>O17/O7-1</f>
        <v>-0.12167300380228141</v>
      </c>
      <c r="P23" s="442" t="s">
        <v>50</v>
      </c>
      <c r="Q23" s="385">
        <f>Q17/Q7-1</f>
        <v>0.97654213727193739</v>
      </c>
      <c r="R23" s="443" t="s">
        <v>50</v>
      </c>
    </row>
    <row r="24" spans="1:20" ht="6.75" customHeight="1">
      <c r="A24" s="358"/>
      <c r="B24" s="136"/>
      <c r="C24" s="134"/>
      <c r="D24" s="135"/>
      <c r="E24" s="134"/>
      <c r="F24" s="135"/>
      <c r="G24" s="134"/>
      <c r="H24" s="135"/>
      <c r="I24" s="134"/>
      <c r="J24" s="135"/>
      <c r="K24" s="134"/>
      <c r="L24" s="135"/>
      <c r="M24" s="134"/>
      <c r="N24" s="135"/>
      <c r="O24" s="134"/>
      <c r="P24" s="135"/>
      <c r="Q24" s="134"/>
      <c r="R24" s="135"/>
    </row>
    <row r="25" spans="1:20" ht="17.25" customHeight="1">
      <c r="A25" s="1662" t="s">
        <v>1577</v>
      </c>
      <c r="R25" s="415"/>
    </row>
    <row r="26" spans="1:20" ht="17.25" customHeight="1">
      <c r="A26" s="1662" t="s">
        <v>1578</v>
      </c>
    </row>
    <row r="27" spans="1:20">
      <c r="A27" s="52"/>
    </row>
  </sheetData>
  <mergeCells count="26">
    <mergeCell ref="A3:B6"/>
    <mergeCell ref="C3:D5"/>
    <mergeCell ref="E3:H3"/>
    <mergeCell ref="I3:R3"/>
    <mergeCell ref="E4:F5"/>
    <mergeCell ref="G4:H5"/>
    <mergeCell ref="I4:J5"/>
    <mergeCell ref="K4:R4"/>
    <mergeCell ref="K5:L5"/>
    <mergeCell ref="M5:N5"/>
    <mergeCell ref="O5:P5"/>
    <mergeCell ref="Q5:R5"/>
    <mergeCell ref="A7:B7"/>
    <mergeCell ref="A8:B8"/>
    <mergeCell ref="A9:B9"/>
    <mergeCell ref="A10:B10"/>
    <mergeCell ref="A11:B11"/>
    <mergeCell ref="A17:B17"/>
    <mergeCell ref="A18:A19"/>
    <mergeCell ref="A20:A21"/>
    <mergeCell ref="A22:A23"/>
    <mergeCell ref="A12:B12"/>
    <mergeCell ref="A13:B13"/>
    <mergeCell ref="A14:B14"/>
    <mergeCell ref="A15:B15"/>
    <mergeCell ref="A16:B16"/>
  </mergeCells>
  <hyperlinks>
    <hyperlink ref="T2" location="OBSAH!A1" display="Zpět na obsah" xr:uid="{C1117AF8-424B-4C4A-90CC-0C750FD08B34}"/>
  </hyperlinks>
  <pageMargins left="0.70866141732283472" right="0.70866141732283472" top="0.78740157480314965" bottom="0.78740157480314965" header="0.31496062992125984" footer="0.31496062992125984"/>
  <pageSetup paperSize="9" orientation="landscape" r:id="rId1"/>
  <ignoredErrors>
    <ignoredError sqref="C18:R23" unlockedFormula="1"/>
  </ignoredError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List38"/>
  <dimension ref="A1:Y27"/>
  <sheetViews>
    <sheetView showGridLines="0" zoomScaleNormal="100" workbookViewId="0"/>
  </sheetViews>
  <sheetFormatPr defaultRowHeight="15"/>
  <cols>
    <col min="1" max="1" width="10.7109375" customWidth="1"/>
    <col min="2" max="2" width="4" customWidth="1"/>
    <col min="3" max="3" width="5.85546875" customWidth="1"/>
    <col min="4" max="4" width="7.140625" customWidth="1"/>
    <col min="5" max="5" width="6.7109375" customWidth="1"/>
    <col min="6" max="6" width="7.7109375" customWidth="1"/>
    <col min="7" max="7" width="6" customWidth="1"/>
    <col min="8" max="8" width="6.42578125" customWidth="1"/>
    <col min="9" max="9" width="6.140625" customWidth="1"/>
    <col min="10" max="10" width="6" customWidth="1"/>
    <col min="11" max="11" width="9.42578125" customWidth="1"/>
    <col min="12" max="12" width="6.42578125" customWidth="1"/>
    <col min="13" max="13" width="6" customWidth="1"/>
    <col min="14" max="14" width="6.42578125" customWidth="1"/>
    <col min="15" max="15" width="9.42578125" bestFit="1" customWidth="1"/>
    <col min="16" max="16" width="6.42578125" customWidth="1"/>
    <col min="17" max="17" width="5.5703125" customWidth="1"/>
    <col min="18" max="18" width="6" customWidth="1"/>
    <col min="19" max="19" width="7.85546875" customWidth="1"/>
    <col min="20" max="20" width="7.5703125" customWidth="1"/>
  </cols>
  <sheetData>
    <row r="1" spans="1:25" s="2" customFormat="1" ht="22.5" customHeight="1">
      <c r="A1" s="151" t="s">
        <v>1273</v>
      </c>
      <c r="B1" s="151"/>
    </row>
    <row r="2" spans="1:25" s="4" customFormat="1" ht="18.75" customHeight="1" thickBot="1">
      <c r="A2" s="322" t="s">
        <v>1547</v>
      </c>
      <c r="B2" s="106"/>
      <c r="M2" s="4" t="s">
        <v>0</v>
      </c>
      <c r="S2" s="1440" t="s">
        <v>1548</v>
      </c>
      <c r="U2" s="106" t="s">
        <v>986</v>
      </c>
    </row>
    <row r="3" spans="1:25" s="38" customFormat="1" ht="17.25" customHeight="1">
      <c r="A3" s="2405" t="s">
        <v>170</v>
      </c>
      <c r="B3" s="2406"/>
      <c r="C3" s="2095" t="s">
        <v>166</v>
      </c>
      <c r="D3" s="2096"/>
      <c r="E3" s="2096"/>
      <c r="F3" s="2096"/>
      <c r="G3" s="2348" t="s">
        <v>276</v>
      </c>
      <c r="H3" s="2095" t="s">
        <v>178</v>
      </c>
      <c r="I3" s="2096"/>
      <c r="J3" s="2096"/>
      <c r="K3" s="2097"/>
      <c r="L3" s="2095" t="s">
        <v>230</v>
      </c>
      <c r="M3" s="2096"/>
      <c r="N3" s="2096"/>
      <c r="O3" s="2097"/>
      <c r="P3" s="2290" t="s">
        <v>306</v>
      </c>
      <c r="Q3" s="2163"/>
      <c r="R3" s="2163"/>
      <c r="S3" s="2163"/>
    </row>
    <row r="4" spans="1:25" s="38" customFormat="1" ht="17.25" customHeight="1">
      <c r="A4" s="2407"/>
      <c r="B4" s="2408"/>
      <c r="C4" s="2351" t="s">
        <v>4</v>
      </c>
      <c r="D4" s="2088" t="s">
        <v>6</v>
      </c>
      <c r="E4" s="2284"/>
      <c r="F4" s="2284"/>
      <c r="G4" s="2349"/>
      <c r="H4" s="2120" t="s">
        <v>4</v>
      </c>
      <c r="I4" s="2006" t="s">
        <v>6</v>
      </c>
      <c r="J4" s="2108"/>
      <c r="K4" s="2169"/>
      <c r="L4" s="2120" t="s">
        <v>4</v>
      </c>
      <c r="M4" s="2006" t="s">
        <v>6</v>
      </c>
      <c r="N4" s="2108"/>
      <c r="O4" s="2169"/>
      <c r="P4" s="2111" t="s">
        <v>4</v>
      </c>
      <c r="Q4" s="2006" t="s">
        <v>6</v>
      </c>
      <c r="R4" s="2108"/>
      <c r="S4" s="2108"/>
    </row>
    <row r="5" spans="1:25" s="39" customFormat="1" ht="58.5" customHeight="1" thickBot="1">
      <c r="A5" s="2407"/>
      <c r="B5" s="2408"/>
      <c r="C5" s="2050"/>
      <c r="D5" s="449" t="s">
        <v>1085</v>
      </c>
      <c r="E5" s="477" t="s">
        <v>1124</v>
      </c>
      <c r="F5" s="477" t="s">
        <v>1084</v>
      </c>
      <c r="G5" s="2350"/>
      <c r="H5" s="2162"/>
      <c r="I5" s="449" t="s">
        <v>7</v>
      </c>
      <c r="J5" s="449" t="s">
        <v>458</v>
      </c>
      <c r="K5" s="547" t="s">
        <v>446</v>
      </c>
      <c r="L5" s="2162"/>
      <c r="M5" s="449" t="s">
        <v>7</v>
      </c>
      <c r="N5" s="449" t="s">
        <v>458</v>
      </c>
      <c r="O5" s="547" t="s">
        <v>446</v>
      </c>
      <c r="P5" s="2162"/>
      <c r="Q5" s="449" t="s">
        <v>7</v>
      </c>
      <c r="R5" s="449" t="s">
        <v>458</v>
      </c>
      <c r="S5" s="547" t="s">
        <v>1123</v>
      </c>
      <c r="V5" s="226"/>
      <c r="W5" s="226"/>
      <c r="X5" s="226"/>
      <c r="Y5" s="226"/>
    </row>
    <row r="6" spans="1:25" s="39" customFormat="1" ht="18.75" customHeight="1">
      <c r="A6" s="2053" t="s">
        <v>11</v>
      </c>
      <c r="B6" s="2054"/>
      <c r="C6" s="198">
        <v>354</v>
      </c>
      <c r="D6" s="180">
        <v>269</v>
      </c>
      <c r="E6" s="195">
        <v>225</v>
      </c>
      <c r="F6" s="195">
        <v>108</v>
      </c>
      <c r="G6" s="37">
        <v>555</v>
      </c>
      <c r="H6" s="199">
        <v>20437</v>
      </c>
      <c r="I6" s="180">
        <v>9042</v>
      </c>
      <c r="J6" s="180">
        <v>10256</v>
      </c>
      <c r="K6" s="206">
        <v>5052</v>
      </c>
      <c r="L6" s="199">
        <v>10197</v>
      </c>
      <c r="M6" s="180">
        <v>4262</v>
      </c>
      <c r="N6" s="180">
        <v>5802</v>
      </c>
      <c r="O6" s="206">
        <v>2335</v>
      </c>
      <c r="P6" s="181">
        <v>2939</v>
      </c>
      <c r="Q6" s="180">
        <v>1269</v>
      </c>
      <c r="R6" s="180">
        <v>1554</v>
      </c>
      <c r="S6" s="84">
        <v>823</v>
      </c>
      <c r="V6" s="226"/>
      <c r="W6" s="226"/>
      <c r="X6" s="226"/>
      <c r="Y6" s="226"/>
    </row>
    <row r="7" spans="1:25" s="39" customFormat="1" ht="18.75" customHeight="1">
      <c r="A7" s="2038" t="s">
        <v>12</v>
      </c>
      <c r="B7" s="2039"/>
      <c r="C7" s="198">
        <v>345</v>
      </c>
      <c r="D7" s="180">
        <v>258</v>
      </c>
      <c r="E7" s="195">
        <v>212</v>
      </c>
      <c r="F7" s="195">
        <v>106</v>
      </c>
      <c r="G7" s="37">
        <v>528</v>
      </c>
      <c r="H7" s="183">
        <v>18978</v>
      </c>
      <c r="I7" s="180">
        <v>8236</v>
      </c>
      <c r="J7" s="180">
        <v>9745</v>
      </c>
      <c r="K7" s="206">
        <v>4682</v>
      </c>
      <c r="L7" s="183">
        <v>9862</v>
      </c>
      <c r="M7" s="180">
        <v>4163</v>
      </c>
      <c r="N7" s="180">
        <v>5444</v>
      </c>
      <c r="O7" s="206">
        <v>2265</v>
      </c>
      <c r="P7" s="183">
        <v>2724</v>
      </c>
      <c r="Q7" s="176">
        <v>1124</v>
      </c>
      <c r="R7" s="176">
        <v>1645</v>
      </c>
      <c r="S7" s="84">
        <v>731</v>
      </c>
      <c r="V7" s="226"/>
      <c r="W7" s="226"/>
      <c r="X7" s="226"/>
      <c r="Y7" s="226"/>
    </row>
    <row r="8" spans="1:25" s="39" customFormat="1" ht="18.75" customHeight="1">
      <c r="A8" s="2038" t="s">
        <v>127</v>
      </c>
      <c r="B8" s="2039"/>
      <c r="C8" s="194">
        <v>337</v>
      </c>
      <c r="D8" s="176">
        <v>257</v>
      </c>
      <c r="E8" s="196">
        <v>197</v>
      </c>
      <c r="F8" s="196">
        <v>103</v>
      </c>
      <c r="G8" s="33">
        <v>512</v>
      </c>
      <c r="H8" s="183">
        <v>16486</v>
      </c>
      <c r="I8" s="176">
        <v>7300</v>
      </c>
      <c r="J8" s="176">
        <v>9084</v>
      </c>
      <c r="K8" s="206">
        <v>4220</v>
      </c>
      <c r="L8" s="183">
        <v>8060</v>
      </c>
      <c r="M8" s="176">
        <v>3477</v>
      </c>
      <c r="N8" s="176">
        <v>5110</v>
      </c>
      <c r="O8" s="206">
        <v>1966</v>
      </c>
      <c r="P8" s="183">
        <v>2523</v>
      </c>
      <c r="Q8" s="176">
        <v>1011</v>
      </c>
      <c r="R8" s="176">
        <v>1610</v>
      </c>
      <c r="S8" s="195">
        <v>692</v>
      </c>
      <c r="V8" s="226"/>
      <c r="W8" s="226"/>
      <c r="X8" s="226"/>
      <c r="Y8" s="226"/>
    </row>
    <row r="9" spans="1:25" s="39" customFormat="1" ht="18.75" customHeight="1">
      <c r="A9" s="2038" t="s">
        <v>162</v>
      </c>
      <c r="B9" s="2039"/>
      <c r="C9" s="194">
        <v>316</v>
      </c>
      <c r="D9" s="176">
        <v>240</v>
      </c>
      <c r="E9" s="196">
        <v>181</v>
      </c>
      <c r="F9" s="196">
        <v>98</v>
      </c>
      <c r="G9" s="33">
        <v>487.6</v>
      </c>
      <c r="H9" s="183">
        <v>14803</v>
      </c>
      <c r="I9" s="176">
        <v>6729</v>
      </c>
      <c r="J9" s="176">
        <v>8652</v>
      </c>
      <c r="K9" s="206">
        <v>3832</v>
      </c>
      <c r="L9" s="183">
        <v>7295</v>
      </c>
      <c r="M9" s="176">
        <v>3178</v>
      </c>
      <c r="N9" s="176">
        <v>4857</v>
      </c>
      <c r="O9" s="206">
        <v>1791</v>
      </c>
      <c r="P9" s="183">
        <v>2577</v>
      </c>
      <c r="Q9" s="176">
        <v>1111</v>
      </c>
      <c r="R9" s="176">
        <v>1601</v>
      </c>
      <c r="S9" s="84">
        <v>694</v>
      </c>
      <c r="V9" s="226"/>
      <c r="W9" s="226"/>
      <c r="X9" s="226"/>
      <c r="Y9" s="226"/>
    </row>
    <row r="10" spans="1:25" s="39" customFormat="1" ht="18.75" customHeight="1">
      <c r="A10" s="2038" t="s">
        <v>340</v>
      </c>
      <c r="B10" s="2039"/>
      <c r="C10" s="194">
        <v>286</v>
      </c>
      <c r="D10" s="194">
        <v>218</v>
      </c>
      <c r="E10" s="67">
        <v>147</v>
      </c>
      <c r="F10" s="196">
        <v>87</v>
      </c>
      <c r="G10" s="33">
        <v>452</v>
      </c>
      <c r="H10" s="183">
        <v>13520</v>
      </c>
      <c r="I10" s="194">
        <v>5909</v>
      </c>
      <c r="J10" s="194">
        <v>8359</v>
      </c>
      <c r="K10" s="48">
        <v>3678</v>
      </c>
      <c r="L10" s="183">
        <v>7010</v>
      </c>
      <c r="M10" s="194">
        <v>2886</v>
      </c>
      <c r="N10" s="194">
        <v>4666</v>
      </c>
      <c r="O10" s="48">
        <v>1802</v>
      </c>
      <c r="P10" s="183">
        <v>2799</v>
      </c>
      <c r="Q10" s="194">
        <v>1152</v>
      </c>
      <c r="R10" s="194">
        <v>1943</v>
      </c>
      <c r="S10" s="84">
        <v>791</v>
      </c>
      <c r="V10" s="226"/>
      <c r="W10" s="226"/>
      <c r="X10" s="226"/>
      <c r="Y10" s="226"/>
    </row>
    <row r="11" spans="1:25" s="39" customFormat="1" ht="18.75" customHeight="1">
      <c r="A11" s="2038" t="s">
        <v>410</v>
      </c>
      <c r="B11" s="2039"/>
      <c r="C11" s="194">
        <v>273</v>
      </c>
      <c r="D11" s="176">
        <v>215</v>
      </c>
      <c r="E11" s="196">
        <v>129</v>
      </c>
      <c r="F11" s="196">
        <v>82</v>
      </c>
      <c r="G11" s="33">
        <v>453.05</v>
      </c>
      <c r="H11" s="183">
        <v>13538</v>
      </c>
      <c r="I11" s="176">
        <v>5936</v>
      </c>
      <c r="J11" s="176">
        <v>8674</v>
      </c>
      <c r="K11" s="206">
        <v>3737</v>
      </c>
      <c r="L11" s="183">
        <v>7148</v>
      </c>
      <c r="M11" s="176">
        <v>3110</v>
      </c>
      <c r="N11" s="176">
        <v>4990</v>
      </c>
      <c r="O11" s="206">
        <v>1920</v>
      </c>
      <c r="P11" s="183">
        <v>3350</v>
      </c>
      <c r="Q11" s="176">
        <v>1407</v>
      </c>
      <c r="R11" s="176">
        <v>2310</v>
      </c>
      <c r="S11" s="84">
        <v>893</v>
      </c>
      <c r="V11" s="226"/>
      <c r="W11" s="226"/>
      <c r="X11" s="226"/>
      <c r="Y11" s="226"/>
    </row>
    <row r="12" spans="1:25" s="39" customFormat="1" ht="18.75" customHeight="1">
      <c r="A12" s="2038" t="s">
        <v>445</v>
      </c>
      <c r="B12" s="2039"/>
      <c r="C12" s="194">
        <v>267</v>
      </c>
      <c r="D12" s="176">
        <v>214</v>
      </c>
      <c r="E12" s="196">
        <v>123</v>
      </c>
      <c r="F12" s="196">
        <v>77</v>
      </c>
      <c r="G12" s="33">
        <v>473.99</v>
      </c>
      <c r="H12" s="183">
        <v>14952</v>
      </c>
      <c r="I12" s="176">
        <v>6565</v>
      </c>
      <c r="J12" s="176">
        <v>9788</v>
      </c>
      <c r="K12" s="206">
        <v>4066</v>
      </c>
      <c r="L12" s="183">
        <v>8370</v>
      </c>
      <c r="M12" s="176">
        <v>3577</v>
      </c>
      <c r="N12" s="176">
        <v>5654</v>
      </c>
      <c r="O12" s="206">
        <v>2224</v>
      </c>
      <c r="P12" s="183">
        <v>2863</v>
      </c>
      <c r="Q12" s="176">
        <v>1148</v>
      </c>
      <c r="R12" s="176">
        <v>2176</v>
      </c>
      <c r="S12" s="84">
        <v>768</v>
      </c>
      <c r="V12" s="226"/>
      <c r="W12" s="226"/>
      <c r="X12" s="226"/>
      <c r="Y12" s="226"/>
    </row>
    <row r="13" spans="1:25" s="40" customFormat="1" ht="18.75" customHeight="1">
      <c r="A13" s="2038" t="s">
        <v>489</v>
      </c>
      <c r="B13" s="2039"/>
      <c r="C13" s="194">
        <v>259</v>
      </c>
      <c r="D13" s="176">
        <v>210</v>
      </c>
      <c r="E13" s="196">
        <v>111</v>
      </c>
      <c r="F13" s="196">
        <v>74</v>
      </c>
      <c r="G13" s="33">
        <v>478</v>
      </c>
      <c r="H13" s="183">
        <v>14461</v>
      </c>
      <c r="I13" s="176">
        <v>6442</v>
      </c>
      <c r="J13" s="176">
        <v>9834</v>
      </c>
      <c r="K13" s="206">
        <v>4081</v>
      </c>
      <c r="L13" s="183">
        <v>7575</v>
      </c>
      <c r="M13" s="176">
        <v>3347</v>
      </c>
      <c r="N13" s="176">
        <v>5461</v>
      </c>
      <c r="O13" s="206">
        <v>2080</v>
      </c>
      <c r="P13" s="183">
        <v>3395</v>
      </c>
      <c r="Q13" s="176">
        <v>1339</v>
      </c>
      <c r="R13" s="176">
        <v>2649</v>
      </c>
      <c r="S13" s="84">
        <v>953</v>
      </c>
      <c r="T13" s="39"/>
      <c r="V13" s="226"/>
      <c r="W13" s="226"/>
      <c r="X13" s="226"/>
      <c r="Y13" s="226"/>
    </row>
    <row r="14" spans="1:25" s="40" customFormat="1" ht="18.75" customHeight="1">
      <c r="A14" s="2038" t="s">
        <v>499</v>
      </c>
      <c r="B14" s="2039"/>
      <c r="C14" s="194">
        <v>257</v>
      </c>
      <c r="D14" s="176">
        <v>208</v>
      </c>
      <c r="E14" s="196">
        <v>106</v>
      </c>
      <c r="F14" s="196">
        <v>72</v>
      </c>
      <c r="G14" s="33">
        <v>467</v>
      </c>
      <c r="H14" s="183">
        <v>14344</v>
      </c>
      <c r="I14" s="176">
        <v>6420</v>
      </c>
      <c r="J14" s="176">
        <v>9864</v>
      </c>
      <c r="K14" s="206">
        <v>4081</v>
      </c>
      <c r="L14" s="183">
        <v>7661</v>
      </c>
      <c r="M14" s="176">
        <v>3318</v>
      </c>
      <c r="N14" s="176">
        <v>5491</v>
      </c>
      <c r="O14" s="206">
        <v>2102</v>
      </c>
      <c r="P14" s="183">
        <v>3823</v>
      </c>
      <c r="Q14" s="176">
        <v>1592</v>
      </c>
      <c r="R14" s="176">
        <v>2966</v>
      </c>
      <c r="S14" s="84">
        <v>857</v>
      </c>
      <c r="T14" s="39"/>
      <c r="V14" s="226"/>
      <c r="W14" s="226"/>
      <c r="X14" s="226"/>
      <c r="Y14" s="226"/>
    </row>
    <row r="15" spans="1:25" s="40" customFormat="1" ht="18.75" customHeight="1">
      <c r="A15" s="2038" t="s">
        <v>731</v>
      </c>
      <c r="B15" s="2039"/>
      <c r="C15" s="194">
        <v>248</v>
      </c>
      <c r="D15" s="176">
        <v>204</v>
      </c>
      <c r="E15" s="196">
        <v>90</v>
      </c>
      <c r="F15" s="196">
        <v>68</v>
      </c>
      <c r="G15" s="33">
        <v>460</v>
      </c>
      <c r="H15" s="183">
        <v>14088</v>
      </c>
      <c r="I15" s="176">
        <v>6248</v>
      </c>
      <c r="J15" s="176">
        <v>9809</v>
      </c>
      <c r="K15" s="206">
        <v>3956</v>
      </c>
      <c r="L15" s="183">
        <v>7526</v>
      </c>
      <c r="M15" s="176">
        <v>3281</v>
      </c>
      <c r="N15" s="176">
        <v>5394</v>
      </c>
      <c r="O15" s="206">
        <v>2132</v>
      </c>
      <c r="P15" s="183">
        <v>3525</v>
      </c>
      <c r="Q15" s="176">
        <v>1388</v>
      </c>
      <c r="R15" s="176">
        <v>2852</v>
      </c>
      <c r="S15" s="84">
        <v>673</v>
      </c>
      <c r="T15" s="39"/>
      <c r="V15" s="226"/>
      <c r="W15" s="226"/>
      <c r="X15" s="226"/>
      <c r="Y15" s="226"/>
    </row>
    <row r="16" spans="1:25" s="40" customFormat="1" ht="18.75" customHeight="1" thickBot="1">
      <c r="A16" s="2007" t="s">
        <v>1132</v>
      </c>
      <c r="B16" s="2008"/>
      <c r="C16" s="194">
        <v>244</v>
      </c>
      <c r="D16" s="176">
        <v>204</v>
      </c>
      <c r="E16" s="196">
        <v>84</v>
      </c>
      <c r="F16" s="196">
        <v>61</v>
      </c>
      <c r="G16" s="33">
        <v>469</v>
      </c>
      <c r="H16" s="183">
        <v>14451</v>
      </c>
      <c r="I16" s="176">
        <v>6381</v>
      </c>
      <c r="J16" s="176">
        <v>10267</v>
      </c>
      <c r="K16" s="206">
        <v>4184</v>
      </c>
      <c r="L16" s="65">
        <v>7780</v>
      </c>
      <c r="M16" s="66">
        <v>3359</v>
      </c>
      <c r="N16" s="66">
        <v>5819</v>
      </c>
      <c r="O16" s="206">
        <v>1961</v>
      </c>
      <c r="P16" s="635" t="s">
        <v>49</v>
      </c>
      <c r="Q16" s="636" t="s">
        <v>49</v>
      </c>
      <c r="R16" s="636" t="s">
        <v>49</v>
      </c>
      <c r="S16" s="636" t="s">
        <v>49</v>
      </c>
      <c r="T16" s="39"/>
      <c r="V16" s="226"/>
      <c r="W16" s="226"/>
      <c r="X16" s="226"/>
      <c r="Y16" s="226"/>
    </row>
    <row r="17" spans="1:25" ht="17.25" customHeight="1">
      <c r="A17" s="2028" t="s">
        <v>1134</v>
      </c>
      <c r="B17" s="369" t="s">
        <v>164</v>
      </c>
      <c r="C17" s="637">
        <f>C16-C15</f>
        <v>-4</v>
      </c>
      <c r="D17" s="638">
        <f>D16-D15</f>
        <v>0</v>
      </c>
      <c r="E17" s="881">
        <f>E16-E15</f>
        <v>-6</v>
      </c>
      <c r="F17" s="946">
        <f>F16-F15</f>
        <v>-7</v>
      </c>
      <c r="G17" s="952">
        <f t="shared" ref="G17:O17" si="0">G16-G15</f>
        <v>9</v>
      </c>
      <c r="H17" s="637">
        <f t="shared" si="0"/>
        <v>363</v>
      </c>
      <c r="I17" s="641">
        <f t="shared" si="0"/>
        <v>133</v>
      </c>
      <c r="J17" s="641">
        <f t="shared" si="0"/>
        <v>458</v>
      </c>
      <c r="K17" s="640">
        <f>K16-K15</f>
        <v>228</v>
      </c>
      <c r="L17" s="637">
        <f t="shared" si="0"/>
        <v>254</v>
      </c>
      <c r="M17" s="641">
        <f t="shared" si="0"/>
        <v>78</v>
      </c>
      <c r="N17" s="641">
        <f t="shared" si="0"/>
        <v>425</v>
      </c>
      <c r="O17" s="639">
        <f t="shared" si="0"/>
        <v>-171</v>
      </c>
      <c r="P17" s="555" t="s">
        <v>49</v>
      </c>
      <c r="Q17" s="423" t="s">
        <v>49</v>
      </c>
      <c r="R17" s="423" t="s">
        <v>49</v>
      </c>
      <c r="S17" s="457" t="s">
        <v>49</v>
      </c>
      <c r="T17" s="39"/>
      <c r="V17" s="226"/>
      <c r="W17" s="226"/>
      <c r="X17" s="226"/>
      <c r="Y17" s="226"/>
    </row>
    <row r="18" spans="1:25" ht="17.25" customHeight="1">
      <c r="A18" s="2029"/>
      <c r="B18" s="1600" t="s">
        <v>165</v>
      </c>
      <c r="C18" s="643">
        <f>C16/C15-1</f>
        <v>-1.6129032258064502E-2</v>
      </c>
      <c r="D18" s="644">
        <f>D16/D15-1</f>
        <v>0</v>
      </c>
      <c r="E18" s="882">
        <f>E16/E15-1</f>
        <v>-6.6666666666666652E-2</v>
      </c>
      <c r="F18" s="947">
        <f>F16/F15-1</f>
        <v>-0.1029411764705882</v>
      </c>
      <c r="G18" s="953">
        <f t="shared" ref="G18:O18" si="1">G16/G15-1</f>
        <v>1.9565217391304346E-2</v>
      </c>
      <c r="H18" s="643">
        <f t="shared" si="1"/>
        <v>2.5766609880749636E-2</v>
      </c>
      <c r="I18" s="647">
        <f t="shared" si="1"/>
        <v>2.1286811779769543E-2</v>
      </c>
      <c r="J18" s="647">
        <f t="shared" si="1"/>
        <v>4.6691813640534097E-2</v>
      </c>
      <c r="K18" s="646">
        <f>K16/K15-1</f>
        <v>5.7633973710818909E-2</v>
      </c>
      <c r="L18" s="643">
        <f t="shared" si="1"/>
        <v>3.3749667818230078E-2</v>
      </c>
      <c r="M18" s="647">
        <f t="shared" si="1"/>
        <v>2.3773239865894524E-2</v>
      </c>
      <c r="N18" s="647">
        <f t="shared" si="1"/>
        <v>7.8791249536522168E-2</v>
      </c>
      <c r="O18" s="645">
        <f t="shared" si="1"/>
        <v>-8.0206378986866778E-2</v>
      </c>
      <c r="P18" s="556" t="s">
        <v>49</v>
      </c>
      <c r="Q18" s="432" t="s">
        <v>49</v>
      </c>
      <c r="R18" s="432" t="s">
        <v>49</v>
      </c>
      <c r="S18" s="592" t="s">
        <v>49</v>
      </c>
      <c r="T18" s="39"/>
      <c r="V18" s="226"/>
      <c r="W18" s="226"/>
      <c r="X18" s="226"/>
      <c r="Y18" s="226"/>
    </row>
    <row r="19" spans="1:25" ht="17.25" customHeight="1">
      <c r="A19" s="2030" t="s">
        <v>1154</v>
      </c>
      <c r="B19" s="378" t="s">
        <v>164</v>
      </c>
      <c r="C19" s="648">
        <f>C16-C11</f>
        <v>-29</v>
      </c>
      <c r="D19" s="649">
        <f>D16-D11</f>
        <v>-11</v>
      </c>
      <c r="E19" s="883">
        <f>E16-E11</f>
        <v>-45</v>
      </c>
      <c r="F19" s="948">
        <f>F16-F11</f>
        <v>-21</v>
      </c>
      <c r="G19" s="954">
        <f t="shared" ref="G19:O19" si="2">G16-G11</f>
        <v>15.949999999999989</v>
      </c>
      <c r="H19" s="648">
        <f t="shared" si="2"/>
        <v>913</v>
      </c>
      <c r="I19" s="652">
        <f t="shared" si="2"/>
        <v>445</v>
      </c>
      <c r="J19" s="652">
        <f t="shared" si="2"/>
        <v>1593</v>
      </c>
      <c r="K19" s="651">
        <f>K16-K11</f>
        <v>447</v>
      </c>
      <c r="L19" s="648">
        <f t="shared" si="2"/>
        <v>632</v>
      </c>
      <c r="M19" s="652">
        <f t="shared" si="2"/>
        <v>249</v>
      </c>
      <c r="N19" s="652">
        <f t="shared" si="2"/>
        <v>829</v>
      </c>
      <c r="O19" s="650">
        <f t="shared" si="2"/>
        <v>41</v>
      </c>
      <c r="P19" s="653" t="s">
        <v>49</v>
      </c>
      <c r="Q19" s="435" t="s">
        <v>49</v>
      </c>
      <c r="R19" s="435" t="s">
        <v>49</v>
      </c>
      <c r="S19" s="621" t="s">
        <v>49</v>
      </c>
      <c r="T19" s="39"/>
      <c r="V19" s="226"/>
      <c r="W19" s="226"/>
      <c r="X19" s="226"/>
      <c r="Y19" s="226"/>
    </row>
    <row r="20" spans="1:25" ht="17.25" customHeight="1">
      <c r="A20" s="2029"/>
      <c r="B20" s="1600" t="s">
        <v>165</v>
      </c>
      <c r="C20" s="654">
        <f>C16/C11-1</f>
        <v>-0.10622710622710618</v>
      </c>
      <c r="D20" s="655">
        <f>D16/D11-1</f>
        <v>-5.1162790697674376E-2</v>
      </c>
      <c r="E20" s="884">
        <f>E16/E11-1</f>
        <v>-0.34883720930232553</v>
      </c>
      <c r="F20" s="949">
        <f>F16/F11-1</f>
        <v>-0.25609756097560976</v>
      </c>
      <c r="G20" s="955">
        <f t="shared" ref="G20:O20" si="3">G16/G11-1</f>
        <v>3.5205827171393755E-2</v>
      </c>
      <c r="H20" s="654">
        <f t="shared" si="3"/>
        <v>6.7439799084059615E-2</v>
      </c>
      <c r="I20" s="658">
        <f t="shared" si="3"/>
        <v>7.4966307277628097E-2</v>
      </c>
      <c r="J20" s="658">
        <f t="shared" si="3"/>
        <v>0.18365229421258933</v>
      </c>
      <c r="K20" s="657">
        <f>K16/K11-1</f>
        <v>0.11961466416911959</v>
      </c>
      <c r="L20" s="654">
        <f t="shared" si="3"/>
        <v>8.8416340235030866E-2</v>
      </c>
      <c r="M20" s="658">
        <f t="shared" si="3"/>
        <v>8.0064308681672136E-2</v>
      </c>
      <c r="N20" s="658">
        <f t="shared" si="3"/>
        <v>0.16613226452905816</v>
      </c>
      <c r="O20" s="656">
        <f t="shared" si="3"/>
        <v>2.1354166666666563E-2</v>
      </c>
      <c r="P20" s="659" t="s">
        <v>49</v>
      </c>
      <c r="Q20" s="426" t="s">
        <v>49</v>
      </c>
      <c r="R20" s="426" t="s">
        <v>49</v>
      </c>
      <c r="S20" s="458" t="s">
        <v>49</v>
      </c>
      <c r="T20" s="39"/>
      <c r="V20" s="226"/>
      <c r="W20" s="226"/>
      <c r="X20" s="226"/>
      <c r="Y20" s="226"/>
    </row>
    <row r="21" spans="1:25" ht="17.25" customHeight="1">
      <c r="A21" s="2030" t="s">
        <v>1137</v>
      </c>
      <c r="B21" s="378" t="s">
        <v>164</v>
      </c>
      <c r="C21" s="661">
        <f>C16-C6</f>
        <v>-110</v>
      </c>
      <c r="D21" s="662">
        <f>D16-D6</f>
        <v>-65</v>
      </c>
      <c r="E21" s="885">
        <f>E16-E6</f>
        <v>-141</v>
      </c>
      <c r="F21" s="950">
        <f>F16-F6</f>
        <v>-47</v>
      </c>
      <c r="G21" s="956">
        <f t="shared" ref="G21:O21" si="4">G16-G6</f>
        <v>-86</v>
      </c>
      <c r="H21" s="661">
        <f t="shared" si="4"/>
        <v>-5986</v>
      </c>
      <c r="I21" s="665">
        <f t="shared" si="4"/>
        <v>-2661</v>
      </c>
      <c r="J21" s="665">
        <f t="shared" si="4"/>
        <v>11</v>
      </c>
      <c r="K21" s="664">
        <f>K16-K6</f>
        <v>-868</v>
      </c>
      <c r="L21" s="661">
        <f t="shared" si="4"/>
        <v>-2417</v>
      </c>
      <c r="M21" s="665">
        <f t="shared" si="4"/>
        <v>-903</v>
      </c>
      <c r="N21" s="665">
        <f t="shared" si="4"/>
        <v>17</v>
      </c>
      <c r="O21" s="663">
        <f t="shared" si="4"/>
        <v>-374</v>
      </c>
      <c r="P21" s="557" t="s">
        <v>49</v>
      </c>
      <c r="Q21" s="429" t="s">
        <v>49</v>
      </c>
      <c r="R21" s="429" t="s">
        <v>49</v>
      </c>
      <c r="S21" s="459" t="s">
        <v>49</v>
      </c>
      <c r="T21" s="39"/>
      <c r="V21" s="226"/>
      <c r="W21" s="226"/>
      <c r="X21" s="226"/>
      <c r="Y21" s="226"/>
    </row>
    <row r="22" spans="1:25" ht="17.25" customHeight="1">
      <c r="A22" s="2150"/>
      <c r="B22" s="1603" t="s">
        <v>165</v>
      </c>
      <c r="C22" s="666">
        <f>C16/C6-1</f>
        <v>-0.31073446327683618</v>
      </c>
      <c r="D22" s="667">
        <f>D16/D6-1</f>
        <v>-0.24163568773234201</v>
      </c>
      <c r="E22" s="797">
        <f>E16/E6-1</f>
        <v>-0.62666666666666671</v>
      </c>
      <c r="F22" s="951">
        <f>F16/F6-1</f>
        <v>-0.43518518518518523</v>
      </c>
      <c r="G22" s="957">
        <f t="shared" ref="G22:O22" si="5">G16/G6-1</f>
        <v>-0.15495495495495493</v>
      </c>
      <c r="H22" s="666">
        <f t="shared" si="5"/>
        <v>-0.29290013211332389</v>
      </c>
      <c r="I22" s="670">
        <f t="shared" si="5"/>
        <v>-0.29429329794293302</v>
      </c>
      <c r="J22" s="670">
        <f t="shared" si="5"/>
        <v>1.0725429017159893E-3</v>
      </c>
      <c r="K22" s="669">
        <f>K16/K6-1</f>
        <v>-0.17181314330958042</v>
      </c>
      <c r="L22" s="666">
        <f t="shared" si="5"/>
        <v>-0.23703049916642149</v>
      </c>
      <c r="M22" s="670">
        <f t="shared" si="5"/>
        <v>-0.21187236039418111</v>
      </c>
      <c r="N22" s="670">
        <f t="shared" si="5"/>
        <v>2.930024129610409E-3</v>
      </c>
      <c r="O22" s="668">
        <f t="shared" si="5"/>
        <v>-0.1601713062098501</v>
      </c>
      <c r="P22" s="671" t="s">
        <v>49</v>
      </c>
      <c r="Q22" s="672" t="s">
        <v>49</v>
      </c>
      <c r="R22" s="672" t="s">
        <v>49</v>
      </c>
      <c r="S22" s="135" t="s">
        <v>49</v>
      </c>
      <c r="T22" s="39"/>
      <c r="V22" s="226"/>
      <c r="W22" s="226"/>
      <c r="X22" s="226"/>
      <c r="Y22" s="226"/>
    </row>
    <row r="23" spans="1:25" ht="7.5" customHeight="1">
      <c r="A23" s="358"/>
      <c r="B23" s="110"/>
      <c r="C23" s="797"/>
      <c r="F23" s="797"/>
      <c r="G23" s="797"/>
      <c r="H23" s="797"/>
      <c r="I23" s="797"/>
      <c r="J23" s="797"/>
      <c r="K23" s="797"/>
      <c r="L23" s="797"/>
      <c r="M23" s="797"/>
      <c r="N23" s="797"/>
      <c r="O23" s="797"/>
      <c r="P23" s="135"/>
      <c r="Q23" s="135"/>
      <c r="R23" s="135"/>
      <c r="S23" s="135"/>
      <c r="T23" s="39"/>
      <c r="V23" s="226"/>
      <c r="W23" s="226"/>
      <c r="X23" s="226"/>
      <c r="Y23" s="226"/>
    </row>
    <row r="24" spans="1:25" s="1665" customFormat="1" ht="15" customHeight="1">
      <c r="A24" s="138" t="s">
        <v>1758</v>
      </c>
      <c r="B24" s="1672"/>
      <c r="I24" s="1667"/>
      <c r="V24" s="226"/>
      <c r="W24" s="226"/>
      <c r="X24" s="226"/>
      <c r="Y24" s="226"/>
    </row>
    <row r="25" spans="1:25">
      <c r="A25" s="816"/>
      <c r="C25" s="50"/>
      <c r="D25" s="50"/>
      <c r="E25" s="50"/>
      <c r="F25" s="50"/>
      <c r="G25" s="50"/>
      <c r="H25" s="50"/>
      <c r="I25" s="50"/>
      <c r="J25" s="50"/>
      <c r="K25" s="50"/>
      <c r="L25" s="50"/>
      <c r="M25" s="50"/>
      <c r="N25" s="50"/>
      <c r="O25" s="50"/>
      <c r="P25" s="50"/>
      <c r="Q25" s="50"/>
      <c r="R25" s="50"/>
      <c r="S25" s="50"/>
    </row>
    <row r="27" spans="1:25">
      <c r="J27" s="50"/>
    </row>
  </sheetData>
  <mergeCells count="28">
    <mergeCell ref="A19:A20"/>
    <mergeCell ref="A21:A22"/>
    <mergeCell ref="A6:B6"/>
    <mergeCell ref="A7:B7"/>
    <mergeCell ref="A8:B8"/>
    <mergeCell ref="A9:B9"/>
    <mergeCell ref="A10:B10"/>
    <mergeCell ref="A11:B11"/>
    <mergeCell ref="A12:B12"/>
    <mergeCell ref="A13:B13"/>
    <mergeCell ref="A14:B14"/>
    <mergeCell ref="A15:B15"/>
    <mergeCell ref="A16:B16"/>
    <mergeCell ref="A17:A18"/>
    <mergeCell ref="I4:K4"/>
    <mergeCell ref="M4:O4"/>
    <mergeCell ref="Q4:S4"/>
    <mergeCell ref="A3:B5"/>
    <mergeCell ref="P3:S3"/>
    <mergeCell ref="C4:C5"/>
    <mergeCell ref="H4:H5"/>
    <mergeCell ref="P4:P5"/>
    <mergeCell ref="C3:F3"/>
    <mergeCell ref="G3:G5"/>
    <mergeCell ref="H3:K3"/>
    <mergeCell ref="L3:O3"/>
    <mergeCell ref="L4:L5"/>
    <mergeCell ref="D4:F4"/>
  </mergeCells>
  <hyperlinks>
    <hyperlink ref="U2" location="OBSAH!A1" display="Zpět na obsah" xr:uid="{00000000-0004-0000-9F00-000000000000}"/>
  </hyperlinks>
  <pageMargins left="0.70866141732283472" right="0.70866141732283472" top="0.78740157480314965" bottom="0.78740157480314965" header="0.31496062992125984" footer="0.31496062992125984"/>
  <pageSetup paperSize="9" orientation="landscape" r:id="rId1"/>
  <ignoredErrors>
    <ignoredError sqref="G17:O22 C17:C22 D17:F22" unlockedFormula="1"/>
  </ignoredError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List172"/>
  <dimension ref="A1:U24"/>
  <sheetViews>
    <sheetView showGridLines="0" zoomScaleNormal="100" workbookViewId="0"/>
  </sheetViews>
  <sheetFormatPr defaultRowHeight="15"/>
  <cols>
    <col min="2" max="2" width="8.42578125" customWidth="1"/>
    <col min="3" max="3" width="5.5703125" customWidth="1"/>
    <col min="4" max="18" width="6.7109375" customWidth="1"/>
    <col min="21" max="21" width="23.7109375" customWidth="1"/>
  </cols>
  <sheetData>
    <row r="1" spans="1:21" s="2" customFormat="1" ht="22.5" customHeight="1">
      <c r="A1" s="151" t="s">
        <v>1274</v>
      </c>
      <c r="B1" s="151"/>
      <c r="Q1" s="152"/>
    </row>
    <row r="2" spans="1:21" ht="18.75" customHeight="1" thickBot="1">
      <c r="A2" s="322" t="s">
        <v>1547</v>
      </c>
      <c r="B2" s="106"/>
      <c r="C2" s="4"/>
      <c r="D2" s="4"/>
      <c r="E2" s="4"/>
      <c r="F2" s="4"/>
      <c r="G2" s="4"/>
      <c r="H2" s="4"/>
      <c r="I2" s="4"/>
      <c r="J2" s="4"/>
      <c r="K2" s="4"/>
      <c r="L2" s="4" t="s">
        <v>0</v>
      </c>
      <c r="M2" s="4"/>
      <c r="N2" s="4"/>
      <c r="O2" s="4"/>
      <c r="P2" s="4"/>
      <c r="Q2" s="4"/>
      <c r="R2" s="1440" t="s">
        <v>1548</v>
      </c>
      <c r="S2" s="4"/>
      <c r="T2" s="106" t="s">
        <v>986</v>
      </c>
      <c r="U2" s="4"/>
    </row>
    <row r="3" spans="1:21">
      <c r="A3" s="2405" t="s">
        <v>163</v>
      </c>
      <c r="B3" s="2406"/>
      <c r="C3" s="2095" t="s">
        <v>166</v>
      </c>
      <c r="D3" s="2096"/>
      <c r="E3" s="2097"/>
      <c r="F3" s="2348" t="s">
        <v>276</v>
      </c>
      <c r="G3" s="2095" t="s">
        <v>178</v>
      </c>
      <c r="H3" s="2096"/>
      <c r="I3" s="2096"/>
      <c r="J3" s="2097"/>
      <c r="K3" s="2096" t="s">
        <v>230</v>
      </c>
      <c r="L3" s="2096"/>
      <c r="M3" s="2096"/>
      <c r="N3" s="2097"/>
      <c r="O3" s="2043" t="s">
        <v>729</v>
      </c>
      <c r="P3" s="2163"/>
      <c r="Q3" s="2163"/>
      <c r="R3" s="2163"/>
      <c r="T3" s="150"/>
    </row>
    <row r="4" spans="1:21">
      <c r="A4" s="2407"/>
      <c r="B4" s="2408"/>
      <c r="C4" s="2351" t="s">
        <v>4</v>
      </c>
      <c r="D4" s="2006" t="s">
        <v>6</v>
      </c>
      <c r="E4" s="2169"/>
      <c r="F4" s="2349"/>
      <c r="G4" s="2120" t="s">
        <v>4</v>
      </c>
      <c r="H4" s="2055" t="s">
        <v>33</v>
      </c>
      <c r="I4" s="2006" t="s">
        <v>36</v>
      </c>
      <c r="J4" s="2169"/>
      <c r="K4" s="2082" t="s">
        <v>4</v>
      </c>
      <c r="L4" s="2055" t="s">
        <v>33</v>
      </c>
      <c r="M4" s="2006" t="s">
        <v>36</v>
      </c>
      <c r="N4" s="2169"/>
      <c r="O4" s="2111" t="s">
        <v>4</v>
      </c>
      <c r="P4" s="2055" t="s">
        <v>33</v>
      </c>
      <c r="Q4" s="2006" t="s">
        <v>36</v>
      </c>
      <c r="R4" s="2108"/>
    </row>
    <row r="5" spans="1:21" ht="42" customHeight="1" thickBot="1">
      <c r="A5" s="2413"/>
      <c r="B5" s="2414"/>
      <c r="C5" s="2050"/>
      <c r="D5" s="449" t="s">
        <v>265</v>
      </c>
      <c r="E5" s="478" t="s">
        <v>371</v>
      </c>
      <c r="F5" s="2350"/>
      <c r="G5" s="2162"/>
      <c r="H5" s="2056"/>
      <c r="I5" s="449" t="s">
        <v>265</v>
      </c>
      <c r="J5" s="478" t="s">
        <v>371</v>
      </c>
      <c r="K5" s="2160"/>
      <c r="L5" s="2056"/>
      <c r="M5" s="449" t="s">
        <v>265</v>
      </c>
      <c r="N5" s="478" t="s">
        <v>371</v>
      </c>
      <c r="O5" s="2162"/>
      <c r="P5" s="2056"/>
      <c r="Q5" s="449" t="s">
        <v>265</v>
      </c>
      <c r="R5" s="477" t="s">
        <v>371</v>
      </c>
      <c r="U5" s="148"/>
    </row>
    <row r="6" spans="1:21" ht="18.75" customHeight="1">
      <c r="A6" s="2411" t="s">
        <v>985</v>
      </c>
      <c r="B6" s="2412"/>
      <c r="C6" s="1162">
        <v>244</v>
      </c>
      <c r="D6" s="1327">
        <v>204</v>
      </c>
      <c r="E6" s="1328">
        <v>84</v>
      </c>
      <c r="F6" s="1223">
        <v>469</v>
      </c>
      <c r="G6" s="1162">
        <v>14451</v>
      </c>
      <c r="H6" s="1327">
        <v>6381</v>
      </c>
      <c r="I6" s="1327">
        <v>10267</v>
      </c>
      <c r="J6" s="1328">
        <v>4184</v>
      </c>
      <c r="K6" s="1327">
        <v>7780</v>
      </c>
      <c r="L6" s="282">
        <v>3359</v>
      </c>
      <c r="M6" s="1327">
        <v>5819</v>
      </c>
      <c r="N6" s="1328">
        <v>1961</v>
      </c>
      <c r="O6" s="1329">
        <v>3525</v>
      </c>
      <c r="P6" s="1330">
        <v>1388</v>
      </c>
      <c r="Q6" s="1331">
        <v>2852</v>
      </c>
      <c r="R6" s="1201">
        <v>673</v>
      </c>
      <c r="T6" s="50"/>
      <c r="U6" s="221"/>
    </row>
    <row r="7" spans="1:21" ht="18.75" customHeight="1">
      <c r="A7" s="2409" t="s">
        <v>14</v>
      </c>
      <c r="B7" s="2410"/>
      <c r="C7" s="181">
        <v>27</v>
      </c>
      <c r="D7" s="180">
        <v>17</v>
      </c>
      <c r="E7" s="206">
        <v>14</v>
      </c>
      <c r="F7" s="37">
        <v>57</v>
      </c>
      <c r="G7" s="199">
        <v>2113</v>
      </c>
      <c r="H7" s="180">
        <v>1025</v>
      </c>
      <c r="I7" s="180">
        <v>1066</v>
      </c>
      <c r="J7" s="206">
        <v>1047</v>
      </c>
      <c r="K7" s="199">
        <v>1137</v>
      </c>
      <c r="L7" s="180">
        <v>531</v>
      </c>
      <c r="M7" s="180">
        <v>588</v>
      </c>
      <c r="N7" s="206">
        <v>549</v>
      </c>
      <c r="O7" s="1332">
        <v>594</v>
      </c>
      <c r="P7" s="180">
        <v>262</v>
      </c>
      <c r="Q7" s="180">
        <v>352</v>
      </c>
      <c r="R7" s="84">
        <v>242</v>
      </c>
      <c r="T7" s="50"/>
      <c r="U7" s="221"/>
    </row>
    <row r="8" spans="1:21" ht="18.75" customHeight="1">
      <c r="A8" s="2409" t="s">
        <v>15</v>
      </c>
      <c r="B8" s="2410"/>
      <c r="C8" s="181">
        <v>26</v>
      </c>
      <c r="D8" s="180">
        <v>21</v>
      </c>
      <c r="E8" s="206">
        <v>8</v>
      </c>
      <c r="F8" s="37">
        <v>44</v>
      </c>
      <c r="G8" s="199">
        <v>1317</v>
      </c>
      <c r="H8" s="180">
        <v>569</v>
      </c>
      <c r="I8" s="180">
        <v>920</v>
      </c>
      <c r="J8" s="206">
        <v>397</v>
      </c>
      <c r="K8" s="199">
        <v>707</v>
      </c>
      <c r="L8" s="180">
        <v>309</v>
      </c>
      <c r="M8" s="180">
        <v>505</v>
      </c>
      <c r="N8" s="206">
        <v>202</v>
      </c>
      <c r="O8" s="1332">
        <v>362</v>
      </c>
      <c r="P8" s="180">
        <v>120</v>
      </c>
      <c r="Q8" s="180">
        <v>299</v>
      </c>
      <c r="R8" s="84">
        <v>63</v>
      </c>
      <c r="T8" s="50"/>
      <c r="U8" s="221"/>
    </row>
    <row r="9" spans="1:21" ht="18.75" customHeight="1">
      <c r="A9" s="2409" t="s">
        <v>16</v>
      </c>
      <c r="B9" s="2410"/>
      <c r="C9" s="181">
        <v>20</v>
      </c>
      <c r="D9" s="180">
        <v>18</v>
      </c>
      <c r="E9" s="206">
        <v>7</v>
      </c>
      <c r="F9" s="37">
        <v>41</v>
      </c>
      <c r="G9" s="199">
        <v>1200</v>
      </c>
      <c r="H9" s="180">
        <v>506</v>
      </c>
      <c r="I9" s="180">
        <v>945</v>
      </c>
      <c r="J9" s="206">
        <v>255</v>
      </c>
      <c r="K9" s="199">
        <v>688</v>
      </c>
      <c r="L9" s="180">
        <v>278</v>
      </c>
      <c r="M9" s="180">
        <v>553</v>
      </c>
      <c r="N9" s="206">
        <v>135</v>
      </c>
      <c r="O9" s="1332">
        <v>260</v>
      </c>
      <c r="P9" s="180">
        <v>102</v>
      </c>
      <c r="Q9" s="180">
        <v>234</v>
      </c>
      <c r="R9" s="84">
        <v>26</v>
      </c>
      <c r="T9" s="50"/>
      <c r="U9" s="221"/>
    </row>
    <row r="10" spans="1:21" ht="18.75" customHeight="1">
      <c r="A10" s="2409" t="s">
        <v>17</v>
      </c>
      <c r="B10" s="2410"/>
      <c r="C10" s="181">
        <v>15</v>
      </c>
      <c r="D10" s="180">
        <v>14</v>
      </c>
      <c r="E10" s="206">
        <v>5</v>
      </c>
      <c r="F10" s="37">
        <v>33</v>
      </c>
      <c r="G10" s="199">
        <v>981</v>
      </c>
      <c r="H10" s="180">
        <v>408</v>
      </c>
      <c r="I10" s="180">
        <v>767</v>
      </c>
      <c r="J10" s="206">
        <v>214</v>
      </c>
      <c r="K10" s="199">
        <v>526</v>
      </c>
      <c r="L10" s="180">
        <v>210</v>
      </c>
      <c r="M10" s="180">
        <v>434</v>
      </c>
      <c r="N10" s="206">
        <v>92</v>
      </c>
      <c r="O10" s="1332">
        <v>193</v>
      </c>
      <c r="P10" s="180">
        <v>82</v>
      </c>
      <c r="Q10" s="180">
        <v>164</v>
      </c>
      <c r="R10" s="84">
        <v>29</v>
      </c>
      <c r="T10" s="50"/>
      <c r="U10" s="221"/>
    </row>
    <row r="11" spans="1:21" ht="18.75" customHeight="1">
      <c r="A11" s="2409" t="s">
        <v>18</v>
      </c>
      <c r="B11" s="2410"/>
      <c r="C11" s="181">
        <v>5</v>
      </c>
      <c r="D11" s="180">
        <v>3</v>
      </c>
      <c r="E11" s="206">
        <v>3</v>
      </c>
      <c r="F11" s="37">
        <v>6</v>
      </c>
      <c r="G11" s="199">
        <v>232</v>
      </c>
      <c r="H11" s="180">
        <v>129</v>
      </c>
      <c r="I11" s="180">
        <v>127</v>
      </c>
      <c r="J11" s="206">
        <v>105</v>
      </c>
      <c r="K11" s="199">
        <v>131</v>
      </c>
      <c r="L11" s="180">
        <v>74</v>
      </c>
      <c r="M11" s="180">
        <v>67</v>
      </c>
      <c r="N11" s="206">
        <v>64</v>
      </c>
      <c r="O11" s="1332">
        <v>37</v>
      </c>
      <c r="P11" s="180">
        <v>15</v>
      </c>
      <c r="Q11" s="180">
        <v>32</v>
      </c>
      <c r="R11" s="84">
        <v>5</v>
      </c>
      <c r="T11" s="50"/>
      <c r="U11" s="221"/>
    </row>
    <row r="12" spans="1:21" ht="18.75" customHeight="1">
      <c r="A12" s="2409" t="s">
        <v>19</v>
      </c>
      <c r="B12" s="2410"/>
      <c r="C12" s="181">
        <v>15</v>
      </c>
      <c r="D12" s="180">
        <v>11</v>
      </c>
      <c r="E12" s="206">
        <v>5</v>
      </c>
      <c r="F12" s="37">
        <v>26</v>
      </c>
      <c r="G12" s="199">
        <v>1008</v>
      </c>
      <c r="H12" s="180">
        <v>468</v>
      </c>
      <c r="I12" s="180">
        <v>650</v>
      </c>
      <c r="J12" s="206">
        <v>358</v>
      </c>
      <c r="K12" s="199">
        <v>542</v>
      </c>
      <c r="L12" s="180">
        <v>248</v>
      </c>
      <c r="M12" s="180">
        <v>392</v>
      </c>
      <c r="N12" s="206">
        <v>150</v>
      </c>
      <c r="O12" s="1332">
        <v>220</v>
      </c>
      <c r="P12" s="180">
        <v>96</v>
      </c>
      <c r="Q12" s="180">
        <v>168</v>
      </c>
      <c r="R12" s="84">
        <v>52</v>
      </c>
      <c r="T12" s="50"/>
      <c r="U12" s="221"/>
    </row>
    <row r="13" spans="1:21" ht="18.75" customHeight="1">
      <c r="A13" s="2409" t="s">
        <v>20</v>
      </c>
      <c r="B13" s="2410"/>
      <c r="C13" s="181">
        <v>10</v>
      </c>
      <c r="D13" s="180">
        <v>8</v>
      </c>
      <c r="E13" s="206">
        <v>3</v>
      </c>
      <c r="F13" s="37">
        <v>17</v>
      </c>
      <c r="G13" s="183">
        <v>539</v>
      </c>
      <c r="H13" s="180">
        <v>243</v>
      </c>
      <c r="I13" s="180">
        <v>402</v>
      </c>
      <c r="J13" s="206">
        <v>137</v>
      </c>
      <c r="K13" s="183">
        <v>254</v>
      </c>
      <c r="L13" s="180">
        <v>107</v>
      </c>
      <c r="M13" s="180">
        <v>209</v>
      </c>
      <c r="N13" s="206">
        <v>45</v>
      </c>
      <c r="O13" s="1332">
        <v>125</v>
      </c>
      <c r="P13" s="180">
        <v>50</v>
      </c>
      <c r="Q13" s="176">
        <v>100</v>
      </c>
      <c r="R13" s="67">
        <v>25</v>
      </c>
      <c r="T13" s="50"/>
      <c r="U13" s="221"/>
    </row>
    <row r="14" spans="1:21" ht="18.75" customHeight="1">
      <c r="A14" s="2409" t="s">
        <v>21</v>
      </c>
      <c r="B14" s="2410"/>
      <c r="C14" s="183">
        <v>12</v>
      </c>
      <c r="D14" s="176">
        <v>9</v>
      </c>
      <c r="E14" s="182">
        <v>5</v>
      </c>
      <c r="F14" s="33">
        <v>16</v>
      </c>
      <c r="G14" s="183">
        <v>568</v>
      </c>
      <c r="H14" s="176">
        <v>245</v>
      </c>
      <c r="I14" s="176">
        <v>318</v>
      </c>
      <c r="J14" s="182">
        <v>250</v>
      </c>
      <c r="K14" s="183">
        <v>283</v>
      </c>
      <c r="L14" s="176">
        <v>121</v>
      </c>
      <c r="M14" s="176">
        <v>178</v>
      </c>
      <c r="N14" s="182">
        <v>105</v>
      </c>
      <c r="O14" s="1332">
        <v>135</v>
      </c>
      <c r="P14" s="176">
        <v>36</v>
      </c>
      <c r="Q14" s="176">
        <v>97</v>
      </c>
      <c r="R14" s="196">
        <v>38</v>
      </c>
      <c r="T14" s="50"/>
      <c r="U14" s="221"/>
    </row>
    <row r="15" spans="1:21" ht="18.75" customHeight="1">
      <c r="A15" s="2409" t="s">
        <v>22</v>
      </c>
      <c r="B15" s="2410"/>
      <c r="C15" s="183">
        <v>13</v>
      </c>
      <c r="D15" s="176">
        <v>11</v>
      </c>
      <c r="E15" s="182">
        <v>5</v>
      </c>
      <c r="F15" s="33">
        <v>23</v>
      </c>
      <c r="G15" s="183">
        <v>526</v>
      </c>
      <c r="H15" s="176">
        <v>177</v>
      </c>
      <c r="I15" s="176">
        <v>463</v>
      </c>
      <c r="J15" s="182">
        <v>63</v>
      </c>
      <c r="K15" s="183">
        <v>295</v>
      </c>
      <c r="L15" s="176">
        <v>84</v>
      </c>
      <c r="M15" s="176">
        <v>251</v>
      </c>
      <c r="N15" s="182">
        <v>44</v>
      </c>
      <c r="O15" s="1332">
        <v>157</v>
      </c>
      <c r="P15" s="176">
        <v>47</v>
      </c>
      <c r="Q15" s="176">
        <v>138</v>
      </c>
      <c r="R15" s="67">
        <v>19</v>
      </c>
      <c r="T15" s="50"/>
      <c r="U15" s="221"/>
    </row>
    <row r="16" spans="1:21" ht="18.75" customHeight="1">
      <c r="A16" s="2409" t="s">
        <v>23</v>
      </c>
      <c r="B16" s="2410"/>
      <c r="C16" s="183">
        <v>14</v>
      </c>
      <c r="D16" s="194">
        <v>14</v>
      </c>
      <c r="E16" s="23">
        <v>4</v>
      </c>
      <c r="F16" s="33">
        <v>31</v>
      </c>
      <c r="G16" s="183">
        <v>877</v>
      </c>
      <c r="H16" s="194">
        <v>402</v>
      </c>
      <c r="I16" s="194">
        <v>674</v>
      </c>
      <c r="J16" s="23">
        <v>203</v>
      </c>
      <c r="K16" s="183">
        <v>474</v>
      </c>
      <c r="L16" s="194">
        <v>225</v>
      </c>
      <c r="M16" s="194">
        <v>382</v>
      </c>
      <c r="N16" s="23">
        <v>92</v>
      </c>
      <c r="O16" s="1332">
        <v>187</v>
      </c>
      <c r="P16" s="194">
        <v>90</v>
      </c>
      <c r="Q16" s="194">
        <v>164</v>
      </c>
      <c r="R16" s="67">
        <v>23</v>
      </c>
      <c r="T16" s="50"/>
      <c r="U16" s="221"/>
    </row>
    <row r="17" spans="1:21" ht="18.75" customHeight="1">
      <c r="A17" s="2409" t="s">
        <v>24</v>
      </c>
      <c r="B17" s="2410"/>
      <c r="C17" s="183">
        <v>23</v>
      </c>
      <c r="D17" s="176">
        <v>21</v>
      </c>
      <c r="E17" s="23">
        <v>6</v>
      </c>
      <c r="F17" s="33">
        <v>52</v>
      </c>
      <c r="G17" s="183">
        <v>1378</v>
      </c>
      <c r="H17" s="194">
        <v>519</v>
      </c>
      <c r="I17" s="194">
        <v>1199</v>
      </c>
      <c r="J17" s="23">
        <v>179</v>
      </c>
      <c r="K17" s="183">
        <v>736</v>
      </c>
      <c r="L17" s="194">
        <v>280</v>
      </c>
      <c r="M17" s="194">
        <v>664</v>
      </c>
      <c r="N17" s="23">
        <v>72</v>
      </c>
      <c r="O17" s="1332">
        <v>368</v>
      </c>
      <c r="P17" s="194">
        <v>125</v>
      </c>
      <c r="Q17" s="194">
        <v>346</v>
      </c>
      <c r="R17" s="67">
        <v>22</v>
      </c>
      <c r="T17" s="50"/>
      <c r="U17" s="221"/>
    </row>
    <row r="18" spans="1:21" ht="18.75" customHeight="1">
      <c r="A18" s="2409" t="s">
        <v>25</v>
      </c>
      <c r="B18" s="2410"/>
      <c r="C18" s="183">
        <v>19</v>
      </c>
      <c r="D18" s="194">
        <v>18</v>
      </c>
      <c r="E18" s="23">
        <v>4</v>
      </c>
      <c r="F18" s="33">
        <v>40</v>
      </c>
      <c r="G18" s="183">
        <v>1024</v>
      </c>
      <c r="H18" s="194">
        <v>476</v>
      </c>
      <c r="I18" s="194">
        <v>834</v>
      </c>
      <c r="J18" s="23">
        <v>190</v>
      </c>
      <c r="K18" s="183">
        <v>567</v>
      </c>
      <c r="L18" s="194">
        <v>264</v>
      </c>
      <c r="M18" s="194">
        <v>487</v>
      </c>
      <c r="N18" s="23">
        <v>80</v>
      </c>
      <c r="O18" s="1332">
        <v>231</v>
      </c>
      <c r="P18" s="194">
        <v>110</v>
      </c>
      <c r="Q18" s="194">
        <v>213</v>
      </c>
      <c r="R18" s="67">
        <v>18</v>
      </c>
      <c r="T18" s="50"/>
      <c r="U18" s="221"/>
    </row>
    <row r="19" spans="1:21" ht="18.75" customHeight="1">
      <c r="A19" s="2409" t="s">
        <v>26</v>
      </c>
      <c r="B19" s="2410"/>
      <c r="C19" s="183">
        <v>16</v>
      </c>
      <c r="D19" s="194">
        <v>14</v>
      </c>
      <c r="E19" s="23">
        <v>3</v>
      </c>
      <c r="F19" s="33">
        <v>30</v>
      </c>
      <c r="G19" s="183">
        <v>809</v>
      </c>
      <c r="H19" s="194">
        <v>384</v>
      </c>
      <c r="I19" s="194">
        <v>657</v>
      </c>
      <c r="J19" s="23">
        <v>152</v>
      </c>
      <c r="K19" s="183">
        <v>422</v>
      </c>
      <c r="L19" s="194">
        <v>193</v>
      </c>
      <c r="M19" s="194">
        <v>373</v>
      </c>
      <c r="N19" s="23">
        <v>49</v>
      </c>
      <c r="O19" s="1332">
        <v>247</v>
      </c>
      <c r="P19" s="194">
        <v>94</v>
      </c>
      <c r="Q19" s="194">
        <v>213</v>
      </c>
      <c r="R19" s="67">
        <v>34</v>
      </c>
      <c r="T19" s="50"/>
      <c r="U19" s="221"/>
    </row>
    <row r="20" spans="1:21" ht="18.75" customHeight="1">
      <c r="A20" s="2409" t="s">
        <v>27</v>
      </c>
      <c r="B20" s="2410"/>
      <c r="C20" s="183">
        <v>29</v>
      </c>
      <c r="D20" s="194">
        <v>25</v>
      </c>
      <c r="E20" s="23">
        <v>12</v>
      </c>
      <c r="F20" s="33">
        <v>53</v>
      </c>
      <c r="G20" s="183">
        <v>1879</v>
      </c>
      <c r="H20" s="194">
        <v>830</v>
      </c>
      <c r="I20" s="194">
        <v>1245</v>
      </c>
      <c r="J20" s="23">
        <v>634</v>
      </c>
      <c r="K20" s="183">
        <v>1018</v>
      </c>
      <c r="L20" s="194">
        <v>435</v>
      </c>
      <c r="M20" s="194">
        <v>736</v>
      </c>
      <c r="N20" s="23">
        <v>282</v>
      </c>
      <c r="O20" s="1332">
        <v>409</v>
      </c>
      <c r="P20" s="194">
        <v>159</v>
      </c>
      <c r="Q20" s="194">
        <v>332</v>
      </c>
      <c r="R20" s="67">
        <v>77</v>
      </c>
      <c r="T20" s="50"/>
      <c r="U20" s="221"/>
    </row>
    <row r="21" spans="1:21" ht="7.5" customHeight="1">
      <c r="A21" s="798"/>
      <c r="B21" s="798"/>
      <c r="C21" s="67"/>
      <c r="D21" s="67"/>
      <c r="E21" s="67"/>
      <c r="F21" s="67"/>
      <c r="G21" s="67"/>
      <c r="H21" s="67"/>
      <c r="I21" s="67"/>
      <c r="J21" s="67"/>
      <c r="K21" s="67"/>
      <c r="L21" s="67"/>
      <c r="M21" s="67"/>
      <c r="N21" s="67"/>
      <c r="O21" s="799"/>
      <c r="P21" s="67"/>
      <c r="Q21" s="67"/>
      <c r="R21" s="67"/>
      <c r="T21" s="50"/>
      <c r="U21" s="221"/>
    </row>
    <row r="22" spans="1:21" ht="15" customHeight="1">
      <c r="A22" s="138" t="s">
        <v>1758</v>
      </c>
    </row>
    <row r="23" spans="1:21">
      <c r="A23" s="816"/>
      <c r="C23" s="50"/>
      <c r="D23" s="50"/>
      <c r="E23" s="50"/>
      <c r="F23" s="50"/>
      <c r="G23" s="50"/>
      <c r="H23" s="50"/>
      <c r="I23" s="50"/>
      <c r="J23" s="50"/>
      <c r="K23" s="50"/>
      <c r="L23" s="50"/>
      <c r="M23" s="50"/>
      <c r="N23" s="50"/>
      <c r="O23" s="50"/>
      <c r="P23" s="50"/>
      <c r="Q23" s="50"/>
      <c r="R23" s="50"/>
      <c r="S23" s="50"/>
    </row>
    <row r="24" spans="1:21">
      <c r="C24" s="50"/>
      <c r="D24" s="50"/>
      <c r="E24" s="50"/>
      <c r="F24" s="50"/>
      <c r="G24" s="50"/>
      <c r="H24" s="50"/>
      <c r="I24" s="50"/>
      <c r="J24" s="50"/>
      <c r="K24" s="50"/>
      <c r="L24" s="50"/>
      <c r="M24" s="50"/>
      <c r="N24" s="50"/>
      <c r="O24" s="50"/>
      <c r="P24" s="50"/>
      <c r="Q24" s="50"/>
      <c r="R24" s="50"/>
    </row>
  </sheetData>
  <mergeCells count="32">
    <mergeCell ref="A18:B18"/>
    <mergeCell ref="A19:B19"/>
    <mergeCell ref="A20:B20"/>
    <mergeCell ref="A12:B12"/>
    <mergeCell ref="A13:B13"/>
    <mergeCell ref="A14:B14"/>
    <mergeCell ref="A15:B15"/>
    <mergeCell ref="A16:B16"/>
    <mergeCell ref="A17:B17"/>
    <mergeCell ref="A11:B11"/>
    <mergeCell ref="A6:B6"/>
    <mergeCell ref="I4:J4"/>
    <mergeCell ref="K4:K5"/>
    <mergeCell ref="L4:L5"/>
    <mergeCell ref="A3:B5"/>
    <mergeCell ref="C3:E3"/>
    <mergeCell ref="F3:F5"/>
    <mergeCell ref="G3:J3"/>
    <mergeCell ref="K3:N3"/>
    <mergeCell ref="A7:B7"/>
    <mergeCell ref="A8:B8"/>
    <mergeCell ref="A9:B9"/>
    <mergeCell ref="A10:B10"/>
    <mergeCell ref="M4:N4"/>
    <mergeCell ref="O3:R3"/>
    <mergeCell ref="C4:C5"/>
    <mergeCell ref="D4:E4"/>
    <mergeCell ref="G4:G5"/>
    <mergeCell ref="H4:H5"/>
    <mergeCell ref="Q4:R4"/>
    <mergeCell ref="O4:O5"/>
    <mergeCell ref="P4:P5"/>
  </mergeCells>
  <hyperlinks>
    <hyperlink ref="T2" location="OBSAH!A1" display="Zpět na obsah" xr:uid="{00000000-0004-0000-A000-000000000000}"/>
  </hyperlinks>
  <pageMargins left="0.7" right="0.7" top="0.78740157499999996" bottom="0.78740157499999996" header="0.3" footer="0.3"/>
  <pageSetup paperSize="9" orientation="landscape" r:id="rId1"/>
  <colBreaks count="1" manualBreakCount="1">
    <brk id="18"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List173"/>
  <dimension ref="A1:U28"/>
  <sheetViews>
    <sheetView showGridLines="0" zoomScaleNormal="100" workbookViewId="0"/>
  </sheetViews>
  <sheetFormatPr defaultRowHeight="15"/>
  <cols>
    <col min="1" max="1" width="23.7109375" customWidth="1"/>
    <col min="2" max="12" width="6.28515625" customWidth="1"/>
    <col min="13" max="13" width="5.7109375" customWidth="1"/>
    <col min="14" max="14" width="6.140625" customWidth="1"/>
    <col min="15" max="15" width="5.7109375" customWidth="1"/>
    <col min="16" max="16" width="6.5703125" customWidth="1"/>
    <col min="17" max="17" width="5.7109375" customWidth="1"/>
    <col min="18" max="18" width="6.7109375" customWidth="1"/>
  </cols>
  <sheetData>
    <row r="1" spans="1:21" ht="22.5" customHeight="1">
      <c r="A1" s="2" t="s">
        <v>1275</v>
      </c>
      <c r="B1" s="2"/>
      <c r="C1" s="2"/>
      <c r="D1" s="2"/>
      <c r="E1" s="2"/>
      <c r="F1" s="2"/>
      <c r="G1" s="2"/>
      <c r="H1" s="2"/>
      <c r="I1" s="2"/>
      <c r="J1" s="2"/>
      <c r="K1" s="2"/>
      <c r="L1" s="2"/>
      <c r="M1" s="2"/>
      <c r="N1" s="2"/>
      <c r="O1" s="2"/>
      <c r="P1" s="152"/>
      <c r="Q1" s="2"/>
      <c r="R1" s="2"/>
    </row>
    <row r="2" spans="1:21" ht="18.75" customHeight="1" thickBot="1">
      <c r="A2" s="322" t="s">
        <v>1547</v>
      </c>
      <c r="B2" s="4"/>
      <c r="C2" s="4"/>
      <c r="D2" s="4"/>
      <c r="E2" s="4"/>
      <c r="F2" s="4"/>
      <c r="G2" s="4"/>
      <c r="H2" s="4"/>
      <c r="I2" s="4" t="s">
        <v>0</v>
      </c>
      <c r="J2" s="4"/>
      <c r="K2" s="4"/>
      <c r="L2" s="4"/>
      <c r="M2" s="4"/>
      <c r="N2" s="4"/>
      <c r="O2" s="4"/>
      <c r="P2" s="4"/>
      <c r="Q2" s="4"/>
      <c r="R2" s="1440" t="s">
        <v>1548</v>
      </c>
      <c r="S2" s="4"/>
      <c r="T2" s="106" t="s">
        <v>986</v>
      </c>
      <c r="U2" s="4"/>
    </row>
    <row r="3" spans="1:21" ht="36.75" customHeight="1">
      <c r="A3" s="2352" t="s">
        <v>272</v>
      </c>
      <c r="B3" s="2100" t="s">
        <v>170</v>
      </c>
      <c r="C3" s="2101"/>
      <c r="D3" s="2101"/>
      <c r="E3" s="2101"/>
      <c r="F3" s="2101"/>
      <c r="G3" s="2101"/>
      <c r="H3" s="2101"/>
      <c r="I3" s="2101"/>
      <c r="J3" s="2101"/>
      <c r="K3" s="2101"/>
      <c r="L3" s="2101"/>
      <c r="M3" s="2354" t="s">
        <v>1134</v>
      </c>
      <c r="N3" s="2107"/>
      <c r="O3" s="2105" t="s">
        <v>1135</v>
      </c>
      <c r="P3" s="2106"/>
      <c r="Q3" s="2107" t="s">
        <v>1136</v>
      </c>
      <c r="R3" s="2104"/>
    </row>
    <row r="4" spans="1:21" ht="16.5" customHeight="1" thickBot="1">
      <c r="A4" s="2353"/>
      <c r="B4" s="406" t="s">
        <v>11</v>
      </c>
      <c r="C4" s="406" t="s">
        <v>12</v>
      </c>
      <c r="D4" s="406" t="s">
        <v>127</v>
      </c>
      <c r="E4" s="406" t="s">
        <v>162</v>
      </c>
      <c r="F4" s="406" t="s">
        <v>340</v>
      </c>
      <c r="G4" s="407" t="s">
        <v>410</v>
      </c>
      <c r="H4" s="406" t="s">
        <v>445</v>
      </c>
      <c r="I4" s="406" t="s">
        <v>489</v>
      </c>
      <c r="J4" s="406" t="s">
        <v>499</v>
      </c>
      <c r="K4" s="406" t="s">
        <v>731</v>
      </c>
      <c r="L4" s="408" t="s">
        <v>1132</v>
      </c>
      <c r="M4" s="445" t="s">
        <v>164</v>
      </c>
      <c r="N4" s="1695" t="s">
        <v>165</v>
      </c>
      <c r="O4" s="416" t="s">
        <v>164</v>
      </c>
      <c r="P4" s="1695" t="s">
        <v>165</v>
      </c>
      <c r="Q4" s="410" t="s">
        <v>164</v>
      </c>
      <c r="R4" s="1696" t="s">
        <v>165</v>
      </c>
    </row>
    <row r="5" spans="1:21">
      <c r="A5" s="600" t="s">
        <v>63</v>
      </c>
      <c r="B5" s="1066">
        <v>20437</v>
      </c>
      <c r="C5" s="1066">
        <v>18978</v>
      </c>
      <c r="D5" s="1066">
        <v>16486</v>
      </c>
      <c r="E5" s="1067">
        <v>14803</v>
      </c>
      <c r="F5" s="1066">
        <v>13520</v>
      </c>
      <c r="G5" s="1068">
        <v>13538</v>
      </c>
      <c r="H5" s="1066">
        <v>14952</v>
      </c>
      <c r="I5" s="1066">
        <v>14461</v>
      </c>
      <c r="J5" s="1066">
        <v>14344</v>
      </c>
      <c r="K5" s="1066">
        <v>14088</v>
      </c>
      <c r="L5" s="1073">
        <v>14451</v>
      </c>
      <c r="M5" s="446">
        <f>L5-K5</f>
        <v>363</v>
      </c>
      <c r="N5" s="156">
        <f>L5/K5-1</f>
        <v>2.5766609880749636E-2</v>
      </c>
      <c r="O5" s="419">
        <f>L5-G5</f>
        <v>913</v>
      </c>
      <c r="P5" s="673">
        <f>L5/G5-1</f>
        <v>6.7439799084059615E-2</v>
      </c>
      <c r="Q5" s="417">
        <f>L5-B5</f>
        <v>-5986</v>
      </c>
      <c r="R5" s="475">
        <f>L5/B5-1</f>
        <v>-0.29290013211332389</v>
      </c>
    </row>
    <row r="6" spans="1:21" ht="22.5">
      <c r="A6" s="399" t="s">
        <v>65</v>
      </c>
      <c r="B6" s="1069">
        <v>1800</v>
      </c>
      <c r="C6" s="1069">
        <v>1650</v>
      </c>
      <c r="D6" s="1069">
        <v>1421</v>
      </c>
      <c r="E6" s="1069">
        <v>1328</v>
      </c>
      <c r="F6" s="1069">
        <v>1246</v>
      </c>
      <c r="G6" s="1032">
        <v>1182</v>
      </c>
      <c r="H6" s="1069">
        <v>1219</v>
      </c>
      <c r="I6" s="1069">
        <v>1056</v>
      </c>
      <c r="J6" s="1069">
        <v>969</v>
      </c>
      <c r="K6" s="1069">
        <v>877</v>
      </c>
      <c r="L6" s="1074">
        <v>950</v>
      </c>
      <c r="M6" s="674">
        <f>L6-K6</f>
        <v>73</v>
      </c>
      <c r="N6" s="157">
        <f>L6/K6-1</f>
        <v>8.3238312428734362E-2</v>
      </c>
      <c r="O6" s="421">
        <f>L6-G6</f>
        <v>-232</v>
      </c>
      <c r="P6" s="675">
        <f>L6/G6-1</f>
        <v>-0.19627749576988152</v>
      </c>
      <c r="Q6" s="676">
        <f>L6-B6</f>
        <v>-850</v>
      </c>
      <c r="R6" s="472">
        <f>L6/B6-1</f>
        <v>-0.47222222222222221</v>
      </c>
    </row>
    <row r="7" spans="1:21" ht="22.5">
      <c r="A7" s="399" t="s">
        <v>310</v>
      </c>
      <c r="B7" s="1069">
        <v>899</v>
      </c>
      <c r="C7" s="1069">
        <v>840</v>
      </c>
      <c r="D7" s="1069">
        <v>712</v>
      </c>
      <c r="E7" s="1069">
        <v>678</v>
      </c>
      <c r="F7" s="1069">
        <v>644</v>
      </c>
      <c r="G7" s="1032">
        <v>694</v>
      </c>
      <c r="H7" s="1069">
        <v>746</v>
      </c>
      <c r="I7" s="1069">
        <v>718</v>
      </c>
      <c r="J7" s="1069">
        <v>749</v>
      </c>
      <c r="K7" s="1069">
        <v>723</v>
      </c>
      <c r="L7" s="1074">
        <v>789</v>
      </c>
      <c r="M7" s="674">
        <f t="shared" ref="M7:M23" si="0">L7-K7</f>
        <v>66</v>
      </c>
      <c r="N7" s="157">
        <f t="shared" ref="N7:N23" si="1">L7/K7-1</f>
        <v>9.1286307053941806E-2</v>
      </c>
      <c r="O7" s="421">
        <f t="shared" ref="O7:O23" si="2">L7-G7</f>
        <v>95</v>
      </c>
      <c r="P7" s="675">
        <f t="shared" ref="P7:P23" si="3">L7/G7-1</f>
        <v>0.13688760806916433</v>
      </c>
      <c r="Q7" s="676">
        <f t="shared" ref="Q7:Q23" si="4">L7-B7</f>
        <v>-110</v>
      </c>
      <c r="R7" s="472">
        <f t="shared" ref="R7:R23" si="5">L7/B7-1</f>
        <v>-0.1223581757508343</v>
      </c>
    </row>
    <row r="8" spans="1:21" ht="22.5">
      <c r="A8" s="399" t="s">
        <v>67</v>
      </c>
      <c r="B8" s="1069">
        <v>11</v>
      </c>
      <c r="C8" s="1069">
        <v>17</v>
      </c>
      <c r="D8" s="1069">
        <v>28</v>
      </c>
      <c r="E8" s="1069">
        <v>19</v>
      </c>
      <c r="F8" s="1069">
        <v>8</v>
      </c>
      <c r="G8" s="1032">
        <v>3</v>
      </c>
      <c r="H8" s="1069">
        <v>4</v>
      </c>
      <c r="I8" s="1069">
        <v>8</v>
      </c>
      <c r="J8" s="1069">
        <v>10</v>
      </c>
      <c r="K8" s="1069">
        <v>6</v>
      </c>
      <c r="L8" s="1074">
        <v>2</v>
      </c>
      <c r="M8" s="674">
        <f t="shared" si="0"/>
        <v>-4</v>
      </c>
      <c r="N8" s="157">
        <f t="shared" si="1"/>
        <v>-0.66666666666666674</v>
      </c>
      <c r="O8" s="421">
        <f t="shared" si="2"/>
        <v>-1</v>
      </c>
      <c r="P8" s="675">
        <f t="shared" si="3"/>
        <v>-0.33333333333333337</v>
      </c>
      <c r="Q8" s="676">
        <f t="shared" si="4"/>
        <v>-9</v>
      </c>
      <c r="R8" s="472">
        <f t="shared" si="5"/>
        <v>-0.81818181818181812</v>
      </c>
    </row>
    <row r="9" spans="1:21" ht="22.5">
      <c r="A9" s="399" t="s">
        <v>68</v>
      </c>
      <c r="B9" s="1069">
        <v>83</v>
      </c>
      <c r="C9" s="1069">
        <v>72</v>
      </c>
      <c r="D9" s="1069">
        <v>64</v>
      </c>
      <c r="E9" s="1069">
        <v>59</v>
      </c>
      <c r="F9" s="1069">
        <v>64</v>
      </c>
      <c r="G9" s="1032">
        <v>74</v>
      </c>
      <c r="H9" s="1069">
        <v>107</v>
      </c>
      <c r="I9" s="1069">
        <v>117</v>
      </c>
      <c r="J9" s="1069">
        <v>107</v>
      </c>
      <c r="K9" s="1069">
        <v>101</v>
      </c>
      <c r="L9" s="1074">
        <v>101</v>
      </c>
      <c r="M9" s="674">
        <f t="shared" si="0"/>
        <v>0</v>
      </c>
      <c r="N9" s="157">
        <f t="shared" si="1"/>
        <v>0</v>
      </c>
      <c r="O9" s="421">
        <f t="shared" si="2"/>
        <v>27</v>
      </c>
      <c r="P9" s="675">
        <f t="shared" si="3"/>
        <v>0.36486486486486491</v>
      </c>
      <c r="Q9" s="676">
        <f t="shared" si="4"/>
        <v>18</v>
      </c>
      <c r="R9" s="472">
        <f t="shared" si="5"/>
        <v>0.2168674698795181</v>
      </c>
    </row>
    <row r="10" spans="1:21" ht="22.5">
      <c r="A10" s="399" t="s">
        <v>71</v>
      </c>
      <c r="B10" s="1069">
        <v>264</v>
      </c>
      <c r="C10" s="1069">
        <v>278</v>
      </c>
      <c r="D10" s="1069">
        <v>235</v>
      </c>
      <c r="E10" s="1069">
        <v>221</v>
      </c>
      <c r="F10" s="1069">
        <v>168</v>
      </c>
      <c r="G10" s="1032">
        <v>163</v>
      </c>
      <c r="H10" s="1069">
        <v>217</v>
      </c>
      <c r="I10" s="1069">
        <v>226</v>
      </c>
      <c r="J10" s="1069">
        <v>245</v>
      </c>
      <c r="K10" s="1069">
        <v>295</v>
      </c>
      <c r="L10" s="1074">
        <v>325</v>
      </c>
      <c r="M10" s="674">
        <f t="shared" si="0"/>
        <v>30</v>
      </c>
      <c r="N10" s="157">
        <f t="shared" si="1"/>
        <v>0.10169491525423724</v>
      </c>
      <c r="O10" s="421">
        <f t="shared" si="2"/>
        <v>162</v>
      </c>
      <c r="P10" s="675">
        <f t="shared" si="3"/>
        <v>0.99386503067484666</v>
      </c>
      <c r="Q10" s="676">
        <f t="shared" si="4"/>
        <v>61</v>
      </c>
      <c r="R10" s="472">
        <f t="shared" si="5"/>
        <v>0.23106060606060597</v>
      </c>
    </row>
    <row r="11" spans="1:21" ht="22.5">
      <c r="A11" s="399" t="s">
        <v>72</v>
      </c>
      <c r="B11" s="1070">
        <v>0</v>
      </c>
      <c r="C11" s="1071">
        <v>7</v>
      </c>
      <c r="D11" s="1071">
        <v>27</v>
      </c>
      <c r="E11" s="1071">
        <v>25</v>
      </c>
      <c r="F11" s="1071">
        <v>8</v>
      </c>
      <c r="G11" s="1070">
        <v>0</v>
      </c>
      <c r="H11" s="1070">
        <v>0</v>
      </c>
      <c r="I11" s="1070">
        <v>0</v>
      </c>
      <c r="J11" s="1070">
        <v>0</v>
      </c>
      <c r="K11" s="1070">
        <v>0</v>
      </c>
      <c r="L11" s="1070">
        <v>0</v>
      </c>
      <c r="M11" s="1395">
        <f t="shared" si="0"/>
        <v>0</v>
      </c>
      <c r="N11" s="633" t="s">
        <v>491</v>
      </c>
      <c r="O11" s="632">
        <f t="shared" si="2"/>
        <v>0</v>
      </c>
      <c r="P11" s="633" t="s">
        <v>491</v>
      </c>
      <c r="Q11" s="678">
        <f t="shared" si="4"/>
        <v>0</v>
      </c>
      <c r="R11" s="611" t="s">
        <v>491</v>
      </c>
    </row>
    <row r="12" spans="1:21" ht="22.5">
      <c r="A12" s="399" t="s">
        <v>73</v>
      </c>
      <c r="B12" s="1069">
        <v>520</v>
      </c>
      <c r="C12" s="1069">
        <v>498</v>
      </c>
      <c r="D12" s="1069">
        <v>374</v>
      </c>
      <c r="E12" s="1069">
        <v>281</v>
      </c>
      <c r="F12" s="1069">
        <v>201</v>
      </c>
      <c r="G12" s="1032">
        <v>147</v>
      </c>
      <c r="H12" s="1069">
        <v>210</v>
      </c>
      <c r="I12" s="1069">
        <v>194</v>
      </c>
      <c r="J12" s="1069">
        <v>192</v>
      </c>
      <c r="K12" s="1069">
        <v>223</v>
      </c>
      <c r="L12" s="1074">
        <v>219</v>
      </c>
      <c r="M12" s="674">
        <f t="shared" si="0"/>
        <v>-4</v>
      </c>
      <c r="N12" s="157">
        <f t="shared" si="1"/>
        <v>-1.7937219730941756E-2</v>
      </c>
      <c r="O12" s="421">
        <f t="shared" si="2"/>
        <v>72</v>
      </c>
      <c r="P12" s="675">
        <f t="shared" si="3"/>
        <v>0.48979591836734704</v>
      </c>
      <c r="Q12" s="676">
        <f t="shared" si="4"/>
        <v>-301</v>
      </c>
      <c r="R12" s="472">
        <f t="shared" si="5"/>
        <v>-0.57884615384615379</v>
      </c>
    </row>
    <row r="13" spans="1:21">
      <c r="A13" s="399" t="s">
        <v>74</v>
      </c>
      <c r="B13" s="1069">
        <v>66</v>
      </c>
      <c r="C13" s="1069">
        <v>58</v>
      </c>
      <c r="D13" s="1069">
        <v>56</v>
      </c>
      <c r="E13" s="1069">
        <v>35</v>
      </c>
      <c r="F13" s="1069">
        <v>55</v>
      </c>
      <c r="G13" s="1032">
        <v>38</v>
      </c>
      <c r="H13" s="1069">
        <v>67</v>
      </c>
      <c r="I13" s="1069">
        <v>50</v>
      </c>
      <c r="J13" s="1069">
        <v>52</v>
      </c>
      <c r="K13" s="1069">
        <v>43</v>
      </c>
      <c r="L13" s="1074">
        <v>54</v>
      </c>
      <c r="M13" s="674">
        <f t="shared" si="0"/>
        <v>11</v>
      </c>
      <c r="N13" s="157">
        <f t="shared" si="1"/>
        <v>0.2558139534883721</v>
      </c>
      <c r="O13" s="421">
        <f t="shared" si="2"/>
        <v>16</v>
      </c>
      <c r="P13" s="675">
        <f t="shared" si="3"/>
        <v>0.42105263157894735</v>
      </c>
      <c r="Q13" s="676">
        <f t="shared" si="4"/>
        <v>-12</v>
      </c>
      <c r="R13" s="472">
        <f t="shared" si="5"/>
        <v>-0.18181818181818177</v>
      </c>
    </row>
    <row r="14" spans="1:21" ht="22.5">
      <c r="A14" s="399" t="s">
        <v>75</v>
      </c>
      <c r="B14" s="1069">
        <v>155</v>
      </c>
      <c r="C14" s="1069">
        <v>145</v>
      </c>
      <c r="D14" s="1069">
        <v>144</v>
      </c>
      <c r="E14" s="1069">
        <v>133</v>
      </c>
      <c r="F14" s="1069">
        <v>145</v>
      </c>
      <c r="G14" s="1032">
        <v>148</v>
      </c>
      <c r="H14" s="1069">
        <v>191</v>
      </c>
      <c r="I14" s="1069">
        <v>232</v>
      </c>
      <c r="J14" s="1069">
        <v>280</v>
      </c>
      <c r="K14" s="1069">
        <v>265</v>
      </c>
      <c r="L14" s="1074">
        <v>280</v>
      </c>
      <c r="M14" s="674">
        <f t="shared" si="0"/>
        <v>15</v>
      </c>
      <c r="N14" s="157">
        <f t="shared" si="1"/>
        <v>5.6603773584905648E-2</v>
      </c>
      <c r="O14" s="421">
        <f t="shared" si="2"/>
        <v>132</v>
      </c>
      <c r="P14" s="675">
        <f t="shared" si="3"/>
        <v>0.89189189189189189</v>
      </c>
      <c r="Q14" s="676">
        <f t="shared" si="4"/>
        <v>125</v>
      </c>
      <c r="R14" s="472">
        <f t="shared" si="5"/>
        <v>0.80645161290322576</v>
      </c>
    </row>
    <row r="15" spans="1:21">
      <c r="A15" s="399" t="s">
        <v>76</v>
      </c>
      <c r="B15" s="1069">
        <v>194</v>
      </c>
      <c r="C15" s="1069">
        <v>186</v>
      </c>
      <c r="D15" s="1069">
        <v>151</v>
      </c>
      <c r="E15" s="1069">
        <v>172</v>
      </c>
      <c r="F15" s="1069">
        <v>151</v>
      </c>
      <c r="G15" s="1032">
        <v>146</v>
      </c>
      <c r="H15" s="1069">
        <v>156</v>
      </c>
      <c r="I15" s="1069">
        <v>200</v>
      </c>
      <c r="J15" s="1069">
        <v>171</v>
      </c>
      <c r="K15" s="1069">
        <v>185</v>
      </c>
      <c r="L15" s="1074">
        <v>207</v>
      </c>
      <c r="M15" s="674">
        <f t="shared" si="0"/>
        <v>22</v>
      </c>
      <c r="N15" s="157">
        <f t="shared" si="1"/>
        <v>0.11891891891891881</v>
      </c>
      <c r="O15" s="421">
        <f t="shared" si="2"/>
        <v>61</v>
      </c>
      <c r="P15" s="675">
        <f t="shared" si="3"/>
        <v>0.41780821917808209</v>
      </c>
      <c r="Q15" s="676">
        <f t="shared" si="4"/>
        <v>13</v>
      </c>
      <c r="R15" s="472">
        <f t="shared" si="5"/>
        <v>6.7010309278350499E-2</v>
      </c>
    </row>
    <row r="16" spans="1:21">
      <c r="A16" s="399" t="s">
        <v>77</v>
      </c>
      <c r="B16" s="1069">
        <v>97</v>
      </c>
      <c r="C16" s="1069">
        <v>76</v>
      </c>
      <c r="D16" s="1069">
        <v>92</v>
      </c>
      <c r="E16" s="1069">
        <v>79</v>
      </c>
      <c r="F16" s="1069">
        <v>31</v>
      </c>
      <c r="G16" s="1032">
        <v>36</v>
      </c>
      <c r="H16" s="1069">
        <v>57</v>
      </c>
      <c r="I16" s="1069">
        <v>5</v>
      </c>
      <c r="J16" s="1070">
        <v>0</v>
      </c>
      <c r="K16" s="1070">
        <v>0</v>
      </c>
      <c r="L16" s="1070">
        <v>0</v>
      </c>
      <c r="M16" s="1395">
        <f t="shared" si="0"/>
        <v>0</v>
      </c>
      <c r="N16" s="633" t="s">
        <v>491</v>
      </c>
      <c r="O16" s="421">
        <f>L16-G16</f>
        <v>-36</v>
      </c>
      <c r="P16" s="675">
        <f t="shared" si="3"/>
        <v>-1</v>
      </c>
      <c r="Q16" s="676">
        <f t="shared" si="4"/>
        <v>-97</v>
      </c>
      <c r="R16" s="472">
        <f t="shared" si="5"/>
        <v>-1</v>
      </c>
    </row>
    <row r="17" spans="1:18" ht="22.5">
      <c r="A17" s="399" t="s">
        <v>87</v>
      </c>
      <c r="B17" s="1069">
        <v>14484</v>
      </c>
      <c r="C17" s="1069">
        <v>13455</v>
      </c>
      <c r="D17" s="1069">
        <v>11749</v>
      </c>
      <c r="E17" s="1069">
        <v>10457</v>
      </c>
      <c r="F17" s="1069">
        <v>9704</v>
      </c>
      <c r="G17" s="1032">
        <v>9656</v>
      </c>
      <c r="H17" s="1069">
        <v>10494</v>
      </c>
      <c r="I17" s="1069">
        <v>10232</v>
      </c>
      <c r="J17" s="1069">
        <v>10221</v>
      </c>
      <c r="K17" s="1069">
        <v>10121</v>
      </c>
      <c r="L17" s="1074">
        <v>10244</v>
      </c>
      <c r="M17" s="674">
        <f t="shared" si="0"/>
        <v>123</v>
      </c>
      <c r="N17" s="157">
        <f t="shared" si="1"/>
        <v>1.2152949313309014E-2</v>
      </c>
      <c r="O17" s="421">
        <f t="shared" si="2"/>
        <v>588</v>
      </c>
      <c r="P17" s="675">
        <f t="shared" si="3"/>
        <v>6.0894780447390273E-2</v>
      </c>
      <c r="Q17" s="676">
        <f t="shared" si="4"/>
        <v>-4240</v>
      </c>
      <c r="R17" s="472">
        <f t="shared" si="5"/>
        <v>-0.29273681303507315</v>
      </c>
    </row>
    <row r="18" spans="1:18" ht="22.5">
      <c r="A18" s="399" t="s">
        <v>79</v>
      </c>
      <c r="B18" s="1069">
        <v>869</v>
      </c>
      <c r="C18" s="1069">
        <v>708</v>
      </c>
      <c r="D18" s="1069">
        <v>628</v>
      </c>
      <c r="E18" s="1069">
        <v>597</v>
      </c>
      <c r="F18" s="1069">
        <v>444</v>
      </c>
      <c r="G18" s="1032">
        <v>409</v>
      </c>
      <c r="H18" s="1069">
        <v>465</v>
      </c>
      <c r="I18" s="1069">
        <v>438</v>
      </c>
      <c r="J18" s="1069">
        <v>399</v>
      </c>
      <c r="K18" s="1069">
        <v>308</v>
      </c>
      <c r="L18" s="1074">
        <v>323</v>
      </c>
      <c r="M18" s="674">
        <f t="shared" si="0"/>
        <v>15</v>
      </c>
      <c r="N18" s="157">
        <f t="shared" si="1"/>
        <v>4.870129870129869E-2</v>
      </c>
      <c r="O18" s="421">
        <f t="shared" si="2"/>
        <v>-86</v>
      </c>
      <c r="P18" s="675">
        <f t="shared" si="3"/>
        <v>-0.21026894865525669</v>
      </c>
      <c r="Q18" s="676">
        <f t="shared" si="4"/>
        <v>-546</v>
      </c>
      <c r="R18" s="472">
        <f t="shared" si="5"/>
        <v>-0.62830840046029923</v>
      </c>
    </row>
    <row r="19" spans="1:18">
      <c r="A19" s="399" t="s">
        <v>80</v>
      </c>
      <c r="B19" s="1069">
        <v>181</v>
      </c>
      <c r="C19" s="1069">
        <v>119</v>
      </c>
      <c r="D19" s="1069">
        <v>81</v>
      </c>
      <c r="E19" s="1069">
        <v>78</v>
      </c>
      <c r="F19" s="1069">
        <v>81</v>
      </c>
      <c r="G19" s="1032">
        <v>84</v>
      </c>
      <c r="H19" s="1069">
        <v>96</v>
      </c>
      <c r="I19" s="1069">
        <v>114</v>
      </c>
      <c r="J19" s="1069">
        <v>116</v>
      </c>
      <c r="K19" s="1069">
        <v>106</v>
      </c>
      <c r="L19" s="1074">
        <v>94</v>
      </c>
      <c r="M19" s="674">
        <f t="shared" si="0"/>
        <v>-12</v>
      </c>
      <c r="N19" s="157">
        <f t="shared" si="1"/>
        <v>-0.1132075471698113</v>
      </c>
      <c r="O19" s="421">
        <f t="shared" si="2"/>
        <v>10</v>
      </c>
      <c r="P19" s="675">
        <f t="shared" si="3"/>
        <v>0.11904761904761907</v>
      </c>
      <c r="Q19" s="676">
        <f t="shared" si="4"/>
        <v>-87</v>
      </c>
      <c r="R19" s="472">
        <f t="shared" si="5"/>
        <v>-0.48066298342541436</v>
      </c>
    </row>
    <row r="20" spans="1:18" ht="22.5">
      <c r="A20" s="399" t="s">
        <v>88</v>
      </c>
      <c r="B20" s="1069">
        <v>461</v>
      </c>
      <c r="C20" s="1069">
        <v>498</v>
      </c>
      <c r="D20" s="1069">
        <v>408</v>
      </c>
      <c r="E20" s="1069">
        <v>320</v>
      </c>
      <c r="F20" s="1069">
        <v>272</v>
      </c>
      <c r="G20" s="1032">
        <v>312</v>
      </c>
      <c r="H20" s="1069">
        <v>376</v>
      </c>
      <c r="I20" s="1069">
        <v>332</v>
      </c>
      <c r="J20" s="1069">
        <v>281</v>
      </c>
      <c r="K20" s="1069">
        <v>272</v>
      </c>
      <c r="L20" s="1074">
        <v>288</v>
      </c>
      <c r="M20" s="674">
        <f t="shared" si="0"/>
        <v>16</v>
      </c>
      <c r="N20" s="157">
        <f t="shared" si="1"/>
        <v>5.8823529411764719E-2</v>
      </c>
      <c r="O20" s="421">
        <f t="shared" si="2"/>
        <v>-24</v>
      </c>
      <c r="P20" s="675">
        <f t="shared" si="3"/>
        <v>-7.6923076923076872E-2</v>
      </c>
      <c r="Q20" s="676">
        <f t="shared" si="4"/>
        <v>-173</v>
      </c>
      <c r="R20" s="472">
        <f t="shared" si="5"/>
        <v>-0.37527114967462039</v>
      </c>
    </row>
    <row r="21" spans="1:18">
      <c r="A21" s="399" t="s">
        <v>81</v>
      </c>
      <c r="B21" s="1069">
        <v>247</v>
      </c>
      <c r="C21" s="1069">
        <v>229</v>
      </c>
      <c r="D21" s="1069">
        <v>219</v>
      </c>
      <c r="E21" s="1069">
        <v>255</v>
      </c>
      <c r="F21" s="1069">
        <v>207</v>
      </c>
      <c r="G21" s="1032">
        <v>200</v>
      </c>
      <c r="H21" s="1069">
        <v>227</v>
      </c>
      <c r="I21" s="1069">
        <v>215</v>
      </c>
      <c r="J21" s="1069">
        <v>217</v>
      </c>
      <c r="K21" s="1069">
        <v>206</v>
      </c>
      <c r="L21" s="1074">
        <v>221</v>
      </c>
      <c r="M21" s="674">
        <f t="shared" si="0"/>
        <v>15</v>
      </c>
      <c r="N21" s="157">
        <f t="shared" si="1"/>
        <v>7.2815533980582492E-2</v>
      </c>
      <c r="O21" s="421">
        <f t="shared" si="2"/>
        <v>21</v>
      </c>
      <c r="P21" s="675">
        <f t="shared" si="3"/>
        <v>0.10499999999999998</v>
      </c>
      <c r="Q21" s="676">
        <f t="shared" si="4"/>
        <v>-26</v>
      </c>
      <c r="R21" s="472">
        <f t="shared" si="5"/>
        <v>-0.10526315789473684</v>
      </c>
    </row>
    <row r="22" spans="1:18" ht="22.5">
      <c r="A22" s="399" t="s">
        <v>309</v>
      </c>
      <c r="B22" s="1071">
        <v>37</v>
      </c>
      <c r="C22" s="1070">
        <v>0</v>
      </c>
      <c r="D22" s="1071">
        <v>21</v>
      </c>
      <c r="E22" s="1071">
        <v>9</v>
      </c>
      <c r="F22" s="1071">
        <v>37</v>
      </c>
      <c r="G22" s="1032">
        <v>146</v>
      </c>
      <c r="H22" s="1069">
        <v>201</v>
      </c>
      <c r="I22" s="1070">
        <v>237</v>
      </c>
      <c r="J22" s="1069">
        <v>253</v>
      </c>
      <c r="K22" s="1069">
        <v>266</v>
      </c>
      <c r="L22" s="1032">
        <v>252</v>
      </c>
      <c r="M22" s="674">
        <f t="shared" si="0"/>
        <v>-14</v>
      </c>
      <c r="N22" s="157">
        <f t="shared" si="1"/>
        <v>-5.2631578947368474E-2</v>
      </c>
      <c r="O22" s="421">
        <f t="shared" si="2"/>
        <v>106</v>
      </c>
      <c r="P22" s="675">
        <f t="shared" si="3"/>
        <v>0.72602739726027399</v>
      </c>
      <c r="Q22" s="676">
        <f t="shared" si="4"/>
        <v>215</v>
      </c>
      <c r="R22" s="472">
        <f t="shared" si="5"/>
        <v>5.8108108108108105</v>
      </c>
    </row>
    <row r="23" spans="1:18">
      <c r="A23" s="399" t="s">
        <v>83</v>
      </c>
      <c r="B23" s="1069">
        <v>69</v>
      </c>
      <c r="C23" s="1069">
        <v>142</v>
      </c>
      <c r="D23" s="1069">
        <v>76</v>
      </c>
      <c r="E23" s="1069">
        <v>57</v>
      </c>
      <c r="F23" s="1069">
        <v>54</v>
      </c>
      <c r="G23" s="1032">
        <v>100</v>
      </c>
      <c r="H23" s="1069">
        <v>119</v>
      </c>
      <c r="I23" s="1069">
        <v>87</v>
      </c>
      <c r="J23" s="1069">
        <v>82</v>
      </c>
      <c r="K23" s="1069">
        <v>91</v>
      </c>
      <c r="L23" s="1074">
        <v>102</v>
      </c>
      <c r="M23" s="674">
        <f t="shared" si="0"/>
        <v>11</v>
      </c>
      <c r="N23" s="157">
        <f t="shared" si="1"/>
        <v>0.12087912087912089</v>
      </c>
      <c r="O23" s="421">
        <f t="shared" si="2"/>
        <v>2</v>
      </c>
      <c r="P23" s="675">
        <f t="shared" si="3"/>
        <v>2.0000000000000018E-2</v>
      </c>
      <c r="Q23" s="676">
        <f t="shared" si="4"/>
        <v>33</v>
      </c>
      <c r="R23" s="472">
        <f t="shared" si="5"/>
        <v>0.47826086956521729</v>
      </c>
    </row>
    <row r="24" spans="1:18">
      <c r="A24" s="401"/>
      <c r="B24" s="793"/>
      <c r="C24" s="793"/>
      <c r="D24" s="793"/>
      <c r="E24" s="793"/>
      <c r="F24" s="793"/>
      <c r="G24" s="15"/>
      <c r="H24" s="793"/>
      <c r="I24" s="793"/>
      <c r="J24" s="793"/>
      <c r="K24" s="793"/>
      <c r="L24" s="15"/>
      <c r="M24" s="676"/>
      <c r="N24" s="415"/>
      <c r="O24" s="676"/>
      <c r="P24" s="415"/>
      <c r="Q24" s="676"/>
      <c r="R24" s="415"/>
    </row>
    <row r="25" spans="1:18">
      <c r="A25" s="816"/>
    </row>
    <row r="26" spans="1:18">
      <c r="B26" s="50"/>
      <c r="C26" s="50"/>
      <c r="D26" s="50"/>
      <c r="E26" s="50"/>
      <c r="F26" s="50"/>
      <c r="G26" s="50"/>
      <c r="H26" s="50"/>
      <c r="I26" s="50"/>
      <c r="J26" s="50"/>
      <c r="K26" s="50"/>
      <c r="L26" s="50"/>
      <c r="M26" s="50"/>
    </row>
    <row r="27" spans="1:18" ht="12.75" customHeight="1">
      <c r="B27" s="1004"/>
      <c r="C27" s="1004"/>
      <c r="D27" s="1004"/>
      <c r="E27" s="1004"/>
      <c r="F27" s="1004"/>
      <c r="G27" s="1004"/>
      <c r="H27" s="1004"/>
      <c r="I27" s="1004"/>
      <c r="J27" s="1004"/>
      <c r="K27" s="1004"/>
      <c r="L27" s="1004"/>
    </row>
    <row r="28" spans="1:18" ht="15.75" customHeight="1"/>
  </sheetData>
  <mergeCells count="5">
    <mergeCell ref="A3:A4"/>
    <mergeCell ref="B3:L3"/>
    <mergeCell ref="M3:N3"/>
    <mergeCell ref="O3:P3"/>
    <mergeCell ref="Q3:R3"/>
  </mergeCells>
  <hyperlinks>
    <hyperlink ref="T2" location="OBSAH!A1" display="Zpět na obsah" xr:uid="{00000000-0004-0000-A100-000000000000}"/>
  </hyperlinks>
  <pageMargins left="0.70866141732283472" right="0.70866141732283472" top="0.78740157480314965" bottom="0.78740157480314965" header="0.31496062992125984" footer="0.31496062992125984"/>
  <pageSetup paperSize="9" scale="99" orientation="landscape"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List174"/>
  <dimension ref="A1:L24"/>
  <sheetViews>
    <sheetView showGridLines="0" zoomScaleNormal="100" workbookViewId="0"/>
  </sheetViews>
  <sheetFormatPr defaultRowHeight="15"/>
  <cols>
    <col min="1" max="1" width="40.5703125" customWidth="1"/>
    <col min="2" max="8" width="11.7109375" customWidth="1"/>
  </cols>
  <sheetData>
    <row r="1" spans="1:12" ht="22.5" customHeight="1">
      <c r="A1" s="2" t="s">
        <v>1276</v>
      </c>
    </row>
    <row r="2" spans="1:12" ht="18.75" customHeight="1" thickBot="1">
      <c r="A2" s="322" t="s">
        <v>1547</v>
      </c>
      <c r="B2" s="3"/>
      <c r="C2" s="3"/>
      <c r="D2" s="3"/>
      <c r="F2" s="3"/>
      <c r="G2" s="3"/>
      <c r="H2" s="1440" t="s">
        <v>1548</v>
      </c>
      <c r="I2" s="3"/>
      <c r="J2" s="106" t="s">
        <v>986</v>
      </c>
      <c r="K2" s="3"/>
    </row>
    <row r="3" spans="1:12">
      <c r="A3" s="2322" t="s">
        <v>272</v>
      </c>
      <c r="B3" s="2342" t="s">
        <v>63</v>
      </c>
      <c r="C3" s="2179" t="s">
        <v>537</v>
      </c>
      <c r="D3" s="2180"/>
      <c r="E3" s="2180" t="s">
        <v>540</v>
      </c>
      <c r="F3" s="2181"/>
      <c r="G3" s="2180" t="s">
        <v>541</v>
      </c>
      <c r="H3" s="2181"/>
    </row>
    <row r="4" spans="1:12" ht="15.75" thickBot="1">
      <c r="A4" s="2323"/>
      <c r="B4" s="2344"/>
      <c r="C4" s="584" t="s">
        <v>7</v>
      </c>
      <c r="D4" s="476" t="s">
        <v>128</v>
      </c>
      <c r="E4" s="476" t="s">
        <v>153</v>
      </c>
      <c r="F4" s="595" t="s">
        <v>37</v>
      </c>
      <c r="G4" s="476" t="s">
        <v>153</v>
      </c>
      <c r="H4" s="595" t="s">
        <v>37</v>
      </c>
    </row>
    <row r="5" spans="1:12" ht="18.75" customHeight="1">
      <c r="A5" s="600" t="s">
        <v>63</v>
      </c>
      <c r="B5" s="1061">
        <v>14451</v>
      </c>
      <c r="C5" s="1062">
        <v>6381</v>
      </c>
      <c r="D5" s="1063">
        <v>8070</v>
      </c>
      <c r="E5" s="1063">
        <v>10267</v>
      </c>
      <c r="F5" s="1063">
        <v>4184</v>
      </c>
      <c r="G5" s="1063">
        <v>4217</v>
      </c>
      <c r="H5" s="1063">
        <v>2164</v>
      </c>
      <c r="J5" s="50"/>
      <c r="K5" s="50"/>
      <c r="L5" s="50"/>
    </row>
    <row r="6" spans="1:12" ht="18.75" customHeight="1">
      <c r="A6" s="399" t="s">
        <v>65</v>
      </c>
      <c r="B6" s="1064">
        <v>950</v>
      </c>
      <c r="C6" s="1058">
        <v>21</v>
      </c>
      <c r="D6" s="1033">
        <v>929</v>
      </c>
      <c r="E6" s="1033">
        <v>799</v>
      </c>
      <c r="F6" s="1033">
        <v>151</v>
      </c>
      <c r="G6" s="1033">
        <v>20</v>
      </c>
      <c r="H6" s="1033">
        <v>1</v>
      </c>
      <c r="J6" s="50"/>
      <c r="K6" s="50"/>
      <c r="L6" s="50"/>
    </row>
    <row r="7" spans="1:12" ht="18.75" customHeight="1">
      <c r="A7" s="399" t="s">
        <v>310</v>
      </c>
      <c r="B7" s="1064">
        <v>789</v>
      </c>
      <c r="C7" s="1058">
        <v>8</v>
      </c>
      <c r="D7" s="1033">
        <v>781</v>
      </c>
      <c r="E7" s="1033">
        <v>666</v>
      </c>
      <c r="F7" s="1033">
        <v>123</v>
      </c>
      <c r="G7" s="1033">
        <v>6</v>
      </c>
      <c r="H7" s="1033">
        <v>2</v>
      </c>
      <c r="J7" s="50"/>
      <c r="K7" s="50"/>
      <c r="L7" s="50"/>
    </row>
    <row r="8" spans="1:12" ht="18.75" customHeight="1">
      <c r="A8" s="399" t="s">
        <v>67</v>
      </c>
      <c r="B8" s="1064">
        <v>2</v>
      </c>
      <c r="C8" s="1058">
        <v>1</v>
      </c>
      <c r="D8" s="1007">
        <v>1</v>
      </c>
      <c r="E8" s="1006">
        <v>0</v>
      </c>
      <c r="F8" s="1033">
        <v>2</v>
      </c>
      <c r="G8" s="1006">
        <v>0</v>
      </c>
      <c r="H8" s="1033">
        <v>1</v>
      </c>
      <c r="J8" s="50"/>
      <c r="K8" s="50"/>
      <c r="L8" s="50"/>
    </row>
    <row r="9" spans="1:12" ht="18.75" customHeight="1">
      <c r="A9" s="399" t="s">
        <v>68</v>
      </c>
      <c r="B9" s="1064">
        <v>101</v>
      </c>
      <c r="C9" s="1058">
        <v>68</v>
      </c>
      <c r="D9" s="1033">
        <v>33</v>
      </c>
      <c r="E9" s="1033">
        <v>101</v>
      </c>
      <c r="F9" s="1006">
        <v>0</v>
      </c>
      <c r="G9" s="1007">
        <v>68</v>
      </c>
      <c r="H9" s="1006">
        <v>0</v>
      </c>
      <c r="J9" s="50"/>
      <c r="K9" s="50"/>
      <c r="L9" s="50"/>
    </row>
    <row r="10" spans="1:12" ht="18.75" customHeight="1">
      <c r="A10" s="399" t="s">
        <v>71</v>
      </c>
      <c r="B10" s="1064">
        <v>325</v>
      </c>
      <c r="C10" s="1058">
        <v>17</v>
      </c>
      <c r="D10" s="1033">
        <v>308</v>
      </c>
      <c r="E10" s="1033">
        <v>325</v>
      </c>
      <c r="F10" s="1006">
        <v>0</v>
      </c>
      <c r="G10" s="1033">
        <v>17</v>
      </c>
      <c r="H10" s="1006">
        <v>0</v>
      </c>
      <c r="J10" s="50"/>
      <c r="K10" s="50"/>
      <c r="L10" s="50"/>
    </row>
    <row r="11" spans="1:12" ht="18.75" customHeight="1">
      <c r="A11" s="399" t="s">
        <v>73</v>
      </c>
      <c r="B11" s="1064">
        <v>219</v>
      </c>
      <c r="C11" s="1058">
        <v>4</v>
      </c>
      <c r="D11" s="1033">
        <v>215</v>
      </c>
      <c r="E11" s="1033">
        <v>211</v>
      </c>
      <c r="F11" s="1033">
        <v>8</v>
      </c>
      <c r="G11" s="1033">
        <v>4</v>
      </c>
      <c r="H11" s="1006">
        <v>0</v>
      </c>
      <c r="J11" s="50"/>
      <c r="K11" s="50"/>
      <c r="L11" s="50"/>
    </row>
    <row r="12" spans="1:12" ht="18.75" customHeight="1">
      <c r="A12" s="399" t="s">
        <v>74</v>
      </c>
      <c r="B12" s="1064">
        <v>54</v>
      </c>
      <c r="C12" s="1058">
        <v>27</v>
      </c>
      <c r="D12" s="1033">
        <v>27</v>
      </c>
      <c r="E12" s="1033">
        <v>53</v>
      </c>
      <c r="F12" s="1033">
        <v>1</v>
      </c>
      <c r="G12" s="1033">
        <v>26</v>
      </c>
      <c r="H12" s="1033">
        <v>1</v>
      </c>
      <c r="J12" s="50"/>
      <c r="K12" s="50"/>
      <c r="L12" s="50"/>
    </row>
    <row r="13" spans="1:12" ht="18.75" customHeight="1">
      <c r="A13" s="399" t="s">
        <v>75</v>
      </c>
      <c r="B13" s="1064">
        <v>280</v>
      </c>
      <c r="C13" s="1058">
        <v>7</v>
      </c>
      <c r="D13" s="1033">
        <v>273</v>
      </c>
      <c r="E13" s="1033">
        <v>261</v>
      </c>
      <c r="F13" s="1033">
        <v>19</v>
      </c>
      <c r="G13" s="1033">
        <v>5</v>
      </c>
      <c r="H13" s="1033">
        <v>2</v>
      </c>
      <c r="J13" s="50"/>
      <c r="K13" s="50"/>
      <c r="L13" s="50"/>
    </row>
    <row r="14" spans="1:12" ht="18.75" customHeight="1">
      <c r="A14" s="399" t="s">
        <v>76</v>
      </c>
      <c r="B14" s="1064">
        <v>207</v>
      </c>
      <c r="C14" s="1058">
        <v>72</v>
      </c>
      <c r="D14" s="1033">
        <v>135</v>
      </c>
      <c r="E14" s="1033">
        <v>190</v>
      </c>
      <c r="F14" s="1033">
        <v>17</v>
      </c>
      <c r="G14" s="1033">
        <v>58</v>
      </c>
      <c r="H14" s="1033">
        <v>14</v>
      </c>
      <c r="J14" s="50"/>
      <c r="K14" s="50"/>
      <c r="L14" s="50"/>
    </row>
    <row r="15" spans="1:12" ht="18.75" customHeight="1">
      <c r="A15" s="399" t="s">
        <v>87</v>
      </c>
      <c r="B15" s="1064">
        <v>10244</v>
      </c>
      <c r="C15" s="1058">
        <v>5262</v>
      </c>
      <c r="D15" s="1033">
        <v>4982</v>
      </c>
      <c r="E15" s="1033">
        <v>6821</v>
      </c>
      <c r="F15" s="1033">
        <v>3423</v>
      </c>
      <c r="G15" s="1033">
        <v>3405</v>
      </c>
      <c r="H15" s="1033">
        <v>1857</v>
      </c>
      <c r="J15" s="50"/>
      <c r="K15" s="50"/>
      <c r="L15" s="50"/>
    </row>
    <row r="16" spans="1:12" ht="18.75" customHeight="1">
      <c r="A16" s="399" t="s">
        <v>79</v>
      </c>
      <c r="B16" s="1064">
        <v>323</v>
      </c>
      <c r="C16" s="1058">
        <v>198</v>
      </c>
      <c r="D16" s="1033">
        <v>125</v>
      </c>
      <c r="E16" s="1033">
        <v>251</v>
      </c>
      <c r="F16" s="1033">
        <v>72</v>
      </c>
      <c r="G16" s="1033">
        <v>153</v>
      </c>
      <c r="H16" s="1033">
        <v>45</v>
      </c>
      <c r="J16" s="50"/>
      <c r="K16" s="50"/>
      <c r="L16" s="50"/>
    </row>
    <row r="17" spans="1:12" ht="18.75" customHeight="1">
      <c r="A17" s="399" t="s">
        <v>80</v>
      </c>
      <c r="B17" s="1064">
        <v>94</v>
      </c>
      <c r="C17" s="1058">
        <v>84</v>
      </c>
      <c r="D17" s="1033">
        <v>10</v>
      </c>
      <c r="E17" s="1033">
        <v>94</v>
      </c>
      <c r="F17" s="1006">
        <v>0</v>
      </c>
      <c r="G17" s="1007">
        <v>84</v>
      </c>
      <c r="H17" s="1006">
        <v>0</v>
      </c>
      <c r="J17" s="50"/>
      <c r="K17" s="50"/>
      <c r="L17" s="50"/>
    </row>
    <row r="18" spans="1:12" ht="18.75" customHeight="1">
      <c r="A18" s="399" t="s">
        <v>88</v>
      </c>
      <c r="B18" s="1064">
        <v>288</v>
      </c>
      <c r="C18" s="1058">
        <v>126</v>
      </c>
      <c r="D18" s="1033">
        <v>162</v>
      </c>
      <c r="E18" s="1033">
        <v>126</v>
      </c>
      <c r="F18" s="1033">
        <v>162</v>
      </c>
      <c r="G18" s="1033">
        <v>62</v>
      </c>
      <c r="H18" s="1007">
        <v>64</v>
      </c>
      <c r="J18" s="50"/>
      <c r="K18" s="50"/>
      <c r="L18" s="50"/>
    </row>
    <row r="19" spans="1:12" ht="18.75" customHeight="1">
      <c r="A19" s="399" t="s">
        <v>81</v>
      </c>
      <c r="B19" s="1064">
        <v>221</v>
      </c>
      <c r="C19" s="1058">
        <v>196</v>
      </c>
      <c r="D19" s="1033">
        <v>25</v>
      </c>
      <c r="E19" s="1033">
        <v>146</v>
      </c>
      <c r="F19" s="1033">
        <v>75</v>
      </c>
      <c r="G19" s="1033">
        <v>127</v>
      </c>
      <c r="H19" s="1033">
        <v>69</v>
      </c>
      <c r="J19" s="50"/>
      <c r="K19" s="50"/>
      <c r="L19" s="50"/>
    </row>
    <row r="20" spans="1:12" ht="18.75" customHeight="1">
      <c r="A20" s="399" t="s">
        <v>309</v>
      </c>
      <c r="B20" s="1064">
        <v>252</v>
      </c>
      <c r="C20" s="1058">
        <v>211</v>
      </c>
      <c r="D20" s="1033">
        <v>41</v>
      </c>
      <c r="E20" s="1033">
        <v>121</v>
      </c>
      <c r="F20" s="1033">
        <v>131</v>
      </c>
      <c r="G20" s="1033">
        <v>103</v>
      </c>
      <c r="H20" s="1033">
        <v>108</v>
      </c>
      <c r="J20" s="50"/>
      <c r="K20" s="50"/>
      <c r="L20" s="50"/>
    </row>
    <row r="21" spans="1:12" ht="18.75" customHeight="1">
      <c r="A21" s="399" t="s">
        <v>83</v>
      </c>
      <c r="B21" s="1064">
        <v>102</v>
      </c>
      <c r="C21" s="1058">
        <v>79</v>
      </c>
      <c r="D21" s="1033">
        <v>23</v>
      </c>
      <c r="E21" s="1033">
        <v>102</v>
      </c>
      <c r="F21" s="1006">
        <v>0</v>
      </c>
      <c r="G21" s="1007">
        <v>79</v>
      </c>
      <c r="H21" s="1006">
        <v>0</v>
      </c>
      <c r="J21" s="50"/>
      <c r="K21" s="50"/>
      <c r="L21" s="50"/>
    </row>
    <row r="22" spans="1:12">
      <c r="A22" s="401"/>
      <c r="B22" s="1058"/>
      <c r="C22" s="1058"/>
      <c r="D22" s="1058"/>
      <c r="E22" s="1058"/>
      <c r="F22" s="1065"/>
      <c r="G22" s="1058"/>
      <c r="H22" s="1065"/>
      <c r="J22" s="50"/>
      <c r="K22" s="50"/>
      <c r="L22" s="50"/>
    </row>
    <row r="23" spans="1:12">
      <c r="A23" s="52"/>
      <c r="J23" s="50"/>
      <c r="K23" s="50"/>
      <c r="L23" s="50"/>
    </row>
    <row r="24" spans="1:12">
      <c r="B24" s="50"/>
      <c r="C24" s="50"/>
      <c r="D24" s="50"/>
      <c r="E24" s="50"/>
      <c r="F24" s="50"/>
      <c r="G24" s="50"/>
      <c r="H24" s="50"/>
    </row>
  </sheetData>
  <mergeCells count="5">
    <mergeCell ref="A3:A4"/>
    <mergeCell ref="B3:B4"/>
    <mergeCell ref="C3:D3"/>
    <mergeCell ref="E3:F3"/>
    <mergeCell ref="G3:H3"/>
  </mergeCells>
  <hyperlinks>
    <hyperlink ref="J2" location="OBSAH!A1" display="Zpět na obsah" xr:uid="{00000000-0004-0000-A200-000000000000}"/>
  </hyperlinks>
  <pageMargins left="0.7" right="0.7" top="0.78740157499999996" bottom="0.78740157499999996" header="0.3" footer="0.3"/>
  <pageSetup paperSize="9" orientation="landscape"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List175"/>
  <dimension ref="A1:L27"/>
  <sheetViews>
    <sheetView showGridLines="0" zoomScaleNormal="100" workbookViewId="0"/>
  </sheetViews>
  <sheetFormatPr defaultRowHeight="15"/>
  <cols>
    <col min="1" max="1" width="40.5703125" customWidth="1"/>
    <col min="2" max="8" width="11.7109375" customWidth="1"/>
  </cols>
  <sheetData>
    <row r="1" spans="1:12" ht="22.5" customHeight="1">
      <c r="A1" s="2" t="s">
        <v>1277</v>
      </c>
    </row>
    <row r="2" spans="1:12" ht="18.75" customHeight="1" thickBot="1">
      <c r="A2" s="322" t="s">
        <v>1547</v>
      </c>
      <c r="B2" s="4"/>
      <c r="C2" s="4"/>
      <c r="D2" s="4"/>
      <c r="F2" s="4"/>
      <c r="G2" s="4"/>
      <c r="H2" s="1440" t="s">
        <v>1548</v>
      </c>
      <c r="I2" s="4"/>
      <c r="J2" s="106" t="s">
        <v>986</v>
      </c>
      <c r="K2" s="4"/>
    </row>
    <row r="3" spans="1:12">
      <c r="A3" s="2322" t="s">
        <v>1759</v>
      </c>
      <c r="B3" s="2342" t="s">
        <v>63</v>
      </c>
      <c r="C3" s="2179" t="s">
        <v>537</v>
      </c>
      <c r="D3" s="2180"/>
      <c r="E3" s="2180" t="s">
        <v>540</v>
      </c>
      <c r="F3" s="2181"/>
      <c r="G3" s="2180" t="s">
        <v>541</v>
      </c>
      <c r="H3" s="2181"/>
    </row>
    <row r="4" spans="1:12" ht="15.75" thickBot="1">
      <c r="A4" s="2323"/>
      <c r="B4" s="2344"/>
      <c r="C4" s="584" t="s">
        <v>7</v>
      </c>
      <c r="D4" s="476" t="s">
        <v>128</v>
      </c>
      <c r="E4" s="476" t="s">
        <v>153</v>
      </c>
      <c r="F4" s="595" t="s">
        <v>37</v>
      </c>
      <c r="G4" s="476" t="s">
        <v>153</v>
      </c>
      <c r="H4" s="595" t="s">
        <v>37</v>
      </c>
    </row>
    <row r="5" spans="1:12" ht="18.75" customHeight="1">
      <c r="A5" s="600" t="s">
        <v>63</v>
      </c>
      <c r="B5" s="1061">
        <v>14451</v>
      </c>
      <c r="C5" s="1062">
        <v>6381</v>
      </c>
      <c r="D5" s="1063">
        <f>B5-C5</f>
        <v>8070</v>
      </c>
      <c r="E5" s="1063">
        <v>10267</v>
      </c>
      <c r="F5" s="1063">
        <v>4184</v>
      </c>
      <c r="G5" s="1063">
        <v>4217</v>
      </c>
      <c r="H5" s="1063">
        <v>2164</v>
      </c>
      <c r="I5" s="50"/>
      <c r="J5" s="1004"/>
      <c r="K5" s="1004"/>
      <c r="L5" s="1004"/>
    </row>
    <row r="6" spans="1:12" ht="18.75" customHeight="1">
      <c r="A6" s="399" t="s">
        <v>1000</v>
      </c>
      <c r="B6" s="1064">
        <v>924</v>
      </c>
      <c r="C6" s="1058">
        <v>21</v>
      </c>
      <c r="D6" s="1033">
        <f t="shared" ref="D6:D25" si="0">B6-C6</f>
        <v>903</v>
      </c>
      <c r="E6" s="1033">
        <v>773</v>
      </c>
      <c r="F6" s="1033">
        <v>151</v>
      </c>
      <c r="G6" s="1033">
        <v>20</v>
      </c>
      <c r="H6" s="1033">
        <v>1</v>
      </c>
      <c r="I6" s="50"/>
      <c r="J6" s="1004"/>
      <c r="K6" s="1004"/>
      <c r="L6" s="1004"/>
    </row>
    <row r="7" spans="1:12" ht="18.75" customHeight="1">
      <c r="A7" s="399" t="s">
        <v>1001</v>
      </c>
      <c r="B7" s="1064">
        <v>26</v>
      </c>
      <c r="C7" s="1065">
        <v>0</v>
      </c>
      <c r="D7" s="1033">
        <f t="shared" si="0"/>
        <v>26</v>
      </c>
      <c r="E7" s="1033">
        <v>26</v>
      </c>
      <c r="F7" s="1006">
        <v>0</v>
      </c>
      <c r="G7" s="1006">
        <v>0</v>
      </c>
      <c r="H7" s="1006">
        <v>0</v>
      </c>
      <c r="I7" s="50"/>
      <c r="J7" s="1004"/>
      <c r="K7" s="1004"/>
      <c r="L7" s="1004"/>
    </row>
    <row r="8" spans="1:12" ht="18.75" customHeight="1">
      <c r="A8" s="399" t="s">
        <v>1002</v>
      </c>
      <c r="B8" s="1064">
        <v>789</v>
      </c>
      <c r="C8" s="1058">
        <v>8</v>
      </c>
      <c r="D8" s="1033">
        <f t="shared" si="0"/>
        <v>781</v>
      </c>
      <c r="E8" s="1033">
        <v>666</v>
      </c>
      <c r="F8" s="1033">
        <v>123</v>
      </c>
      <c r="G8" s="1033">
        <v>6</v>
      </c>
      <c r="H8" s="1033">
        <v>2</v>
      </c>
      <c r="I8" s="50"/>
      <c r="J8" s="1004"/>
      <c r="K8" s="1004"/>
      <c r="L8" s="1004"/>
    </row>
    <row r="9" spans="1:12" ht="18.75" customHeight="1">
      <c r="A9" s="399" t="s">
        <v>1003</v>
      </c>
      <c r="B9" s="1064">
        <v>2</v>
      </c>
      <c r="C9" s="1058">
        <v>1</v>
      </c>
      <c r="D9" s="1007">
        <f t="shared" si="0"/>
        <v>1</v>
      </c>
      <c r="E9" s="1006"/>
      <c r="F9" s="1033">
        <v>2</v>
      </c>
      <c r="G9" s="1006"/>
      <c r="H9" s="1033">
        <v>1</v>
      </c>
      <c r="I9" s="50"/>
      <c r="J9" s="1004"/>
      <c r="K9" s="1004"/>
      <c r="L9" s="1004"/>
    </row>
    <row r="10" spans="1:12" ht="18.75" customHeight="1">
      <c r="A10" s="399" t="s">
        <v>1004</v>
      </c>
      <c r="B10" s="1064">
        <v>101</v>
      </c>
      <c r="C10" s="1058">
        <v>68</v>
      </c>
      <c r="D10" s="1033">
        <f t="shared" si="0"/>
        <v>33</v>
      </c>
      <c r="E10" s="1033">
        <v>101</v>
      </c>
      <c r="F10" s="1006">
        <v>0</v>
      </c>
      <c r="G10" s="1033">
        <v>68</v>
      </c>
      <c r="H10" s="1006">
        <v>0</v>
      </c>
      <c r="I10" s="50"/>
      <c r="J10" s="1004"/>
      <c r="K10" s="1004"/>
      <c r="L10" s="1004"/>
    </row>
    <row r="11" spans="1:12" ht="18.75" customHeight="1">
      <c r="A11" s="399" t="s">
        <v>1005</v>
      </c>
      <c r="B11" s="1064">
        <v>325</v>
      </c>
      <c r="C11" s="1058">
        <v>17</v>
      </c>
      <c r="D11" s="1033">
        <f t="shared" si="0"/>
        <v>308</v>
      </c>
      <c r="E11" s="1033">
        <v>325</v>
      </c>
      <c r="F11" s="1033">
        <v>0</v>
      </c>
      <c r="G11" s="1033">
        <v>17</v>
      </c>
      <c r="H11" s="1006">
        <v>0</v>
      </c>
      <c r="I11" s="50"/>
      <c r="J11" s="1004"/>
      <c r="K11" s="1004"/>
      <c r="L11" s="1004"/>
    </row>
    <row r="12" spans="1:12" ht="18.75" customHeight="1">
      <c r="A12" s="399" t="s">
        <v>1006</v>
      </c>
      <c r="B12" s="1064">
        <v>176</v>
      </c>
      <c r="C12" s="1058">
        <v>4</v>
      </c>
      <c r="D12" s="1033">
        <f t="shared" si="0"/>
        <v>172</v>
      </c>
      <c r="E12" s="1033">
        <v>168</v>
      </c>
      <c r="F12" s="1033">
        <v>8</v>
      </c>
      <c r="G12" s="1033">
        <v>4</v>
      </c>
      <c r="H12" s="1006">
        <v>0</v>
      </c>
      <c r="I12" s="50"/>
      <c r="J12" s="1004"/>
      <c r="K12" s="1004"/>
      <c r="L12" s="1004"/>
    </row>
    <row r="13" spans="1:12" ht="18.75" customHeight="1">
      <c r="A13" s="399" t="s">
        <v>1007</v>
      </c>
      <c r="B13" s="1064">
        <v>43</v>
      </c>
      <c r="C13" s="1065">
        <v>0</v>
      </c>
      <c r="D13" s="1033">
        <f t="shared" si="0"/>
        <v>43</v>
      </c>
      <c r="E13" s="1033">
        <v>43</v>
      </c>
      <c r="F13" s="1006">
        <v>0</v>
      </c>
      <c r="G13" s="1006">
        <v>0</v>
      </c>
      <c r="H13" s="1006">
        <v>0</v>
      </c>
      <c r="I13" s="50"/>
      <c r="J13" s="1004"/>
      <c r="K13" s="1004"/>
      <c r="L13" s="1004"/>
    </row>
    <row r="14" spans="1:12" ht="18.75" customHeight="1">
      <c r="A14" s="399" t="s">
        <v>1008</v>
      </c>
      <c r="B14" s="1064">
        <v>54</v>
      </c>
      <c r="C14" s="1058">
        <v>27</v>
      </c>
      <c r="D14" s="1033">
        <f t="shared" si="0"/>
        <v>27</v>
      </c>
      <c r="E14" s="1033">
        <v>53</v>
      </c>
      <c r="F14" s="1033">
        <v>1</v>
      </c>
      <c r="G14" s="1033">
        <v>26</v>
      </c>
      <c r="H14" s="1033">
        <v>1</v>
      </c>
      <c r="I14" s="50"/>
      <c r="J14" s="1004"/>
      <c r="K14" s="1004"/>
      <c r="L14" s="1004"/>
    </row>
    <row r="15" spans="1:12" ht="18.75" customHeight="1">
      <c r="A15" s="399" t="s">
        <v>1009</v>
      </c>
      <c r="B15" s="1064">
        <v>280</v>
      </c>
      <c r="C15" s="1058">
        <v>7</v>
      </c>
      <c r="D15" s="1033">
        <f t="shared" si="0"/>
        <v>273</v>
      </c>
      <c r="E15" s="1033">
        <v>261</v>
      </c>
      <c r="F15" s="1033">
        <v>19</v>
      </c>
      <c r="G15" s="1033">
        <v>5</v>
      </c>
      <c r="H15" s="1033">
        <v>2</v>
      </c>
      <c r="I15" s="50"/>
      <c r="J15" s="1004"/>
      <c r="K15" s="1004"/>
      <c r="L15" s="1004"/>
    </row>
    <row r="16" spans="1:12" ht="18.75" customHeight="1">
      <c r="A16" s="399" t="s">
        <v>1010</v>
      </c>
      <c r="B16" s="1064">
        <v>56</v>
      </c>
      <c r="C16" s="1058">
        <v>15</v>
      </c>
      <c r="D16" s="1033">
        <f t="shared" si="0"/>
        <v>41</v>
      </c>
      <c r="E16" s="1033">
        <v>44</v>
      </c>
      <c r="F16" s="1033">
        <v>12</v>
      </c>
      <c r="G16" s="1033">
        <v>3</v>
      </c>
      <c r="H16" s="1033">
        <v>12</v>
      </c>
      <c r="I16" s="50"/>
      <c r="J16" s="1004"/>
      <c r="K16" s="1004"/>
      <c r="L16" s="1004"/>
    </row>
    <row r="17" spans="1:12" ht="18.75" customHeight="1">
      <c r="A17" s="399" t="s">
        <v>1011</v>
      </c>
      <c r="B17" s="1064">
        <v>58</v>
      </c>
      <c r="C17" s="1058">
        <v>43</v>
      </c>
      <c r="D17" s="1033">
        <f t="shared" si="0"/>
        <v>15</v>
      </c>
      <c r="E17" s="1033">
        <v>58</v>
      </c>
      <c r="F17" s="1006">
        <v>0</v>
      </c>
      <c r="G17" s="1033">
        <v>43</v>
      </c>
      <c r="H17" s="1006">
        <v>0</v>
      </c>
      <c r="I17" s="50"/>
      <c r="J17" s="1004"/>
      <c r="K17" s="1004"/>
      <c r="L17" s="1004"/>
    </row>
    <row r="18" spans="1:12" ht="18.75" customHeight="1">
      <c r="A18" s="399" t="s">
        <v>1012</v>
      </c>
      <c r="B18" s="1064">
        <v>93</v>
      </c>
      <c r="C18" s="1058">
        <v>14</v>
      </c>
      <c r="D18" s="1033">
        <f t="shared" si="0"/>
        <v>79</v>
      </c>
      <c r="E18" s="1033">
        <v>88</v>
      </c>
      <c r="F18" s="1007">
        <v>5</v>
      </c>
      <c r="G18" s="1033">
        <v>12</v>
      </c>
      <c r="H18" s="1007">
        <v>2</v>
      </c>
      <c r="I18" s="50"/>
      <c r="J18" s="1004"/>
      <c r="K18" s="1004"/>
      <c r="L18" s="1004"/>
    </row>
    <row r="19" spans="1:12" ht="18.75" customHeight="1">
      <c r="A19" s="399" t="s">
        <v>1013</v>
      </c>
      <c r="B19" s="1064">
        <v>10244</v>
      </c>
      <c r="C19" s="1058">
        <v>5262</v>
      </c>
      <c r="D19" s="1033">
        <f t="shared" si="0"/>
        <v>4982</v>
      </c>
      <c r="E19" s="1033">
        <v>6821</v>
      </c>
      <c r="F19" s="1033">
        <v>3423</v>
      </c>
      <c r="G19" s="1033">
        <v>3405</v>
      </c>
      <c r="H19" s="1033">
        <v>1857</v>
      </c>
      <c r="I19" s="50"/>
      <c r="J19" s="1004"/>
      <c r="K19" s="1004"/>
      <c r="L19" s="1004"/>
    </row>
    <row r="20" spans="1:12" ht="18.75" customHeight="1">
      <c r="A20" s="399" t="s">
        <v>1014</v>
      </c>
      <c r="B20" s="1064">
        <v>323</v>
      </c>
      <c r="C20" s="1058">
        <v>198</v>
      </c>
      <c r="D20" s="1033">
        <f t="shared" si="0"/>
        <v>125</v>
      </c>
      <c r="E20" s="1033">
        <v>251</v>
      </c>
      <c r="F20" s="1033">
        <v>72</v>
      </c>
      <c r="G20" s="1033">
        <v>153</v>
      </c>
      <c r="H20" s="1033">
        <v>45</v>
      </c>
      <c r="I20" s="50"/>
      <c r="J20" s="1004"/>
      <c r="K20" s="1004"/>
      <c r="L20" s="1004"/>
    </row>
    <row r="21" spans="1:12" ht="18.75" customHeight="1">
      <c r="A21" s="399" t="s">
        <v>1015</v>
      </c>
      <c r="B21" s="1064">
        <v>94</v>
      </c>
      <c r="C21" s="1058">
        <v>84</v>
      </c>
      <c r="D21" s="1033">
        <f t="shared" si="0"/>
        <v>10</v>
      </c>
      <c r="E21" s="1033">
        <v>94</v>
      </c>
      <c r="F21" s="1006">
        <v>0</v>
      </c>
      <c r="G21" s="1033">
        <v>84</v>
      </c>
      <c r="H21" s="1006">
        <v>0</v>
      </c>
      <c r="I21" s="50"/>
      <c r="J21" s="1004"/>
      <c r="K21" s="1004"/>
      <c r="L21" s="1004"/>
    </row>
    <row r="22" spans="1:12" ht="18.75" customHeight="1">
      <c r="A22" s="399" t="s">
        <v>1016</v>
      </c>
      <c r="B22" s="1064">
        <v>288</v>
      </c>
      <c r="C22" s="1058">
        <v>126</v>
      </c>
      <c r="D22" s="1033">
        <f t="shared" si="0"/>
        <v>162</v>
      </c>
      <c r="E22" s="1033">
        <v>126</v>
      </c>
      <c r="F22" s="1033">
        <v>162</v>
      </c>
      <c r="G22" s="1033">
        <v>62</v>
      </c>
      <c r="H22" s="1033">
        <v>64</v>
      </c>
      <c r="I22" s="50"/>
      <c r="J22" s="1004"/>
      <c r="K22" s="1004"/>
      <c r="L22" s="1004"/>
    </row>
    <row r="23" spans="1:12" ht="18.75" customHeight="1">
      <c r="A23" s="399" t="s">
        <v>1017</v>
      </c>
      <c r="B23" s="1064">
        <v>221</v>
      </c>
      <c r="C23" s="1058">
        <v>196</v>
      </c>
      <c r="D23" s="1033">
        <f t="shared" si="0"/>
        <v>25</v>
      </c>
      <c r="E23" s="1033">
        <v>146</v>
      </c>
      <c r="F23" s="1033">
        <v>75</v>
      </c>
      <c r="G23" s="1033">
        <v>127</v>
      </c>
      <c r="H23" s="1033">
        <v>69</v>
      </c>
      <c r="I23" s="50"/>
      <c r="J23" s="1004"/>
      <c r="K23" s="1004"/>
      <c r="L23" s="1004"/>
    </row>
    <row r="24" spans="1:12" ht="18.75" customHeight="1">
      <c r="A24" s="399" t="s">
        <v>1018</v>
      </c>
      <c r="B24" s="1064">
        <v>252</v>
      </c>
      <c r="C24" s="1058">
        <v>211</v>
      </c>
      <c r="D24" s="1033">
        <f t="shared" si="0"/>
        <v>41</v>
      </c>
      <c r="E24" s="1033">
        <v>121</v>
      </c>
      <c r="F24" s="1033">
        <v>131</v>
      </c>
      <c r="G24" s="1033">
        <v>103</v>
      </c>
      <c r="H24" s="1033">
        <v>108</v>
      </c>
      <c r="I24" s="50"/>
      <c r="J24" s="1004"/>
      <c r="K24" s="1004"/>
      <c r="L24" s="1004"/>
    </row>
    <row r="25" spans="1:12" ht="18.75" customHeight="1">
      <c r="A25" s="399" t="s">
        <v>1019</v>
      </c>
      <c r="B25" s="1064">
        <v>102</v>
      </c>
      <c r="C25" s="1058">
        <v>79</v>
      </c>
      <c r="D25" s="1033">
        <f t="shared" si="0"/>
        <v>23</v>
      </c>
      <c r="E25" s="1033">
        <v>102</v>
      </c>
      <c r="F25" s="1006">
        <v>0</v>
      </c>
      <c r="G25" s="1033">
        <v>79</v>
      </c>
      <c r="H25" s="1006">
        <v>0</v>
      </c>
      <c r="I25" s="50"/>
      <c r="J25" s="1004"/>
      <c r="K25" s="1004"/>
      <c r="L25" s="1004"/>
    </row>
    <row r="26" spans="1:12">
      <c r="A26" s="401"/>
      <c r="B26" s="6"/>
      <c r="C26" s="6"/>
      <c r="D26" s="6"/>
      <c r="E26" s="6"/>
      <c r="F26" s="224"/>
      <c r="G26" s="6"/>
      <c r="H26" s="224"/>
      <c r="I26" s="50"/>
    </row>
    <row r="27" spans="1:12">
      <c r="A27" s="816"/>
      <c r="B27" s="50"/>
      <c r="C27" s="50"/>
      <c r="D27" s="50"/>
      <c r="E27" s="50"/>
      <c r="F27" s="50"/>
      <c r="G27" s="50"/>
      <c r="H27" s="50"/>
    </row>
  </sheetData>
  <mergeCells count="5">
    <mergeCell ref="A3:A4"/>
    <mergeCell ref="B3:B4"/>
    <mergeCell ref="C3:D3"/>
    <mergeCell ref="E3:F3"/>
    <mergeCell ref="G3:H3"/>
  </mergeCells>
  <hyperlinks>
    <hyperlink ref="J2" location="OBSAH!A1" display="Zpět na obsah" xr:uid="{00000000-0004-0000-A300-000000000000}"/>
  </hyperlinks>
  <pageMargins left="0.7" right="0.7" top="0.78740157499999996" bottom="0.78740157499999996" header="0.3" footer="0.3"/>
  <pageSetup paperSize="9" orientation="landscape"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List176"/>
  <dimension ref="A1:U27"/>
  <sheetViews>
    <sheetView showGridLines="0" zoomScaleNormal="100" workbookViewId="0"/>
  </sheetViews>
  <sheetFormatPr defaultRowHeight="15"/>
  <cols>
    <col min="1" max="1" width="24" customWidth="1"/>
    <col min="2" max="12" width="6.28515625" customWidth="1"/>
    <col min="13" max="13" width="5.28515625" customWidth="1"/>
    <col min="14" max="14" width="6" customWidth="1"/>
    <col min="15" max="15" width="5.28515625" customWidth="1"/>
    <col min="16" max="16" width="7.28515625" customWidth="1"/>
    <col min="17" max="17" width="6.140625" customWidth="1"/>
    <col min="18" max="18" width="7" customWidth="1"/>
    <col min="19" max="19" width="6.85546875" customWidth="1"/>
    <col min="21" max="21" width="45.5703125" bestFit="1" customWidth="1"/>
    <col min="22" max="22" width="13.85546875" bestFit="1" customWidth="1"/>
  </cols>
  <sheetData>
    <row r="1" spans="1:21" ht="22.5" customHeight="1">
      <c r="A1" s="2" t="s">
        <v>1278</v>
      </c>
      <c r="B1" s="2"/>
      <c r="C1" s="2"/>
      <c r="D1" s="2"/>
      <c r="E1" s="2"/>
      <c r="F1" s="2"/>
      <c r="G1" s="2"/>
      <c r="H1" s="2"/>
      <c r="I1" s="2"/>
      <c r="J1" s="2"/>
      <c r="K1" s="2"/>
      <c r="L1" s="2"/>
      <c r="M1" s="2"/>
      <c r="N1" s="2"/>
      <c r="O1" s="2"/>
      <c r="P1" s="152"/>
      <c r="Q1" s="2"/>
      <c r="R1" s="2"/>
    </row>
    <row r="2" spans="1:21" ht="18.75" customHeight="1" thickBot="1">
      <c r="A2" s="322" t="s">
        <v>1547</v>
      </c>
      <c r="B2" s="4"/>
      <c r="C2" s="4"/>
      <c r="D2" s="4"/>
      <c r="E2" s="4"/>
      <c r="F2" s="4"/>
      <c r="G2" s="4"/>
      <c r="H2" s="4"/>
      <c r="I2" s="4"/>
      <c r="J2" s="4"/>
      <c r="K2" s="4"/>
      <c r="L2" s="4"/>
      <c r="M2" s="4"/>
      <c r="N2" s="4"/>
      <c r="O2" s="4"/>
      <c r="P2" s="4"/>
      <c r="Q2" s="4"/>
      <c r="R2" s="1440" t="s">
        <v>1548</v>
      </c>
      <c r="S2" s="4"/>
      <c r="T2" s="106" t="s">
        <v>986</v>
      </c>
      <c r="U2" s="4"/>
    </row>
    <row r="3" spans="1:21" ht="33.75" customHeight="1">
      <c r="A3" s="2352" t="s">
        <v>272</v>
      </c>
      <c r="B3" s="2100" t="s">
        <v>170</v>
      </c>
      <c r="C3" s="2101"/>
      <c r="D3" s="2101"/>
      <c r="E3" s="2101"/>
      <c r="F3" s="2101"/>
      <c r="G3" s="2101"/>
      <c r="H3" s="2101"/>
      <c r="I3" s="2101"/>
      <c r="J3" s="2101"/>
      <c r="K3" s="2101"/>
      <c r="L3" s="2101"/>
      <c r="M3" s="2354" t="s">
        <v>732</v>
      </c>
      <c r="N3" s="2104"/>
      <c r="O3" s="2105" t="s">
        <v>733</v>
      </c>
      <c r="P3" s="2106"/>
      <c r="Q3" s="2107" t="s">
        <v>734</v>
      </c>
      <c r="R3" s="2104"/>
    </row>
    <row r="4" spans="1:21" ht="23.25" thickBot="1">
      <c r="A4" s="2353"/>
      <c r="B4" s="406" t="s">
        <v>1111</v>
      </c>
      <c r="C4" s="406" t="s">
        <v>1112</v>
      </c>
      <c r="D4" s="406" t="s">
        <v>1113</v>
      </c>
      <c r="E4" s="406" t="s">
        <v>1114</v>
      </c>
      <c r="F4" s="406" t="s">
        <v>1115</v>
      </c>
      <c r="G4" s="407" t="s">
        <v>1116</v>
      </c>
      <c r="H4" s="406" t="s">
        <v>1117</v>
      </c>
      <c r="I4" s="406" t="s">
        <v>1118</v>
      </c>
      <c r="J4" s="406" t="s">
        <v>1119</v>
      </c>
      <c r="K4" s="406" t="s">
        <v>1120</v>
      </c>
      <c r="L4" s="406" t="s">
        <v>1245</v>
      </c>
      <c r="M4" s="445" t="s">
        <v>164</v>
      </c>
      <c r="N4" s="1695" t="s">
        <v>165</v>
      </c>
      <c r="O4" s="416" t="s">
        <v>164</v>
      </c>
      <c r="P4" s="1695" t="s">
        <v>165</v>
      </c>
      <c r="Q4" s="410" t="s">
        <v>164</v>
      </c>
      <c r="R4" s="1696" t="s">
        <v>165</v>
      </c>
    </row>
    <row r="5" spans="1:21" ht="14.45" customHeight="1">
      <c r="A5" s="600" t="s">
        <v>63</v>
      </c>
      <c r="B5" s="1066">
        <v>3538</v>
      </c>
      <c r="C5" s="1066">
        <v>2939</v>
      </c>
      <c r="D5" s="1067">
        <v>2724</v>
      </c>
      <c r="E5" s="1066">
        <v>2523</v>
      </c>
      <c r="F5" s="1068">
        <v>2577</v>
      </c>
      <c r="G5" s="1066">
        <v>2799</v>
      </c>
      <c r="H5" s="1066">
        <v>3350</v>
      </c>
      <c r="I5" s="1066">
        <v>2863</v>
      </c>
      <c r="J5" s="1066">
        <v>3395</v>
      </c>
      <c r="K5" s="1066">
        <v>3823</v>
      </c>
      <c r="L5" s="1066">
        <v>3525</v>
      </c>
      <c r="M5" s="446">
        <f>L5-K5</f>
        <v>-298</v>
      </c>
      <c r="N5" s="156">
        <f>L5/K5-1</f>
        <v>-7.7949254512163169E-2</v>
      </c>
      <c r="O5" s="419">
        <f>L5-G5</f>
        <v>726</v>
      </c>
      <c r="P5" s="1072">
        <f>L5/G5-1</f>
        <v>0.25937834941050375</v>
      </c>
      <c r="Q5" s="419">
        <f>L5-B5</f>
        <v>-13</v>
      </c>
      <c r="R5" s="475">
        <f>L5/B5-1</f>
        <v>-3.6743923120406974E-3</v>
      </c>
    </row>
    <row r="6" spans="1:21" ht="21" customHeight="1">
      <c r="A6" s="399" t="s">
        <v>65</v>
      </c>
      <c r="B6" s="1069">
        <v>284</v>
      </c>
      <c r="C6" s="1069">
        <v>242</v>
      </c>
      <c r="D6" s="1069">
        <v>255</v>
      </c>
      <c r="E6" s="1069">
        <v>230</v>
      </c>
      <c r="F6" s="1032">
        <v>222</v>
      </c>
      <c r="G6" s="1069">
        <v>303</v>
      </c>
      <c r="H6" s="1069">
        <v>330</v>
      </c>
      <c r="I6" s="1069">
        <v>280</v>
      </c>
      <c r="J6" s="1069">
        <v>310</v>
      </c>
      <c r="K6" s="1069">
        <v>301</v>
      </c>
      <c r="L6" s="1069">
        <v>242</v>
      </c>
      <c r="M6" s="674">
        <f>L6-K6</f>
        <v>-59</v>
      </c>
      <c r="N6" s="157">
        <f>L6/K6-1</f>
        <v>-0.1960132890365448</v>
      </c>
      <c r="O6" s="421">
        <f>L6-G6</f>
        <v>-61</v>
      </c>
      <c r="P6" s="415">
        <f>L6/G6-1</f>
        <v>-0.20132013201320131</v>
      </c>
      <c r="Q6" s="421">
        <f>L6-B6</f>
        <v>-42</v>
      </c>
      <c r="R6" s="472">
        <f>L6/B6-1</f>
        <v>-0.147887323943662</v>
      </c>
    </row>
    <row r="7" spans="1:21" ht="21" customHeight="1">
      <c r="A7" s="399" t="s">
        <v>310</v>
      </c>
      <c r="B7" s="1069">
        <v>183</v>
      </c>
      <c r="C7" s="1069">
        <v>162</v>
      </c>
      <c r="D7" s="1069">
        <v>149</v>
      </c>
      <c r="E7" s="1069">
        <v>129</v>
      </c>
      <c r="F7" s="1032">
        <v>119</v>
      </c>
      <c r="G7" s="1069">
        <v>163</v>
      </c>
      <c r="H7" s="1069">
        <v>186</v>
      </c>
      <c r="I7" s="1069">
        <v>222</v>
      </c>
      <c r="J7" s="1069">
        <v>187</v>
      </c>
      <c r="K7" s="1069">
        <v>231</v>
      </c>
      <c r="L7" s="1069">
        <v>229</v>
      </c>
      <c r="M7" s="674">
        <f t="shared" ref="M7:M24" si="0">L7-K7</f>
        <v>-2</v>
      </c>
      <c r="N7" s="157">
        <f t="shared" ref="N7:N24" si="1">L7/K7-1</f>
        <v>-8.6580086580086979E-3</v>
      </c>
      <c r="O7" s="421">
        <f t="shared" ref="O7:O24" si="2">L7-G7</f>
        <v>66</v>
      </c>
      <c r="P7" s="415">
        <f t="shared" ref="P7:P24" si="3">L7/G7-1</f>
        <v>0.4049079754601228</v>
      </c>
      <c r="Q7" s="421">
        <f t="shared" ref="Q7:Q24" si="4">L7-B7</f>
        <v>46</v>
      </c>
      <c r="R7" s="472">
        <f t="shared" ref="R7:R24" si="5">L7/B7-1</f>
        <v>0.25136612021857929</v>
      </c>
    </row>
    <row r="8" spans="1:21" ht="21" customHeight="1">
      <c r="A8" s="399" t="s">
        <v>67</v>
      </c>
      <c r="B8" s="1070">
        <v>0</v>
      </c>
      <c r="C8" s="1069">
        <v>1</v>
      </c>
      <c r="D8" s="1070">
        <v>0</v>
      </c>
      <c r="E8" s="1069">
        <v>6</v>
      </c>
      <c r="F8" s="1032">
        <v>5</v>
      </c>
      <c r="G8" s="1069">
        <v>5</v>
      </c>
      <c r="H8" s="1070">
        <v>0</v>
      </c>
      <c r="I8" s="1069">
        <v>1</v>
      </c>
      <c r="J8" s="1069">
        <v>4</v>
      </c>
      <c r="K8" s="1069">
        <v>3</v>
      </c>
      <c r="L8" s="1069">
        <v>2</v>
      </c>
      <c r="M8" s="674">
        <f t="shared" si="0"/>
        <v>-1</v>
      </c>
      <c r="N8" s="157">
        <f t="shared" si="1"/>
        <v>-0.33333333333333337</v>
      </c>
      <c r="O8" s="421">
        <f t="shared" si="2"/>
        <v>-3</v>
      </c>
      <c r="P8" s="415">
        <f t="shared" si="3"/>
        <v>-0.6</v>
      </c>
      <c r="Q8" s="421">
        <f t="shared" si="4"/>
        <v>2</v>
      </c>
      <c r="R8" s="611" t="s">
        <v>50</v>
      </c>
    </row>
    <row r="9" spans="1:21" ht="21" customHeight="1">
      <c r="A9" s="399" t="s">
        <v>68</v>
      </c>
      <c r="B9" s="1069">
        <v>9</v>
      </c>
      <c r="C9" s="1069">
        <v>4</v>
      </c>
      <c r="D9" s="1069">
        <v>10</v>
      </c>
      <c r="E9" s="1069">
        <v>3</v>
      </c>
      <c r="F9" s="1032">
        <v>14</v>
      </c>
      <c r="G9" s="1069">
        <v>12</v>
      </c>
      <c r="H9" s="1069">
        <v>17</v>
      </c>
      <c r="I9" s="1069">
        <v>21</v>
      </c>
      <c r="J9" s="1069">
        <v>25</v>
      </c>
      <c r="K9" s="1069">
        <v>31</v>
      </c>
      <c r="L9" s="1069">
        <v>21</v>
      </c>
      <c r="M9" s="674">
        <f t="shared" si="0"/>
        <v>-10</v>
      </c>
      <c r="N9" s="157">
        <f t="shared" si="1"/>
        <v>-0.32258064516129037</v>
      </c>
      <c r="O9" s="421">
        <f t="shared" si="2"/>
        <v>9</v>
      </c>
      <c r="P9" s="415">
        <f t="shared" si="3"/>
        <v>0.75</v>
      </c>
      <c r="Q9" s="421">
        <f t="shared" si="4"/>
        <v>12</v>
      </c>
      <c r="R9" s="472">
        <f t="shared" si="5"/>
        <v>1.3333333333333335</v>
      </c>
    </row>
    <row r="10" spans="1:21" ht="21" customHeight="1">
      <c r="A10" s="399" t="s">
        <v>71</v>
      </c>
      <c r="B10" s="1069">
        <v>63</v>
      </c>
      <c r="C10" s="1069">
        <v>41</v>
      </c>
      <c r="D10" s="1069">
        <v>45</v>
      </c>
      <c r="E10" s="1069">
        <v>45</v>
      </c>
      <c r="F10" s="1032">
        <v>42</v>
      </c>
      <c r="G10" s="1069">
        <v>33</v>
      </c>
      <c r="H10" s="1069">
        <v>40</v>
      </c>
      <c r="I10" s="1069">
        <v>44</v>
      </c>
      <c r="J10" s="1069">
        <v>73</v>
      </c>
      <c r="K10" s="1069">
        <v>61</v>
      </c>
      <c r="L10" s="1069">
        <v>91</v>
      </c>
      <c r="M10" s="674">
        <f t="shared" si="0"/>
        <v>30</v>
      </c>
      <c r="N10" s="157">
        <f t="shared" si="1"/>
        <v>0.49180327868852469</v>
      </c>
      <c r="O10" s="421">
        <f t="shared" si="2"/>
        <v>58</v>
      </c>
      <c r="P10" s="415">
        <f t="shared" si="3"/>
        <v>1.7575757575757578</v>
      </c>
      <c r="Q10" s="421">
        <f t="shared" si="4"/>
        <v>28</v>
      </c>
      <c r="R10" s="472">
        <f t="shared" si="5"/>
        <v>0.44444444444444442</v>
      </c>
    </row>
    <row r="11" spans="1:21" ht="21" customHeight="1">
      <c r="A11" s="399" t="s">
        <v>72</v>
      </c>
      <c r="B11" s="1070">
        <v>0</v>
      </c>
      <c r="C11" s="1070">
        <v>0</v>
      </c>
      <c r="D11" s="1070">
        <v>0</v>
      </c>
      <c r="E11" s="1069">
        <v>2</v>
      </c>
      <c r="F11" s="1032">
        <v>3</v>
      </c>
      <c r="G11" s="1070">
        <v>0</v>
      </c>
      <c r="H11" s="1070">
        <v>0</v>
      </c>
      <c r="I11" s="1070" t="s">
        <v>491</v>
      </c>
      <c r="J11" s="1070">
        <v>0</v>
      </c>
      <c r="K11" s="1070">
        <v>0</v>
      </c>
      <c r="L11" s="1070">
        <v>0</v>
      </c>
      <c r="M11" s="1395">
        <f t="shared" si="0"/>
        <v>0</v>
      </c>
      <c r="N11" s="611" t="s">
        <v>50</v>
      </c>
      <c r="O11" s="632">
        <f t="shared" si="2"/>
        <v>0</v>
      </c>
      <c r="P11" s="611" t="s">
        <v>50</v>
      </c>
      <c r="Q11" s="632">
        <f t="shared" si="4"/>
        <v>0</v>
      </c>
      <c r="R11" s="611" t="s">
        <v>50</v>
      </c>
    </row>
    <row r="12" spans="1:21" ht="21" customHeight="1">
      <c r="A12" s="399" t="s">
        <v>73</v>
      </c>
      <c r="B12" s="1069">
        <v>89</v>
      </c>
      <c r="C12" s="1069">
        <v>57</v>
      </c>
      <c r="D12" s="1069">
        <v>90</v>
      </c>
      <c r="E12" s="1069">
        <v>59</v>
      </c>
      <c r="F12" s="1032">
        <v>52</v>
      </c>
      <c r="G12" s="1069">
        <v>56</v>
      </c>
      <c r="H12" s="1069">
        <v>30</v>
      </c>
      <c r="I12" s="1069">
        <v>32</v>
      </c>
      <c r="J12" s="1069">
        <v>41</v>
      </c>
      <c r="K12" s="1069">
        <v>47</v>
      </c>
      <c r="L12" s="1069">
        <v>61</v>
      </c>
      <c r="M12" s="674">
        <f t="shared" si="0"/>
        <v>14</v>
      </c>
      <c r="N12" s="157">
        <f t="shared" si="1"/>
        <v>0.2978723404255319</v>
      </c>
      <c r="O12" s="421">
        <f t="shared" si="2"/>
        <v>5</v>
      </c>
      <c r="P12" s="415">
        <f t="shared" si="3"/>
        <v>8.9285714285714191E-2</v>
      </c>
      <c r="Q12" s="421">
        <f t="shared" si="4"/>
        <v>-28</v>
      </c>
      <c r="R12" s="472">
        <f t="shared" si="5"/>
        <v>-0.3146067415730337</v>
      </c>
    </row>
    <row r="13" spans="1:21" ht="14.65" customHeight="1">
      <c r="A13" s="399" t="s">
        <v>74</v>
      </c>
      <c r="B13" s="1069">
        <v>6</v>
      </c>
      <c r="C13" s="1069">
        <v>5</v>
      </c>
      <c r="D13" s="1069">
        <v>4</v>
      </c>
      <c r="E13" s="1069">
        <v>14</v>
      </c>
      <c r="F13" s="1032">
        <v>5</v>
      </c>
      <c r="G13" s="1069">
        <v>8</v>
      </c>
      <c r="H13" s="1069">
        <v>3</v>
      </c>
      <c r="I13" s="1069">
        <v>20</v>
      </c>
      <c r="J13" s="1069">
        <v>12</v>
      </c>
      <c r="K13" s="1069">
        <v>14</v>
      </c>
      <c r="L13" s="1069">
        <v>7</v>
      </c>
      <c r="M13" s="674">
        <f t="shared" si="0"/>
        <v>-7</v>
      </c>
      <c r="N13" s="157">
        <f t="shared" si="1"/>
        <v>-0.5</v>
      </c>
      <c r="O13" s="421">
        <f t="shared" si="2"/>
        <v>-1</v>
      </c>
      <c r="P13" s="415">
        <f t="shared" si="3"/>
        <v>-0.125</v>
      </c>
      <c r="Q13" s="421">
        <f t="shared" si="4"/>
        <v>1</v>
      </c>
      <c r="R13" s="472">
        <f t="shared" si="5"/>
        <v>0.16666666666666674</v>
      </c>
    </row>
    <row r="14" spans="1:21" ht="21" customHeight="1">
      <c r="A14" s="399" t="s">
        <v>75</v>
      </c>
      <c r="B14" s="1069">
        <v>50</v>
      </c>
      <c r="C14" s="1069">
        <v>53</v>
      </c>
      <c r="D14" s="1069">
        <v>24</v>
      </c>
      <c r="E14" s="1069">
        <v>31</v>
      </c>
      <c r="F14" s="1032">
        <v>27</v>
      </c>
      <c r="G14" s="1069">
        <v>32</v>
      </c>
      <c r="H14" s="1069">
        <v>36</v>
      </c>
      <c r="I14" s="1069">
        <v>43</v>
      </c>
      <c r="J14" s="1069">
        <v>69</v>
      </c>
      <c r="K14" s="1069">
        <v>90</v>
      </c>
      <c r="L14" s="1069">
        <v>105</v>
      </c>
      <c r="M14" s="674">
        <f t="shared" si="0"/>
        <v>15</v>
      </c>
      <c r="N14" s="157">
        <f t="shared" si="1"/>
        <v>0.16666666666666674</v>
      </c>
      <c r="O14" s="421">
        <f t="shared" si="2"/>
        <v>73</v>
      </c>
      <c r="P14" s="415">
        <f t="shared" si="3"/>
        <v>2.28125</v>
      </c>
      <c r="Q14" s="421">
        <f t="shared" si="4"/>
        <v>55</v>
      </c>
      <c r="R14" s="472">
        <f t="shared" si="5"/>
        <v>1.1000000000000001</v>
      </c>
    </row>
    <row r="15" spans="1:21" ht="14.1" customHeight="1">
      <c r="A15" s="399" t="s">
        <v>76</v>
      </c>
      <c r="B15" s="1069">
        <v>22</v>
      </c>
      <c r="C15" s="1069">
        <v>16</v>
      </c>
      <c r="D15" s="1069">
        <v>26</v>
      </c>
      <c r="E15" s="1069">
        <v>16</v>
      </c>
      <c r="F15" s="1032">
        <v>21</v>
      </c>
      <c r="G15" s="1069">
        <v>0</v>
      </c>
      <c r="H15" s="1069">
        <v>2</v>
      </c>
      <c r="I15" s="1069">
        <v>22</v>
      </c>
      <c r="J15" s="1069">
        <v>31</v>
      </c>
      <c r="K15" s="1069">
        <v>43</v>
      </c>
      <c r="L15" s="1069">
        <v>41</v>
      </c>
      <c r="M15" s="674">
        <f t="shared" si="0"/>
        <v>-2</v>
      </c>
      <c r="N15" s="157">
        <f t="shared" si="1"/>
        <v>-4.6511627906976716E-2</v>
      </c>
      <c r="O15" s="421">
        <f t="shared" si="2"/>
        <v>41</v>
      </c>
      <c r="P15" s="611" t="s">
        <v>50</v>
      </c>
      <c r="Q15" s="421">
        <f t="shared" si="4"/>
        <v>19</v>
      </c>
      <c r="R15" s="472">
        <f t="shared" si="5"/>
        <v>0.86363636363636354</v>
      </c>
    </row>
    <row r="16" spans="1:21" ht="14.1" customHeight="1">
      <c r="A16" s="399" t="s">
        <v>77</v>
      </c>
      <c r="B16" s="1069">
        <v>13</v>
      </c>
      <c r="C16" s="1069">
        <v>12</v>
      </c>
      <c r="D16" s="1069">
        <v>11</v>
      </c>
      <c r="E16" s="1069">
        <v>8</v>
      </c>
      <c r="F16" s="1032">
        <v>12</v>
      </c>
      <c r="G16" s="1069">
        <v>29</v>
      </c>
      <c r="H16" s="1069">
        <v>24</v>
      </c>
      <c r="I16" s="1069">
        <v>7</v>
      </c>
      <c r="J16" s="1069">
        <v>1</v>
      </c>
      <c r="K16" s="1070">
        <v>0</v>
      </c>
      <c r="L16" s="1070">
        <v>0</v>
      </c>
      <c r="M16" s="1395">
        <f t="shared" si="0"/>
        <v>0</v>
      </c>
      <c r="N16" s="611" t="s">
        <v>50</v>
      </c>
      <c r="O16" s="421">
        <f t="shared" si="2"/>
        <v>-29</v>
      </c>
      <c r="P16" s="415">
        <f t="shared" si="3"/>
        <v>-1</v>
      </c>
      <c r="Q16" s="421">
        <f t="shared" si="4"/>
        <v>-13</v>
      </c>
      <c r="R16" s="472">
        <f t="shared" si="5"/>
        <v>-1</v>
      </c>
    </row>
    <row r="17" spans="1:18" ht="14.1" customHeight="1">
      <c r="A17" s="399" t="s">
        <v>372</v>
      </c>
      <c r="B17" s="1070">
        <v>0</v>
      </c>
      <c r="C17" s="1070">
        <v>0</v>
      </c>
      <c r="D17" s="1070">
        <v>0</v>
      </c>
      <c r="E17" s="1070">
        <v>0</v>
      </c>
      <c r="F17" s="1070">
        <v>0</v>
      </c>
      <c r="G17" s="1071">
        <v>3</v>
      </c>
      <c r="H17" s="1071">
        <v>9</v>
      </c>
      <c r="I17" s="1070">
        <v>0</v>
      </c>
      <c r="J17" s="1070">
        <v>0</v>
      </c>
      <c r="K17" s="1070">
        <v>0</v>
      </c>
      <c r="L17" s="1070">
        <v>0</v>
      </c>
      <c r="M17" s="1395">
        <f t="shared" si="0"/>
        <v>0</v>
      </c>
      <c r="N17" s="611" t="s">
        <v>50</v>
      </c>
      <c r="O17" s="421">
        <f t="shared" si="2"/>
        <v>-3</v>
      </c>
      <c r="P17" s="415">
        <f t="shared" si="3"/>
        <v>-1</v>
      </c>
      <c r="Q17" s="632">
        <f t="shared" si="4"/>
        <v>0</v>
      </c>
      <c r="R17" s="611" t="s">
        <v>50</v>
      </c>
    </row>
    <row r="18" spans="1:18" ht="14.65" customHeight="1">
      <c r="A18" s="399" t="s">
        <v>87</v>
      </c>
      <c r="B18" s="1069">
        <v>2489</v>
      </c>
      <c r="C18" s="1069">
        <v>2046</v>
      </c>
      <c r="D18" s="1069">
        <v>1872</v>
      </c>
      <c r="E18" s="1069">
        <v>1778</v>
      </c>
      <c r="F18" s="1032">
        <v>1817</v>
      </c>
      <c r="G18" s="1069">
        <v>1904</v>
      </c>
      <c r="H18" s="1069">
        <v>2364</v>
      </c>
      <c r="I18" s="1069">
        <v>1885</v>
      </c>
      <c r="J18" s="1069">
        <v>2300</v>
      </c>
      <c r="K18" s="1069">
        <v>2611</v>
      </c>
      <c r="L18" s="1069">
        <v>2415</v>
      </c>
      <c r="M18" s="674">
        <f t="shared" si="0"/>
        <v>-196</v>
      </c>
      <c r="N18" s="157">
        <f t="shared" si="1"/>
        <v>-7.5067024128686377E-2</v>
      </c>
      <c r="O18" s="421">
        <f t="shared" si="2"/>
        <v>511</v>
      </c>
      <c r="P18" s="415">
        <f t="shared" si="3"/>
        <v>0.26838235294117641</v>
      </c>
      <c r="Q18" s="421">
        <f t="shared" si="4"/>
        <v>-74</v>
      </c>
      <c r="R18" s="472">
        <f t="shared" si="5"/>
        <v>-2.973081558858981E-2</v>
      </c>
    </row>
    <row r="19" spans="1:18" ht="21" customHeight="1">
      <c r="A19" s="399" t="s">
        <v>79</v>
      </c>
      <c r="B19" s="1069">
        <v>193</v>
      </c>
      <c r="C19" s="1069">
        <v>148</v>
      </c>
      <c r="D19" s="1069">
        <v>131</v>
      </c>
      <c r="E19" s="1069">
        <v>86</v>
      </c>
      <c r="F19" s="1032">
        <v>123</v>
      </c>
      <c r="G19" s="1069">
        <v>110</v>
      </c>
      <c r="H19" s="1069">
        <v>105</v>
      </c>
      <c r="I19" s="1069">
        <v>96</v>
      </c>
      <c r="J19" s="1069">
        <v>83</v>
      </c>
      <c r="K19" s="1069">
        <v>128</v>
      </c>
      <c r="L19" s="1069">
        <v>101</v>
      </c>
      <c r="M19" s="674">
        <f t="shared" si="0"/>
        <v>-27</v>
      </c>
      <c r="N19" s="157">
        <f t="shared" si="1"/>
        <v>-0.2109375</v>
      </c>
      <c r="O19" s="421">
        <f t="shared" si="2"/>
        <v>-9</v>
      </c>
      <c r="P19" s="415">
        <f t="shared" si="3"/>
        <v>-8.181818181818179E-2</v>
      </c>
      <c r="Q19" s="421">
        <f t="shared" si="4"/>
        <v>-92</v>
      </c>
      <c r="R19" s="472">
        <f t="shared" si="5"/>
        <v>-0.47668393782383423</v>
      </c>
    </row>
    <row r="20" spans="1:18" ht="14.65" customHeight="1">
      <c r="A20" s="399" t="s">
        <v>80</v>
      </c>
      <c r="B20" s="1069">
        <v>38</v>
      </c>
      <c r="C20" s="1069">
        <v>48</v>
      </c>
      <c r="D20" s="1069">
        <v>23</v>
      </c>
      <c r="E20" s="1069">
        <v>29</v>
      </c>
      <c r="F20" s="1032">
        <v>9</v>
      </c>
      <c r="G20" s="1069">
        <v>33</v>
      </c>
      <c r="H20" s="1069">
        <v>21</v>
      </c>
      <c r="I20" s="1069">
        <v>28</v>
      </c>
      <c r="J20" s="1069">
        <v>35</v>
      </c>
      <c r="K20" s="1069">
        <v>47</v>
      </c>
      <c r="L20" s="1069">
        <v>36</v>
      </c>
      <c r="M20" s="674">
        <f t="shared" si="0"/>
        <v>-11</v>
      </c>
      <c r="N20" s="157">
        <f t="shared" si="1"/>
        <v>-0.23404255319148937</v>
      </c>
      <c r="O20" s="421">
        <f t="shared" si="2"/>
        <v>3</v>
      </c>
      <c r="P20" s="415">
        <f t="shared" si="3"/>
        <v>9.0909090909090828E-2</v>
      </c>
      <c r="Q20" s="421">
        <f t="shared" si="4"/>
        <v>-2</v>
      </c>
      <c r="R20" s="472">
        <f t="shared" si="5"/>
        <v>-5.2631578947368474E-2</v>
      </c>
    </row>
    <row r="21" spans="1:18" ht="21" customHeight="1">
      <c r="A21" s="399" t="s">
        <v>88</v>
      </c>
      <c r="B21" s="1069">
        <v>74</v>
      </c>
      <c r="C21" s="1069">
        <v>65</v>
      </c>
      <c r="D21" s="1069">
        <v>39</v>
      </c>
      <c r="E21" s="1069">
        <v>51</v>
      </c>
      <c r="F21" s="1032">
        <v>54</v>
      </c>
      <c r="G21" s="1069">
        <v>54</v>
      </c>
      <c r="H21" s="1069">
        <v>82</v>
      </c>
      <c r="I21" s="1069">
        <v>61</v>
      </c>
      <c r="J21" s="1069">
        <v>73</v>
      </c>
      <c r="K21" s="1069">
        <v>73</v>
      </c>
      <c r="L21" s="1069">
        <v>49</v>
      </c>
      <c r="M21" s="674">
        <f t="shared" si="0"/>
        <v>-24</v>
      </c>
      <c r="N21" s="157">
        <f t="shared" si="1"/>
        <v>-0.32876712328767121</v>
      </c>
      <c r="O21" s="421">
        <f t="shared" si="2"/>
        <v>-5</v>
      </c>
      <c r="P21" s="415">
        <f t="shared" si="3"/>
        <v>-9.259259259259256E-2</v>
      </c>
      <c r="Q21" s="421">
        <f t="shared" si="4"/>
        <v>-25</v>
      </c>
      <c r="R21" s="472">
        <f t="shared" si="5"/>
        <v>-0.33783783783783783</v>
      </c>
    </row>
    <row r="22" spans="1:18" ht="14.65" customHeight="1">
      <c r="A22" s="399" t="s">
        <v>81</v>
      </c>
      <c r="B22" s="1069">
        <v>10</v>
      </c>
      <c r="C22" s="1069">
        <v>26</v>
      </c>
      <c r="D22" s="1069">
        <v>28</v>
      </c>
      <c r="E22" s="1069">
        <v>22</v>
      </c>
      <c r="F22" s="1032">
        <v>35</v>
      </c>
      <c r="G22" s="1069">
        <v>46</v>
      </c>
      <c r="H22" s="1069">
        <v>51</v>
      </c>
      <c r="I22" s="1069">
        <v>37</v>
      </c>
      <c r="J22" s="1069">
        <v>65</v>
      </c>
      <c r="K22" s="1069">
        <v>52</v>
      </c>
      <c r="L22" s="1069">
        <v>41</v>
      </c>
      <c r="M22" s="674">
        <f t="shared" si="0"/>
        <v>-11</v>
      </c>
      <c r="N22" s="157">
        <f t="shared" si="1"/>
        <v>-0.21153846153846156</v>
      </c>
      <c r="O22" s="421">
        <f t="shared" si="2"/>
        <v>-5</v>
      </c>
      <c r="P22" s="415">
        <f t="shared" si="3"/>
        <v>-0.10869565217391308</v>
      </c>
      <c r="Q22" s="421">
        <f t="shared" si="4"/>
        <v>31</v>
      </c>
      <c r="R22" s="472">
        <f t="shared" si="5"/>
        <v>3.0999999999999996</v>
      </c>
    </row>
    <row r="23" spans="1:18" ht="21" customHeight="1">
      <c r="A23" s="399" t="s">
        <v>309</v>
      </c>
      <c r="B23" s="1070">
        <v>0</v>
      </c>
      <c r="C23" s="1070">
        <v>0</v>
      </c>
      <c r="D23" s="1070">
        <v>0</v>
      </c>
      <c r="E23" s="1071">
        <v>3</v>
      </c>
      <c r="F23" s="1032">
        <v>2</v>
      </c>
      <c r="G23" s="1070">
        <v>0</v>
      </c>
      <c r="H23" s="1071">
        <v>26</v>
      </c>
      <c r="I23" s="1069">
        <v>30</v>
      </c>
      <c r="J23" s="1069">
        <v>46</v>
      </c>
      <c r="K23" s="1069">
        <v>58</v>
      </c>
      <c r="L23" s="1069">
        <v>53</v>
      </c>
      <c r="M23" s="674">
        <f t="shared" si="0"/>
        <v>-5</v>
      </c>
      <c r="N23" s="157">
        <f t="shared" si="1"/>
        <v>-8.6206896551724088E-2</v>
      </c>
      <c r="O23" s="421">
        <f t="shared" si="2"/>
        <v>53</v>
      </c>
      <c r="P23" s="611" t="s">
        <v>50</v>
      </c>
      <c r="Q23" s="421">
        <f t="shared" si="4"/>
        <v>53</v>
      </c>
      <c r="R23" s="611" t="s">
        <v>50</v>
      </c>
    </row>
    <row r="24" spans="1:18" ht="14.1" customHeight="1">
      <c r="A24" s="399" t="s">
        <v>83</v>
      </c>
      <c r="B24" s="1069">
        <v>15</v>
      </c>
      <c r="C24" s="1069">
        <v>13</v>
      </c>
      <c r="D24" s="1069">
        <v>17</v>
      </c>
      <c r="E24" s="1069">
        <v>11</v>
      </c>
      <c r="F24" s="1032">
        <v>15</v>
      </c>
      <c r="G24" s="1069">
        <v>8</v>
      </c>
      <c r="H24" s="1069">
        <v>24</v>
      </c>
      <c r="I24" s="1069">
        <v>34</v>
      </c>
      <c r="J24" s="1069">
        <v>40</v>
      </c>
      <c r="K24" s="1069">
        <v>33</v>
      </c>
      <c r="L24" s="1069">
        <v>31</v>
      </c>
      <c r="M24" s="674">
        <f t="shared" si="0"/>
        <v>-2</v>
      </c>
      <c r="N24" s="157">
        <f t="shared" si="1"/>
        <v>-6.0606060606060552E-2</v>
      </c>
      <c r="O24" s="421">
        <f t="shared" si="2"/>
        <v>23</v>
      </c>
      <c r="P24" s="415">
        <f t="shared" si="3"/>
        <v>2.875</v>
      </c>
      <c r="Q24" s="421">
        <f t="shared" si="4"/>
        <v>16</v>
      </c>
      <c r="R24" s="472">
        <f t="shared" si="5"/>
        <v>1.0666666666666669</v>
      </c>
    </row>
    <row r="25" spans="1:18" ht="7.5" customHeight="1">
      <c r="A25" s="401"/>
      <c r="B25" s="793"/>
      <c r="C25" s="793"/>
      <c r="D25" s="793"/>
      <c r="E25" s="793"/>
      <c r="F25" s="793"/>
      <c r="G25" s="15"/>
      <c r="H25" s="793"/>
      <c r="I25" s="793"/>
      <c r="J25" s="793"/>
      <c r="K25" s="793"/>
      <c r="L25" s="793"/>
      <c r="M25" s="676"/>
      <c r="N25" s="415"/>
      <c r="O25" s="676"/>
      <c r="P25" s="415"/>
      <c r="Q25" s="676"/>
      <c r="R25" s="415"/>
    </row>
    <row r="26" spans="1:18" ht="15" customHeight="1">
      <c r="A26" s="5" t="s">
        <v>996</v>
      </c>
      <c r="B26" s="793"/>
      <c r="C26" s="793"/>
      <c r="D26" s="793"/>
      <c r="E26" s="793"/>
      <c r="F26" s="793"/>
      <c r="G26" s="15"/>
      <c r="H26" s="793"/>
      <c r="I26" s="793"/>
      <c r="J26" s="793"/>
      <c r="K26" s="793"/>
      <c r="L26" s="15"/>
      <c r="M26" s="676"/>
      <c r="N26" s="415"/>
      <c r="O26" s="676"/>
      <c r="P26" s="415"/>
      <c r="Q26" s="676"/>
      <c r="R26" s="415"/>
    </row>
    <row r="27" spans="1:18">
      <c r="B27" s="50"/>
      <c r="C27" s="50"/>
      <c r="D27" s="50"/>
      <c r="E27" s="50"/>
      <c r="F27" s="50"/>
      <c r="G27" s="50"/>
      <c r="H27" s="50"/>
      <c r="I27" s="50"/>
      <c r="J27" s="50"/>
      <c r="K27" s="50"/>
      <c r="L27" s="50"/>
    </row>
  </sheetData>
  <mergeCells count="5">
    <mergeCell ref="A3:A4"/>
    <mergeCell ref="B3:L3"/>
    <mergeCell ref="M3:N3"/>
    <mergeCell ref="O3:P3"/>
    <mergeCell ref="Q3:R3"/>
  </mergeCells>
  <phoneticPr fontId="75" type="noConversion"/>
  <hyperlinks>
    <hyperlink ref="T2" location="OBSAH!A1" display="Zpět na obsah" xr:uid="{00000000-0004-0000-A400-000000000000}"/>
  </hyperlinks>
  <pageMargins left="0.7" right="0.7" top="0.78740157499999996" bottom="0.78740157499999996" header="0.3" footer="0.3"/>
  <pageSetup paperSize="9" orientation="landscape"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List177"/>
  <dimension ref="A1:L24"/>
  <sheetViews>
    <sheetView showGridLines="0" zoomScaleNormal="100" workbookViewId="0"/>
  </sheetViews>
  <sheetFormatPr defaultRowHeight="15"/>
  <cols>
    <col min="1" max="1" width="41.85546875" customWidth="1"/>
    <col min="2" max="8" width="11.7109375" customWidth="1"/>
  </cols>
  <sheetData>
    <row r="1" spans="1:12" ht="22.5" customHeight="1">
      <c r="A1" s="2" t="s">
        <v>1279</v>
      </c>
    </row>
    <row r="2" spans="1:12" ht="18.75" customHeight="1" thickBot="1">
      <c r="A2" s="322" t="s">
        <v>1547</v>
      </c>
      <c r="B2" s="4"/>
      <c r="C2" s="4"/>
      <c r="D2" s="4"/>
      <c r="F2" s="4"/>
      <c r="G2" s="4"/>
      <c r="H2" s="1440" t="s">
        <v>1548</v>
      </c>
      <c r="I2" s="4"/>
      <c r="J2" s="106" t="s">
        <v>986</v>
      </c>
      <c r="K2" s="4"/>
    </row>
    <row r="3" spans="1:12">
      <c r="A3" s="2322" t="s">
        <v>272</v>
      </c>
      <c r="B3" s="2342" t="s">
        <v>63</v>
      </c>
      <c r="C3" s="2179" t="s">
        <v>537</v>
      </c>
      <c r="D3" s="2180"/>
      <c r="E3" s="2180" t="s">
        <v>540</v>
      </c>
      <c r="F3" s="2181"/>
      <c r="G3" s="2180" t="s">
        <v>541</v>
      </c>
      <c r="H3" s="2181"/>
    </row>
    <row r="4" spans="1:12" ht="15.75" thickBot="1">
      <c r="A4" s="2323"/>
      <c r="B4" s="2344"/>
      <c r="C4" s="584" t="s">
        <v>7</v>
      </c>
      <c r="D4" s="476" t="s">
        <v>128</v>
      </c>
      <c r="E4" s="476" t="s">
        <v>153</v>
      </c>
      <c r="F4" s="595" t="s">
        <v>37</v>
      </c>
      <c r="G4" s="476" t="s">
        <v>153</v>
      </c>
      <c r="H4" s="595" t="s">
        <v>37</v>
      </c>
    </row>
    <row r="5" spans="1:12" ht="18.75" customHeight="1">
      <c r="A5" s="600" t="s">
        <v>63</v>
      </c>
      <c r="B5" s="1079">
        <v>3525</v>
      </c>
      <c r="C5" s="1080">
        <v>1388</v>
      </c>
      <c r="D5" s="1081">
        <f>B5-C5</f>
        <v>2137</v>
      </c>
      <c r="E5" s="1082">
        <v>2852</v>
      </c>
      <c r="F5" s="1082">
        <v>673</v>
      </c>
      <c r="G5" s="1082">
        <v>1056</v>
      </c>
      <c r="H5" s="1083">
        <v>332</v>
      </c>
      <c r="J5" s="50"/>
      <c r="K5" s="50"/>
      <c r="L5" s="50"/>
    </row>
    <row r="6" spans="1:12" ht="18.75" customHeight="1">
      <c r="A6" s="399" t="s">
        <v>65</v>
      </c>
      <c r="B6" s="1064">
        <v>242</v>
      </c>
      <c r="C6" s="1009">
        <v>5</v>
      </c>
      <c r="D6" s="1000">
        <f t="shared" ref="D6:D21" si="0">B6-C6</f>
        <v>237</v>
      </c>
      <c r="E6" s="1032">
        <v>225</v>
      </c>
      <c r="F6" s="1032">
        <v>17</v>
      </c>
      <c r="G6" s="1032">
        <v>5</v>
      </c>
      <c r="H6" s="1006">
        <v>0</v>
      </c>
      <c r="J6" s="50"/>
      <c r="K6" s="50"/>
      <c r="L6" s="50"/>
    </row>
    <row r="7" spans="1:12" ht="18.75" customHeight="1">
      <c r="A7" s="399" t="s">
        <v>310</v>
      </c>
      <c r="B7" s="1064">
        <v>229</v>
      </c>
      <c r="C7" s="1009">
        <v>3</v>
      </c>
      <c r="D7" s="1000">
        <f t="shared" si="0"/>
        <v>226</v>
      </c>
      <c r="E7" s="1000">
        <v>219</v>
      </c>
      <c r="F7" s="1000">
        <v>10</v>
      </c>
      <c r="G7" s="1000">
        <v>2</v>
      </c>
      <c r="H7" s="1084">
        <v>1</v>
      </c>
      <c r="J7" s="50"/>
      <c r="K7" s="50"/>
      <c r="L7" s="50"/>
    </row>
    <row r="8" spans="1:12" ht="18.75" customHeight="1">
      <c r="A8" s="399" t="s">
        <v>67</v>
      </c>
      <c r="B8" s="1064">
        <v>2</v>
      </c>
      <c r="C8" s="1085">
        <v>1</v>
      </c>
      <c r="D8" s="1000">
        <f t="shared" si="0"/>
        <v>1</v>
      </c>
      <c r="E8" s="1070">
        <v>0</v>
      </c>
      <c r="F8" s="1032">
        <v>2</v>
      </c>
      <c r="G8" s="1070">
        <v>0</v>
      </c>
      <c r="H8" s="1084">
        <v>1</v>
      </c>
      <c r="J8" s="50"/>
      <c r="K8" s="50"/>
      <c r="L8" s="50"/>
    </row>
    <row r="9" spans="1:12" ht="18.75" customHeight="1">
      <c r="A9" s="399" t="s">
        <v>68</v>
      </c>
      <c r="B9" s="1064">
        <v>21</v>
      </c>
      <c r="C9" s="1009">
        <v>13</v>
      </c>
      <c r="D9" s="1071">
        <f t="shared" si="0"/>
        <v>8</v>
      </c>
      <c r="E9" s="1032">
        <v>21</v>
      </c>
      <c r="F9" s="1070">
        <v>0</v>
      </c>
      <c r="G9" s="1032">
        <v>13</v>
      </c>
      <c r="H9" s="1086">
        <v>0</v>
      </c>
      <c r="J9" s="50"/>
      <c r="K9" s="50"/>
      <c r="L9" s="50"/>
    </row>
    <row r="10" spans="1:12" ht="18.75" customHeight="1">
      <c r="A10" s="399" t="s">
        <v>71</v>
      </c>
      <c r="B10" s="1064">
        <v>91</v>
      </c>
      <c r="C10" s="1009">
        <v>2</v>
      </c>
      <c r="D10" s="1071">
        <f t="shared" si="0"/>
        <v>89</v>
      </c>
      <c r="E10" s="1032">
        <v>89</v>
      </c>
      <c r="F10" s="1071">
        <v>2</v>
      </c>
      <c r="G10" s="1032">
        <v>2</v>
      </c>
      <c r="H10" s="1086">
        <v>0</v>
      </c>
      <c r="J10" s="50"/>
      <c r="K10" s="50"/>
      <c r="L10" s="50"/>
    </row>
    <row r="11" spans="1:12" ht="18.75" customHeight="1">
      <c r="A11" s="399" t="s">
        <v>73</v>
      </c>
      <c r="B11" s="1064">
        <v>61</v>
      </c>
      <c r="C11" s="1085">
        <v>1</v>
      </c>
      <c r="D11" s="1000">
        <f t="shared" si="0"/>
        <v>60</v>
      </c>
      <c r="E11" s="1032">
        <v>58</v>
      </c>
      <c r="F11" s="1000">
        <v>3</v>
      </c>
      <c r="G11" s="1071">
        <v>1</v>
      </c>
      <c r="H11" s="1086">
        <v>0</v>
      </c>
      <c r="J11" s="50"/>
      <c r="K11" s="50"/>
      <c r="L11" s="50"/>
    </row>
    <row r="12" spans="1:12" ht="18.75" customHeight="1">
      <c r="A12" s="399" t="s">
        <v>74</v>
      </c>
      <c r="B12" s="1064">
        <v>7</v>
      </c>
      <c r="C12" s="1009">
        <v>4</v>
      </c>
      <c r="D12" s="1000">
        <f t="shared" si="0"/>
        <v>3</v>
      </c>
      <c r="E12" s="1032">
        <v>7</v>
      </c>
      <c r="F12" s="1002">
        <v>0</v>
      </c>
      <c r="G12" s="1032">
        <v>4</v>
      </c>
      <c r="H12" s="1086">
        <v>0</v>
      </c>
      <c r="J12" s="50"/>
      <c r="K12" s="50"/>
      <c r="L12" s="50"/>
    </row>
    <row r="13" spans="1:12" ht="18.75" customHeight="1">
      <c r="A13" s="399" t="s">
        <v>75</v>
      </c>
      <c r="B13" s="1064">
        <v>105</v>
      </c>
      <c r="C13" s="1009">
        <v>1</v>
      </c>
      <c r="D13" s="1000">
        <f t="shared" si="0"/>
        <v>104</v>
      </c>
      <c r="E13" s="1032">
        <v>100</v>
      </c>
      <c r="F13" s="1000">
        <v>5</v>
      </c>
      <c r="G13" s="1000">
        <v>1</v>
      </c>
      <c r="H13" s="1086">
        <v>0</v>
      </c>
      <c r="J13" s="50"/>
      <c r="K13" s="50"/>
      <c r="L13" s="50"/>
    </row>
    <row r="14" spans="1:12" ht="18.75" customHeight="1">
      <c r="A14" s="399" t="s">
        <v>76</v>
      </c>
      <c r="B14" s="1064">
        <v>41</v>
      </c>
      <c r="C14" s="1087">
        <v>9</v>
      </c>
      <c r="D14" s="1071">
        <f t="shared" si="0"/>
        <v>32</v>
      </c>
      <c r="E14" s="1032">
        <v>37</v>
      </c>
      <c r="F14" s="1071">
        <v>4</v>
      </c>
      <c r="G14" s="1032">
        <v>7</v>
      </c>
      <c r="H14" s="1084">
        <v>2</v>
      </c>
      <c r="J14" s="50"/>
      <c r="K14" s="50"/>
      <c r="L14" s="50"/>
    </row>
    <row r="15" spans="1:12" ht="18.75" customHeight="1">
      <c r="A15" s="399" t="s">
        <v>87</v>
      </c>
      <c r="B15" s="1064">
        <v>2415</v>
      </c>
      <c r="C15" s="1087">
        <v>1144</v>
      </c>
      <c r="D15" s="1000">
        <f t="shared" si="0"/>
        <v>1271</v>
      </c>
      <c r="E15" s="1032">
        <v>1863</v>
      </c>
      <c r="F15" s="1032">
        <v>552</v>
      </c>
      <c r="G15" s="1032">
        <v>857</v>
      </c>
      <c r="H15" s="1033">
        <v>287</v>
      </c>
      <c r="J15" s="50"/>
      <c r="K15" s="50"/>
      <c r="L15" s="50"/>
    </row>
    <row r="16" spans="1:12" ht="18.75" customHeight="1">
      <c r="A16" s="399" t="s">
        <v>79</v>
      </c>
      <c r="B16" s="1064">
        <v>101</v>
      </c>
      <c r="C16" s="1087">
        <v>56</v>
      </c>
      <c r="D16" s="1000">
        <f t="shared" si="0"/>
        <v>45</v>
      </c>
      <c r="E16" s="1032">
        <v>88</v>
      </c>
      <c r="F16" s="1032">
        <v>13</v>
      </c>
      <c r="G16" s="1032">
        <v>50</v>
      </c>
      <c r="H16" s="1033">
        <v>6</v>
      </c>
      <c r="J16" s="50"/>
      <c r="K16" s="50"/>
      <c r="L16" s="50"/>
    </row>
    <row r="17" spans="1:12" ht="18.75" customHeight="1">
      <c r="A17" s="399" t="s">
        <v>80</v>
      </c>
      <c r="B17" s="1064">
        <v>36</v>
      </c>
      <c r="C17" s="1087">
        <v>33</v>
      </c>
      <c r="D17" s="1071">
        <f t="shared" si="0"/>
        <v>3</v>
      </c>
      <c r="E17" s="1032">
        <v>36</v>
      </c>
      <c r="F17" s="1070">
        <v>0</v>
      </c>
      <c r="G17" s="1032">
        <v>33</v>
      </c>
      <c r="H17" s="1086">
        <v>0</v>
      </c>
      <c r="J17" s="50"/>
      <c r="K17" s="50"/>
      <c r="L17" s="50"/>
    </row>
    <row r="18" spans="1:12" ht="18.75" customHeight="1">
      <c r="A18" s="399" t="s">
        <v>88</v>
      </c>
      <c r="B18" s="1064">
        <v>49</v>
      </c>
      <c r="C18" s="1087">
        <v>13</v>
      </c>
      <c r="D18" s="1000">
        <f t="shared" si="0"/>
        <v>36</v>
      </c>
      <c r="E18" s="1032">
        <v>19</v>
      </c>
      <c r="F18" s="1032">
        <v>30</v>
      </c>
      <c r="G18" s="1032">
        <v>8</v>
      </c>
      <c r="H18" s="1033">
        <v>5</v>
      </c>
      <c r="J18" s="50"/>
      <c r="K18" s="50"/>
      <c r="L18" s="50"/>
    </row>
    <row r="19" spans="1:12" ht="18.75" customHeight="1">
      <c r="A19" s="399" t="s">
        <v>81</v>
      </c>
      <c r="B19" s="1064">
        <v>41</v>
      </c>
      <c r="C19" s="1087">
        <v>37</v>
      </c>
      <c r="D19" s="1000">
        <f t="shared" si="0"/>
        <v>4</v>
      </c>
      <c r="E19" s="1032">
        <v>37</v>
      </c>
      <c r="F19" s="1032">
        <v>4</v>
      </c>
      <c r="G19" s="1032">
        <v>34</v>
      </c>
      <c r="H19" s="1033">
        <v>3</v>
      </c>
      <c r="J19" s="50"/>
      <c r="K19" s="50"/>
      <c r="L19" s="50"/>
    </row>
    <row r="20" spans="1:12" ht="18.75" customHeight="1">
      <c r="A20" s="399" t="s">
        <v>309</v>
      </c>
      <c r="B20" s="1064">
        <v>53</v>
      </c>
      <c r="C20" s="1087">
        <v>45</v>
      </c>
      <c r="D20" s="1000">
        <f t="shared" si="0"/>
        <v>8</v>
      </c>
      <c r="E20" s="1032">
        <v>22</v>
      </c>
      <c r="F20" s="1032">
        <v>31</v>
      </c>
      <c r="G20" s="1032">
        <v>18</v>
      </c>
      <c r="H20" s="1033">
        <v>27</v>
      </c>
      <c r="J20" s="50"/>
      <c r="K20" s="50"/>
      <c r="L20" s="50"/>
    </row>
    <row r="21" spans="1:12" ht="18.75" customHeight="1">
      <c r="A21" s="399" t="s">
        <v>83</v>
      </c>
      <c r="B21" s="1064">
        <v>31</v>
      </c>
      <c r="C21" s="1087">
        <v>21</v>
      </c>
      <c r="D21" s="1071">
        <f t="shared" si="0"/>
        <v>10</v>
      </c>
      <c r="E21" s="1032">
        <v>31</v>
      </c>
      <c r="F21" s="1070">
        <v>0</v>
      </c>
      <c r="G21" s="1032">
        <v>21</v>
      </c>
      <c r="H21" s="1086">
        <v>0</v>
      </c>
      <c r="J21" s="50"/>
      <c r="K21" s="50"/>
      <c r="L21" s="50"/>
    </row>
    <row r="22" spans="1:12" ht="7.5" customHeight="1">
      <c r="A22" s="816"/>
      <c r="J22" s="50"/>
      <c r="K22" s="50"/>
      <c r="L22" s="50"/>
    </row>
    <row r="23" spans="1:12">
      <c r="A23" s="5" t="s">
        <v>996</v>
      </c>
    </row>
    <row r="24" spans="1:12">
      <c r="A24" s="816"/>
    </row>
  </sheetData>
  <mergeCells count="5">
    <mergeCell ref="A3:A4"/>
    <mergeCell ref="B3:B4"/>
    <mergeCell ref="C3:D3"/>
    <mergeCell ref="E3:F3"/>
    <mergeCell ref="G3:H3"/>
  </mergeCells>
  <hyperlinks>
    <hyperlink ref="J2" location="OBSAH!A1" display="Zpět na obsah" xr:uid="{00000000-0004-0000-A500-000000000000}"/>
  </hyperlinks>
  <pageMargins left="0.7" right="0.7" top="0.78740157499999996" bottom="0.78740157499999996" header="0.3" footer="0.3"/>
  <pageSetup paperSize="9" orientation="landscape"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List178"/>
  <dimension ref="A1:J27"/>
  <sheetViews>
    <sheetView showGridLines="0" zoomScaleNormal="100" workbookViewId="0"/>
  </sheetViews>
  <sheetFormatPr defaultRowHeight="15"/>
  <cols>
    <col min="1" max="1" width="41.85546875" customWidth="1"/>
    <col min="2" max="8" width="11.7109375" customWidth="1"/>
  </cols>
  <sheetData>
    <row r="1" spans="1:10" ht="22.5" customHeight="1">
      <c r="A1" s="2" t="s">
        <v>1280</v>
      </c>
    </row>
    <row r="2" spans="1:10" ht="18.75" customHeight="1" thickBot="1">
      <c r="A2" s="322" t="s">
        <v>1547</v>
      </c>
      <c r="B2" s="4"/>
      <c r="C2" s="4"/>
      <c r="D2" s="4"/>
      <c r="F2" s="4"/>
      <c r="G2" s="4"/>
      <c r="H2" s="1440" t="s">
        <v>1548</v>
      </c>
      <c r="I2" s="4"/>
      <c r="J2" s="106" t="s">
        <v>986</v>
      </c>
    </row>
    <row r="3" spans="1:10">
      <c r="A3" s="2322" t="s">
        <v>1759</v>
      </c>
      <c r="B3" s="2342" t="s">
        <v>63</v>
      </c>
      <c r="C3" s="2179" t="s">
        <v>537</v>
      </c>
      <c r="D3" s="2180"/>
      <c r="E3" s="2180" t="s">
        <v>540</v>
      </c>
      <c r="F3" s="2181"/>
      <c r="G3" s="2180" t="s">
        <v>541</v>
      </c>
      <c r="H3" s="2181"/>
    </row>
    <row r="4" spans="1:10" ht="15.75" thickBot="1">
      <c r="A4" s="2323"/>
      <c r="B4" s="2344"/>
      <c r="C4" s="584" t="s">
        <v>7</v>
      </c>
      <c r="D4" s="476" t="s">
        <v>128</v>
      </c>
      <c r="E4" s="476" t="s">
        <v>153</v>
      </c>
      <c r="F4" s="595" t="s">
        <v>37</v>
      </c>
      <c r="G4" s="476" t="s">
        <v>153</v>
      </c>
      <c r="H4" s="595" t="s">
        <v>37</v>
      </c>
    </row>
    <row r="5" spans="1:10" ht="18.75" customHeight="1">
      <c r="A5" s="600" t="s">
        <v>63</v>
      </c>
      <c r="B5" s="1011">
        <v>3525</v>
      </c>
      <c r="C5" s="1088">
        <v>1388</v>
      </c>
      <c r="D5" s="1005">
        <f>B5-C5</f>
        <v>2137</v>
      </c>
      <c r="E5" s="1063">
        <v>2852</v>
      </c>
      <c r="F5" s="1063">
        <v>673</v>
      </c>
      <c r="G5" s="1063">
        <v>1056</v>
      </c>
      <c r="H5" s="1063">
        <v>332</v>
      </c>
      <c r="I5" s="50"/>
    </row>
    <row r="6" spans="1:10" ht="18.75" customHeight="1">
      <c r="A6" s="399" t="s">
        <v>1000</v>
      </c>
      <c r="B6" s="1008">
        <v>236</v>
      </c>
      <c r="C6" s="1089">
        <v>5</v>
      </c>
      <c r="D6" s="1007">
        <f t="shared" ref="D6:D25" si="0">B6-C6</f>
        <v>231</v>
      </c>
      <c r="E6" s="1033">
        <v>219</v>
      </c>
      <c r="F6" s="1033">
        <v>17</v>
      </c>
      <c r="G6" s="1033">
        <v>5</v>
      </c>
      <c r="H6" s="1006">
        <v>0</v>
      </c>
      <c r="I6" s="50"/>
    </row>
    <row r="7" spans="1:10" ht="18.75" customHeight="1">
      <c r="A7" s="399" t="s">
        <v>1001</v>
      </c>
      <c r="B7" s="1008">
        <v>6</v>
      </c>
      <c r="C7" s="1090">
        <v>0</v>
      </c>
      <c r="D7" s="1071">
        <f t="shared" si="0"/>
        <v>6</v>
      </c>
      <c r="E7" s="1007">
        <v>6</v>
      </c>
      <c r="F7" s="1070">
        <v>0</v>
      </c>
      <c r="G7" s="1070">
        <v>0</v>
      </c>
      <c r="H7" s="1086">
        <v>0</v>
      </c>
      <c r="I7" s="50"/>
    </row>
    <row r="8" spans="1:10" ht="18.75" customHeight="1">
      <c r="A8" s="399" t="s">
        <v>1002</v>
      </c>
      <c r="B8" s="1008">
        <v>229</v>
      </c>
      <c r="C8" s="1089">
        <v>3</v>
      </c>
      <c r="D8" s="1007">
        <f t="shared" si="0"/>
        <v>226</v>
      </c>
      <c r="E8" s="1033">
        <v>219</v>
      </c>
      <c r="F8" s="1033">
        <v>10</v>
      </c>
      <c r="G8" s="1007">
        <v>2</v>
      </c>
      <c r="H8" s="1084">
        <v>1</v>
      </c>
      <c r="I8" s="50"/>
    </row>
    <row r="9" spans="1:10" ht="18.75" customHeight="1">
      <c r="A9" s="399" t="s">
        <v>1003</v>
      </c>
      <c r="B9" s="1008">
        <v>2</v>
      </c>
      <c r="C9" s="1085">
        <v>1</v>
      </c>
      <c r="D9" s="1007">
        <f t="shared" si="0"/>
        <v>1</v>
      </c>
      <c r="E9" s="1070">
        <v>0</v>
      </c>
      <c r="F9" s="1033">
        <v>2</v>
      </c>
      <c r="G9" s="1070">
        <v>0</v>
      </c>
      <c r="H9" s="1084">
        <v>1</v>
      </c>
      <c r="I9" s="50"/>
    </row>
    <row r="10" spans="1:10" ht="18.75" customHeight="1">
      <c r="A10" s="399" t="s">
        <v>1004</v>
      </c>
      <c r="B10" s="1008">
        <v>21</v>
      </c>
      <c r="C10" s="1089">
        <v>13</v>
      </c>
      <c r="D10" s="1071">
        <f t="shared" si="0"/>
        <v>8</v>
      </c>
      <c r="E10" s="1033">
        <v>21</v>
      </c>
      <c r="F10" s="1070">
        <v>0</v>
      </c>
      <c r="G10" s="1033">
        <v>13</v>
      </c>
      <c r="H10" s="1086">
        <v>0</v>
      </c>
      <c r="I10" s="50"/>
    </row>
    <row r="11" spans="1:10" ht="18.75" customHeight="1">
      <c r="A11" s="399" t="s">
        <v>1005</v>
      </c>
      <c r="B11" s="1008">
        <v>91</v>
      </c>
      <c r="C11" s="1089">
        <v>2</v>
      </c>
      <c r="D11" s="1071">
        <f t="shared" si="0"/>
        <v>89</v>
      </c>
      <c r="E11" s="1033">
        <v>89</v>
      </c>
      <c r="F11" s="1071">
        <v>2</v>
      </c>
      <c r="G11" s="1033">
        <v>2</v>
      </c>
      <c r="H11" s="1086">
        <v>0</v>
      </c>
      <c r="I11" s="50"/>
    </row>
    <row r="12" spans="1:10" ht="18.75" customHeight="1">
      <c r="A12" s="399" t="s">
        <v>1006</v>
      </c>
      <c r="B12" s="1008">
        <v>42</v>
      </c>
      <c r="C12" s="1085">
        <v>1</v>
      </c>
      <c r="D12" s="1007">
        <f t="shared" si="0"/>
        <v>41</v>
      </c>
      <c r="E12" s="1033">
        <v>39</v>
      </c>
      <c r="F12" s="1033">
        <v>3</v>
      </c>
      <c r="G12" s="1071">
        <v>1</v>
      </c>
      <c r="H12" s="1086">
        <v>0</v>
      </c>
      <c r="I12" s="50"/>
    </row>
    <row r="13" spans="1:10" ht="18.75" customHeight="1">
      <c r="A13" s="399" t="s">
        <v>1007</v>
      </c>
      <c r="B13" s="1008">
        <v>19</v>
      </c>
      <c r="C13" s="1090">
        <v>0</v>
      </c>
      <c r="D13" s="1071">
        <f t="shared" si="0"/>
        <v>19</v>
      </c>
      <c r="E13" s="1033">
        <v>19</v>
      </c>
      <c r="F13" s="1070">
        <v>0</v>
      </c>
      <c r="G13" s="1070">
        <v>0</v>
      </c>
      <c r="H13" s="1086">
        <v>0</v>
      </c>
      <c r="I13" s="50"/>
    </row>
    <row r="14" spans="1:10" ht="18.75" customHeight="1">
      <c r="A14" s="399" t="s">
        <v>1008</v>
      </c>
      <c r="B14" s="1008">
        <v>7</v>
      </c>
      <c r="C14" s="1089">
        <v>4</v>
      </c>
      <c r="D14" s="1007">
        <f t="shared" si="0"/>
        <v>3</v>
      </c>
      <c r="E14" s="1033">
        <v>7</v>
      </c>
      <c r="F14" s="1006">
        <v>0</v>
      </c>
      <c r="G14" s="1033">
        <v>4</v>
      </c>
      <c r="H14" s="1086">
        <v>0</v>
      </c>
      <c r="I14" s="50"/>
    </row>
    <row r="15" spans="1:10" ht="18.75" customHeight="1">
      <c r="A15" s="399" t="s">
        <v>1009</v>
      </c>
      <c r="B15" s="1008">
        <v>105</v>
      </c>
      <c r="C15" s="1089">
        <v>1</v>
      </c>
      <c r="D15" s="1007">
        <f t="shared" si="0"/>
        <v>104</v>
      </c>
      <c r="E15" s="1033">
        <v>100</v>
      </c>
      <c r="F15" s="1033">
        <v>5</v>
      </c>
      <c r="G15" s="1007">
        <v>1</v>
      </c>
      <c r="H15" s="1086">
        <v>0</v>
      </c>
      <c r="I15" s="50"/>
    </row>
    <row r="16" spans="1:10" ht="18.75" customHeight="1">
      <c r="A16" s="399" t="s">
        <v>1010</v>
      </c>
      <c r="B16" s="1008">
        <v>18</v>
      </c>
      <c r="C16" s="1089">
        <v>2</v>
      </c>
      <c r="D16" s="1071">
        <f t="shared" si="0"/>
        <v>16</v>
      </c>
      <c r="E16" s="1033">
        <v>14</v>
      </c>
      <c r="F16" s="1071">
        <v>4</v>
      </c>
      <c r="G16" s="1006">
        <v>0</v>
      </c>
      <c r="H16" s="1084">
        <v>2</v>
      </c>
      <c r="I16" s="50"/>
    </row>
    <row r="17" spans="1:9" ht="18.75" customHeight="1">
      <c r="A17" s="399" t="s">
        <v>1011</v>
      </c>
      <c r="B17" s="1008">
        <v>10</v>
      </c>
      <c r="C17" s="1089">
        <v>7</v>
      </c>
      <c r="D17" s="1071">
        <f t="shared" si="0"/>
        <v>3</v>
      </c>
      <c r="E17" s="1033">
        <v>10</v>
      </c>
      <c r="F17" s="1070">
        <v>0</v>
      </c>
      <c r="G17" s="1033">
        <v>7</v>
      </c>
      <c r="H17" s="1086">
        <v>0</v>
      </c>
      <c r="I17" s="50"/>
    </row>
    <row r="18" spans="1:9" ht="18.75" customHeight="1">
      <c r="A18" s="399" t="s">
        <v>1012</v>
      </c>
      <c r="B18" s="1008">
        <v>13</v>
      </c>
      <c r="C18" s="1065">
        <v>0</v>
      </c>
      <c r="D18" s="1071">
        <f t="shared" si="0"/>
        <v>13</v>
      </c>
      <c r="E18" s="1033">
        <v>13</v>
      </c>
      <c r="F18" s="1070">
        <v>0</v>
      </c>
      <c r="G18" s="1006">
        <v>0</v>
      </c>
      <c r="H18" s="1086">
        <v>0</v>
      </c>
      <c r="I18" s="50"/>
    </row>
    <row r="19" spans="1:9" ht="18.75" customHeight="1">
      <c r="A19" s="399" t="s">
        <v>1013</v>
      </c>
      <c r="B19" s="1008">
        <v>2415</v>
      </c>
      <c r="C19" s="1089">
        <v>1144</v>
      </c>
      <c r="D19" s="1007">
        <f t="shared" si="0"/>
        <v>1271</v>
      </c>
      <c r="E19" s="1033">
        <v>1863</v>
      </c>
      <c r="F19" s="1033">
        <v>552</v>
      </c>
      <c r="G19" s="1033">
        <v>857</v>
      </c>
      <c r="H19" s="1033">
        <v>287</v>
      </c>
      <c r="I19" s="50"/>
    </row>
    <row r="20" spans="1:9" ht="18.75" customHeight="1">
      <c r="A20" s="399" t="s">
        <v>1014</v>
      </c>
      <c r="B20" s="1008">
        <v>101</v>
      </c>
      <c r="C20" s="1089">
        <v>56</v>
      </c>
      <c r="D20" s="1007">
        <f t="shared" si="0"/>
        <v>45</v>
      </c>
      <c r="E20" s="1033">
        <v>88</v>
      </c>
      <c r="F20" s="1033">
        <v>13</v>
      </c>
      <c r="G20" s="1033">
        <v>50</v>
      </c>
      <c r="H20" s="1033">
        <v>6</v>
      </c>
      <c r="I20" s="50"/>
    </row>
    <row r="21" spans="1:9" ht="18.75" customHeight="1">
      <c r="A21" s="399" t="s">
        <v>1015</v>
      </c>
      <c r="B21" s="1008">
        <v>36</v>
      </c>
      <c r="C21" s="1089">
        <v>33</v>
      </c>
      <c r="D21" s="1071">
        <f t="shared" si="0"/>
        <v>3</v>
      </c>
      <c r="E21" s="1033">
        <v>36</v>
      </c>
      <c r="F21" s="1070">
        <v>0</v>
      </c>
      <c r="G21" s="1033">
        <v>33</v>
      </c>
      <c r="H21" s="1086">
        <v>0</v>
      </c>
      <c r="I21" s="50"/>
    </row>
    <row r="22" spans="1:9" ht="18.75" customHeight="1">
      <c r="A22" s="399" t="s">
        <v>1016</v>
      </c>
      <c r="B22" s="1008">
        <v>49</v>
      </c>
      <c r="C22" s="1089">
        <v>13</v>
      </c>
      <c r="D22" s="1007">
        <f t="shared" si="0"/>
        <v>36</v>
      </c>
      <c r="E22" s="1033">
        <v>19</v>
      </c>
      <c r="F22" s="1033">
        <v>30</v>
      </c>
      <c r="G22" s="1033">
        <v>8</v>
      </c>
      <c r="H22" s="1033">
        <v>5</v>
      </c>
      <c r="I22" s="50"/>
    </row>
    <row r="23" spans="1:9" ht="18.75" customHeight="1">
      <c r="A23" s="399" t="s">
        <v>1017</v>
      </c>
      <c r="B23" s="1008">
        <v>41</v>
      </c>
      <c r="C23" s="1089">
        <v>37</v>
      </c>
      <c r="D23" s="1007">
        <f t="shared" si="0"/>
        <v>4</v>
      </c>
      <c r="E23" s="1033">
        <v>37</v>
      </c>
      <c r="F23" s="1033">
        <v>4</v>
      </c>
      <c r="G23" s="1033">
        <v>34</v>
      </c>
      <c r="H23" s="1033">
        <v>3</v>
      </c>
      <c r="I23" s="50"/>
    </row>
    <row r="24" spans="1:9" ht="18.75" customHeight="1">
      <c r="A24" s="399" t="s">
        <v>1018</v>
      </c>
      <c r="B24" s="1008">
        <v>53</v>
      </c>
      <c r="C24" s="1089">
        <v>45</v>
      </c>
      <c r="D24" s="1007">
        <f t="shared" si="0"/>
        <v>8</v>
      </c>
      <c r="E24" s="1033">
        <v>22</v>
      </c>
      <c r="F24" s="1033">
        <v>31</v>
      </c>
      <c r="G24" s="1033">
        <v>18</v>
      </c>
      <c r="H24" s="1033">
        <v>27</v>
      </c>
      <c r="I24" s="50"/>
    </row>
    <row r="25" spans="1:9" ht="18.75" customHeight="1">
      <c r="A25" s="399" t="s">
        <v>1019</v>
      </c>
      <c r="B25" s="1008">
        <v>31</v>
      </c>
      <c r="C25" s="1089">
        <v>21</v>
      </c>
      <c r="D25" s="1071">
        <f t="shared" si="0"/>
        <v>10</v>
      </c>
      <c r="E25" s="1033">
        <v>31</v>
      </c>
      <c r="F25" s="1070">
        <v>0</v>
      </c>
      <c r="G25" s="1033">
        <v>21</v>
      </c>
      <c r="H25" s="1086">
        <v>0</v>
      </c>
      <c r="I25" s="50"/>
    </row>
    <row r="26" spans="1:9" ht="7.5" customHeight="1">
      <c r="A26" s="401"/>
      <c r="B26" s="67"/>
      <c r="C26" s="67"/>
      <c r="D26" s="67"/>
      <c r="E26" s="6"/>
      <c r="F26" s="800"/>
      <c r="G26" s="6"/>
      <c r="H26" s="800"/>
      <c r="I26" s="50"/>
    </row>
    <row r="27" spans="1:9">
      <c r="A27" s="5" t="s">
        <v>996</v>
      </c>
      <c r="B27" s="34"/>
      <c r="C27" s="34"/>
      <c r="D27" s="34"/>
      <c r="E27" s="34"/>
      <c r="F27" s="34"/>
      <c r="G27" s="34"/>
      <c r="H27" s="34"/>
    </row>
  </sheetData>
  <mergeCells count="5">
    <mergeCell ref="A3:A4"/>
    <mergeCell ref="B3:B4"/>
    <mergeCell ref="C3:D3"/>
    <mergeCell ref="E3:F3"/>
    <mergeCell ref="G3:H3"/>
  </mergeCells>
  <hyperlinks>
    <hyperlink ref="J2" location="OBSAH!A1" display="Zpět na obsah" xr:uid="{00000000-0004-0000-A600-000000000000}"/>
  </hyperlinks>
  <pageMargins left="0.7" right="0.7" top="0.78740157499999996" bottom="0.78740157499999996" header="0.3" footer="0.3"/>
  <pageSetup paperSize="9" orientation="landscape"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List41"/>
  <dimension ref="A1:Q32"/>
  <sheetViews>
    <sheetView showGridLines="0" zoomScaleNormal="100" workbookViewId="0"/>
  </sheetViews>
  <sheetFormatPr defaultRowHeight="15"/>
  <cols>
    <col min="1" max="1" width="12.5703125" customWidth="1"/>
    <col min="2" max="2" width="6.140625" customWidth="1"/>
    <col min="3" max="3" width="7.85546875" customWidth="1"/>
    <col min="4" max="8" width="7.5703125" customWidth="1"/>
    <col min="9" max="9" width="9.5703125" customWidth="1"/>
    <col min="10" max="10" width="9" customWidth="1"/>
    <col min="11" max="14" width="7.5703125" customWidth="1"/>
    <col min="15" max="15" width="9.28515625" customWidth="1"/>
    <col min="16" max="16" width="7.5703125" customWidth="1"/>
  </cols>
  <sheetData>
    <row r="1" spans="1:17" s="2" customFormat="1" ht="17.25" customHeight="1">
      <c r="A1" s="2" t="s">
        <v>1281</v>
      </c>
      <c r="O1" s="152"/>
    </row>
    <row r="2" spans="1:17" s="4" customFormat="1" ht="17.25" customHeight="1" thickBot="1">
      <c r="A2" s="322" t="s">
        <v>1066</v>
      </c>
      <c r="B2" s="106"/>
      <c r="O2" s="1440" t="s">
        <v>1548</v>
      </c>
      <c r="Q2" s="106" t="s">
        <v>986</v>
      </c>
    </row>
    <row r="3" spans="1:17" ht="23.25" customHeight="1">
      <c r="A3" s="2032" t="s">
        <v>170</v>
      </c>
      <c r="B3" s="2033"/>
      <c r="C3" s="2174" t="s">
        <v>311</v>
      </c>
      <c r="D3" s="2076"/>
      <c r="E3" s="2076"/>
      <c r="F3" s="2067"/>
      <c r="G3" s="2174" t="s">
        <v>178</v>
      </c>
      <c r="H3" s="2076"/>
      <c r="I3" s="2076"/>
      <c r="J3" s="2067"/>
      <c r="K3" s="2116" t="s">
        <v>398</v>
      </c>
      <c r="L3" s="2137"/>
      <c r="M3" s="2116" t="s">
        <v>304</v>
      </c>
      <c r="N3" s="2117"/>
      <c r="O3" s="490" t="s">
        <v>312</v>
      </c>
    </row>
    <row r="4" spans="1:17" ht="17.25" customHeight="1">
      <c r="A4" s="2034"/>
      <c r="B4" s="2035"/>
      <c r="C4" s="2074" t="s">
        <v>4</v>
      </c>
      <c r="D4" s="2191" t="s">
        <v>6</v>
      </c>
      <c r="E4" s="2077"/>
      <c r="F4" s="2068"/>
      <c r="G4" s="2074" t="s">
        <v>4</v>
      </c>
      <c r="H4" s="2191" t="s">
        <v>6</v>
      </c>
      <c r="I4" s="2077"/>
      <c r="J4" s="2068"/>
      <c r="K4" s="2136" t="s">
        <v>4</v>
      </c>
      <c r="L4" s="2047" t="s">
        <v>33</v>
      </c>
      <c r="M4" s="2136" t="s">
        <v>4</v>
      </c>
      <c r="N4" s="2055" t="s">
        <v>35</v>
      </c>
      <c r="O4" s="2219" t="s">
        <v>4</v>
      </c>
    </row>
    <row r="5" spans="1:17" ht="17.25" customHeight="1">
      <c r="A5" s="2034"/>
      <c r="B5" s="2035"/>
      <c r="C5" s="2010"/>
      <c r="D5" s="2057" t="s">
        <v>100</v>
      </c>
      <c r="E5" s="2057" t="s">
        <v>101</v>
      </c>
      <c r="F5" s="2157" t="s">
        <v>37</v>
      </c>
      <c r="G5" s="2010"/>
      <c r="H5" s="2057" t="s">
        <v>7</v>
      </c>
      <c r="I5" s="2057" t="s">
        <v>446</v>
      </c>
      <c r="J5" s="2157" t="s">
        <v>1086</v>
      </c>
      <c r="K5" s="2130"/>
      <c r="L5" s="2131"/>
      <c r="M5" s="2130"/>
      <c r="N5" s="2170"/>
      <c r="O5" s="2155"/>
    </row>
    <row r="6" spans="1:17" ht="21.75" customHeight="1" thickBot="1">
      <c r="A6" s="2036"/>
      <c r="B6" s="2037"/>
      <c r="C6" s="2011"/>
      <c r="D6" s="2058"/>
      <c r="E6" s="2058"/>
      <c r="F6" s="2159"/>
      <c r="G6" s="2011"/>
      <c r="H6" s="2058"/>
      <c r="I6" s="2058"/>
      <c r="J6" s="2159"/>
      <c r="K6" s="2276"/>
      <c r="L6" s="2048"/>
      <c r="M6" s="2276"/>
      <c r="N6" s="2056"/>
      <c r="O6" s="2156"/>
    </row>
    <row r="7" spans="1:17" ht="17.25" customHeight="1">
      <c r="A7" s="2038" t="s">
        <v>11</v>
      </c>
      <c r="B7" s="2039"/>
      <c r="C7" s="198">
        <v>18</v>
      </c>
      <c r="D7" s="267">
        <v>14</v>
      </c>
      <c r="E7" s="267">
        <v>5</v>
      </c>
      <c r="F7" s="268">
        <v>5</v>
      </c>
      <c r="G7" s="181">
        <v>3733</v>
      </c>
      <c r="H7" s="180">
        <v>2314</v>
      </c>
      <c r="I7" s="180">
        <v>702</v>
      </c>
      <c r="J7" s="259">
        <v>308</v>
      </c>
      <c r="K7" s="181">
        <v>639</v>
      </c>
      <c r="L7" s="206">
        <v>386</v>
      </c>
      <c r="M7" s="181">
        <v>333</v>
      </c>
      <c r="N7" s="84">
        <v>220</v>
      </c>
      <c r="O7" s="1225">
        <v>1062.9000000000001</v>
      </c>
      <c r="P7" s="50"/>
    </row>
    <row r="8" spans="1:17" ht="17.25" customHeight="1">
      <c r="A8" s="2038" t="s">
        <v>12</v>
      </c>
      <c r="B8" s="2039"/>
      <c r="C8" s="198">
        <v>18</v>
      </c>
      <c r="D8" s="267">
        <v>14</v>
      </c>
      <c r="E8" s="267">
        <v>5</v>
      </c>
      <c r="F8" s="268">
        <v>5</v>
      </c>
      <c r="G8" s="181">
        <v>3795</v>
      </c>
      <c r="H8" s="180">
        <v>2376</v>
      </c>
      <c r="I8" s="180">
        <v>743</v>
      </c>
      <c r="J8" s="259">
        <v>329</v>
      </c>
      <c r="K8" s="181">
        <v>675</v>
      </c>
      <c r="L8" s="206">
        <v>425</v>
      </c>
      <c r="M8" s="269">
        <v>367</v>
      </c>
      <c r="N8" s="190">
        <v>235</v>
      </c>
      <c r="O8" s="1225">
        <v>1059.7</v>
      </c>
      <c r="P8" s="50"/>
    </row>
    <row r="9" spans="1:17" ht="17.25" customHeight="1">
      <c r="A9" s="2038" t="s">
        <v>127</v>
      </c>
      <c r="B9" s="2039"/>
      <c r="C9" s="202">
        <v>18</v>
      </c>
      <c r="D9" s="267">
        <v>14</v>
      </c>
      <c r="E9" s="267">
        <v>5</v>
      </c>
      <c r="F9" s="268">
        <v>5</v>
      </c>
      <c r="G9" s="269">
        <v>3781</v>
      </c>
      <c r="H9" s="267">
        <v>2430</v>
      </c>
      <c r="I9" s="267">
        <v>768</v>
      </c>
      <c r="J9" s="259">
        <v>349</v>
      </c>
      <c r="K9" s="269">
        <v>680</v>
      </c>
      <c r="L9" s="268">
        <v>444</v>
      </c>
      <c r="M9" s="249">
        <v>361</v>
      </c>
      <c r="N9" s="192">
        <v>231</v>
      </c>
      <c r="O9" s="1829">
        <v>1040.8</v>
      </c>
      <c r="P9" s="50"/>
    </row>
    <row r="10" spans="1:17" ht="17.25" customHeight="1">
      <c r="A10" s="2038" t="s">
        <v>162</v>
      </c>
      <c r="B10" s="2039"/>
      <c r="C10" s="202">
        <v>18</v>
      </c>
      <c r="D10" s="267">
        <v>14</v>
      </c>
      <c r="E10" s="267">
        <v>5</v>
      </c>
      <c r="F10" s="268">
        <v>5</v>
      </c>
      <c r="G10" s="269">
        <v>3813</v>
      </c>
      <c r="H10" s="267">
        <v>2444</v>
      </c>
      <c r="I10" s="267">
        <v>782</v>
      </c>
      <c r="J10" s="259">
        <v>339</v>
      </c>
      <c r="K10" s="269">
        <v>697</v>
      </c>
      <c r="L10" s="268">
        <v>429</v>
      </c>
      <c r="M10" s="249">
        <v>347</v>
      </c>
      <c r="N10" s="192">
        <v>238</v>
      </c>
      <c r="O10" s="1829">
        <v>1035.8</v>
      </c>
      <c r="P10" s="50"/>
    </row>
    <row r="11" spans="1:17" ht="17.25" customHeight="1">
      <c r="A11" s="2038" t="s">
        <v>340</v>
      </c>
      <c r="B11" s="2039"/>
      <c r="C11" s="202">
        <v>18</v>
      </c>
      <c r="D11" s="267">
        <v>14</v>
      </c>
      <c r="E11" s="267">
        <v>5</v>
      </c>
      <c r="F11" s="268">
        <v>4</v>
      </c>
      <c r="G11" s="269">
        <v>3836</v>
      </c>
      <c r="H11" s="267">
        <v>2414</v>
      </c>
      <c r="I11" s="267">
        <v>800</v>
      </c>
      <c r="J11" s="259">
        <v>314</v>
      </c>
      <c r="K11" s="269">
        <v>647</v>
      </c>
      <c r="L11" s="268">
        <v>386</v>
      </c>
      <c r="M11" s="175">
        <v>378</v>
      </c>
      <c r="N11" s="59">
        <v>239</v>
      </c>
      <c r="O11" s="1829">
        <v>1069.8</v>
      </c>
      <c r="P11" s="50"/>
    </row>
    <row r="12" spans="1:17" ht="17.25" customHeight="1">
      <c r="A12" s="2038" t="s">
        <v>410</v>
      </c>
      <c r="B12" s="2039"/>
      <c r="C12" s="202">
        <v>18</v>
      </c>
      <c r="D12" s="267">
        <v>14</v>
      </c>
      <c r="E12" s="267">
        <v>5</v>
      </c>
      <c r="F12" s="268">
        <v>4</v>
      </c>
      <c r="G12" s="269">
        <v>3902</v>
      </c>
      <c r="H12" s="267">
        <v>2486</v>
      </c>
      <c r="I12" s="267">
        <v>799</v>
      </c>
      <c r="J12" s="259">
        <v>323</v>
      </c>
      <c r="K12" s="269">
        <v>691</v>
      </c>
      <c r="L12" s="268">
        <v>444</v>
      </c>
      <c r="M12" s="175">
        <v>392</v>
      </c>
      <c r="N12" s="59">
        <v>255</v>
      </c>
      <c r="O12" s="1829">
        <v>1023</v>
      </c>
      <c r="P12" s="50"/>
    </row>
    <row r="13" spans="1:17" ht="17.25" customHeight="1">
      <c r="A13" s="2038" t="s">
        <v>445</v>
      </c>
      <c r="B13" s="2039"/>
      <c r="C13" s="202">
        <v>18</v>
      </c>
      <c r="D13" s="267">
        <v>14</v>
      </c>
      <c r="E13" s="267">
        <v>5</v>
      </c>
      <c r="F13" s="268">
        <v>4</v>
      </c>
      <c r="G13" s="269">
        <v>3880</v>
      </c>
      <c r="H13" s="267">
        <v>2483</v>
      </c>
      <c r="I13" s="267">
        <v>801</v>
      </c>
      <c r="J13" s="259">
        <v>318</v>
      </c>
      <c r="K13" s="269">
        <v>631</v>
      </c>
      <c r="L13" s="268">
        <v>400</v>
      </c>
      <c r="M13" s="175">
        <v>387</v>
      </c>
      <c r="N13" s="59">
        <v>249</v>
      </c>
      <c r="O13" s="1829">
        <v>1097.8</v>
      </c>
      <c r="P13" s="50"/>
    </row>
    <row r="14" spans="1:17" ht="17.25" customHeight="1">
      <c r="A14" s="2038" t="s">
        <v>489</v>
      </c>
      <c r="B14" s="2039"/>
      <c r="C14" s="202">
        <v>18</v>
      </c>
      <c r="D14" s="267">
        <v>14</v>
      </c>
      <c r="E14" s="267">
        <v>5</v>
      </c>
      <c r="F14" s="268">
        <v>4</v>
      </c>
      <c r="G14" s="269">
        <v>3837</v>
      </c>
      <c r="H14" s="267">
        <v>2450</v>
      </c>
      <c r="I14" s="267">
        <v>804</v>
      </c>
      <c r="J14" s="259">
        <v>286</v>
      </c>
      <c r="K14" s="269">
        <v>642</v>
      </c>
      <c r="L14" s="268">
        <v>396</v>
      </c>
      <c r="M14" s="175">
        <v>409</v>
      </c>
      <c r="N14" s="59">
        <v>273</v>
      </c>
      <c r="O14" s="1829">
        <v>1092.0999999999999</v>
      </c>
      <c r="P14" s="50"/>
    </row>
    <row r="15" spans="1:17" ht="17.25" customHeight="1">
      <c r="A15" s="2038" t="s">
        <v>499</v>
      </c>
      <c r="B15" s="2039"/>
      <c r="C15" s="202">
        <v>18</v>
      </c>
      <c r="D15" s="267">
        <v>14</v>
      </c>
      <c r="E15" s="267">
        <v>5</v>
      </c>
      <c r="F15" s="268">
        <v>4</v>
      </c>
      <c r="G15" s="269">
        <v>3812</v>
      </c>
      <c r="H15" s="267">
        <v>2452</v>
      </c>
      <c r="I15" s="267">
        <v>799</v>
      </c>
      <c r="J15" s="259">
        <v>278</v>
      </c>
      <c r="K15" s="269">
        <v>686</v>
      </c>
      <c r="L15" s="268">
        <v>425</v>
      </c>
      <c r="M15" s="281">
        <v>380</v>
      </c>
      <c r="N15" s="174">
        <v>247</v>
      </c>
      <c r="O15" s="1829">
        <v>1084.0999999999999</v>
      </c>
      <c r="P15" s="50"/>
    </row>
    <row r="16" spans="1:17" ht="17.25" customHeight="1">
      <c r="A16" s="2038" t="s">
        <v>731</v>
      </c>
      <c r="B16" s="2039"/>
      <c r="C16" s="202">
        <v>18</v>
      </c>
      <c r="D16" s="267">
        <v>14</v>
      </c>
      <c r="E16" s="267">
        <v>5</v>
      </c>
      <c r="F16" s="268">
        <v>4</v>
      </c>
      <c r="G16" s="269">
        <v>3866</v>
      </c>
      <c r="H16" s="267">
        <v>2482</v>
      </c>
      <c r="I16" s="267">
        <v>814</v>
      </c>
      <c r="J16" s="259">
        <v>281</v>
      </c>
      <c r="K16" s="269">
        <v>696</v>
      </c>
      <c r="L16" s="268">
        <v>444</v>
      </c>
      <c r="M16" s="281">
        <v>404</v>
      </c>
      <c r="N16" s="174">
        <v>251</v>
      </c>
      <c r="O16" s="1829">
        <v>1093.9000000000001</v>
      </c>
      <c r="P16" s="50"/>
    </row>
    <row r="17" spans="1:16" ht="17.25" customHeight="1" thickBot="1">
      <c r="A17" s="2007" t="s">
        <v>1132</v>
      </c>
      <c r="B17" s="2008"/>
      <c r="C17" s="202">
        <v>18</v>
      </c>
      <c r="D17" s="267">
        <v>14</v>
      </c>
      <c r="E17" s="267">
        <v>5</v>
      </c>
      <c r="F17" s="268">
        <v>4</v>
      </c>
      <c r="G17" s="269">
        <v>3839</v>
      </c>
      <c r="H17" s="255">
        <v>2476</v>
      </c>
      <c r="I17" s="255">
        <v>808</v>
      </c>
      <c r="J17" s="190">
        <v>283</v>
      </c>
      <c r="K17" s="103">
        <v>663</v>
      </c>
      <c r="L17" s="97">
        <v>410</v>
      </c>
      <c r="M17" s="270" t="s">
        <v>49</v>
      </c>
      <c r="N17" s="133" t="s">
        <v>49</v>
      </c>
      <c r="O17" s="1924">
        <v>1106.79</v>
      </c>
      <c r="P17" s="50"/>
    </row>
    <row r="18" spans="1:16" ht="17.25" customHeight="1">
      <c r="A18" s="2028" t="s">
        <v>1134</v>
      </c>
      <c r="B18" s="369" t="s">
        <v>164</v>
      </c>
      <c r="C18" s="1392">
        <f>C17-C16</f>
        <v>0</v>
      </c>
      <c r="D18" s="874">
        <f t="shared" ref="D18:O18" si="0">D17-D16</f>
        <v>0</v>
      </c>
      <c r="E18" s="874">
        <f t="shared" si="0"/>
        <v>0</v>
      </c>
      <c r="F18" s="1424">
        <f t="shared" si="0"/>
        <v>0</v>
      </c>
      <c r="G18" s="422">
        <f t="shared" si="0"/>
        <v>-27</v>
      </c>
      <c r="H18" s="422">
        <f t="shared" si="0"/>
        <v>-6</v>
      </c>
      <c r="I18" s="422">
        <f>I17-I16</f>
        <v>-6</v>
      </c>
      <c r="J18" s="422">
        <f>J17-J16</f>
        <v>2</v>
      </c>
      <c r="K18" s="391">
        <f t="shared" si="0"/>
        <v>-33</v>
      </c>
      <c r="L18" s="554">
        <f t="shared" si="0"/>
        <v>-34</v>
      </c>
      <c r="M18" s="555" t="s">
        <v>49</v>
      </c>
      <c r="N18" s="642" t="s">
        <v>49</v>
      </c>
      <c r="O18" s="586">
        <f t="shared" si="0"/>
        <v>12.889999999999873</v>
      </c>
      <c r="P18" s="50"/>
    </row>
    <row r="19" spans="1:16" ht="17.25" customHeight="1">
      <c r="A19" s="2029"/>
      <c r="B19" s="1600" t="s">
        <v>165</v>
      </c>
      <c r="C19" s="971">
        <f>C17/C16-1</f>
        <v>0</v>
      </c>
      <c r="D19" s="970">
        <f t="shared" ref="D19:O19" si="1">D17/D16-1</f>
        <v>0</v>
      </c>
      <c r="E19" s="970">
        <f t="shared" si="1"/>
        <v>0</v>
      </c>
      <c r="F19" s="1422">
        <f t="shared" si="1"/>
        <v>0</v>
      </c>
      <c r="G19" s="431">
        <f t="shared" si="1"/>
        <v>-6.9839627521987024E-3</v>
      </c>
      <c r="H19" s="431">
        <f t="shared" si="1"/>
        <v>-2.4174053182917099E-3</v>
      </c>
      <c r="I19" s="431">
        <f>I17/I16-1</f>
        <v>-7.3710073710073765E-3</v>
      </c>
      <c r="J19" s="431">
        <f>J17/J16-1</f>
        <v>7.1174377224199059E-3</v>
      </c>
      <c r="K19" s="393">
        <f t="shared" si="1"/>
        <v>-4.7413793103448287E-2</v>
      </c>
      <c r="L19" s="529">
        <f t="shared" si="1"/>
        <v>-7.6576576576576572E-2</v>
      </c>
      <c r="M19" s="556" t="s">
        <v>49</v>
      </c>
      <c r="N19" s="619" t="s">
        <v>49</v>
      </c>
      <c r="O19" s="533">
        <f t="shared" si="1"/>
        <v>1.1783526830605906E-2</v>
      </c>
      <c r="P19" s="50"/>
    </row>
    <row r="20" spans="1:16" ht="17.25" customHeight="1">
      <c r="A20" s="2030" t="s">
        <v>1154</v>
      </c>
      <c r="B20" s="378" t="s">
        <v>164</v>
      </c>
      <c r="C20" s="1394">
        <f>C17-C12</f>
        <v>0</v>
      </c>
      <c r="D20" s="875">
        <f t="shared" ref="D20:O20" si="2">D17-D12</f>
        <v>0</v>
      </c>
      <c r="E20" s="875">
        <f t="shared" si="2"/>
        <v>0</v>
      </c>
      <c r="F20" s="1425">
        <f t="shared" si="2"/>
        <v>0</v>
      </c>
      <c r="G20" s="434">
        <f t="shared" si="2"/>
        <v>-63</v>
      </c>
      <c r="H20" s="434">
        <f t="shared" si="2"/>
        <v>-10</v>
      </c>
      <c r="I20" s="434">
        <f>I17-I12</f>
        <v>9</v>
      </c>
      <c r="J20" s="434">
        <f>J17-J12</f>
        <v>-40</v>
      </c>
      <c r="K20" s="479">
        <f t="shared" si="2"/>
        <v>-28</v>
      </c>
      <c r="L20" s="680">
        <f t="shared" si="2"/>
        <v>-34</v>
      </c>
      <c r="M20" s="653" t="s">
        <v>49</v>
      </c>
      <c r="N20" s="617" t="s">
        <v>49</v>
      </c>
      <c r="O20" s="532">
        <f t="shared" si="2"/>
        <v>83.789999999999964</v>
      </c>
      <c r="P20" s="50"/>
    </row>
    <row r="21" spans="1:16" ht="17.25" customHeight="1">
      <c r="A21" s="2029"/>
      <c r="B21" s="1600" t="s">
        <v>165</v>
      </c>
      <c r="C21" s="974">
        <f>C17/C12-1</f>
        <v>0</v>
      </c>
      <c r="D21" s="973">
        <f t="shared" ref="D21:O21" si="3">D17/D12-1</f>
        <v>0</v>
      </c>
      <c r="E21" s="973">
        <f t="shared" si="3"/>
        <v>0</v>
      </c>
      <c r="F21" s="1423">
        <f t="shared" si="3"/>
        <v>0</v>
      </c>
      <c r="G21" s="425">
        <f t="shared" si="3"/>
        <v>-1.6145566376217335E-2</v>
      </c>
      <c r="H21" s="425">
        <f t="shared" si="3"/>
        <v>-4.022526146419958E-3</v>
      </c>
      <c r="I21" s="425">
        <f>I17/I12-1</f>
        <v>1.126408010012514E-2</v>
      </c>
      <c r="J21" s="425">
        <f>J17/J12-1</f>
        <v>-0.12383900928792568</v>
      </c>
      <c r="K21" s="377">
        <f t="shared" si="3"/>
        <v>-4.0520984081041989E-2</v>
      </c>
      <c r="L21" s="682">
        <f t="shared" si="3"/>
        <v>-7.6576576576576572E-2</v>
      </c>
      <c r="M21" s="659" t="s">
        <v>49</v>
      </c>
      <c r="N21" s="660" t="s">
        <v>49</v>
      </c>
      <c r="O21" s="685">
        <f t="shared" si="3"/>
        <v>8.1906158357771153E-2</v>
      </c>
      <c r="P21" s="50"/>
    </row>
    <row r="22" spans="1:16" ht="17.25" customHeight="1">
      <c r="A22" s="2030" t="s">
        <v>1137</v>
      </c>
      <c r="B22" s="378" t="s">
        <v>164</v>
      </c>
      <c r="C22" s="1397">
        <f>C17-C7</f>
        <v>0</v>
      </c>
      <c r="D22" s="1400">
        <f>D17-D7</f>
        <v>0</v>
      </c>
      <c r="E22" s="1400">
        <f>E17-E7</f>
        <v>0</v>
      </c>
      <c r="F22" s="887">
        <f>F17-F7</f>
        <v>-1</v>
      </c>
      <c r="G22" s="428">
        <f t="shared" ref="G22:O22" si="4">G17-G7</f>
        <v>106</v>
      </c>
      <c r="H22" s="428">
        <f t="shared" si="4"/>
        <v>162</v>
      </c>
      <c r="I22" s="428">
        <f>I17-I7</f>
        <v>106</v>
      </c>
      <c r="J22" s="428">
        <f>J17-J7</f>
        <v>-25</v>
      </c>
      <c r="K22" s="394">
        <f t="shared" si="4"/>
        <v>24</v>
      </c>
      <c r="L22" s="531">
        <f t="shared" si="4"/>
        <v>24</v>
      </c>
      <c r="M22" s="557" t="s">
        <v>49</v>
      </c>
      <c r="N22" s="430" t="s">
        <v>49</v>
      </c>
      <c r="O22" s="532">
        <f t="shared" si="4"/>
        <v>43.889999999999873</v>
      </c>
      <c r="P22" s="50"/>
    </row>
    <row r="23" spans="1:16" ht="17.25" customHeight="1">
      <c r="A23" s="2150"/>
      <c r="B23" s="1603" t="s">
        <v>165</v>
      </c>
      <c r="C23" s="971">
        <f>C17/C7-1</f>
        <v>0</v>
      </c>
      <c r="D23" s="970">
        <f>D17/D7-1</f>
        <v>0</v>
      </c>
      <c r="E23" s="970">
        <f>E17/E7-1</f>
        <v>0</v>
      </c>
      <c r="F23" s="1422">
        <f>F17/F7-1</f>
        <v>-0.19999999999999996</v>
      </c>
      <c r="G23" s="468">
        <f t="shared" ref="G23:O23" si="5">G17/G7-1</f>
        <v>2.8395392445754064E-2</v>
      </c>
      <c r="H23" s="468">
        <f t="shared" si="5"/>
        <v>7.0008643042350993E-2</v>
      </c>
      <c r="I23" s="468">
        <f>I17/I7-1</f>
        <v>0.15099715099715105</v>
      </c>
      <c r="J23" s="468">
        <f>J17/J7-1</f>
        <v>-8.1168831168831224E-2</v>
      </c>
      <c r="K23" s="450">
        <f t="shared" si="5"/>
        <v>3.7558685446009488E-2</v>
      </c>
      <c r="L23" s="688">
        <f t="shared" si="5"/>
        <v>6.2176165803108807E-2</v>
      </c>
      <c r="M23" s="270" t="s">
        <v>49</v>
      </c>
      <c r="N23" s="689" t="s">
        <v>49</v>
      </c>
      <c r="O23" s="134">
        <f t="shared" si="5"/>
        <v>4.1292689810894512E-2</v>
      </c>
      <c r="P23" s="50"/>
    </row>
    <row r="24" spans="1:16" ht="17.25" customHeight="1">
      <c r="A24" s="358"/>
      <c r="B24" s="110"/>
      <c r="C24" s="134"/>
      <c r="D24" s="134"/>
      <c r="E24" s="134"/>
      <c r="F24" s="134"/>
      <c r="G24" s="134"/>
      <c r="H24" s="134"/>
      <c r="I24" s="134"/>
      <c r="J24" s="134"/>
      <c r="K24" s="134"/>
      <c r="L24" s="134"/>
      <c r="M24" s="133"/>
      <c r="N24" s="133"/>
      <c r="O24" s="134"/>
      <c r="P24" s="50"/>
    </row>
    <row r="25" spans="1:16" s="1665" customFormat="1" ht="23.25" customHeight="1">
      <c r="A25" s="2012" t="s">
        <v>1760</v>
      </c>
      <c r="B25" s="2012"/>
      <c r="C25" s="2012"/>
      <c r="D25" s="2012"/>
      <c r="E25" s="2012"/>
      <c r="F25" s="2012"/>
      <c r="G25" s="2012"/>
      <c r="H25" s="2012"/>
      <c r="I25" s="2012"/>
      <c r="J25" s="2012"/>
      <c r="K25" s="2012"/>
      <c r="L25" s="2012"/>
      <c r="M25" s="2012"/>
      <c r="N25" s="2012"/>
      <c r="O25" s="2012"/>
    </row>
    <row r="26" spans="1:16" s="1665" customFormat="1" ht="17.25" customHeight="1">
      <c r="A26" s="1660" t="s">
        <v>1761</v>
      </c>
      <c r="B26" s="1663"/>
    </row>
    <row r="27" spans="1:16" s="1665" customFormat="1" ht="14.25" customHeight="1">
      <c r="A27" s="1662" t="s">
        <v>1762</v>
      </c>
      <c r="B27" s="1663"/>
    </row>
    <row r="28" spans="1:16">
      <c r="A28" s="816"/>
      <c r="C28" s="50"/>
      <c r="D28" s="50"/>
      <c r="E28" s="50"/>
      <c r="F28" s="50"/>
      <c r="G28" s="50"/>
      <c r="H28" s="50"/>
      <c r="I28" s="50"/>
      <c r="J28" s="50"/>
      <c r="K28" s="50"/>
      <c r="L28" s="50"/>
      <c r="M28" s="50"/>
      <c r="N28" s="50"/>
      <c r="O28" s="50"/>
    </row>
    <row r="29" spans="1:16">
      <c r="C29" s="100"/>
      <c r="D29" s="100"/>
      <c r="E29" s="100"/>
      <c r="F29" s="100"/>
      <c r="G29" s="100"/>
      <c r="H29" s="100"/>
      <c r="I29" s="100"/>
      <c r="J29" s="100"/>
      <c r="K29" s="100"/>
      <c r="L29" s="100"/>
      <c r="M29" s="100"/>
      <c r="N29" s="100"/>
      <c r="O29" s="100"/>
    </row>
    <row r="30" spans="1:16">
      <c r="A30" s="1797"/>
    </row>
    <row r="32" spans="1:16">
      <c r="A32" s="354"/>
    </row>
  </sheetData>
  <mergeCells count="35">
    <mergeCell ref="M3:N3"/>
    <mergeCell ref="G3:J3"/>
    <mergeCell ref="A22:A23"/>
    <mergeCell ref="A7:B7"/>
    <mergeCell ref="A8:B8"/>
    <mergeCell ref="A9:B9"/>
    <mergeCell ref="A10:B10"/>
    <mergeCell ref="A11:B11"/>
    <mergeCell ref="A12:B12"/>
    <mergeCell ref="A13:B13"/>
    <mergeCell ref="A14:B14"/>
    <mergeCell ref="A15:B15"/>
    <mergeCell ref="A16:B16"/>
    <mergeCell ref="A17:B17"/>
    <mergeCell ref="A20:A21"/>
    <mergeCell ref="C3:F3"/>
    <mergeCell ref="K3:L3"/>
    <mergeCell ref="A3:B6"/>
    <mergeCell ref="L4:L6"/>
    <mergeCell ref="H4:J4"/>
    <mergeCell ref="H5:H6"/>
    <mergeCell ref="I5:I6"/>
    <mergeCell ref="J5:J6"/>
    <mergeCell ref="A25:O25"/>
    <mergeCell ref="C4:C6"/>
    <mergeCell ref="D4:F4"/>
    <mergeCell ref="G4:G6"/>
    <mergeCell ref="D5:D6"/>
    <mergeCell ref="E5:E6"/>
    <mergeCell ref="F5:F6"/>
    <mergeCell ref="K4:K6"/>
    <mergeCell ref="O4:O6"/>
    <mergeCell ref="M4:M6"/>
    <mergeCell ref="N4:N6"/>
    <mergeCell ref="A18:A19"/>
  </mergeCells>
  <hyperlinks>
    <hyperlink ref="Q2" location="OBSAH!A1" display="Zpět na obsah" xr:uid="{00000000-0004-0000-A700-000000000000}"/>
  </hyperlinks>
  <pageMargins left="0.70866141732283472" right="0.70866141732283472" top="0.78740157480314965" bottom="0.78740157480314965" header="0.31496062992125984" footer="0.31496062992125984"/>
  <pageSetup paperSize="9" orientation="landscape" r:id="rId1"/>
  <ignoredErrors>
    <ignoredError sqref="K18:L23 O18:O23 C18:H23 I18:J23" unlockedFormula="1"/>
  </ignoredError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List42"/>
  <dimension ref="A1:R28"/>
  <sheetViews>
    <sheetView showGridLines="0" zoomScaleNormal="100" workbookViewId="0"/>
  </sheetViews>
  <sheetFormatPr defaultRowHeight="15"/>
  <cols>
    <col min="1" max="1" width="19.85546875" customWidth="1"/>
    <col min="2" max="5" width="5.7109375" customWidth="1"/>
    <col min="6" max="17" width="7.5703125" customWidth="1"/>
  </cols>
  <sheetData>
    <row r="1" spans="1:18" s="2" customFormat="1" ht="17.25" customHeight="1">
      <c r="A1" s="2" t="s">
        <v>1540</v>
      </c>
      <c r="O1" s="152"/>
    </row>
    <row r="2" spans="1:18" s="4" customFormat="1" ht="17.25" customHeight="1" thickBot="1">
      <c r="A2" s="322" t="s">
        <v>1066</v>
      </c>
      <c r="P2" s="1440" t="s">
        <v>1548</v>
      </c>
      <c r="R2" s="106" t="s">
        <v>986</v>
      </c>
    </row>
    <row r="3" spans="1:18" s="41" customFormat="1" ht="25.5" customHeight="1">
      <c r="A3" s="2112" t="s">
        <v>170</v>
      </c>
      <c r="B3" s="2071" t="s">
        <v>311</v>
      </c>
      <c r="C3" s="2024"/>
      <c r="D3" s="2024"/>
      <c r="E3" s="2025"/>
      <c r="F3" s="2174" t="s">
        <v>178</v>
      </c>
      <c r="G3" s="2076"/>
      <c r="H3" s="2076"/>
      <c r="I3" s="2067"/>
      <c r="J3" s="2116" t="s">
        <v>398</v>
      </c>
      <c r="K3" s="2096"/>
      <c r="L3" s="2174" t="s">
        <v>728</v>
      </c>
      <c r="M3" s="2067"/>
      <c r="N3" s="2174" t="s">
        <v>313</v>
      </c>
      <c r="O3" s="2076"/>
      <c r="P3" s="2076"/>
    </row>
    <row r="4" spans="1:18" s="41" customFormat="1" ht="17.25" customHeight="1">
      <c r="A4" s="2113"/>
      <c r="B4" s="2073" t="s">
        <v>4</v>
      </c>
      <c r="C4" s="2005" t="s">
        <v>6</v>
      </c>
      <c r="D4" s="2005"/>
      <c r="E4" s="2191"/>
      <c r="F4" s="2074" t="s">
        <v>4</v>
      </c>
      <c r="G4" s="2192" t="s">
        <v>6</v>
      </c>
      <c r="H4" s="2078"/>
      <c r="I4" s="2069"/>
      <c r="J4" s="2136" t="s">
        <v>4</v>
      </c>
      <c r="K4" s="2055" t="s">
        <v>33</v>
      </c>
      <c r="L4" s="2124" t="s">
        <v>4</v>
      </c>
      <c r="M4" s="2047" t="s">
        <v>35</v>
      </c>
      <c r="N4" s="2175" t="s">
        <v>4</v>
      </c>
      <c r="O4" s="2170" t="s">
        <v>6</v>
      </c>
      <c r="P4" s="2144"/>
    </row>
    <row r="5" spans="1:18" s="41" customFormat="1" ht="30" customHeight="1">
      <c r="A5" s="2113"/>
      <c r="B5" s="2205"/>
      <c r="C5" s="2005" t="s">
        <v>100</v>
      </c>
      <c r="D5" s="2005" t="s">
        <v>101</v>
      </c>
      <c r="E5" s="2077" t="s">
        <v>37</v>
      </c>
      <c r="F5" s="2010"/>
      <c r="G5" s="2057" t="s">
        <v>7</v>
      </c>
      <c r="H5" s="2057" t="s">
        <v>1086</v>
      </c>
      <c r="I5" s="2069" t="s">
        <v>690</v>
      </c>
      <c r="J5" s="2130"/>
      <c r="K5" s="2170"/>
      <c r="L5" s="2143"/>
      <c r="M5" s="2131"/>
      <c r="N5" s="2073"/>
      <c r="O5" s="2005" t="s">
        <v>9</v>
      </c>
      <c r="P5" s="2191" t="s">
        <v>449</v>
      </c>
    </row>
    <row r="6" spans="1:18" s="41" customFormat="1" ht="17.25" customHeight="1" thickBot="1">
      <c r="A6" s="2114"/>
      <c r="B6" s="2206"/>
      <c r="C6" s="2195"/>
      <c r="D6" s="2195"/>
      <c r="E6" s="2079"/>
      <c r="F6" s="2011"/>
      <c r="G6" s="2058"/>
      <c r="H6" s="2058"/>
      <c r="I6" s="2037"/>
      <c r="J6" s="2276"/>
      <c r="K6" s="2056"/>
      <c r="L6" s="2397"/>
      <c r="M6" s="2048"/>
      <c r="N6" s="2075"/>
      <c r="O6" s="2195"/>
      <c r="P6" s="2196"/>
    </row>
    <row r="7" spans="1:18" s="42" customFormat="1" ht="18.75" customHeight="1">
      <c r="A7" s="398" t="s">
        <v>985</v>
      </c>
      <c r="B7" s="1333">
        <v>18</v>
      </c>
      <c r="C7" s="1334">
        <v>14</v>
      </c>
      <c r="D7" s="1335">
        <v>5</v>
      </c>
      <c r="E7" s="1336">
        <v>4</v>
      </c>
      <c r="F7" s="1341">
        <v>3839</v>
      </c>
      <c r="G7" s="1342">
        <v>2476</v>
      </c>
      <c r="H7" s="1335">
        <v>283</v>
      </c>
      <c r="I7" s="1353">
        <v>543</v>
      </c>
      <c r="J7" s="1346">
        <v>663</v>
      </c>
      <c r="K7" s="1347">
        <v>410</v>
      </c>
      <c r="L7" s="1349">
        <v>404</v>
      </c>
      <c r="M7" s="1350">
        <v>251</v>
      </c>
      <c r="N7" s="1272">
        <v>1106.79</v>
      </c>
      <c r="O7" s="325">
        <v>561.66999999999996</v>
      </c>
      <c r="P7" s="1925">
        <v>2.5</v>
      </c>
    </row>
    <row r="8" spans="1:18" s="43" customFormat="1" ht="18.75" customHeight="1">
      <c r="A8" s="399" t="s">
        <v>14</v>
      </c>
      <c r="B8" s="1337">
        <v>8</v>
      </c>
      <c r="C8" s="1102">
        <v>5</v>
      </c>
      <c r="D8" s="1102">
        <v>3</v>
      </c>
      <c r="E8" s="1338">
        <v>0</v>
      </c>
      <c r="F8" s="1343">
        <v>1732</v>
      </c>
      <c r="G8" s="1344">
        <v>1100</v>
      </c>
      <c r="H8" s="1102">
        <v>167</v>
      </c>
      <c r="I8" s="1354">
        <v>359</v>
      </c>
      <c r="J8" s="1348">
        <v>305</v>
      </c>
      <c r="K8" s="1340">
        <v>180</v>
      </c>
      <c r="L8" s="1348">
        <v>179</v>
      </c>
      <c r="M8" s="1351">
        <v>106</v>
      </c>
      <c r="N8" s="170">
        <v>466.49</v>
      </c>
      <c r="O8" s="170">
        <v>230.95</v>
      </c>
      <c r="P8" s="350">
        <v>2.5</v>
      </c>
    </row>
    <row r="9" spans="1:18" s="43" customFormat="1" ht="18.75" customHeight="1">
      <c r="A9" s="399" t="s">
        <v>15</v>
      </c>
      <c r="B9" s="1339">
        <v>0</v>
      </c>
      <c r="C9" s="1101">
        <v>0</v>
      </c>
      <c r="D9" s="1100">
        <v>0</v>
      </c>
      <c r="E9" s="1338">
        <v>0</v>
      </c>
      <c r="F9" s="1345">
        <v>0</v>
      </c>
      <c r="G9" s="1100">
        <v>0</v>
      </c>
      <c r="H9" s="1100">
        <v>0</v>
      </c>
      <c r="I9" s="1103">
        <v>0</v>
      </c>
      <c r="J9" s="1345">
        <v>0</v>
      </c>
      <c r="K9" s="1338">
        <v>0</v>
      </c>
      <c r="L9" s="1345">
        <v>0</v>
      </c>
      <c r="M9" s="1338">
        <v>0</v>
      </c>
      <c r="N9" s="1960">
        <v>0</v>
      </c>
      <c r="O9" s="1961">
        <v>0</v>
      </c>
      <c r="P9" s="1962">
        <v>0</v>
      </c>
    </row>
    <row r="10" spans="1:18" s="43" customFormat="1" ht="18.75" customHeight="1">
      <c r="A10" s="399" t="s">
        <v>16</v>
      </c>
      <c r="B10" s="1337">
        <v>1</v>
      </c>
      <c r="C10" s="1102">
        <v>1</v>
      </c>
      <c r="D10" s="1100">
        <v>0</v>
      </c>
      <c r="E10" s="1338">
        <v>0</v>
      </c>
      <c r="F10" s="1343">
        <v>162</v>
      </c>
      <c r="G10" s="1344">
        <v>109</v>
      </c>
      <c r="H10" s="1100">
        <v>0</v>
      </c>
      <c r="I10" s="1103">
        <v>0</v>
      </c>
      <c r="J10" s="1348">
        <v>30</v>
      </c>
      <c r="K10" s="1340">
        <v>17</v>
      </c>
      <c r="L10" s="1348">
        <v>16</v>
      </c>
      <c r="M10" s="1351">
        <v>11</v>
      </c>
      <c r="N10" s="170">
        <v>52.1</v>
      </c>
      <c r="O10" s="170">
        <v>25.9</v>
      </c>
      <c r="P10" s="1962">
        <v>0</v>
      </c>
    </row>
    <row r="11" spans="1:18" s="43" customFormat="1" ht="18.75" customHeight="1">
      <c r="A11" s="399" t="s">
        <v>17</v>
      </c>
      <c r="B11" s="1337">
        <v>1</v>
      </c>
      <c r="C11" s="1102">
        <v>1</v>
      </c>
      <c r="D11" s="1100">
        <v>0</v>
      </c>
      <c r="E11" s="1340">
        <v>1</v>
      </c>
      <c r="F11" s="1343">
        <v>226</v>
      </c>
      <c r="G11" s="1344">
        <v>132</v>
      </c>
      <c r="H11" s="1100">
        <v>0</v>
      </c>
      <c r="I11" s="1103">
        <v>0</v>
      </c>
      <c r="J11" s="1348">
        <v>32</v>
      </c>
      <c r="K11" s="1340">
        <v>16</v>
      </c>
      <c r="L11" s="1348">
        <v>17</v>
      </c>
      <c r="M11" s="1351">
        <v>10</v>
      </c>
      <c r="N11" s="170">
        <v>62.55</v>
      </c>
      <c r="O11" s="170">
        <v>28.62</v>
      </c>
      <c r="P11" s="1962">
        <v>0</v>
      </c>
    </row>
    <row r="12" spans="1:18" s="43" customFormat="1" ht="18.75" customHeight="1">
      <c r="A12" s="399" t="s">
        <v>18</v>
      </c>
      <c r="B12" s="1339">
        <v>0</v>
      </c>
      <c r="C12" s="1101">
        <v>0</v>
      </c>
      <c r="D12" s="1100">
        <v>0</v>
      </c>
      <c r="E12" s="1338">
        <v>0</v>
      </c>
      <c r="F12" s="1345">
        <v>0</v>
      </c>
      <c r="G12" s="1100">
        <v>0</v>
      </c>
      <c r="H12" s="1100">
        <v>0</v>
      </c>
      <c r="I12" s="1103">
        <v>0</v>
      </c>
      <c r="J12" s="1345">
        <v>0</v>
      </c>
      <c r="K12" s="1338">
        <v>0</v>
      </c>
      <c r="L12" s="1345">
        <v>0</v>
      </c>
      <c r="M12" s="1338">
        <v>0</v>
      </c>
      <c r="N12" s="1960">
        <v>0</v>
      </c>
      <c r="O12" s="1961">
        <v>0</v>
      </c>
      <c r="P12" s="1962">
        <v>0</v>
      </c>
    </row>
    <row r="13" spans="1:18" s="43" customFormat="1" ht="18.75" customHeight="1">
      <c r="A13" s="399" t="s">
        <v>19</v>
      </c>
      <c r="B13" s="1337">
        <v>1</v>
      </c>
      <c r="C13" s="1102">
        <v>1</v>
      </c>
      <c r="D13" s="1100">
        <v>0</v>
      </c>
      <c r="E13" s="1340">
        <v>1</v>
      </c>
      <c r="F13" s="1343">
        <v>215</v>
      </c>
      <c r="G13" s="1344">
        <v>119</v>
      </c>
      <c r="H13" s="1100">
        <v>0</v>
      </c>
      <c r="I13" s="1103">
        <v>0</v>
      </c>
      <c r="J13" s="1348">
        <v>46</v>
      </c>
      <c r="K13" s="1340">
        <v>27</v>
      </c>
      <c r="L13" s="1348">
        <v>27</v>
      </c>
      <c r="M13" s="1351">
        <v>14</v>
      </c>
      <c r="N13" s="170">
        <v>56.52</v>
      </c>
      <c r="O13" s="170">
        <v>27.4</v>
      </c>
      <c r="P13" s="1962">
        <v>0</v>
      </c>
    </row>
    <row r="14" spans="1:18" s="43" customFormat="1" ht="18.75" customHeight="1">
      <c r="A14" s="399" t="s">
        <v>20</v>
      </c>
      <c r="B14" s="1339">
        <v>0</v>
      </c>
      <c r="C14" s="1101">
        <v>0</v>
      </c>
      <c r="D14" s="1100">
        <v>0</v>
      </c>
      <c r="E14" s="1338">
        <v>0</v>
      </c>
      <c r="F14" s="1345">
        <v>0</v>
      </c>
      <c r="G14" s="1100">
        <v>0</v>
      </c>
      <c r="H14" s="1100">
        <v>0</v>
      </c>
      <c r="I14" s="1103">
        <v>0</v>
      </c>
      <c r="J14" s="1345">
        <v>0</v>
      </c>
      <c r="K14" s="1338">
        <v>0</v>
      </c>
      <c r="L14" s="1345">
        <v>0</v>
      </c>
      <c r="M14" s="1338">
        <v>0</v>
      </c>
      <c r="N14" s="1960">
        <v>0</v>
      </c>
      <c r="O14" s="1961">
        <v>0</v>
      </c>
      <c r="P14" s="1962">
        <v>0</v>
      </c>
    </row>
    <row r="15" spans="1:18" s="43" customFormat="1" ht="18.75" customHeight="1">
      <c r="A15" s="399" t="s">
        <v>21</v>
      </c>
      <c r="B15" s="1339">
        <v>0</v>
      </c>
      <c r="C15" s="1101">
        <v>0</v>
      </c>
      <c r="D15" s="1100">
        <v>0</v>
      </c>
      <c r="E15" s="1338">
        <v>0</v>
      </c>
      <c r="F15" s="1345">
        <v>0</v>
      </c>
      <c r="G15" s="1100">
        <v>0</v>
      </c>
      <c r="H15" s="1100">
        <v>0</v>
      </c>
      <c r="I15" s="1103">
        <v>0</v>
      </c>
      <c r="J15" s="1345">
        <v>0</v>
      </c>
      <c r="K15" s="1338">
        <v>0</v>
      </c>
      <c r="L15" s="1345">
        <v>0</v>
      </c>
      <c r="M15" s="1338">
        <v>0</v>
      </c>
      <c r="N15" s="1960">
        <v>0</v>
      </c>
      <c r="O15" s="1961">
        <v>0</v>
      </c>
      <c r="P15" s="1962">
        <v>0</v>
      </c>
    </row>
    <row r="16" spans="1:18" s="43" customFormat="1" ht="18.75" customHeight="1">
      <c r="A16" s="399" t="s">
        <v>22</v>
      </c>
      <c r="B16" s="1337">
        <v>1</v>
      </c>
      <c r="C16" s="1102">
        <v>1</v>
      </c>
      <c r="D16" s="1100">
        <v>0</v>
      </c>
      <c r="E16" s="1340">
        <v>1</v>
      </c>
      <c r="F16" s="1343">
        <v>234</v>
      </c>
      <c r="G16" s="1344">
        <v>151</v>
      </c>
      <c r="H16" s="1100">
        <v>0</v>
      </c>
      <c r="I16" s="1103">
        <v>0</v>
      </c>
      <c r="J16" s="1348">
        <v>35</v>
      </c>
      <c r="K16" s="1340">
        <v>20</v>
      </c>
      <c r="L16" s="1348">
        <v>37</v>
      </c>
      <c r="M16" s="1351">
        <v>26</v>
      </c>
      <c r="N16" s="170">
        <v>68.91</v>
      </c>
      <c r="O16" s="170">
        <v>29.46</v>
      </c>
      <c r="P16" s="1962">
        <v>0</v>
      </c>
    </row>
    <row r="17" spans="1:17" s="43" customFormat="1" ht="18.75" customHeight="1">
      <c r="A17" s="399" t="s">
        <v>23</v>
      </c>
      <c r="B17" s="1339">
        <v>0</v>
      </c>
      <c r="C17" s="1101">
        <v>0</v>
      </c>
      <c r="D17" s="1100">
        <v>0</v>
      </c>
      <c r="E17" s="1338">
        <v>0</v>
      </c>
      <c r="F17" s="1345">
        <v>0</v>
      </c>
      <c r="G17" s="1100">
        <v>0</v>
      </c>
      <c r="H17" s="1100">
        <v>0</v>
      </c>
      <c r="I17" s="1103">
        <v>0</v>
      </c>
      <c r="J17" s="1345">
        <v>0</v>
      </c>
      <c r="K17" s="1338">
        <v>0</v>
      </c>
      <c r="L17" s="1345">
        <v>0</v>
      </c>
      <c r="M17" s="1338">
        <v>0</v>
      </c>
      <c r="N17" s="1960">
        <v>0</v>
      </c>
      <c r="O17" s="1961">
        <v>0</v>
      </c>
      <c r="P17" s="1962">
        <v>0</v>
      </c>
    </row>
    <row r="18" spans="1:17" s="43" customFormat="1" ht="18.75" customHeight="1">
      <c r="A18" s="399" t="s">
        <v>24</v>
      </c>
      <c r="B18" s="1337">
        <v>2</v>
      </c>
      <c r="C18" s="1102">
        <v>1</v>
      </c>
      <c r="D18" s="1102">
        <v>1</v>
      </c>
      <c r="E18" s="1338">
        <v>0</v>
      </c>
      <c r="F18" s="1343">
        <v>481</v>
      </c>
      <c r="G18" s="1344">
        <v>318</v>
      </c>
      <c r="H18" s="1102">
        <v>89</v>
      </c>
      <c r="I18" s="1354">
        <v>132</v>
      </c>
      <c r="J18" s="1321">
        <v>84</v>
      </c>
      <c r="K18" s="1340">
        <v>54</v>
      </c>
      <c r="L18" s="1321">
        <v>56</v>
      </c>
      <c r="M18" s="1351">
        <v>36</v>
      </c>
      <c r="N18" s="170">
        <v>157.43</v>
      </c>
      <c r="O18" s="170">
        <v>85.62</v>
      </c>
      <c r="P18" s="1962">
        <v>0</v>
      </c>
    </row>
    <row r="19" spans="1:17" s="43" customFormat="1" ht="18.75" customHeight="1">
      <c r="A19" s="399" t="s">
        <v>25</v>
      </c>
      <c r="B19" s="1337">
        <v>1</v>
      </c>
      <c r="C19" s="1102">
        <v>1</v>
      </c>
      <c r="D19" s="1100">
        <v>0</v>
      </c>
      <c r="E19" s="1100">
        <v>0</v>
      </c>
      <c r="F19" s="1343">
        <v>119</v>
      </c>
      <c r="G19" s="1344">
        <v>81</v>
      </c>
      <c r="H19" s="1100">
        <v>0</v>
      </c>
      <c r="I19" s="1103">
        <v>0</v>
      </c>
      <c r="J19" s="1321">
        <v>20</v>
      </c>
      <c r="K19" s="1340">
        <v>14</v>
      </c>
      <c r="L19" s="1321">
        <v>11</v>
      </c>
      <c r="M19" s="1351">
        <v>7</v>
      </c>
      <c r="N19" s="170">
        <v>35</v>
      </c>
      <c r="O19" s="170">
        <v>19.850000000000001</v>
      </c>
      <c r="P19" s="1962">
        <v>0</v>
      </c>
    </row>
    <row r="20" spans="1:17" s="43" customFormat="1" ht="18.75" customHeight="1">
      <c r="A20" s="399" t="s">
        <v>26</v>
      </c>
      <c r="B20" s="1337">
        <v>1</v>
      </c>
      <c r="C20" s="1102">
        <v>1</v>
      </c>
      <c r="D20" s="1100">
        <v>0</v>
      </c>
      <c r="E20" s="1100">
        <v>0</v>
      </c>
      <c r="F20" s="1343">
        <v>179</v>
      </c>
      <c r="G20" s="1344">
        <v>122</v>
      </c>
      <c r="H20" s="1100">
        <v>0</v>
      </c>
      <c r="I20" s="1103">
        <v>0</v>
      </c>
      <c r="J20" s="1321">
        <v>27</v>
      </c>
      <c r="K20" s="1340">
        <v>23</v>
      </c>
      <c r="L20" s="1321">
        <v>24</v>
      </c>
      <c r="M20" s="1351">
        <v>17</v>
      </c>
      <c r="N20" s="170">
        <v>54.41</v>
      </c>
      <c r="O20" s="170">
        <v>25.06</v>
      </c>
      <c r="P20" s="1962">
        <v>0</v>
      </c>
    </row>
    <row r="21" spans="1:17" s="43" customFormat="1" ht="18.75" customHeight="1">
      <c r="A21" s="399" t="s">
        <v>27</v>
      </c>
      <c r="B21" s="1337">
        <v>2</v>
      </c>
      <c r="C21" s="1102">
        <v>2</v>
      </c>
      <c r="D21" s="1102">
        <v>1</v>
      </c>
      <c r="E21" s="1340">
        <v>1</v>
      </c>
      <c r="F21" s="1343">
        <v>491</v>
      </c>
      <c r="G21" s="1344">
        <v>344</v>
      </c>
      <c r="H21" s="1102">
        <v>27</v>
      </c>
      <c r="I21" s="1354">
        <v>52</v>
      </c>
      <c r="J21" s="1321">
        <v>84</v>
      </c>
      <c r="K21" s="1340">
        <v>59</v>
      </c>
      <c r="L21" s="1321">
        <v>37</v>
      </c>
      <c r="M21" s="1351">
        <v>24</v>
      </c>
      <c r="N21" s="170">
        <v>153.38</v>
      </c>
      <c r="O21" s="170">
        <v>88.81</v>
      </c>
      <c r="P21" s="1962">
        <v>0</v>
      </c>
    </row>
    <row r="22" spans="1:17" s="43" customFormat="1" ht="17.25" customHeight="1">
      <c r="A22" s="401"/>
      <c r="B22" s="349"/>
      <c r="C22" s="349"/>
      <c r="D22" s="349"/>
      <c r="E22" s="349"/>
      <c r="F22" s="350"/>
      <c r="G22" s="350"/>
      <c r="H22" s="349"/>
      <c r="I22" s="350"/>
      <c r="J22" s="67"/>
      <c r="K22" s="349"/>
      <c r="L22" s="67"/>
      <c r="M22" s="349"/>
      <c r="N22" s="801"/>
      <c r="O22" s="801"/>
      <c r="P22" s="690"/>
    </row>
    <row r="23" spans="1:17" s="1665" customFormat="1" ht="23.25" customHeight="1">
      <c r="A23" s="2012" t="s">
        <v>1763</v>
      </c>
      <c r="B23" s="2012"/>
      <c r="C23" s="2012"/>
      <c r="D23" s="2012"/>
      <c r="E23" s="2012"/>
      <c r="F23" s="2012"/>
      <c r="G23" s="2012"/>
      <c r="H23" s="2012"/>
      <c r="I23" s="2012"/>
      <c r="J23" s="2012"/>
      <c r="K23" s="2012"/>
      <c r="L23" s="2012"/>
      <c r="M23" s="2012"/>
      <c r="N23" s="2012"/>
      <c r="O23" s="2012"/>
      <c r="P23" s="2012"/>
    </row>
    <row r="24" spans="1:17" s="1665" customFormat="1" ht="17.25" customHeight="1">
      <c r="A24" s="138" t="s">
        <v>1764</v>
      </c>
      <c r="B24" s="1673"/>
      <c r="C24" s="1673"/>
      <c r="D24" s="1673"/>
      <c r="E24" s="1673"/>
      <c r="F24" s="1673"/>
      <c r="G24" s="1673"/>
      <c r="H24" s="1673"/>
      <c r="I24" s="1673"/>
      <c r="J24" s="1673"/>
      <c r="K24" s="1673"/>
      <c r="L24" s="1673"/>
      <c r="M24" s="1673"/>
      <c r="N24" s="1673"/>
      <c r="O24" s="1673"/>
      <c r="P24" s="1673"/>
      <c r="Q24" s="1673"/>
    </row>
    <row r="25" spans="1:17" s="1665" customFormat="1" ht="17.25" customHeight="1">
      <c r="A25" s="1662" t="s">
        <v>1762</v>
      </c>
      <c r="B25" s="1673"/>
      <c r="C25" s="1673"/>
      <c r="D25" s="1673"/>
      <c r="E25" s="1673"/>
      <c r="F25" s="1673"/>
      <c r="G25" s="1673"/>
      <c r="H25" s="1673"/>
      <c r="I25" s="1673"/>
      <c r="J25" s="1673"/>
      <c r="K25" s="1673"/>
      <c r="L25" s="1673"/>
      <c r="M25" s="1673"/>
      <c r="N25" s="1673"/>
      <c r="O25" s="1673"/>
      <c r="P25" s="1673"/>
      <c r="Q25" s="1673"/>
    </row>
    <row r="26" spans="1:17" ht="17.25" customHeight="1">
      <c r="A26" s="816"/>
      <c r="B26" s="50"/>
      <c r="C26" s="50"/>
      <c r="D26" s="50"/>
      <c r="E26" s="50"/>
      <c r="F26" s="50"/>
      <c r="G26" s="50"/>
      <c r="H26" s="50"/>
      <c r="I26" s="50"/>
      <c r="J26" s="50"/>
      <c r="K26" s="50"/>
      <c r="L26" s="50"/>
      <c r="M26" s="50"/>
      <c r="N26" s="50"/>
      <c r="O26" s="50"/>
      <c r="P26" s="50"/>
    </row>
    <row r="28" spans="1:17">
      <c r="B28" s="50"/>
      <c r="C28" s="50"/>
      <c r="D28" s="50"/>
      <c r="E28" s="50"/>
      <c r="F28" s="50"/>
      <c r="G28" s="50"/>
      <c r="H28" s="50"/>
      <c r="I28" s="50"/>
      <c r="J28" s="50"/>
      <c r="K28" s="50"/>
      <c r="L28" s="50"/>
      <c r="M28" s="50"/>
      <c r="N28" s="50"/>
      <c r="O28" s="50"/>
      <c r="P28" s="50"/>
    </row>
  </sheetData>
  <mergeCells count="25">
    <mergeCell ref="N3:P3"/>
    <mergeCell ref="O4:P4"/>
    <mergeCell ref="O5:O6"/>
    <mergeCell ref="P5:P6"/>
    <mergeCell ref="H5:H6"/>
    <mergeCell ref="G4:I4"/>
    <mergeCell ref="G5:G6"/>
    <mergeCell ref="I5:I6"/>
    <mergeCell ref="J4:J6"/>
    <mergeCell ref="A23:P23"/>
    <mergeCell ref="A3:A6"/>
    <mergeCell ref="B3:E3"/>
    <mergeCell ref="J3:K3"/>
    <mergeCell ref="L3:M3"/>
    <mergeCell ref="K4:K6"/>
    <mergeCell ref="L4:L6"/>
    <mergeCell ref="M4:M6"/>
    <mergeCell ref="B4:B6"/>
    <mergeCell ref="C4:E4"/>
    <mergeCell ref="F4:F6"/>
    <mergeCell ref="C5:C6"/>
    <mergeCell ref="D5:D6"/>
    <mergeCell ref="E5:E6"/>
    <mergeCell ref="F3:I3"/>
    <mergeCell ref="N4:N6"/>
  </mergeCells>
  <hyperlinks>
    <hyperlink ref="R2" location="OBSAH!A1" display="Zpět na obsah" xr:uid="{00000000-0004-0000-A800-000000000000}"/>
  </hyperlinks>
  <pageMargins left="0.70866141732283472" right="0.70866141732283472" top="0.78740157480314965" bottom="0.78740157480314965"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34"/>
  <dimension ref="A1:Z26"/>
  <sheetViews>
    <sheetView showGridLines="0" zoomScaleNormal="100" workbookViewId="0"/>
  </sheetViews>
  <sheetFormatPr defaultRowHeight="15"/>
  <cols>
    <col min="1" max="1" width="13.42578125" customWidth="1"/>
    <col min="2" max="2" width="6.140625" customWidth="1"/>
    <col min="3" max="5" width="5.42578125" customWidth="1"/>
    <col min="6" max="6" width="6.140625" customWidth="1"/>
    <col min="7" max="7" width="5.42578125" customWidth="1"/>
    <col min="8" max="8" width="5.85546875" customWidth="1"/>
    <col min="9" max="10" width="5.42578125" customWidth="1"/>
    <col min="11" max="11" width="4.42578125" customWidth="1"/>
    <col min="12" max="12" width="6.140625" customWidth="1"/>
    <col min="13" max="13" width="5" customWidth="1"/>
    <col min="14" max="14" width="5.42578125" customWidth="1"/>
    <col min="15" max="15" width="5" customWidth="1"/>
    <col min="16" max="17" width="5.42578125" customWidth="1"/>
    <col min="18" max="18" width="5" customWidth="1"/>
    <col min="19" max="19" width="5.42578125" customWidth="1"/>
    <col min="20" max="21" width="5" customWidth="1"/>
    <col min="22" max="22" width="4.85546875" customWidth="1"/>
    <col min="23" max="23" width="4.42578125" customWidth="1"/>
    <col min="24" max="24" width="5.42578125" customWidth="1"/>
  </cols>
  <sheetData>
    <row r="1" spans="1:26" ht="22.5" customHeight="1">
      <c r="A1" s="1" t="s">
        <v>1151</v>
      </c>
      <c r="B1" s="2"/>
      <c r="C1" s="2"/>
      <c r="D1" s="2"/>
      <c r="E1" s="2"/>
      <c r="F1" s="2"/>
      <c r="G1" s="2"/>
      <c r="H1" s="2"/>
      <c r="I1" s="2"/>
      <c r="J1" s="2"/>
      <c r="K1" s="2"/>
      <c r="L1" s="2"/>
      <c r="M1" s="2"/>
      <c r="N1" s="2"/>
      <c r="O1" s="2"/>
      <c r="P1" s="2"/>
      <c r="Q1" s="2"/>
      <c r="R1" s="2"/>
      <c r="S1" s="2"/>
    </row>
    <row r="2" spans="1:26" ht="18.75" customHeight="1" thickBot="1">
      <c r="A2" s="322" t="s">
        <v>1547</v>
      </c>
      <c r="B2" s="3"/>
      <c r="C2" s="3"/>
      <c r="D2" s="3"/>
      <c r="E2" s="3"/>
      <c r="F2" s="3"/>
      <c r="G2" s="3"/>
      <c r="H2" s="3"/>
      <c r="I2" s="3"/>
      <c r="J2" s="3"/>
      <c r="K2" s="3"/>
      <c r="L2" s="3"/>
      <c r="M2" s="3"/>
      <c r="N2" s="3"/>
      <c r="O2" s="3"/>
      <c r="P2" s="3"/>
      <c r="Q2" s="3"/>
      <c r="R2" s="3"/>
      <c r="S2" s="3"/>
      <c r="T2" s="3"/>
      <c r="U2" s="3"/>
      <c r="V2" s="3"/>
      <c r="W2" s="1440" t="s">
        <v>1548</v>
      </c>
      <c r="Y2" s="106" t="s">
        <v>986</v>
      </c>
    </row>
    <row r="3" spans="1:26" ht="18.75" customHeight="1">
      <c r="A3" s="2112" t="s">
        <v>163</v>
      </c>
      <c r="B3" s="2118" t="s">
        <v>225</v>
      </c>
      <c r="C3" s="2121"/>
      <c r="D3" s="2128" t="s">
        <v>331</v>
      </c>
      <c r="E3" s="2129"/>
      <c r="F3" s="2134" t="s">
        <v>332</v>
      </c>
      <c r="G3" s="2119"/>
      <c r="H3" s="2119"/>
      <c r="I3" s="2119"/>
      <c r="J3" s="2119"/>
      <c r="K3" s="2135"/>
      <c r="L3" s="2118" t="s">
        <v>437</v>
      </c>
      <c r="M3" s="2119"/>
      <c r="N3" s="2119"/>
      <c r="O3" s="2119"/>
      <c r="P3" s="2119"/>
      <c r="Q3" s="2119"/>
      <c r="R3" s="2119"/>
      <c r="S3" s="2119"/>
      <c r="T3" s="2119"/>
      <c r="U3" s="2121"/>
      <c r="V3" s="982"/>
      <c r="W3" s="982"/>
    </row>
    <row r="4" spans="1:26" ht="18.75" customHeight="1">
      <c r="A4" s="2113"/>
      <c r="B4" s="2120"/>
      <c r="C4" s="2006"/>
      <c r="D4" s="2130"/>
      <c r="E4" s="2131"/>
      <c r="F4" s="2125" t="s">
        <v>4</v>
      </c>
      <c r="G4" s="2041"/>
      <c r="H4" s="2022" t="s">
        <v>218</v>
      </c>
      <c r="I4" s="2022"/>
      <c r="J4" s="2022"/>
      <c r="K4" s="2081"/>
      <c r="L4" s="2136" t="s">
        <v>438</v>
      </c>
      <c r="M4" s="2041"/>
      <c r="N4" s="2041" t="s">
        <v>440</v>
      </c>
      <c r="O4" s="2041"/>
      <c r="P4" s="2041" t="s">
        <v>439</v>
      </c>
      <c r="Q4" s="2041"/>
      <c r="R4" s="2041" t="s">
        <v>498</v>
      </c>
      <c r="S4" s="2055"/>
      <c r="T4" s="2041" t="s">
        <v>503</v>
      </c>
      <c r="U4" s="2055"/>
      <c r="V4" s="2041" t="s">
        <v>441</v>
      </c>
      <c r="W4" s="2055"/>
    </row>
    <row r="5" spans="1:26" ht="22.5" customHeight="1">
      <c r="A5" s="2113"/>
      <c r="B5" s="2120"/>
      <c r="C5" s="2006"/>
      <c r="D5" s="2132"/>
      <c r="E5" s="2133"/>
      <c r="F5" s="2126"/>
      <c r="G5" s="2127"/>
      <c r="H5" s="2022" t="s">
        <v>496</v>
      </c>
      <c r="I5" s="2022"/>
      <c r="J5" s="2022" t="s">
        <v>1546</v>
      </c>
      <c r="K5" s="2081"/>
      <c r="L5" s="2132"/>
      <c r="M5" s="2127"/>
      <c r="N5" s="2127"/>
      <c r="O5" s="2127"/>
      <c r="P5" s="2127"/>
      <c r="Q5" s="2127"/>
      <c r="R5" s="2127"/>
      <c r="S5" s="2123"/>
      <c r="T5" s="2127"/>
      <c r="U5" s="2123"/>
      <c r="V5" s="2127"/>
      <c r="W5" s="2123"/>
    </row>
    <row r="6" spans="1:26" ht="18.75" customHeight="1" thickBot="1">
      <c r="A6" s="2114"/>
      <c r="B6" s="448" t="s">
        <v>134</v>
      </c>
      <c r="C6" s="477" t="s">
        <v>136</v>
      </c>
      <c r="D6" s="448" t="s">
        <v>134</v>
      </c>
      <c r="E6" s="478" t="s">
        <v>226</v>
      </c>
      <c r="F6" s="452" t="s">
        <v>134</v>
      </c>
      <c r="G6" s="449" t="s">
        <v>226</v>
      </c>
      <c r="H6" s="449" t="s">
        <v>134</v>
      </c>
      <c r="I6" s="449" t="s">
        <v>226</v>
      </c>
      <c r="J6" s="449" t="s">
        <v>134</v>
      </c>
      <c r="K6" s="478" t="s">
        <v>226</v>
      </c>
      <c r="L6" s="448" t="s">
        <v>134</v>
      </c>
      <c r="M6" s="449" t="s">
        <v>226</v>
      </c>
      <c r="N6" s="449" t="s">
        <v>134</v>
      </c>
      <c r="O6" s="449" t="s">
        <v>226</v>
      </c>
      <c r="P6" s="449" t="s">
        <v>134</v>
      </c>
      <c r="Q6" s="449" t="s">
        <v>226</v>
      </c>
      <c r="R6" s="449" t="s">
        <v>134</v>
      </c>
      <c r="S6" s="449" t="s">
        <v>226</v>
      </c>
      <c r="T6" s="449" t="s">
        <v>134</v>
      </c>
      <c r="U6" s="477" t="s">
        <v>226</v>
      </c>
      <c r="V6" s="449" t="s">
        <v>134</v>
      </c>
      <c r="W6" s="477" t="s">
        <v>226</v>
      </c>
    </row>
    <row r="7" spans="1:26" ht="18.75" customHeight="1">
      <c r="A7" s="398" t="s">
        <v>985</v>
      </c>
      <c r="B7" s="983">
        <v>21597</v>
      </c>
      <c r="C7" s="1627">
        <v>6.2096389283434639E-2</v>
      </c>
      <c r="D7" s="983">
        <v>4232</v>
      </c>
      <c r="E7" s="1664">
        <f>D7/$B7</f>
        <v>0.1959531416400426</v>
      </c>
      <c r="F7" s="1130">
        <v>17365</v>
      </c>
      <c r="G7" s="1628">
        <f t="shared" ref="G7:G21" si="0">F7/$B7</f>
        <v>0.80404685835995737</v>
      </c>
      <c r="H7" s="325">
        <v>13533</v>
      </c>
      <c r="I7" s="1628">
        <f t="shared" ref="I7:I21" si="1">H7/$B7</f>
        <v>0.62661480761216837</v>
      </c>
      <c r="J7" s="325">
        <v>3832</v>
      </c>
      <c r="K7" s="1628">
        <f t="shared" ref="K7:K21" si="2">J7/$B7</f>
        <v>0.17743205074778903</v>
      </c>
      <c r="L7" s="983">
        <v>12484</v>
      </c>
      <c r="M7" s="1628">
        <f t="shared" ref="M7:M21" si="3">L7/$B7</f>
        <v>0.5780432467472334</v>
      </c>
      <c r="N7" s="325">
        <v>2609</v>
      </c>
      <c r="O7" s="1628">
        <f t="shared" ref="O7:O21" si="4">N7/$B7</f>
        <v>0.1208038153447238</v>
      </c>
      <c r="P7" s="325">
        <v>2144</v>
      </c>
      <c r="Q7" s="1630">
        <f t="shared" ref="Q7:Q21" si="5">P7/$B7</f>
        <v>9.9273047182479049E-2</v>
      </c>
      <c r="R7" s="325">
        <v>547</v>
      </c>
      <c r="S7" s="1630">
        <f t="shared" ref="S7:S21" si="6">R7/$B7</f>
        <v>2.5327591795156736E-2</v>
      </c>
      <c r="T7" s="325">
        <v>485</v>
      </c>
      <c r="U7" s="1630">
        <f t="shared" ref="U7:U21" si="7">T7/$B7</f>
        <v>2.2456822706857435E-2</v>
      </c>
      <c r="V7" s="325">
        <v>462</v>
      </c>
      <c r="W7" s="1627">
        <f t="shared" ref="W7:W19" si="8">V7/$B7</f>
        <v>2.1391859980552853E-2</v>
      </c>
      <c r="Y7" s="1132"/>
      <c r="Z7" s="50"/>
    </row>
    <row r="8" spans="1:26" ht="26.25" customHeight="1">
      <c r="A8" s="1546" t="s">
        <v>14</v>
      </c>
      <c r="B8" s="742">
        <v>6858</v>
      </c>
      <c r="C8" s="1621">
        <v>0.16805116518415056</v>
      </c>
      <c r="D8" s="742">
        <v>1576</v>
      </c>
      <c r="E8" s="1622">
        <f t="shared" ref="E8:E21" si="9">D8/$B8</f>
        <v>0.22980460775736367</v>
      </c>
      <c r="F8" s="341">
        <v>5282</v>
      </c>
      <c r="G8" s="1623">
        <f t="shared" si="0"/>
        <v>0.77019539224263633</v>
      </c>
      <c r="H8" s="1547">
        <v>4076</v>
      </c>
      <c r="I8" s="1623">
        <f t="shared" si="1"/>
        <v>0.59434237386993294</v>
      </c>
      <c r="J8" s="1547">
        <v>1206</v>
      </c>
      <c r="K8" s="1623">
        <f t="shared" si="2"/>
        <v>0.17585301837270342</v>
      </c>
      <c r="L8" s="742">
        <v>3545</v>
      </c>
      <c r="M8" s="1623">
        <f t="shared" si="3"/>
        <v>0.51691455234762318</v>
      </c>
      <c r="N8" s="1547">
        <v>885</v>
      </c>
      <c r="O8" s="1623">
        <f t="shared" si="4"/>
        <v>0.12904636920384951</v>
      </c>
      <c r="P8" s="1547">
        <v>499</v>
      </c>
      <c r="Q8" s="1624">
        <f t="shared" si="5"/>
        <v>7.2761738116068828E-2</v>
      </c>
      <c r="R8" s="1547">
        <v>21</v>
      </c>
      <c r="S8" s="1624">
        <f t="shared" si="6"/>
        <v>3.0621172353455816E-3</v>
      </c>
      <c r="T8" s="1547">
        <v>188</v>
      </c>
      <c r="U8" s="1624">
        <f t="shared" si="7"/>
        <v>2.7413240011665209E-2</v>
      </c>
      <c r="V8" s="1547">
        <v>290</v>
      </c>
      <c r="W8" s="1621">
        <f t="shared" si="8"/>
        <v>4.2286380869058032E-2</v>
      </c>
      <c r="Y8" s="1108"/>
      <c r="Z8" s="50"/>
    </row>
    <row r="9" spans="1:26" ht="18.75" customHeight="1">
      <c r="A9" s="1546" t="s">
        <v>15</v>
      </c>
      <c r="B9" s="742">
        <v>3427</v>
      </c>
      <c r="C9" s="1621">
        <v>6.7088211111546142E-2</v>
      </c>
      <c r="D9" s="742">
        <v>837</v>
      </c>
      <c r="E9" s="1622">
        <f>D9/$B9</f>
        <v>0.24423694193171872</v>
      </c>
      <c r="F9" s="341">
        <v>2590</v>
      </c>
      <c r="G9" s="1623">
        <f t="shared" si="0"/>
        <v>0.75576305806828126</v>
      </c>
      <c r="H9" s="1547">
        <v>2116</v>
      </c>
      <c r="I9" s="1623">
        <f t="shared" si="1"/>
        <v>0.6174496644295302</v>
      </c>
      <c r="J9" s="1547">
        <v>474</v>
      </c>
      <c r="K9" s="1623">
        <f t="shared" si="2"/>
        <v>0.13831339363875109</v>
      </c>
      <c r="L9" s="742">
        <v>1927</v>
      </c>
      <c r="M9" s="1623">
        <f t="shared" si="3"/>
        <v>0.56229938721914208</v>
      </c>
      <c r="N9" s="1547">
        <v>557</v>
      </c>
      <c r="O9" s="1623">
        <f t="shared" si="4"/>
        <v>0.16253282754595857</v>
      </c>
      <c r="P9" s="1547">
        <v>280</v>
      </c>
      <c r="Q9" s="1624">
        <f t="shared" si="5"/>
        <v>8.170411438576014E-2</v>
      </c>
      <c r="R9" s="1547">
        <v>71</v>
      </c>
      <c r="S9" s="1624">
        <f t="shared" si="6"/>
        <v>2.0717829004960608E-2</v>
      </c>
      <c r="T9" s="1547">
        <v>105</v>
      </c>
      <c r="U9" s="1624">
        <f t="shared" si="7"/>
        <v>3.0639042894660053E-2</v>
      </c>
      <c r="V9" s="1547">
        <v>88</v>
      </c>
      <c r="W9" s="1621">
        <f t="shared" si="8"/>
        <v>2.5678435949810331E-2</v>
      </c>
      <c r="Y9" s="1108"/>
      <c r="Z9" s="50"/>
    </row>
    <row r="10" spans="1:26" ht="18.75" customHeight="1">
      <c r="A10" s="1546" t="s">
        <v>16</v>
      </c>
      <c r="B10" s="742">
        <v>1011</v>
      </c>
      <c r="C10" s="1621">
        <v>4.6046638732009475E-2</v>
      </c>
      <c r="D10" s="742">
        <v>119</v>
      </c>
      <c r="E10" s="1622">
        <f t="shared" si="9"/>
        <v>0.11770524233432245</v>
      </c>
      <c r="F10" s="341">
        <v>892</v>
      </c>
      <c r="G10" s="1623">
        <f t="shared" si="0"/>
        <v>0.88229475766567755</v>
      </c>
      <c r="H10" s="1547">
        <v>697</v>
      </c>
      <c r="I10" s="1623">
        <f t="shared" si="1"/>
        <v>0.6894164193867458</v>
      </c>
      <c r="J10" s="1547">
        <v>195</v>
      </c>
      <c r="K10" s="1623">
        <f t="shared" si="2"/>
        <v>0.19287833827893175</v>
      </c>
      <c r="L10" s="742">
        <v>664</v>
      </c>
      <c r="M10" s="1623">
        <f t="shared" si="3"/>
        <v>0.65677546983184965</v>
      </c>
      <c r="N10" s="1547">
        <v>65</v>
      </c>
      <c r="O10" s="1623">
        <f t="shared" si="4"/>
        <v>6.4292779426310578E-2</v>
      </c>
      <c r="P10" s="1547">
        <v>145</v>
      </c>
      <c r="Q10" s="1624">
        <f t="shared" si="5"/>
        <v>0.14342235410484669</v>
      </c>
      <c r="R10" s="1547">
        <v>25</v>
      </c>
      <c r="S10" s="1624">
        <f t="shared" si="6"/>
        <v>2.4727992087042534E-2</v>
      </c>
      <c r="T10" s="1547">
        <v>21</v>
      </c>
      <c r="U10" s="1624">
        <f t="shared" si="7"/>
        <v>2.0771513353115726E-2</v>
      </c>
      <c r="V10" s="1547">
        <v>6</v>
      </c>
      <c r="W10" s="1621">
        <f t="shared" si="8"/>
        <v>5.9347181008902079E-3</v>
      </c>
      <c r="Y10" s="1108"/>
      <c r="Z10" s="50"/>
    </row>
    <row r="11" spans="1:26" ht="18.75" customHeight="1">
      <c r="A11" s="1546" t="s">
        <v>17</v>
      </c>
      <c r="B11" s="742">
        <v>1445</v>
      </c>
      <c r="C11" s="1621">
        <v>7.827735644637053E-2</v>
      </c>
      <c r="D11" s="742">
        <v>305</v>
      </c>
      <c r="E11" s="1622">
        <f t="shared" si="9"/>
        <v>0.21107266435986158</v>
      </c>
      <c r="F11" s="341">
        <v>1140</v>
      </c>
      <c r="G11" s="1623">
        <f t="shared" si="0"/>
        <v>0.78892733564013839</v>
      </c>
      <c r="H11" s="1547">
        <v>897</v>
      </c>
      <c r="I11" s="1623">
        <f t="shared" si="1"/>
        <v>0.62076124567474045</v>
      </c>
      <c r="J11" s="1547">
        <v>243</v>
      </c>
      <c r="K11" s="1623">
        <f t="shared" si="2"/>
        <v>0.16816608996539792</v>
      </c>
      <c r="L11" s="742">
        <v>863</v>
      </c>
      <c r="M11" s="1623">
        <f t="shared" si="3"/>
        <v>0.59723183391003465</v>
      </c>
      <c r="N11" s="1547">
        <v>144</v>
      </c>
      <c r="O11" s="1623">
        <f t="shared" si="4"/>
        <v>9.9653979238754326E-2</v>
      </c>
      <c r="P11" s="1547">
        <v>208</v>
      </c>
      <c r="Q11" s="1624">
        <f t="shared" si="5"/>
        <v>0.1439446366782007</v>
      </c>
      <c r="R11" s="1547">
        <v>18</v>
      </c>
      <c r="S11" s="1624">
        <f t="shared" si="6"/>
        <v>1.2456747404844291E-2</v>
      </c>
      <c r="T11" s="1547">
        <v>52</v>
      </c>
      <c r="U11" s="1624">
        <f t="shared" si="7"/>
        <v>3.5986159169550176E-2</v>
      </c>
      <c r="V11" s="1547">
        <v>3</v>
      </c>
      <c r="W11" s="1621">
        <f t="shared" si="8"/>
        <v>2.0761245674740486E-3</v>
      </c>
      <c r="Y11" s="1108"/>
      <c r="Z11" s="50"/>
    </row>
    <row r="12" spans="1:26" ht="18.75" customHeight="1">
      <c r="A12" s="1546" t="s">
        <v>18</v>
      </c>
      <c r="B12" s="742">
        <v>627</v>
      </c>
      <c r="C12" s="1621">
        <v>7.9467680608365024E-2</v>
      </c>
      <c r="D12" s="742">
        <v>79</v>
      </c>
      <c r="E12" s="1622">
        <f t="shared" si="9"/>
        <v>0.12599681020733652</v>
      </c>
      <c r="F12" s="341">
        <v>548</v>
      </c>
      <c r="G12" s="1623">
        <f t="shared" si="0"/>
        <v>0.87400318979266345</v>
      </c>
      <c r="H12" s="1547">
        <v>382</v>
      </c>
      <c r="I12" s="1623">
        <f t="shared" si="1"/>
        <v>0.60925039872408293</v>
      </c>
      <c r="J12" s="1547">
        <v>166</v>
      </c>
      <c r="K12" s="1623">
        <f t="shared" si="2"/>
        <v>0.26475279106858052</v>
      </c>
      <c r="L12" s="742">
        <v>350</v>
      </c>
      <c r="M12" s="1623">
        <f t="shared" si="3"/>
        <v>0.55821371610845294</v>
      </c>
      <c r="N12" s="1547">
        <v>26</v>
      </c>
      <c r="O12" s="1623">
        <f t="shared" si="4"/>
        <v>4.1467304625199361E-2</v>
      </c>
      <c r="P12" s="1547">
        <v>122</v>
      </c>
      <c r="Q12" s="1624">
        <f t="shared" si="5"/>
        <v>0.19457735247208932</v>
      </c>
      <c r="R12" s="1547">
        <v>35</v>
      </c>
      <c r="S12" s="1624">
        <f t="shared" si="6"/>
        <v>5.5821371610845293E-2</v>
      </c>
      <c r="T12" s="1547">
        <v>8</v>
      </c>
      <c r="U12" s="1624">
        <f t="shared" si="7"/>
        <v>1.2759170653907496E-2</v>
      </c>
      <c r="V12" s="1547">
        <v>17</v>
      </c>
      <c r="W12" s="1621">
        <f t="shared" si="8"/>
        <v>2.7113237639553429E-2</v>
      </c>
      <c r="Y12" s="1108"/>
      <c r="Z12" s="50"/>
    </row>
    <row r="13" spans="1:26" ht="18.75" customHeight="1">
      <c r="A13" s="1546" t="s">
        <v>19</v>
      </c>
      <c r="B13" s="742">
        <v>1230</v>
      </c>
      <c r="C13" s="1621">
        <v>5.3466637687459247E-2</v>
      </c>
      <c r="D13" s="742">
        <v>113</v>
      </c>
      <c r="E13" s="1622">
        <f t="shared" si="9"/>
        <v>9.1869918699186995E-2</v>
      </c>
      <c r="F13" s="341">
        <v>1117</v>
      </c>
      <c r="G13" s="1623">
        <f t="shared" si="0"/>
        <v>0.90813008130081296</v>
      </c>
      <c r="H13" s="1547">
        <v>744</v>
      </c>
      <c r="I13" s="1623">
        <f t="shared" si="1"/>
        <v>0.60487804878048779</v>
      </c>
      <c r="J13" s="1547">
        <v>373</v>
      </c>
      <c r="K13" s="1623">
        <f t="shared" si="2"/>
        <v>0.30325203252032518</v>
      </c>
      <c r="L13" s="742">
        <v>707</v>
      </c>
      <c r="M13" s="1623">
        <f t="shared" si="3"/>
        <v>0.5747967479674797</v>
      </c>
      <c r="N13" s="1547">
        <v>62</v>
      </c>
      <c r="O13" s="1623">
        <f t="shared" si="4"/>
        <v>5.0406504065040651E-2</v>
      </c>
      <c r="P13" s="1547">
        <v>223</v>
      </c>
      <c r="Q13" s="1624">
        <f t="shared" si="5"/>
        <v>0.18130081300813009</v>
      </c>
      <c r="R13" s="1547">
        <v>114</v>
      </c>
      <c r="S13" s="1624">
        <f t="shared" si="6"/>
        <v>9.2682926829268292E-2</v>
      </c>
      <c r="T13" s="1547">
        <v>19</v>
      </c>
      <c r="U13" s="1624">
        <f t="shared" si="7"/>
        <v>1.5447154471544716E-2</v>
      </c>
      <c r="V13" s="1547">
        <v>10</v>
      </c>
      <c r="W13" s="1621">
        <f t="shared" si="8"/>
        <v>8.130081300813009E-3</v>
      </c>
      <c r="Y13" s="1108"/>
      <c r="Z13" s="50"/>
    </row>
    <row r="14" spans="1:26" ht="18.75" customHeight="1">
      <c r="A14" s="1546" t="s">
        <v>20</v>
      </c>
      <c r="B14" s="742">
        <v>819</v>
      </c>
      <c r="C14" s="1621">
        <v>5.8354114713216956E-2</v>
      </c>
      <c r="D14" s="742">
        <v>91</v>
      </c>
      <c r="E14" s="1622">
        <f t="shared" si="9"/>
        <v>0.1111111111111111</v>
      </c>
      <c r="F14" s="341">
        <v>728</v>
      </c>
      <c r="G14" s="1623">
        <f t="shared" si="0"/>
        <v>0.88888888888888884</v>
      </c>
      <c r="H14" s="1547">
        <v>526</v>
      </c>
      <c r="I14" s="1623">
        <f t="shared" si="1"/>
        <v>0.6422466422466423</v>
      </c>
      <c r="J14" s="1547">
        <v>202</v>
      </c>
      <c r="K14" s="1623">
        <f t="shared" si="2"/>
        <v>0.24664224664224665</v>
      </c>
      <c r="L14" s="742">
        <v>501</v>
      </c>
      <c r="M14" s="1623">
        <f t="shared" si="3"/>
        <v>0.61172161172161177</v>
      </c>
      <c r="N14" s="1547">
        <v>44</v>
      </c>
      <c r="O14" s="1623">
        <f t="shared" si="4"/>
        <v>5.3724053724053727E-2</v>
      </c>
      <c r="P14" s="1547">
        <v>82</v>
      </c>
      <c r="Q14" s="1624">
        <f t="shared" si="5"/>
        <v>0.10012210012210013</v>
      </c>
      <c r="R14" s="1547">
        <v>105</v>
      </c>
      <c r="S14" s="1624">
        <f t="shared" si="6"/>
        <v>0.12820512820512819</v>
      </c>
      <c r="T14" s="1547">
        <v>16</v>
      </c>
      <c r="U14" s="1624">
        <f t="shared" si="7"/>
        <v>1.9536019536019536E-2</v>
      </c>
      <c r="V14" s="1547">
        <v>6</v>
      </c>
      <c r="W14" s="1621">
        <f t="shared" si="8"/>
        <v>7.326007326007326E-3</v>
      </c>
      <c r="Y14" s="1108"/>
      <c r="Z14" s="50"/>
    </row>
    <row r="15" spans="1:26" ht="26.25" customHeight="1">
      <c r="A15" s="1546" t="s">
        <v>21</v>
      </c>
      <c r="B15" s="742">
        <v>754</v>
      </c>
      <c r="C15" s="1621">
        <v>4.2671194114318051E-2</v>
      </c>
      <c r="D15" s="742">
        <v>72</v>
      </c>
      <c r="E15" s="1622">
        <f t="shared" si="9"/>
        <v>9.5490716180371346E-2</v>
      </c>
      <c r="F15" s="341">
        <v>682</v>
      </c>
      <c r="G15" s="1623">
        <f t="shared" si="0"/>
        <v>0.9045092838196287</v>
      </c>
      <c r="H15" s="1547">
        <v>587</v>
      </c>
      <c r="I15" s="1623">
        <f t="shared" si="1"/>
        <v>0.77851458885941649</v>
      </c>
      <c r="J15" s="1547">
        <v>95</v>
      </c>
      <c r="K15" s="1623">
        <f t="shared" si="2"/>
        <v>0.12599469496021221</v>
      </c>
      <c r="L15" s="742">
        <v>566</v>
      </c>
      <c r="M15" s="1623">
        <f t="shared" si="3"/>
        <v>0.75066312997347484</v>
      </c>
      <c r="N15" s="1547">
        <v>34</v>
      </c>
      <c r="O15" s="1623">
        <f t="shared" si="4"/>
        <v>4.5092838196286469E-2</v>
      </c>
      <c r="P15" s="1547">
        <v>67</v>
      </c>
      <c r="Q15" s="1624">
        <f t="shared" si="5"/>
        <v>8.885941644562334E-2</v>
      </c>
      <c r="R15" s="1547">
        <v>14</v>
      </c>
      <c r="S15" s="1624">
        <f t="shared" si="6"/>
        <v>1.8567639257294429E-2</v>
      </c>
      <c r="T15" s="1547">
        <v>8</v>
      </c>
      <c r="U15" s="1624">
        <f t="shared" si="7"/>
        <v>1.0610079575596816E-2</v>
      </c>
      <c r="V15" s="1547">
        <v>4</v>
      </c>
      <c r="W15" s="1621">
        <f t="shared" si="8"/>
        <v>5.3050397877984082E-3</v>
      </c>
      <c r="Y15" s="1108"/>
      <c r="Z15" s="50"/>
    </row>
    <row r="16" spans="1:26" ht="18.75" customHeight="1">
      <c r="A16" s="1546" t="s">
        <v>22</v>
      </c>
      <c r="B16" s="742">
        <v>753</v>
      </c>
      <c r="C16" s="1621">
        <v>4.3295768169273226E-2</v>
      </c>
      <c r="D16" s="742">
        <v>84</v>
      </c>
      <c r="E16" s="1622">
        <f t="shared" si="9"/>
        <v>0.11155378486055777</v>
      </c>
      <c r="F16" s="341">
        <v>669</v>
      </c>
      <c r="G16" s="1623">
        <f t="shared" si="0"/>
        <v>0.88844621513944222</v>
      </c>
      <c r="H16" s="1547">
        <v>537</v>
      </c>
      <c r="I16" s="1623">
        <f t="shared" si="1"/>
        <v>0.71314741035856577</v>
      </c>
      <c r="J16" s="1547">
        <v>132</v>
      </c>
      <c r="K16" s="1623">
        <f t="shared" si="2"/>
        <v>0.1752988047808765</v>
      </c>
      <c r="L16" s="742">
        <v>516</v>
      </c>
      <c r="M16" s="1623">
        <f t="shared" si="3"/>
        <v>0.68525896414342624</v>
      </c>
      <c r="N16" s="1547">
        <v>54</v>
      </c>
      <c r="O16" s="1623">
        <f t="shared" si="4"/>
        <v>7.1713147410358571E-2</v>
      </c>
      <c r="P16" s="1547">
        <v>67</v>
      </c>
      <c r="Q16" s="1624">
        <f t="shared" si="5"/>
        <v>8.8977423638778225E-2</v>
      </c>
      <c r="R16" s="1547">
        <v>56</v>
      </c>
      <c r="S16" s="1624">
        <f t="shared" si="6"/>
        <v>7.4369189907038516E-2</v>
      </c>
      <c r="T16" s="1547">
        <v>13</v>
      </c>
      <c r="U16" s="1624">
        <f t="shared" si="7"/>
        <v>1.7264276228419653E-2</v>
      </c>
      <c r="V16" s="1547">
        <v>4</v>
      </c>
      <c r="W16" s="1621">
        <f t="shared" si="8"/>
        <v>5.3120849933598934E-3</v>
      </c>
      <c r="Y16" s="1108"/>
      <c r="Z16" s="50"/>
    </row>
    <row r="17" spans="1:26" ht="18.75" customHeight="1">
      <c r="A17" s="1546" t="s">
        <v>23</v>
      </c>
      <c r="B17" s="742">
        <v>682</v>
      </c>
      <c r="C17" s="1621">
        <v>3.8734594195490427E-2</v>
      </c>
      <c r="D17" s="742">
        <v>66</v>
      </c>
      <c r="E17" s="1622">
        <f t="shared" si="9"/>
        <v>9.6774193548387094E-2</v>
      </c>
      <c r="F17" s="341">
        <v>616</v>
      </c>
      <c r="G17" s="1623">
        <f t="shared" si="0"/>
        <v>0.90322580645161288</v>
      </c>
      <c r="H17" s="1547">
        <v>508</v>
      </c>
      <c r="I17" s="1623">
        <f t="shared" si="1"/>
        <v>0.74486803519061584</v>
      </c>
      <c r="J17" s="1547">
        <v>108</v>
      </c>
      <c r="K17" s="1623">
        <f t="shared" si="2"/>
        <v>0.15835777126099707</v>
      </c>
      <c r="L17" s="742">
        <v>491</v>
      </c>
      <c r="M17" s="1623">
        <f t="shared" si="3"/>
        <v>0.71994134897360706</v>
      </c>
      <c r="N17" s="1547">
        <v>35</v>
      </c>
      <c r="O17" s="1623">
        <f t="shared" si="4"/>
        <v>5.1319648093841645E-2</v>
      </c>
      <c r="P17" s="1547">
        <v>59</v>
      </c>
      <c r="Q17" s="1624">
        <f t="shared" si="5"/>
        <v>8.6510263929618775E-2</v>
      </c>
      <c r="R17" s="1547">
        <v>33</v>
      </c>
      <c r="S17" s="1624">
        <f t="shared" si="6"/>
        <v>4.8387096774193547E-2</v>
      </c>
      <c r="T17" s="1547">
        <v>7</v>
      </c>
      <c r="U17" s="1624">
        <f t="shared" si="7"/>
        <v>1.0263929618768328E-2</v>
      </c>
      <c r="V17" s="1547">
        <v>2</v>
      </c>
      <c r="W17" s="1621">
        <f t="shared" si="8"/>
        <v>2.9325513196480938E-3</v>
      </c>
      <c r="Y17" s="1108"/>
      <c r="Z17" s="50"/>
    </row>
    <row r="18" spans="1:26" ht="18.75" customHeight="1">
      <c r="A18" s="1546" t="s">
        <v>24</v>
      </c>
      <c r="B18" s="742">
        <v>1886</v>
      </c>
      <c r="C18" s="1621">
        <v>4.6573651068033094E-2</v>
      </c>
      <c r="D18" s="742">
        <v>533</v>
      </c>
      <c r="E18" s="1622">
        <f t="shared" si="9"/>
        <v>0.28260869565217389</v>
      </c>
      <c r="F18" s="341">
        <v>1353</v>
      </c>
      <c r="G18" s="1623">
        <f t="shared" si="0"/>
        <v>0.71739130434782605</v>
      </c>
      <c r="H18" s="1547">
        <v>1036</v>
      </c>
      <c r="I18" s="1623">
        <f t="shared" si="1"/>
        <v>0.54931071049840929</v>
      </c>
      <c r="J18" s="1547">
        <v>317</v>
      </c>
      <c r="K18" s="1623">
        <f t="shared" si="2"/>
        <v>0.16808059384941676</v>
      </c>
      <c r="L18" s="742">
        <v>978</v>
      </c>
      <c r="M18" s="1623">
        <f t="shared" si="3"/>
        <v>0.51855779427359494</v>
      </c>
      <c r="N18" s="1547">
        <v>441</v>
      </c>
      <c r="O18" s="1623">
        <f t="shared" si="4"/>
        <v>0.23382820784729585</v>
      </c>
      <c r="P18" s="1547">
        <v>187</v>
      </c>
      <c r="Q18" s="1624">
        <f t="shared" si="5"/>
        <v>9.9151643690349942E-2</v>
      </c>
      <c r="R18" s="1547">
        <v>7</v>
      </c>
      <c r="S18" s="1624">
        <f t="shared" si="6"/>
        <v>3.711558854718982E-3</v>
      </c>
      <c r="T18" s="1547">
        <v>24</v>
      </c>
      <c r="U18" s="1624">
        <f t="shared" si="7"/>
        <v>1.2725344644750796E-2</v>
      </c>
      <c r="V18" s="1547">
        <v>22</v>
      </c>
      <c r="W18" s="1621">
        <f t="shared" si="8"/>
        <v>1.166489925768823E-2</v>
      </c>
      <c r="Y18" s="1108"/>
      <c r="Z18" s="50"/>
    </row>
    <row r="19" spans="1:26" ht="18.75" customHeight="1">
      <c r="A19" s="1546" t="s">
        <v>25</v>
      </c>
      <c r="B19" s="742">
        <v>557</v>
      </c>
      <c r="C19" s="1621">
        <v>2.6099995314183964E-2</v>
      </c>
      <c r="D19" s="742">
        <v>89</v>
      </c>
      <c r="E19" s="1622">
        <f t="shared" si="9"/>
        <v>0.15978456014362658</v>
      </c>
      <c r="F19" s="341">
        <v>468</v>
      </c>
      <c r="G19" s="1623">
        <f t="shared" si="0"/>
        <v>0.84021543985637348</v>
      </c>
      <c r="H19" s="1547">
        <v>375</v>
      </c>
      <c r="I19" s="1623">
        <f t="shared" si="1"/>
        <v>0.67324955116696594</v>
      </c>
      <c r="J19" s="1547">
        <v>93</v>
      </c>
      <c r="K19" s="1623">
        <f t="shared" si="2"/>
        <v>0.16696588868940754</v>
      </c>
      <c r="L19" s="742">
        <v>357</v>
      </c>
      <c r="M19" s="1623">
        <f t="shared" si="3"/>
        <v>0.64093357271095153</v>
      </c>
      <c r="N19" s="1547">
        <v>68</v>
      </c>
      <c r="O19" s="1623">
        <f t="shared" si="4"/>
        <v>0.12208258527827648</v>
      </c>
      <c r="P19" s="1547">
        <v>64</v>
      </c>
      <c r="Q19" s="1624">
        <f t="shared" si="5"/>
        <v>0.11490125673249552</v>
      </c>
      <c r="R19" s="1547">
        <v>6</v>
      </c>
      <c r="S19" s="1624">
        <f t="shared" si="6"/>
        <v>1.0771992818671455E-2</v>
      </c>
      <c r="T19" s="1547">
        <v>8</v>
      </c>
      <c r="U19" s="1624">
        <f t="shared" si="7"/>
        <v>1.4362657091561939E-2</v>
      </c>
      <c r="V19" s="1547">
        <v>7</v>
      </c>
      <c r="W19" s="1621">
        <f t="shared" si="8"/>
        <v>1.2567324955116697E-2</v>
      </c>
      <c r="Y19" s="1108"/>
      <c r="Z19" s="50"/>
    </row>
    <row r="20" spans="1:26" ht="18.75" customHeight="1">
      <c r="A20" s="1546" t="s">
        <v>26</v>
      </c>
      <c r="B20" s="742">
        <v>567</v>
      </c>
      <c r="C20" s="1621">
        <v>2.9729446308724834E-2</v>
      </c>
      <c r="D20" s="742">
        <v>87</v>
      </c>
      <c r="E20" s="1622">
        <f t="shared" si="9"/>
        <v>0.15343915343915343</v>
      </c>
      <c r="F20" s="341">
        <v>480</v>
      </c>
      <c r="G20" s="1623">
        <f t="shared" si="0"/>
        <v>0.84656084656084651</v>
      </c>
      <c r="H20" s="1547">
        <v>380</v>
      </c>
      <c r="I20" s="1623">
        <f t="shared" si="1"/>
        <v>0.67019400352733682</v>
      </c>
      <c r="J20" s="1547">
        <v>100</v>
      </c>
      <c r="K20" s="1623">
        <f t="shared" si="2"/>
        <v>0.17636684303350969</v>
      </c>
      <c r="L20" s="742">
        <v>359</v>
      </c>
      <c r="M20" s="1623">
        <f t="shared" si="3"/>
        <v>0.63315696649029984</v>
      </c>
      <c r="N20" s="1547">
        <v>65</v>
      </c>
      <c r="O20" s="1623">
        <f t="shared" si="4"/>
        <v>0.1146384479717813</v>
      </c>
      <c r="P20" s="1547">
        <v>50</v>
      </c>
      <c r="Q20" s="1624">
        <f t="shared" si="5"/>
        <v>8.8183421516754845E-2</v>
      </c>
      <c r="R20" s="1547">
        <v>39</v>
      </c>
      <c r="S20" s="1624">
        <f t="shared" si="6"/>
        <v>6.8783068783068779E-2</v>
      </c>
      <c r="T20" s="1547">
        <v>14</v>
      </c>
      <c r="U20" s="1624">
        <f t="shared" si="7"/>
        <v>2.4691358024691357E-2</v>
      </c>
      <c r="V20" s="1548" t="s">
        <v>491</v>
      </c>
      <c r="W20" s="1549" t="s">
        <v>491</v>
      </c>
      <c r="Y20" s="1108"/>
      <c r="Z20" s="50"/>
    </row>
    <row r="21" spans="1:26" ht="26.25" customHeight="1">
      <c r="A21" s="1546" t="s">
        <v>27</v>
      </c>
      <c r="B21" s="742">
        <v>981</v>
      </c>
      <c r="C21" s="1621">
        <v>2.6524983776768332E-2</v>
      </c>
      <c r="D21" s="742">
        <v>181</v>
      </c>
      <c r="E21" s="1622">
        <f t="shared" si="9"/>
        <v>0.18450560652395515</v>
      </c>
      <c r="F21" s="341">
        <v>800</v>
      </c>
      <c r="G21" s="1623">
        <f t="shared" si="0"/>
        <v>0.8154943934760448</v>
      </c>
      <c r="H21" s="1547">
        <v>672</v>
      </c>
      <c r="I21" s="1623">
        <f t="shared" si="1"/>
        <v>0.68501529051987764</v>
      </c>
      <c r="J21" s="1547">
        <v>128</v>
      </c>
      <c r="K21" s="1623">
        <f t="shared" si="2"/>
        <v>0.13047910295616719</v>
      </c>
      <c r="L21" s="742">
        <v>660</v>
      </c>
      <c r="M21" s="1623">
        <f t="shared" si="3"/>
        <v>0.672782874617737</v>
      </c>
      <c r="N21" s="1547">
        <v>129</v>
      </c>
      <c r="O21" s="1623">
        <f t="shared" si="4"/>
        <v>0.13149847094801223</v>
      </c>
      <c r="P21" s="1547">
        <v>91</v>
      </c>
      <c r="Q21" s="1624">
        <f t="shared" si="5"/>
        <v>9.2762487257900109E-2</v>
      </c>
      <c r="R21" s="1547">
        <v>3</v>
      </c>
      <c r="S21" s="1624">
        <f t="shared" si="6"/>
        <v>3.0581039755351682E-3</v>
      </c>
      <c r="T21" s="1547">
        <v>2</v>
      </c>
      <c r="U21" s="1624">
        <f t="shared" si="7"/>
        <v>2.0387359836901123E-3</v>
      </c>
      <c r="V21" s="1547">
        <v>3</v>
      </c>
      <c r="W21" s="1621">
        <f>V21/$B21</f>
        <v>3.0581039755351682E-3</v>
      </c>
      <c r="Y21" s="1108"/>
      <c r="Z21" s="50"/>
    </row>
    <row r="22" spans="1:26">
      <c r="A22" s="401"/>
      <c r="B22" s="6"/>
      <c r="C22" s="71"/>
      <c r="D22" s="6"/>
      <c r="E22" s="71"/>
      <c r="F22" s="6"/>
      <c r="G22" s="71"/>
      <c r="H22" s="6"/>
      <c r="I22" s="71"/>
      <c r="J22" s="6"/>
      <c r="K22" s="71"/>
      <c r="L22" s="6"/>
      <c r="M22" s="71"/>
      <c r="N22" s="71"/>
      <c r="O22" s="71"/>
      <c r="P22" s="6"/>
      <c r="Q22" s="71"/>
      <c r="R22" s="6"/>
      <c r="S22" s="71"/>
      <c r="T22" s="6"/>
      <c r="U22" s="71"/>
    </row>
    <row r="23" spans="1:26">
      <c r="A23" s="138" t="s">
        <v>1579</v>
      </c>
      <c r="B23" s="50"/>
      <c r="C23" s="50"/>
      <c r="D23" s="50"/>
      <c r="E23" s="50"/>
      <c r="F23" s="50"/>
      <c r="G23" s="50"/>
      <c r="H23" s="50"/>
      <c r="I23" s="50"/>
      <c r="J23" s="50"/>
      <c r="K23" s="50"/>
      <c r="L23" s="50"/>
      <c r="M23" s="50"/>
      <c r="N23" s="50"/>
      <c r="O23" s="50"/>
      <c r="P23" s="50"/>
      <c r="Q23" s="50"/>
      <c r="R23" s="50"/>
      <c r="S23" s="50"/>
    </row>
    <row r="24" spans="1:26">
      <c r="A24" s="1662" t="s">
        <v>1580</v>
      </c>
      <c r="B24" s="50"/>
      <c r="C24" s="50"/>
      <c r="D24" s="50"/>
      <c r="E24" s="50"/>
      <c r="F24" s="50"/>
      <c r="G24" s="50"/>
      <c r="H24" s="50"/>
      <c r="I24" s="50"/>
      <c r="J24" s="50"/>
      <c r="K24" s="50"/>
      <c r="L24" s="50"/>
      <c r="M24" s="50"/>
      <c r="N24" s="50"/>
      <c r="O24" s="50"/>
      <c r="P24" s="50"/>
      <c r="Q24" s="50"/>
      <c r="R24" s="50"/>
      <c r="S24" s="50"/>
    </row>
    <row r="25" spans="1:26">
      <c r="A25" s="1662" t="s">
        <v>1581</v>
      </c>
    </row>
    <row r="26" spans="1:26">
      <c r="B26" s="50"/>
      <c r="C26" s="50"/>
      <c r="D26" s="50"/>
      <c r="E26" s="50"/>
      <c r="F26" s="50"/>
      <c r="G26" s="50"/>
      <c r="H26" s="50"/>
      <c r="I26" s="50"/>
      <c r="J26" s="50"/>
      <c r="K26" s="50"/>
      <c r="L26" s="50"/>
      <c r="M26" s="50"/>
      <c r="N26" s="50"/>
      <c r="O26" s="50"/>
      <c r="P26" s="50"/>
      <c r="Q26" s="50"/>
      <c r="R26" s="50"/>
      <c r="S26" s="50"/>
      <c r="T26" s="50"/>
      <c r="U26" s="50"/>
    </row>
  </sheetData>
  <mergeCells count="15">
    <mergeCell ref="V4:W5"/>
    <mergeCell ref="N4:O5"/>
    <mergeCell ref="A3:A6"/>
    <mergeCell ref="B3:C5"/>
    <mergeCell ref="D3:E5"/>
    <mergeCell ref="F3:K3"/>
    <mergeCell ref="L3:U3"/>
    <mergeCell ref="F4:G5"/>
    <mergeCell ref="H4:K4"/>
    <mergeCell ref="L4:M5"/>
    <mergeCell ref="P4:Q5"/>
    <mergeCell ref="R4:S5"/>
    <mergeCell ref="T4:U5"/>
    <mergeCell ref="H5:I5"/>
    <mergeCell ref="J5:K5"/>
  </mergeCells>
  <hyperlinks>
    <hyperlink ref="Y2" location="OBSAH!A1" display="Zpět na obsah" xr:uid="{9F2B3C64-10D3-47E8-ADD8-C1DE10BB8B51}"/>
  </hyperlinks>
  <pageMargins left="0.7" right="0.7" top="0.78740157499999996" bottom="0.78740157499999996" header="0.3" footer="0.3"/>
  <pageSetup paperSize="9" orientation="landscape"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List43"/>
  <dimension ref="A1:U27"/>
  <sheetViews>
    <sheetView showGridLines="0" zoomScaleNormal="100" workbookViewId="0"/>
  </sheetViews>
  <sheetFormatPr defaultRowHeight="15"/>
  <cols>
    <col min="1" max="1" width="12.28515625" customWidth="1"/>
    <col min="2" max="2" width="4.7109375" customWidth="1"/>
    <col min="3" max="3" width="6.5703125" customWidth="1"/>
    <col min="4" max="4" width="6.42578125" customWidth="1"/>
    <col min="5" max="6" width="6.5703125" customWidth="1"/>
    <col min="7" max="7" width="9" customWidth="1"/>
    <col min="8" max="8" width="6.85546875" customWidth="1"/>
    <col min="9" max="9" width="7" customWidth="1"/>
    <col min="10" max="10" width="6.5703125" customWidth="1"/>
    <col min="11" max="11" width="6.7109375" customWidth="1"/>
    <col min="12" max="12" width="8.5703125" customWidth="1"/>
    <col min="13" max="13" width="6.140625" customWidth="1"/>
    <col min="14" max="14" width="5.85546875" style="25" customWidth="1"/>
    <col min="15" max="15" width="5.140625" style="25" customWidth="1"/>
    <col min="16" max="16" width="6" style="25" customWidth="1"/>
    <col min="17" max="17" width="8.5703125" style="25" customWidth="1"/>
  </cols>
  <sheetData>
    <row r="1" spans="1:21" s="2" customFormat="1" ht="17.25" customHeight="1">
      <c r="A1" s="2" t="s">
        <v>1282</v>
      </c>
      <c r="P1" s="152"/>
    </row>
    <row r="2" spans="1:21" s="4" customFormat="1" ht="17.25" customHeight="1" thickBot="1">
      <c r="A2" s="322" t="s">
        <v>1066</v>
      </c>
      <c r="B2" s="106"/>
      <c r="M2" s="4" t="s">
        <v>0</v>
      </c>
      <c r="Q2" s="1440" t="s">
        <v>1548</v>
      </c>
      <c r="S2" s="106" t="s">
        <v>986</v>
      </c>
    </row>
    <row r="3" spans="1:21" s="29" customFormat="1" ht="17.25" customHeight="1">
      <c r="A3" s="2044" t="s">
        <v>170</v>
      </c>
      <c r="B3" s="2112"/>
      <c r="C3" s="2290" t="s">
        <v>178</v>
      </c>
      <c r="D3" s="2163"/>
      <c r="E3" s="2163"/>
      <c r="F3" s="2163"/>
      <c r="G3" s="2164"/>
      <c r="H3" s="2290" t="s">
        <v>399</v>
      </c>
      <c r="I3" s="2163"/>
      <c r="J3" s="2163"/>
      <c r="K3" s="2163"/>
      <c r="L3" s="2164"/>
      <c r="M3" s="2290" t="s">
        <v>306</v>
      </c>
      <c r="N3" s="2163"/>
      <c r="O3" s="2163"/>
      <c r="P3" s="2163"/>
      <c r="Q3" s="2163"/>
    </row>
    <row r="4" spans="1:21" s="29" customFormat="1" ht="6.75" customHeight="1">
      <c r="A4" s="2144"/>
      <c r="B4" s="2113"/>
      <c r="C4" s="2083"/>
      <c r="D4" s="2084"/>
      <c r="E4" s="2084"/>
      <c r="F4" s="2084"/>
      <c r="G4" s="2085"/>
      <c r="H4" s="2083"/>
      <c r="I4" s="2084"/>
      <c r="J4" s="2084"/>
      <c r="K4" s="2084"/>
      <c r="L4" s="2085"/>
      <c r="M4" s="2083"/>
      <c r="N4" s="2084"/>
      <c r="O4" s="2084"/>
      <c r="P4" s="2084"/>
      <c r="Q4" s="2084"/>
    </row>
    <row r="5" spans="1:21" s="29" customFormat="1" ht="17.25" customHeight="1">
      <c r="A5" s="2144"/>
      <c r="B5" s="2113"/>
      <c r="C5" s="2049" t="s">
        <v>4</v>
      </c>
      <c r="D5" s="2368" t="s">
        <v>6</v>
      </c>
      <c r="E5" s="2415"/>
      <c r="F5" s="2415"/>
      <c r="G5" s="2416"/>
      <c r="H5" s="2049" t="s">
        <v>4</v>
      </c>
      <c r="I5" s="2368" t="s">
        <v>6</v>
      </c>
      <c r="J5" s="2415"/>
      <c r="K5" s="2415"/>
      <c r="L5" s="2416"/>
      <c r="M5" s="2049" t="s">
        <v>4</v>
      </c>
      <c r="N5" s="2415" t="s">
        <v>6</v>
      </c>
      <c r="O5" s="2415"/>
      <c r="P5" s="2415"/>
      <c r="Q5" s="2415"/>
    </row>
    <row r="6" spans="1:21" s="29" customFormat="1" ht="27" customHeight="1" thickBot="1">
      <c r="A6" s="2152"/>
      <c r="B6" s="2114"/>
      <c r="C6" s="2050"/>
      <c r="D6" s="476" t="s">
        <v>102</v>
      </c>
      <c r="E6" s="476" t="s">
        <v>103</v>
      </c>
      <c r="F6" s="476" t="s">
        <v>104</v>
      </c>
      <c r="G6" s="478" t="s">
        <v>105</v>
      </c>
      <c r="H6" s="2050"/>
      <c r="I6" s="476" t="s">
        <v>102</v>
      </c>
      <c r="J6" s="476" t="s">
        <v>103</v>
      </c>
      <c r="K6" s="476" t="s">
        <v>104</v>
      </c>
      <c r="L6" s="478" t="s">
        <v>105</v>
      </c>
      <c r="M6" s="2050"/>
      <c r="N6" s="584" t="s">
        <v>102</v>
      </c>
      <c r="O6" s="476" t="s">
        <v>103</v>
      </c>
      <c r="P6" s="476" t="s">
        <v>104</v>
      </c>
      <c r="Q6" s="477" t="s">
        <v>105</v>
      </c>
    </row>
    <row r="7" spans="1:21" s="43" customFormat="1" ht="18.75" customHeight="1">
      <c r="A7" s="2038" t="s">
        <v>11</v>
      </c>
      <c r="B7" s="2039"/>
      <c r="C7" s="200">
        <v>3733</v>
      </c>
      <c r="D7" s="691">
        <v>2151</v>
      </c>
      <c r="E7" s="691">
        <v>600</v>
      </c>
      <c r="F7" s="691">
        <v>677</v>
      </c>
      <c r="G7" s="692">
        <v>305</v>
      </c>
      <c r="H7" s="172">
        <v>639</v>
      </c>
      <c r="I7" s="693">
        <v>363</v>
      </c>
      <c r="J7" s="693">
        <v>110</v>
      </c>
      <c r="K7" s="170">
        <v>106</v>
      </c>
      <c r="L7" s="335">
        <v>60</v>
      </c>
      <c r="M7" s="403">
        <v>333</v>
      </c>
      <c r="N7" s="200">
        <v>224</v>
      </c>
      <c r="O7" s="691">
        <v>49</v>
      </c>
      <c r="P7" s="691">
        <v>44</v>
      </c>
      <c r="Q7" s="694">
        <v>16</v>
      </c>
      <c r="S7" s="355"/>
      <c r="T7" s="355"/>
      <c r="U7" s="355"/>
    </row>
    <row r="8" spans="1:21" s="43" customFormat="1" ht="18.75" customHeight="1">
      <c r="A8" s="2038" t="s">
        <v>12</v>
      </c>
      <c r="B8" s="2039"/>
      <c r="C8" s="200">
        <v>3795</v>
      </c>
      <c r="D8" s="691">
        <v>2123</v>
      </c>
      <c r="E8" s="691">
        <v>662</v>
      </c>
      <c r="F8" s="691">
        <v>699</v>
      </c>
      <c r="G8" s="692">
        <v>311</v>
      </c>
      <c r="H8" s="172">
        <v>675</v>
      </c>
      <c r="I8" s="693">
        <v>391</v>
      </c>
      <c r="J8" s="693">
        <v>105</v>
      </c>
      <c r="K8" s="170">
        <v>117</v>
      </c>
      <c r="L8" s="335">
        <v>62</v>
      </c>
      <c r="M8" s="172">
        <v>367</v>
      </c>
      <c r="N8" s="200">
        <v>238</v>
      </c>
      <c r="O8" s="691">
        <v>54</v>
      </c>
      <c r="P8" s="691">
        <v>48</v>
      </c>
      <c r="Q8" s="694">
        <v>27</v>
      </c>
      <c r="S8" s="355"/>
      <c r="T8" s="355"/>
      <c r="U8" s="355"/>
    </row>
    <row r="9" spans="1:21" s="14" customFormat="1" ht="18.75" customHeight="1">
      <c r="A9" s="2038" t="s">
        <v>127</v>
      </c>
      <c r="B9" s="2039"/>
      <c r="C9" s="200">
        <v>3781</v>
      </c>
      <c r="D9" s="691">
        <v>2087</v>
      </c>
      <c r="E9" s="691">
        <v>674</v>
      </c>
      <c r="F9" s="691">
        <v>705</v>
      </c>
      <c r="G9" s="692">
        <v>315</v>
      </c>
      <c r="H9" s="172">
        <v>680</v>
      </c>
      <c r="I9" s="693">
        <v>365</v>
      </c>
      <c r="J9" s="693">
        <v>137</v>
      </c>
      <c r="K9" s="170">
        <v>103</v>
      </c>
      <c r="L9" s="335">
        <v>75</v>
      </c>
      <c r="M9" s="172">
        <v>361</v>
      </c>
      <c r="N9" s="200">
        <v>246</v>
      </c>
      <c r="O9" s="691">
        <v>65</v>
      </c>
      <c r="P9" s="691">
        <v>36</v>
      </c>
      <c r="Q9" s="694">
        <v>14</v>
      </c>
      <c r="S9" s="355"/>
      <c r="T9" s="355"/>
      <c r="U9" s="355"/>
    </row>
    <row r="10" spans="1:21" s="14" customFormat="1" ht="18.75" customHeight="1">
      <c r="A10" s="2038" t="s">
        <v>162</v>
      </c>
      <c r="B10" s="2039"/>
      <c r="C10" s="200">
        <v>3813</v>
      </c>
      <c r="D10" s="691">
        <v>2110</v>
      </c>
      <c r="E10" s="691">
        <v>689</v>
      </c>
      <c r="F10" s="691">
        <v>700</v>
      </c>
      <c r="G10" s="692">
        <v>314</v>
      </c>
      <c r="H10" s="172">
        <v>697</v>
      </c>
      <c r="I10" s="693">
        <v>396</v>
      </c>
      <c r="J10" s="693">
        <v>130</v>
      </c>
      <c r="K10" s="170">
        <v>112</v>
      </c>
      <c r="L10" s="335">
        <v>59</v>
      </c>
      <c r="M10" s="172">
        <v>347</v>
      </c>
      <c r="N10" s="200">
        <v>235</v>
      </c>
      <c r="O10" s="691">
        <v>52</v>
      </c>
      <c r="P10" s="691">
        <v>41</v>
      </c>
      <c r="Q10" s="694">
        <v>19</v>
      </c>
      <c r="S10" s="355"/>
      <c r="T10" s="355"/>
      <c r="U10" s="355"/>
    </row>
    <row r="11" spans="1:21" s="14" customFormat="1" ht="18.75" customHeight="1">
      <c r="A11" s="2038" t="s">
        <v>340</v>
      </c>
      <c r="B11" s="2039"/>
      <c r="C11" s="200">
        <v>3836</v>
      </c>
      <c r="D11" s="691">
        <v>2138</v>
      </c>
      <c r="E11" s="691">
        <v>698</v>
      </c>
      <c r="F11" s="691">
        <v>683</v>
      </c>
      <c r="G11" s="692">
        <v>317</v>
      </c>
      <c r="H11" s="172">
        <v>647</v>
      </c>
      <c r="I11" s="693">
        <v>373</v>
      </c>
      <c r="J11" s="693">
        <v>118</v>
      </c>
      <c r="K11" s="170">
        <v>93</v>
      </c>
      <c r="L11" s="335">
        <v>63</v>
      </c>
      <c r="M11" s="172">
        <v>378</v>
      </c>
      <c r="N11" s="200">
        <v>239</v>
      </c>
      <c r="O11" s="691">
        <v>75</v>
      </c>
      <c r="P11" s="691">
        <v>42</v>
      </c>
      <c r="Q11" s="694">
        <v>22</v>
      </c>
      <c r="S11" s="355"/>
      <c r="T11" s="355"/>
      <c r="U11" s="355"/>
    </row>
    <row r="12" spans="1:21" s="14" customFormat="1" ht="18.75" customHeight="1">
      <c r="A12" s="2038" t="s">
        <v>410</v>
      </c>
      <c r="B12" s="2039"/>
      <c r="C12" s="200">
        <v>3902</v>
      </c>
      <c r="D12" s="691">
        <v>2161</v>
      </c>
      <c r="E12" s="691">
        <v>686</v>
      </c>
      <c r="F12" s="691">
        <v>717</v>
      </c>
      <c r="G12" s="692">
        <v>338</v>
      </c>
      <c r="H12" s="172">
        <v>691</v>
      </c>
      <c r="I12" s="693">
        <v>379</v>
      </c>
      <c r="J12" s="693">
        <v>127</v>
      </c>
      <c r="K12" s="170">
        <v>112</v>
      </c>
      <c r="L12" s="335">
        <v>73</v>
      </c>
      <c r="M12" s="172">
        <v>392</v>
      </c>
      <c r="N12" s="200">
        <v>255</v>
      </c>
      <c r="O12" s="691">
        <v>59</v>
      </c>
      <c r="P12" s="691">
        <v>54</v>
      </c>
      <c r="Q12" s="694">
        <v>24</v>
      </c>
      <c r="S12" s="355"/>
      <c r="T12" s="355"/>
      <c r="U12" s="355"/>
    </row>
    <row r="13" spans="1:21" s="14" customFormat="1" ht="18.75" customHeight="1">
      <c r="A13" s="2038" t="s">
        <v>445</v>
      </c>
      <c r="B13" s="2039"/>
      <c r="C13" s="200">
        <v>3880</v>
      </c>
      <c r="D13" s="691">
        <v>2158</v>
      </c>
      <c r="E13" s="691">
        <v>691</v>
      </c>
      <c r="F13" s="691">
        <v>717</v>
      </c>
      <c r="G13" s="692">
        <v>314</v>
      </c>
      <c r="H13" s="172">
        <v>631</v>
      </c>
      <c r="I13" s="693">
        <v>376</v>
      </c>
      <c r="J13" s="693">
        <v>116</v>
      </c>
      <c r="K13" s="170">
        <v>90</v>
      </c>
      <c r="L13" s="335">
        <v>49</v>
      </c>
      <c r="M13" s="172">
        <v>387</v>
      </c>
      <c r="N13" s="352">
        <v>254</v>
      </c>
      <c r="O13" s="328">
        <v>64</v>
      </c>
      <c r="P13" s="328">
        <v>44</v>
      </c>
      <c r="Q13" s="695">
        <v>25</v>
      </c>
      <c r="S13" s="355"/>
      <c r="T13" s="355"/>
      <c r="U13" s="355"/>
    </row>
    <row r="14" spans="1:21" s="14" customFormat="1" ht="18.75" customHeight="1">
      <c r="A14" s="2038" t="s">
        <v>489</v>
      </c>
      <c r="B14" s="2039"/>
      <c r="C14" s="200">
        <v>3837</v>
      </c>
      <c r="D14" s="691">
        <v>2147</v>
      </c>
      <c r="E14" s="691">
        <v>666</v>
      </c>
      <c r="F14" s="691">
        <v>709</v>
      </c>
      <c r="G14" s="692">
        <v>315</v>
      </c>
      <c r="H14" s="172">
        <v>642</v>
      </c>
      <c r="I14" s="693">
        <v>374</v>
      </c>
      <c r="J14" s="693">
        <v>110</v>
      </c>
      <c r="K14" s="170">
        <v>91</v>
      </c>
      <c r="L14" s="335">
        <v>67</v>
      </c>
      <c r="M14" s="172">
        <v>409</v>
      </c>
      <c r="N14" s="200">
        <v>237</v>
      </c>
      <c r="O14" s="691">
        <v>86</v>
      </c>
      <c r="P14" s="691">
        <v>65</v>
      </c>
      <c r="Q14" s="694">
        <v>21</v>
      </c>
      <c r="S14" s="355"/>
      <c r="T14" s="355"/>
      <c r="U14" s="355"/>
    </row>
    <row r="15" spans="1:21" s="14" customFormat="1" ht="18.75" customHeight="1">
      <c r="A15" s="2038" t="s">
        <v>499</v>
      </c>
      <c r="B15" s="2039"/>
      <c r="C15" s="200">
        <v>3812</v>
      </c>
      <c r="D15" s="691">
        <v>2145</v>
      </c>
      <c r="E15" s="691">
        <v>663</v>
      </c>
      <c r="F15" s="691">
        <v>678</v>
      </c>
      <c r="G15" s="692">
        <v>326</v>
      </c>
      <c r="H15" s="172">
        <v>686</v>
      </c>
      <c r="I15" s="693">
        <v>404</v>
      </c>
      <c r="J15" s="693">
        <v>127</v>
      </c>
      <c r="K15" s="170">
        <v>79</v>
      </c>
      <c r="L15" s="335">
        <v>76</v>
      </c>
      <c r="M15" s="172">
        <v>380</v>
      </c>
      <c r="N15" s="200">
        <v>240</v>
      </c>
      <c r="O15" s="691">
        <v>71</v>
      </c>
      <c r="P15" s="691">
        <v>52</v>
      </c>
      <c r="Q15" s="694">
        <v>17</v>
      </c>
      <c r="S15" s="355"/>
      <c r="T15" s="355"/>
      <c r="U15" s="355"/>
    </row>
    <row r="16" spans="1:21" s="14" customFormat="1" ht="18.75" customHeight="1">
      <c r="A16" s="2038" t="s">
        <v>731</v>
      </c>
      <c r="B16" s="2039"/>
      <c r="C16" s="200">
        <v>3866</v>
      </c>
      <c r="D16" s="691">
        <v>2174</v>
      </c>
      <c r="E16" s="691">
        <v>674</v>
      </c>
      <c r="F16" s="691">
        <v>673</v>
      </c>
      <c r="G16" s="692">
        <v>345</v>
      </c>
      <c r="H16" s="172">
        <v>696</v>
      </c>
      <c r="I16" s="693">
        <v>407</v>
      </c>
      <c r="J16" s="693">
        <v>124</v>
      </c>
      <c r="K16" s="170">
        <v>101</v>
      </c>
      <c r="L16" s="335">
        <v>64</v>
      </c>
      <c r="M16" s="172">
        <v>404</v>
      </c>
      <c r="N16" s="200">
        <v>252</v>
      </c>
      <c r="O16" s="691">
        <v>69</v>
      </c>
      <c r="P16" s="691">
        <v>61</v>
      </c>
      <c r="Q16" s="694">
        <v>22</v>
      </c>
      <c r="S16" s="355"/>
      <c r="T16" s="355"/>
      <c r="U16" s="355"/>
    </row>
    <row r="17" spans="1:21" s="14" customFormat="1" ht="18.75" customHeight="1" thickBot="1">
      <c r="A17" s="2007" t="s">
        <v>1132</v>
      </c>
      <c r="B17" s="2008"/>
      <c r="C17" s="204">
        <v>3839</v>
      </c>
      <c r="D17" s="101">
        <v>2164</v>
      </c>
      <c r="E17" s="101">
        <v>673</v>
      </c>
      <c r="F17" s="101">
        <v>660</v>
      </c>
      <c r="G17" s="131">
        <v>342</v>
      </c>
      <c r="H17" s="55">
        <v>663</v>
      </c>
      <c r="I17" s="53">
        <v>382</v>
      </c>
      <c r="J17" s="53">
        <v>123</v>
      </c>
      <c r="K17" s="44">
        <v>86</v>
      </c>
      <c r="L17" s="334">
        <v>72</v>
      </c>
      <c r="M17" s="270" t="s">
        <v>49</v>
      </c>
      <c r="N17" s="696" t="s">
        <v>49</v>
      </c>
      <c r="O17" s="697" t="s">
        <v>49</v>
      </c>
      <c r="P17" s="697" t="s">
        <v>49</v>
      </c>
      <c r="Q17" s="698" t="s">
        <v>49</v>
      </c>
      <c r="S17" s="355"/>
      <c r="T17" s="355"/>
      <c r="U17" s="355"/>
    </row>
    <row r="18" spans="1:21" ht="18.75" customHeight="1">
      <c r="A18" s="2028" t="s">
        <v>1134</v>
      </c>
      <c r="B18" s="369" t="s">
        <v>164</v>
      </c>
      <c r="C18" s="831">
        <f>C17-C16</f>
        <v>-27</v>
      </c>
      <c r="D18" s="832">
        <f t="shared" ref="D18:L18" si="0">D17-D16</f>
        <v>-10</v>
      </c>
      <c r="E18" s="832">
        <f t="shared" si="0"/>
        <v>-1</v>
      </c>
      <c r="F18" s="832">
        <f t="shared" si="0"/>
        <v>-13</v>
      </c>
      <c r="G18" s="886">
        <f t="shared" si="0"/>
        <v>-3</v>
      </c>
      <c r="H18" s="831">
        <f t="shared" si="0"/>
        <v>-33</v>
      </c>
      <c r="I18" s="835">
        <f t="shared" si="0"/>
        <v>-25</v>
      </c>
      <c r="J18" s="832">
        <f t="shared" si="0"/>
        <v>-1</v>
      </c>
      <c r="K18" s="832">
        <f t="shared" si="0"/>
        <v>-15</v>
      </c>
      <c r="L18" s="833">
        <f t="shared" si="0"/>
        <v>8</v>
      </c>
      <c r="M18" s="555" t="s">
        <v>49</v>
      </c>
      <c r="N18" s="423" t="s">
        <v>49</v>
      </c>
      <c r="O18" s="423" t="s">
        <v>49</v>
      </c>
      <c r="P18" s="423" t="s">
        <v>49</v>
      </c>
      <c r="Q18" s="437" t="s">
        <v>49</v>
      </c>
    </row>
    <row r="19" spans="1:21" ht="18.75" customHeight="1">
      <c r="A19" s="2029"/>
      <c r="B19" s="1600" t="s">
        <v>165</v>
      </c>
      <c r="C19" s="841">
        <f>C17/C16-1</f>
        <v>-6.9839627521987024E-3</v>
      </c>
      <c r="D19" s="842">
        <f t="shared" ref="D19:L19" si="1">D17/D16-1</f>
        <v>-4.5998160073597028E-3</v>
      </c>
      <c r="E19" s="842">
        <f t="shared" si="1"/>
        <v>-1.4836795252225476E-3</v>
      </c>
      <c r="F19" s="842">
        <f t="shared" si="1"/>
        <v>-1.9316493313521588E-2</v>
      </c>
      <c r="G19" s="889">
        <f t="shared" si="1"/>
        <v>-8.6956521739129933E-3</v>
      </c>
      <c r="H19" s="841">
        <f t="shared" si="1"/>
        <v>-4.7413793103448287E-2</v>
      </c>
      <c r="I19" s="845">
        <f t="shared" si="1"/>
        <v>-6.1425061425061434E-2</v>
      </c>
      <c r="J19" s="842">
        <f t="shared" si="1"/>
        <v>-8.0645161290322509E-3</v>
      </c>
      <c r="K19" s="842">
        <f t="shared" si="1"/>
        <v>-0.14851485148514854</v>
      </c>
      <c r="L19" s="843">
        <f t="shared" si="1"/>
        <v>0.125</v>
      </c>
      <c r="M19" s="556" t="s">
        <v>49</v>
      </c>
      <c r="N19" s="432" t="s">
        <v>49</v>
      </c>
      <c r="O19" s="432" t="s">
        <v>49</v>
      </c>
      <c r="P19" s="432" t="s">
        <v>49</v>
      </c>
      <c r="Q19" s="440" t="s">
        <v>49</v>
      </c>
    </row>
    <row r="20" spans="1:21" ht="18.75" customHeight="1">
      <c r="A20" s="2030" t="s">
        <v>1154</v>
      </c>
      <c r="B20" s="378" t="s">
        <v>164</v>
      </c>
      <c r="C20" s="851">
        <f>C17-C12</f>
        <v>-63</v>
      </c>
      <c r="D20" s="852">
        <f t="shared" ref="D20:L20" si="2">D17-D12</f>
        <v>3</v>
      </c>
      <c r="E20" s="852">
        <f t="shared" si="2"/>
        <v>-13</v>
      </c>
      <c r="F20" s="852">
        <f t="shared" si="2"/>
        <v>-57</v>
      </c>
      <c r="G20" s="888">
        <f t="shared" si="2"/>
        <v>4</v>
      </c>
      <c r="H20" s="851">
        <f t="shared" si="2"/>
        <v>-28</v>
      </c>
      <c r="I20" s="855">
        <f t="shared" si="2"/>
        <v>3</v>
      </c>
      <c r="J20" s="852">
        <f t="shared" si="2"/>
        <v>-4</v>
      </c>
      <c r="K20" s="852">
        <f t="shared" si="2"/>
        <v>-26</v>
      </c>
      <c r="L20" s="853">
        <f t="shared" si="2"/>
        <v>-1</v>
      </c>
      <c r="M20" s="653" t="s">
        <v>49</v>
      </c>
      <c r="N20" s="435" t="s">
        <v>49</v>
      </c>
      <c r="O20" s="435" t="s">
        <v>49</v>
      </c>
      <c r="P20" s="435" t="s">
        <v>49</v>
      </c>
      <c r="Q20" s="441" t="s">
        <v>49</v>
      </c>
    </row>
    <row r="21" spans="1:21" ht="18.75" customHeight="1">
      <c r="A21" s="2029"/>
      <c r="B21" s="1600" t="s">
        <v>165</v>
      </c>
      <c r="C21" s="836">
        <f>C17/C12-1</f>
        <v>-1.6145566376217335E-2</v>
      </c>
      <c r="D21" s="837">
        <f t="shared" ref="D21:L21" si="3">D17/D12-1</f>
        <v>1.3882461823229164E-3</v>
      </c>
      <c r="E21" s="837">
        <f t="shared" si="3"/>
        <v>-1.895043731778423E-2</v>
      </c>
      <c r="F21" s="837">
        <f t="shared" si="3"/>
        <v>-7.9497907949790836E-2</v>
      </c>
      <c r="G21" s="890">
        <f t="shared" si="3"/>
        <v>1.1834319526627279E-2</v>
      </c>
      <c r="H21" s="836">
        <f t="shared" si="3"/>
        <v>-4.0520984081041989E-2</v>
      </c>
      <c r="I21" s="840">
        <f t="shared" si="3"/>
        <v>7.9155672823219003E-3</v>
      </c>
      <c r="J21" s="837">
        <f t="shared" si="3"/>
        <v>-3.1496062992126039E-2</v>
      </c>
      <c r="K21" s="837">
        <f t="shared" si="3"/>
        <v>-0.2321428571428571</v>
      </c>
      <c r="L21" s="838">
        <f t="shared" si="3"/>
        <v>-1.3698630136986356E-2</v>
      </c>
      <c r="M21" s="659" t="s">
        <v>49</v>
      </c>
      <c r="N21" s="426" t="s">
        <v>49</v>
      </c>
      <c r="O21" s="426" t="s">
        <v>49</v>
      </c>
      <c r="P21" s="426" t="s">
        <v>49</v>
      </c>
      <c r="Q21" s="438" t="s">
        <v>49</v>
      </c>
    </row>
    <row r="22" spans="1:21" ht="18.75" customHeight="1">
      <c r="A22" s="2030" t="s">
        <v>1137</v>
      </c>
      <c r="B22" s="378" t="s">
        <v>164</v>
      </c>
      <c r="C22" s="846">
        <f t="shared" ref="C22:L22" si="4">C17-C7</f>
        <v>106</v>
      </c>
      <c r="D22" s="847">
        <f t="shared" si="4"/>
        <v>13</v>
      </c>
      <c r="E22" s="847">
        <f t="shared" si="4"/>
        <v>73</v>
      </c>
      <c r="F22" s="847">
        <f t="shared" si="4"/>
        <v>-17</v>
      </c>
      <c r="G22" s="887">
        <f t="shared" si="4"/>
        <v>37</v>
      </c>
      <c r="H22" s="846">
        <f t="shared" si="4"/>
        <v>24</v>
      </c>
      <c r="I22" s="850">
        <f t="shared" si="4"/>
        <v>19</v>
      </c>
      <c r="J22" s="847">
        <f t="shared" si="4"/>
        <v>13</v>
      </c>
      <c r="K22" s="847">
        <f t="shared" si="4"/>
        <v>-20</v>
      </c>
      <c r="L22" s="848">
        <f t="shared" si="4"/>
        <v>12</v>
      </c>
      <c r="M22" s="557" t="s">
        <v>49</v>
      </c>
      <c r="N22" s="429" t="s">
        <v>49</v>
      </c>
      <c r="O22" s="429" t="s">
        <v>49</v>
      </c>
      <c r="P22" s="429" t="s">
        <v>49</v>
      </c>
      <c r="Q22" s="459" t="s">
        <v>49</v>
      </c>
    </row>
    <row r="23" spans="1:21" ht="18.75" customHeight="1">
      <c r="A23" s="2150"/>
      <c r="B23" s="1603" t="s">
        <v>165</v>
      </c>
      <c r="C23" s="841">
        <f t="shared" ref="C23:L23" si="5">C17/C7-1</f>
        <v>2.8395392445754064E-2</v>
      </c>
      <c r="D23" s="842">
        <f t="shared" si="5"/>
        <v>6.0437006043700947E-3</v>
      </c>
      <c r="E23" s="842">
        <f t="shared" si="5"/>
        <v>0.12166666666666659</v>
      </c>
      <c r="F23" s="842">
        <f t="shared" si="5"/>
        <v>-2.5110782865583436E-2</v>
      </c>
      <c r="G23" s="889">
        <f t="shared" si="5"/>
        <v>0.12131147540983611</v>
      </c>
      <c r="H23" s="841">
        <f t="shared" si="5"/>
        <v>3.7558685446009488E-2</v>
      </c>
      <c r="I23" s="845">
        <f t="shared" si="5"/>
        <v>5.2341597796143224E-2</v>
      </c>
      <c r="J23" s="842">
        <f t="shared" si="5"/>
        <v>0.11818181818181817</v>
      </c>
      <c r="K23" s="842">
        <f t="shared" si="5"/>
        <v>-0.18867924528301883</v>
      </c>
      <c r="L23" s="843">
        <f t="shared" si="5"/>
        <v>0.19999999999999996</v>
      </c>
      <c r="M23" s="671" t="s">
        <v>49</v>
      </c>
      <c r="N23" s="672" t="s">
        <v>49</v>
      </c>
      <c r="O23" s="672" t="s">
        <v>49</v>
      </c>
      <c r="P23" s="672" t="s">
        <v>49</v>
      </c>
      <c r="Q23" s="135" t="s">
        <v>49</v>
      </c>
    </row>
    <row r="24" spans="1:21" ht="17.25" customHeight="1">
      <c r="A24" s="358"/>
      <c r="B24" s="110"/>
      <c r="C24" s="134"/>
      <c r="D24" s="135"/>
      <c r="E24" s="135"/>
      <c r="F24" s="135"/>
      <c r="G24" s="135"/>
      <c r="H24" s="134"/>
      <c r="I24" s="135"/>
      <c r="J24" s="135"/>
      <c r="K24" s="135"/>
      <c r="L24" s="135"/>
      <c r="M24" s="135"/>
      <c r="N24" s="135"/>
      <c r="O24" s="135"/>
      <c r="P24" s="135"/>
      <c r="Q24" s="135"/>
    </row>
    <row r="25" spans="1:21">
      <c r="A25" s="816"/>
    </row>
    <row r="26" spans="1:21">
      <c r="C26" s="197"/>
      <c r="D26" s="173"/>
      <c r="E26" s="173"/>
      <c r="F26" s="173"/>
      <c r="G26" s="173"/>
      <c r="H26" s="173"/>
      <c r="I26" s="173"/>
      <c r="J26" s="173"/>
      <c r="K26" s="173"/>
      <c r="L26" s="173"/>
      <c r="M26" s="173"/>
      <c r="N26" s="173"/>
      <c r="O26" s="173"/>
      <c r="Q26" s="50"/>
    </row>
    <row r="27" spans="1:21">
      <c r="C27" s="197"/>
      <c r="G27" s="50"/>
      <c r="H27" s="173"/>
      <c r="I27" s="173"/>
      <c r="J27" s="173"/>
      <c r="K27" s="173"/>
      <c r="L27" s="50"/>
      <c r="M27" s="173"/>
      <c r="N27" s="173"/>
      <c r="O27" s="173"/>
    </row>
  </sheetData>
  <mergeCells count="24">
    <mergeCell ref="A17:B17"/>
    <mergeCell ref="A18:A19"/>
    <mergeCell ref="A20:A21"/>
    <mergeCell ref="A22:A23"/>
    <mergeCell ref="A12:B12"/>
    <mergeCell ref="A13:B13"/>
    <mergeCell ref="A14:B14"/>
    <mergeCell ref="A15:B15"/>
    <mergeCell ref="A16:B16"/>
    <mergeCell ref="A7:B7"/>
    <mergeCell ref="A8:B8"/>
    <mergeCell ref="A9:B9"/>
    <mergeCell ref="A10:B10"/>
    <mergeCell ref="A11:B11"/>
    <mergeCell ref="A3:B6"/>
    <mergeCell ref="C3:G4"/>
    <mergeCell ref="H3:L4"/>
    <mergeCell ref="M3:Q4"/>
    <mergeCell ref="C5:C6"/>
    <mergeCell ref="D5:G5"/>
    <mergeCell ref="H5:H6"/>
    <mergeCell ref="I5:L5"/>
    <mergeCell ref="M5:M6"/>
    <mergeCell ref="N5:Q5"/>
  </mergeCells>
  <hyperlinks>
    <hyperlink ref="S2" location="OBSAH!A1" display="Zpět na obsah" xr:uid="{00000000-0004-0000-A900-000000000000}"/>
  </hyperlinks>
  <pageMargins left="0.70866141732283472" right="0.70866141732283472" top="0.78740157480314965" bottom="0.78740157480314965" header="0.31496062992125984" footer="0.31496062992125984"/>
  <pageSetup paperSize="9" orientation="landscape" r:id="rId1"/>
  <ignoredErrors>
    <ignoredError sqref="C23 C18:L18 C19:L19 C20:L20 C21:L21 C22 D22:L23" unlockedFormula="1"/>
  </ignoredError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List179"/>
  <dimension ref="A1:AE25"/>
  <sheetViews>
    <sheetView showGridLines="0" zoomScaleNormal="100" workbookViewId="0"/>
  </sheetViews>
  <sheetFormatPr defaultRowHeight="15"/>
  <cols>
    <col min="1" max="1" width="13.28515625" customWidth="1"/>
    <col min="2" max="2" width="6.5703125" customWidth="1"/>
    <col min="3" max="17" width="6.7109375" customWidth="1"/>
  </cols>
  <sheetData>
    <row r="1" spans="1:31">
      <c r="A1" s="2" t="s">
        <v>1283</v>
      </c>
      <c r="B1" s="2"/>
    </row>
    <row r="2" spans="1:31" ht="15.75" thickBot="1">
      <c r="A2" s="322" t="s">
        <v>1066</v>
      </c>
      <c r="B2" s="106"/>
      <c r="O2" s="4"/>
      <c r="P2" s="4"/>
      <c r="Q2" s="1440" t="s">
        <v>1548</v>
      </c>
      <c r="R2" s="4"/>
      <c r="S2" s="106" t="s">
        <v>986</v>
      </c>
      <c r="T2" s="4"/>
    </row>
    <row r="3" spans="1:31" ht="22.5" customHeight="1">
      <c r="A3" s="2044" t="s">
        <v>170</v>
      </c>
      <c r="B3" s="2112"/>
      <c r="C3" s="2342" t="s">
        <v>63</v>
      </c>
      <c r="D3" s="2096" t="s">
        <v>537</v>
      </c>
      <c r="E3" s="2096"/>
      <c r="F3" s="2095" t="s">
        <v>542</v>
      </c>
      <c r="G3" s="2096"/>
      <c r="H3" s="2097"/>
      <c r="I3" s="2095" t="s">
        <v>543</v>
      </c>
      <c r="J3" s="2096"/>
      <c r="K3" s="2096"/>
      <c r="L3" s="2095" t="s">
        <v>544</v>
      </c>
      <c r="M3" s="2096"/>
      <c r="N3" s="2097"/>
      <c r="O3" s="2095" t="s">
        <v>545</v>
      </c>
      <c r="P3" s="2096"/>
      <c r="Q3" s="2096"/>
    </row>
    <row r="4" spans="1:31" ht="22.5" customHeight="1" thickBot="1">
      <c r="A4" s="2152"/>
      <c r="B4" s="2114"/>
      <c r="C4" s="2344"/>
      <c r="D4" s="700" t="s">
        <v>7</v>
      </c>
      <c r="E4" s="701" t="s">
        <v>128</v>
      </c>
      <c r="F4" s="546" t="s">
        <v>4</v>
      </c>
      <c r="G4" s="700" t="s">
        <v>7</v>
      </c>
      <c r="H4" s="702" t="s">
        <v>128</v>
      </c>
      <c r="I4" s="546" t="s">
        <v>4</v>
      </c>
      <c r="J4" s="700" t="s">
        <v>7</v>
      </c>
      <c r="K4" s="701" t="s">
        <v>128</v>
      </c>
      <c r="L4" s="546" t="s">
        <v>4</v>
      </c>
      <c r="M4" s="700" t="s">
        <v>7</v>
      </c>
      <c r="N4" s="702" t="s">
        <v>128</v>
      </c>
      <c r="O4" s="546" t="s">
        <v>4</v>
      </c>
      <c r="P4" s="700" t="s">
        <v>7</v>
      </c>
      <c r="Q4" s="701" t="s">
        <v>128</v>
      </c>
    </row>
    <row r="5" spans="1:31" ht="18.75" customHeight="1">
      <c r="A5" s="2038" t="s">
        <v>11</v>
      </c>
      <c r="B5" s="2039"/>
      <c r="C5" s="965">
        <v>3733</v>
      </c>
      <c r="D5" s="964">
        <v>2324</v>
      </c>
      <c r="E5" s="309">
        <v>1409</v>
      </c>
      <c r="F5" s="308">
        <v>2151</v>
      </c>
      <c r="G5" s="306">
        <v>1119</v>
      </c>
      <c r="H5" s="307">
        <v>1032</v>
      </c>
      <c r="I5" s="308">
        <v>600</v>
      </c>
      <c r="J5" s="306">
        <v>458</v>
      </c>
      <c r="K5" s="307">
        <v>142</v>
      </c>
      <c r="L5" s="308">
        <v>677</v>
      </c>
      <c r="M5" s="306">
        <v>565</v>
      </c>
      <c r="N5" s="307">
        <v>112</v>
      </c>
      <c r="O5" s="308">
        <v>305</v>
      </c>
      <c r="P5" s="306">
        <v>182</v>
      </c>
      <c r="Q5" s="309">
        <v>123</v>
      </c>
      <c r="Y5" s="34"/>
      <c r="AB5" s="34"/>
      <c r="AE5" s="34"/>
    </row>
    <row r="6" spans="1:31" ht="18.75" customHeight="1">
      <c r="A6" s="2038" t="s">
        <v>12</v>
      </c>
      <c r="B6" s="2039"/>
      <c r="C6" s="965">
        <v>3795</v>
      </c>
      <c r="D6" s="964">
        <v>2387</v>
      </c>
      <c r="E6" s="309">
        <v>1408</v>
      </c>
      <c r="F6" s="308">
        <v>2123</v>
      </c>
      <c r="G6" s="306">
        <v>1083</v>
      </c>
      <c r="H6" s="307">
        <v>1040</v>
      </c>
      <c r="I6" s="308">
        <v>662</v>
      </c>
      <c r="J6" s="306">
        <v>522</v>
      </c>
      <c r="K6" s="307">
        <v>140</v>
      </c>
      <c r="L6" s="308">
        <v>699</v>
      </c>
      <c r="M6" s="306">
        <v>589</v>
      </c>
      <c r="N6" s="307">
        <v>110</v>
      </c>
      <c r="O6" s="308">
        <v>311</v>
      </c>
      <c r="P6" s="306">
        <v>193</v>
      </c>
      <c r="Q6" s="309">
        <v>118</v>
      </c>
      <c r="Y6" s="34"/>
      <c r="AB6" s="34"/>
      <c r="AE6" s="34"/>
    </row>
    <row r="7" spans="1:31" ht="18.75" customHeight="1">
      <c r="A7" s="2038" t="s">
        <v>127</v>
      </c>
      <c r="B7" s="2039"/>
      <c r="C7" s="965">
        <v>3781</v>
      </c>
      <c r="D7" s="964">
        <v>2430</v>
      </c>
      <c r="E7" s="309">
        <v>1351</v>
      </c>
      <c r="F7" s="308">
        <v>2087</v>
      </c>
      <c r="G7" s="306">
        <v>1097</v>
      </c>
      <c r="H7" s="307">
        <v>990</v>
      </c>
      <c r="I7" s="308">
        <v>674</v>
      </c>
      <c r="J7" s="306">
        <v>532</v>
      </c>
      <c r="K7" s="307">
        <v>142</v>
      </c>
      <c r="L7" s="308">
        <v>705</v>
      </c>
      <c r="M7" s="306">
        <v>598</v>
      </c>
      <c r="N7" s="307">
        <v>107</v>
      </c>
      <c r="O7" s="308">
        <v>315</v>
      </c>
      <c r="P7" s="306">
        <v>203</v>
      </c>
      <c r="Q7" s="309">
        <v>112</v>
      </c>
      <c r="Y7" s="34"/>
      <c r="AB7" s="34"/>
      <c r="AE7" s="34"/>
    </row>
    <row r="8" spans="1:31" ht="18.75" customHeight="1">
      <c r="A8" s="2038" t="s">
        <v>162</v>
      </c>
      <c r="B8" s="2039"/>
      <c r="C8" s="965">
        <v>3813</v>
      </c>
      <c r="D8" s="964">
        <v>2444</v>
      </c>
      <c r="E8" s="309">
        <v>1369</v>
      </c>
      <c r="F8" s="308">
        <v>2110</v>
      </c>
      <c r="G8" s="306">
        <v>1105</v>
      </c>
      <c r="H8" s="307">
        <v>1005</v>
      </c>
      <c r="I8" s="308">
        <v>689</v>
      </c>
      <c r="J8" s="306">
        <v>548</v>
      </c>
      <c r="K8" s="307">
        <v>141</v>
      </c>
      <c r="L8" s="308">
        <v>700</v>
      </c>
      <c r="M8" s="306">
        <v>594</v>
      </c>
      <c r="N8" s="307">
        <v>106</v>
      </c>
      <c r="O8" s="308">
        <v>314</v>
      </c>
      <c r="P8" s="306">
        <v>197</v>
      </c>
      <c r="Q8" s="309">
        <v>117</v>
      </c>
      <c r="Y8" s="34"/>
      <c r="AB8" s="34"/>
      <c r="AE8" s="34"/>
    </row>
    <row r="9" spans="1:31" ht="18.75" customHeight="1">
      <c r="A9" s="2038" t="s">
        <v>340</v>
      </c>
      <c r="B9" s="2039"/>
      <c r="C9" s="965">
        <v>3836</v>
      </c>
      <c r="D9" s="964">
        <v>2441</v>
      </c>
      <c r="E9" s="309">
        <v>1395</v>
      </c>
      <c r="F9" s="308">
        <v>2138</v>
      </c>
      <c r="G9" s="306">
        <v>1103</v>
      </c>
      <c r="H9" s="307">
        <v>1035</v>
      </c>
      <c r="I9" s="308">
        <v>698</v>
      </c>
      <c r="J9" s="306">
        <v>556</v>
      </c>
      <c r="K9" s="307">
        <v>142</v>
      </c>
      <c r="L9" s="308">
        <v>683</v>
      </c>
      <c r="M9" s="306">
        <v>584</v>
      </c>
      <c r="N9" s="307">
        <v>99</v>
      </c>
      <c r="O9" s="308">
        <v>317</v>
      </c>
      <c r="P9" s="306">
        <v>198</v>
      </c>
      <c r="Q9" s="309">
        <v>119</v>
      </c>
      <c r="Y9" s="34"/>
      <c r="AB9" s="34"/>
      <c r="AE9" s="34"/>
    </row>
    <row r="10" spans="1:31" ht="18.75" customHeight="1">
      <c r="A10" s="2038" t="s">
        <v>410</v>
      </c>
      <c r="B10" s="2039"/>
      <c r="C10" s="965">
        <v>3902</v>
      </c>
      <c r="D10" s="964">
        <v>2486</v>
      </c>
      <c r="E10" s="309">
        <v>1416</v>
      </c>
      <c r="F10" s="308">
        <v>2161</v>
      </c>
      <c r="G10" s="306">
        <v>1123</v>
      </c>
      <c r="H10" s="307">
        <v>1038</v>
      </c>
      <c r="I10" s="308">
        <v>686</v>
      </c>
      <c r="J10" s="306">
        <v>541</v>
      </c>
      <c r="K10" s="307">
        <v>145</v>
      </c>
      <c r="L10" s="308">
        <v>717</v>
      </c>
      <c r="M10" s="306">
        <v>614</v>
      </c>
      <c r="N10" s="307">
        <v>103</v>
      </c>
      <c r="O10" s="308">
        <v>338</v>
      </c>
      <c r="P10" s="306">
        <v>208</v>
      </c>
      <c r="Q10" s="309">
        <v>130</v>
      </c>
      <c r="Y10" s="34"/>
      <c r="AB10" s="34"/>
      <c r="AE10" s="34"/>
    </row>
    <row r="11" spans="1:31" ht="18.75" customHeight="1">
      <c r="A11" s="2038" t="s">
        <v>445</v>
      </c>
      <c r="B11" s="2039"/>
      <c r="C11" s="965">
        <v>3880</v>
      </c>
      <c r="D11" s="964">
        <v>2483</v>
      </c>
      <c r="E11" s="309">
        <v>1397</v>
      </c>
      <c r="F11" s="308">
        <v>2158</v>
      </c>
      <c r="G11" s="306">
        <v>1130</v>
      </c>
      <c r="H11" s="307">
        <v>1028</v>
      </c>
      <c r="I11" s="308">
        <v>691</v>
      </c>
      <c r="J11" s="306">
        <v>555</v>
      </c>
      <c r="K11" s="307">
        <v>136</v>
      </c>
      <c r="L11" s="308">
        <v>717</v>
      </c>
      <c r="M11" s="306">
        <v>612</v>
      </c>
      <c r="N11" s="307">
        <v>105</v>
      </c>
      <c r="O11" s="308">
        <v>314</v>
      </c>
      <c r="P11" s="306">
        <v>186</v>
      </c>
      <c r="Q11" s="309">
        <v>128</v>
      </c>
      <c r="Y11" s="34"/>
      <c r="AB11" s="34"/>
      <c r="AE11" s="34"/>
    </row>
    <row r="12" spans="1:31" ht="18.75" customHeight="1">
      <c r="A12" s="2038" t="s">
        <v>489</v>
      </c>
      <c r="B12" s="2039"/>
      <c r="C12" s="965">
        <v>3837</v>
      </c>
      <c r="D12" s="964">
        <v>2450</v>
      </c>
      <c r="E12" s="309">
        <v>1387</v>
      </c>
      <c r="F12" s="308">
        <v>2147</v>
      </c>
      <c r="G12" s="306">
        <v>1113</v>
      </c>
      <c r="H12" s="307">
        <v>1034</v>
      </c>
      <c r="I12" s="308">
        <v>666</v>
      </c>
      <c r="J12" s="306">
        <v>535</v>
      </c>
      <c r="K12" s="307">
        <v>131</v>
      </c>
      <c r="L12" s="308">
        <v>709</v>
      </c>
      <c r="M12" s="306">
        <v>609</v>
      </c>
      <c r="N12" s="307">
        <v>100</v>
      </c>
      <c r="O12" s="308">
        <v>315</v>
      </c>
      <c r="P12" s="306">
        <v>193</v>
      </c>
      <c r="Q12" s="309">
        <v>122</v>
      </c>
      <c r="Y12" s="34"/>
      <c r="AB12" s="34"/>
      <c r="AE12" s="34"/>
    </row>
    <row r="13" spans="1:31" ht="18.75" customHeight="1">
      <c r="A13" s="2038" t="s">
        <v>499</v>
      </c>
      <c r="B13" s="2039"/>
      <c r="C13" s="965">
        <v>3812</v>
      </c>
      <c r="D13" s="964">
        <v>2452</v>
      </c>
      <c r="E13" s="309">
        <v>1360</v>
      </c>
      <c r="F13" s="308">
        <v>2145</v>
      </c>
      <c r="G13" s="306">
        <v>1110</v>
      </c>
      <c r="H13" s="307">
        <v>1035</v>
      </c>
      <c r="I13" s="308">
        <v>663</v>
      </c>
      <c r="J13" s="306">
        <v>547</v>
      </c>
      <c r="K13" s="307">
        <v>116</v>
      </c>
      <c r="L13" s="308">
        <v>678</v>
      </c>
      <c r="M13" s="306">
        <v>586</v>
      </c>
      <c r="N13" s="307">
        <v>92</v>
      </c>
      <c r="O13" s="308">
        <v>326</v>
      </c>
      <c r="P13" s="306">
        <v>209</v>
      </c>
      <c r="Q13" s="309">
        <v>117</v>
      </c>
      <c r="Y13" s="34"/>
      <c r="AB13" s="34"/>
      <c r="AE13" s="34"/>
    </row>
    <row r="14" spans="1:31" ht="18.75" customHeight="1">
      <c r="A14" s="2038" t="s">
        <v>731</v>
      </c>
      <c r="B14" s="2039"/>
      <c r="C14" s="965">
        <v>3866</v>
      </c>
      <c r="D14" s="964">
        <v>2482</v>
      </c>
      <c r="E14" s="309">
        <v>1384</v>
      </c>
      <c r="F14" s="308">
        <v>2174</v>
      </c>
      <c r="G14" s="306">
        <v>1137</v>
      </c>
      <c r="H14" s="307">
        <v>1037</v>
      </c>
      <c r="I14" s="308">
        <v>674</v>
      </c>
      <c r="J14" s="306">
        <v>538</v>
      </c>
      <c r="K14" s="307">
        <v>136</v>
      </c>
      <c r="L14" s="308">
        <v>673</v>
      </c>
      <c r="M14" s="306">
        <v>584</v>
      </c>
      <c r="N14" s="307">
        <v>89</v>
      </c>
      <c r="O14" s="308">
        <v>345</v>
      </c>
      <c r="P14" s="306">
        <v>223</v>
      </c>
      <c r="Q14" s="309">
        <v>122</v>
      </c>
      <c r="Y14" s="34"/>
      <c r="AB14" s="34"/>
      <c r="AE14" s="34"/>
    </row>
    <row r="15" spans="1:31" ht="18.75" customHeight="1" thickBot="1">
      <c r="A15" s="2007" t="s">
        <v>1132</v>
      </c>
      <c r="B15" s="2008"/>
      <c r="C15" s="965">
        <v>3839</v>
      </c>
      <c r="D15" s="964">
        <v>2476</v>
      </c>
      <c r="E15" s="309">
        <v>1363</v>
      </c>
      <c r="F15" s="308">
        <v>2164</v>
      </c>
      <c r="G15" s="306">
        <v>1136</v>
      </c>
      <c r="H15" s="309">
        <v>1028</v>
      </c>
      <c r="I15" s="308">
        <v>673</v>
      </c>
      <c r="J15" s="306">
        <v>542</v>
      </c>
      <c r="K15" s="309">
        <v>131</v>
      </c>
      <c r="L15" s="308">
        <v>660</v>
      </c>
      <c r="M15" s="306">
        <v>575</v>
      </c>
      <c r="N15" s="309">
        <v>85</v>
      </c>
      <c r="O15" s="308">
        <v>342</v>
      </c>
      <c r="P15" s="306">
        <v>223</v>
      </c>
      <c r="Q15" s="309">
        <v>119</v>
      </c>
      <c r="Y15" s="34"/>
      <c r="AB15" s="34"/>
      <c r="AE15" s="34"/>
    </row>
    <row r="16" spans="1:31" ht="18.75" customHeight="1">
      <c r="A16" s="2028" t="s">
        <v>1134</v>
      </c>
      <c r="B16" s="369" t="s">
        <v>164</v>
      </c>
      <c r="C16" s="834">
        <f>C15-C14</f>
        <v>-27</v>
      </c>
      <c r="D16" s="835">
        <f t="shared" ref="D16:L16" si="0">D15-D14</f>
        <v>-6</v>
      </c>
      <c r="E16" s="832">
        <f t="shared" si="0"/>
        <v>-21</v>
      </c>
      <c r="F16" s="831">
        <f t="shared" si="0"/>
        <v>-10</v>
      </c>
      <c r="G16" s="832">
        <f t="shared" si="0"/>
        <v>-1</v>
      </c>
      <c r="H16" s="832">
        <f t="shared" si="0"/>
        <v>-9</v>
      </c>
      <c r="I16" s="831">
        <f t="shared" si="0"/>
        <v>-1</v>
      </c>
      <c r="J16" s="832">
        <f t="shared" si="0"/>
        <v>4</v>
      </c>
      <c r="K16" s="832">
        <f t="shared" si="0"/>
        <v>-5</v>
      </c>
      <c r="L16" s="831">
        <f t="shared" si="0"/>
        <v>-13</v>
      </c>
      <c r="M16" s="832">
        <f>M15-M14</f>
        <v>-9</v>
      </c>
      <c r="N16" s="832">
        <f>N15-N14</f>
        <v>-4</v>
      </c>
      <c r="O16" s="831">
        <f>O15-O14</f>
        <v>-3</v>
      </c>
      <c r="P16" s="832">
        <f>P15-P14</f>
        <v>0</v>
      </c>
      <c r="Q16" s="936">
        <f>Q15-Q14</f>
        <v>-3</v>
      </c>
    </row>
    <row r="17" spans="1:17" ht="18.75" customHeight="1">
      <c r="A17" s="2029"/>
      <c r="B17" s="1600" t="s">
        <v>165</v>
      </c>
      <c r="C17" s="844">
        <f>C15/C14-1</f>
        <v>-6.9839627521987024E-3</v>
      </c>
      <c r="D17" s="845">
        <f t="shared" ref="D17:L17" si="1">D15/D14-1</f>
        <v>-2.4174053182917099E-3</v>
      </c>
      <c r="E17" s="842">
        <f t="shared" si="1"/>
        <v>-1.5173410404624277E-2</v>
      </c>
      <c r="F17" s="841">
        <f t="shared" si="1"/>
        <v>-4.5998160073597028E-3</v>
      </c>
      <c r="G17" s="842">
        <f t="shared" si="1"/>
        <v>-8.7950747581355682E-4</v>
      </c>
      <c r="H17" s="842">
        <f t="shared" si="1"/>
        <v>-8.6788813886210514E-3</v>
      </c>
      <c r="I17" s="841">
        <f t="shared" si="1"/>
        <v>-1.4836795252225476E-3</v>
      </c>
      <c r="J17" s="842">
        <f t="shared" si="1"/>
        <v>7.4349442379182396E-3</v>
      </c>
      <c r="K17" s="842">
        <f t="shared" si="1"/>
        <v>-3.6764705882352922E-2</v>
      </c>
      <c r="L17" s="841">
        <f t="shared" si="1"/>
        <v>-1.9316493313521588E-2</v>
      </c>
      <c r="M17" s="842">
        <f>M15/M14-1</f>
        <v>-1.5410958904109595E-2</v>
      </c>
      <c r="N17" s="842">
        <f>N15/N14-1</f>
        <v>-4.49438202247191E-2</v>
      </c>
      <c r="O17" s="841">
        <f>O15/O14-1</f>
        <v>-8.6956521739129933E-3</v>
      </c>
      <c r="P17" s="842">
        <f>P15/P14-1</f>
        <v>0</v>
      </c>
      <c r="Q17" s="937">
        <f>Q15/Q14-1</f>
        <v>-2.4590163934426257E-2</v>
      </c>
    </row>
    <row r="18" spans="1:17" ht="18.75" customHeight="1">
      <c r="A18" s="2030" t="s">
        <v>1154</v>
      </c>
      <c r="B18" s="378" t="s">
        <v>164</v>
      </c>
      <c r="C18" s="854">
        <f>C15-C10</f>
        <v>-63</v>
      </c>
      <c r="D18" s="855">
        <f t="shared" ref="D18:L18" si="2">D15-D10</f>
        <v>-10</v>
      </c>
      <c r="E18" s="852">
        <f t="shared" si="2"/>
        <v>-53</v>
      </c>
      <c r="F18" s="851">
        <f t="shared" si="2"/>
        <v>3</v>
      </c>
      <c r="G18" s="852">
        <f t="shared" si="2"/>
        <v>13</v>
      </c>
      <c r="H18" s="852">
        <f t="shared" si="2"/>
        <v>-10</v>
      </c>
      <c r="I18" s="851">
        <f t="shared" si="2"/>
        <v>-13</v>
      </c>
      <c r="J18" s="852">
        <f t="shared" si="2"/>
        <v>1</v>
      </c>
      <c r="K18" s="852">
        <f t="shared" si="2"/>
        <v>-14</v>
      </c>
      <c r="L18" s="851">
        <f t="shared" si="2"/>
        <v>-57</v>
      </c>
      <c r="M18" s="852">
        <f>M15-M10</f>
        <v>-39</v>
      </c>
      <c r="N18" s="852">
        <f>N15-N10</f>
        <v>-18</v>
      </c>
      <c r="O18" s="851">
        <f>O15-O10</f>
        <v>4</v>
      </c>
      <c r="P18" s="852">
        <f>P15-P10</f>
        <v>15</v>
      </c>
      <c r="Q18" s="938">
        <f>Q15-Q10</f>
        <v>-11</v>
      </c>
    </row>
    <row r="19" spans="1:17" ht="18.75" customHeight="1">
      <c r="A19" s="2029"/>
      <c r="B19" s="1600" t="s">
        <v>165</v>
      </c>
      <c r="C19" s="839">
        <f>C15/C10-1</f>
        <v>-1.6145566376217335E-2</v>
      </c>
      <c r="D19" s="840">
        <f t="shared" ref="D19:L19" si="3">D15/D10-1</f>
        <v>-4.022526146419958E-3</v>
      </c>
      <c r="E19" s="837">
        <f t="shared" si="3"/>
        <v>-3.7429378531073421E-2</v>
      </c>
      <c r="F19" s="836">
        <f t="shared" si="3"/>
        <v>1.3882461823229164E-3</v>
      </c>
      <c r="G19" s="837">
        <f t="shared" si="3"/>
        <v>1.1576135351736516E-2</v>
      </c>
      <c r="H19" s="837">
        <f t="shared" si="3"/>
        <v>-9.6339113680153909E-3</v>
      </c>
      <c r="I19" s="836">
        <f t="shared" si="3"/>
        <v>-1.895043731778423E-2</v>
      </c>
      <c r="J19" s="837">
        <f t="shared" si="3"/>
        <v>1.848428835489857E-3</v>
      </c>
      <c r="K19" s="837">
        <f t="shared" si="3"/>
        <v>-9.6551724137931005E-2</v>
      </c>
      <c r="L19" s="836">
        <f t="shared" si="3"/>
        <v>-7.9497907949790836E-2</v>
      </c>
      <c r="M19" s="837">
        <f>M15/M10-1</f>
        <v>-6.3517915309446282E-2</v>
      </c>
      <c r="N19" s="837">
        <f>N15/N10-1</f>
        <v>-0.17475728155339809</v>
      </c>
      <c r="O19" s="836">
        <f>O15/O10-1</f>
        <v>1.1834319526627279E-2</v>
      </c>
      <c r="P19" s="837">
        <f>P15/P10-1</f>
        <v>7.2115384615384581E-2</v>
      </c>
      <c r="Q19" s="939">
        <f>Q15/Q10-1</f>
        <v>-8.4615384615384648E-2</v>
      </c>
    </row>
    <row r="20" spans="1:17" ht="18.75" customHeight="1">
      <c r="A20" s="2030" t="s">
        <v>1137</v>
      </c>
      <c r="B20" s="378" t="s">
        <v>164</v>
      </c>
      <c r="C20" s="849">
        <f>C15-C5</f>
        <v>106</v>
      </c>
      <c r="D20" s="850">
        <f>D15-D5</f>
        <v>152</v>
      </c>
      <c r="E20" s="847">
        <f t="shared" ref="E20:Q20" si="4">E15-E5</f>
        <v>-46</v>
      </c>
      <c r="F20" s="846">
        <f t="shared" si="4"/>
        <v>13</v>
      </c>
      <c r="G20" s="847">
        <f t="shared" si="4"/>
        <v>17</v>
      </c>
      <c r="H20" s="847">
        <f t="shared" si="4"/>
        <v>-4</v>
      </c>
      <c r="I20" s="846">
        <f t="shared" si="4"/>
        <v>73</v>
      </c>
      <c r="J20" s="847">
        <f t="shared" si="4"/>
        <v>84</v>
      </c>
      <c r="K20" s="847">
        <f t="shared" si="4"/>
        <v>-11</v>
      </c>
      <c r="L20" s="846">
        <f t="shared" si="4"/>
        <v>-17</v>
      </c>
      <c r="M20" s="847">
        <f t="shared" si="4"/>
        <v>10</v>
      </c>
      <c r="N20" s="847">
        <f t="shared" si="4"/>
        <v>-27</v>
      </c>
      <c r="O20" s="846">
        <f t="shared" si="4"/>
        <v>37</v>
      </c>
      <c r="P20" s="847">
        <f t="shared" si="4"/>
        <v>41</v>
      </c>
      <c r="Q20" s="940">
        <f t="shared" si="4"/>
        <v>-4</v>
      </c>
    </row>
    <row r="21" spans="1:17" ht="18.75" customHeight="1">
      <c r="A21" s="2150"/>
      <c r="B21" s="1603" t="s">
        <v>165</v>
      </c>
      <c r="C21" s="844">
        <f>C15/C5-1</f>
        <v>2.8395392445754064E-2</v>
      </c>
      <c r="D21" s="845">
        <f>D15/D5-1</f>
        <v>6.5404475043029153E-2</v>
      </c>
      <c r="E21" s="842">
        <f t="shared" ref="E21:Q21" si="5">E15/E5-1</f>
        <v>-3.2647267565649396E-2</v>
      </c>
      <c r="F21" s="841">
        <f t="shared" si="5"/>
        <v>6.0437006043700947E-3</v>
      </c>
      <c r="G21" s="842">
        <f t="shared" si="5"/>
        <v>1.5192135835567555E-2</v>
      </c>
      <c r="H21" s="842">
        <f t="shared" si="5"/>
        <v>-3.8759689922480689E-3</v>
      </c>
      <c r="I21" s="841">
        <f t="shared" si="5"/>
        <v>0.12166666666666659</v>
      </c>
      <c r="J21" s="842">
        <f t="shared" si="5"/>
        <v>0.18340611353711789</v>
      </c>
      <c r="K21" s="842">
        <f t="shared" si="5"/>
        <v>-7.7464788732394374E-2</v>
      </c>
      <c r="L21" s="841">
        <f t="shared" si="5"/>
        <v>-2.5110782865583436E-2</v>
      </c>
      <c r="M21" s="842">
        <f t="shared" si="5"/>
        <v>1.7699115044247815E-2</v>
      </c>
      <c r="N21" s="842">
        <f t="shared" si="5"/>
        <v>-0.2410714285714286</v>
      </c>
      <c r="O21" s="841">
        <f t="shared" si="5"/>
        <v>0.12131147540983611</v>
      </c>
      <c r="P21" s="842">
        <f t="shared" si="5"/>
        <v>0.22527472527472536</v>
      </c>
      <c r="Q21" s="937">
        <f t="shared" si="5"/>
        <v>-3.2520325203251987E-2</v>
      </c>
    </row>
    <row r="22" spans="1:17" ht="17.100000000000001" customHeight="1">
      <c r="A22" s="358"/>
      <c r="B22" s="110"/>
      <c r="C22" s="134"/>
      <c r="D22" s="134"/>
      <c r="E22" s="134"/>
      <c r="F22" s="134"/>
      <c r="G22" s="134"/>
      <c r="H22" s="134"/>
      <c r="I22" s="134"/>
      <c r="J22" s="134"/>
      <c r="K22" s="134"/>
      <c r="L22" s="134"/>
      <c r="M22" s="134"/>
      <c r="N22" s="134"/>
      <c r="O22" s="134"/>
      <c r="P22" s="134"/>
      <c r="Q22" s="134"/>
    </row>
    <row r="23" spans="1:17">
      <c r="A23" s="816"/>
    </row>
    <row r="25" spans="1:17">
      <c r="C25" s="251"/>
    </row>
  </sheetData>
  <mergeCells count="21">
    <mergeCell ref="O3:Q3"/>
    <mergeCell ref="C3:C4"/>
    <mergeCell ref="D3:E3"/>
    <mergeCell ref="A5:B5"/>
    <mergeCell ref="A3:B4"/>
    <mergeCell ref="A12:B12"/>
    <mergeCell ref="A20:A21"/>
    <mergeCell ref="F3:H3"/>
    <mergeCell ref="I3:K3"/>
    <mergeCell ref="L3:N3"/>
    <mergeCell ref="A16:A17"/>
    <mergeCell ref="A18:A19"/>
    <mergeCell ref="A13:B13"/>
    <mergeCell ref="A14:B14"/>
    <mergeCell ref="A15:B15"/>
    <mergeCell ref="A6:B6"/>
    <mergeCell ref="A8:B8"/>
    <mergeCell ref="A9:B9"/>
    <mergeCell ref="A10:B10"/>
    <mergeCell ref="A11:B11"/>
    <mergeCell ref="A7:B7"/>
  </mergeCells>
  <hyperlinks>
    <hyperlink ref="S2" location="OBSAH!A1" display="Zpět na obsah" xr:uid="{00000000-0004-0000-AA00-000000000000}"/>
  </hyperlinks>
  <pageMargins left="0.7" right="0.7" top="0.78740157499999996" bottom="0.78740157499999996" header="0.3" footer="0.3"/>
  <pageSetup paperSize="9" orientation="landscape" r:id="rId1"/>
  <ignoredErrors>
    <ignoredError sqref="C16:Q19 C20:Q21" unlockedFormula="1"/>
  </ignoredError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List180"/>
  <dimension ref="A1:AE24"/>
  <sheetViews>
    <sheetView showGridLines="0" zoomScaleNormal="100" workbookViewId="0"/>
  </sheetViews>
  <sheetFormatPr defaultRowHeight="15"/>
  <cols>
    <col min="1" max="1" width="14.140625" customWidth="1"/>
    <col min="2" max="2" width="6.140625" customWidth="1"/>
    <col min="3" max="17" width="6.7109375" customWidth="1"/>
  </cols>
  <sheetData>
    <row r="1" spans="1:31">
      <c r="A1" s="2" t="s">
        <v>1284</v>
      </c>
      <c r="B1" s="2"/>
    </row>
    <row r="2" spans="1:31" ht="15.75" thickBot="1">
      <c r="A2" s="322" t="s">
        <v>1066</v>
      </c>
      <c r="B2" s="106"/>
      <c r="O2" s="4"/>
      <c r="P2" s="4"/>
      <c r="Q2" s="1440" t="s">
        <v>1548</v>
      </c>
      <c r="R2" s="4"/>
      <c r="S2" s="106" t="s">
        <v>986</v>
      </c>
      <c r="T2" s="4"/>
    </row>
    <row r="3" spans="1:31">
      <c r="A3" s="2044" t="s">
        <v>170</v>
      </c>
      <c r="B3" s="2112"/>
      <c r="C3" s="2342" t="s">
        <v>63</v>
      </c>
      <c r="D3" s="2096" t="s">
        <v>537</v>
      </c>
      <c r="E3" s="2096"/>
      <c r="F3" s="2095" t="s">
        <v>542</v>
      </c>
      <c r="G3" s="2096"/>
      <c r="H3" s="2097"/>
      <c r="I3" s="2095" t="s">
        <v>543</v>
      </c>
      <c r="J3" s="2096"/>
      <c r="K3" s="2096"/>
      <c r="L3" s="2095" t="s">
        <v>544</v>
      </c>
      <c r="M3" s="2096"/>
      <c r="N3" s="2097"/>
      <c r="O3" s="2095" t="s">
        <v>545</v>
      </c>
      <c r="P3" s="2096"/>
      <c r="Q3" s="2096"/>
    </row>
    <row r="4" spans="1:31" ht="15.75" customHeight="1" thickBot="1">
      <c r="A4" s="2152"/>
      <c r="B4" s="2114"/>
      <c r="C4" s="2344"/>
      <c r="D4" s="700" t="s">
        <v>7</v>
      </c>
      <c r="E4" s="701" t="s">
        <v>128</v>
      </c>
      <c r="F4" s="546" t="s">
        <v>4</v>
      </c>
      <c r="G4" s="700" t="s">
        <v>7</v>
      </c>
      <c r="H4" s="702" t="s">
        <v>128</v>
      </c>
      <c r="I4" s="546" t="s">
        <v>4</v>
      </c>
      <c r="J4" s="700" t="s">
        <v>7</v>
      </c>
      <c r="K4" s="701" t="s">
        <v>128</v>
      </c>
      <c r="L4" s="546" t="s">
        <v>4</v>
      </c>
      <c r="M4" s="700" t="s">
        <v>7</v>
      </c>
      <c r="N4" s="702" t="s">
        <v>128</v>
      </c>
      <c r="O4" s="546" t="s">
        <v>4</v>
      </c>
      <c r="P4" s="700" t="s">
        <v>7</v>
      </c>
      <c r="Q4" s="701" t="s">
        <v>128</v>
      </c>
    </row>
    <row r="5" spans="1:31" ht="18.75" customHeight="1">
      <c r="A5" s="2038" t="s">
        <v>10</v>
      </c>
      <c r="B5" s="2039"/>
      <c r="C5" s="965">
        <v>381</v>
      </c>
      <c r="D5" s="964">
        <v>245</v>
      </c>
      <c r="E5" s="309">
        <v>136</v>
      </c>
      <c r="F5" s="308">
        <v>275</v>
      </c>
      <c r="G5" s="306">
        <v>153</v>
      </c>
      <c r="H5" s="307">
        <v>122</v>
      </c>
      <c r="I5" s="308">
        <v>51</v>
      </c>
      <c r="J5" s="306">
        <v>41</v>
      </c>
      <c r="K5" s="309">
        <v>10</v>
      </c>
      <c r="L5" s="308">
        <v>30</v>
      </c>
      <c r="M5" s="306">
        <v>28</v>
      </c>
      <c r="N5" s="307">
        <v>2</v>
      </c>
      <c r="O5" s="308">
        <v>25</v>
      </c>
      <c r="P5" s="306">
        <v>23</v>
      </c>
      <c r="Q5" s="309">
        <v>2</v>
      </c>
      <c r="R5" s="34"/>
      <c r="S5" s="34"/>
      <c r="T5" s="34"/>
      <c r="U5" s="34"/>
      <c r="V5" s="34"/>
      <c r="Y5" s="34"/>
      <c r="AB5" s="34"/>
      <c r="AE5" s="34"/>
    </row>
    <row r="6" spans="1:31" ht="18.75" customHeight="1">
      <c r="A6" s="2038" t="s">
        <v>11</v>
      </c>
      <c r="B6" s="2039"/>
      <c r="C6" s="965">
        <v>333</v>
      </c>
      <c r="D6" s="964">
        <v>221</v>
      </c>
      <c r="E6" s="309">
        <v>112</v>
      </c>
      <c r="F6" s="308">
        <v>224</v>
      </c>
      <c r="G6" s="306">
        <v>133</v>
      </c>
      <c r="H6" s="307">
        <v>91</v>
      </c>
      <c r="I6" s="308">
        <v>49</v>
      </c>
      <c r="J6" s="306">
        <v>39</v>
      </c>
      <c r="K6" s="309">
        <v>10</v>
      </c>
      <c r="L6" s="308">
        <v>44</v>
      </c>
      <c r="M6" s="306">
        <v>39</v>
      </c>
      <c r="N6" s="307">
        <v>5</v>
      </c>
      <c r="O6" s="308">
        <v>16</v>
      </c>
      <c r="P6" s="306">
        <v>10</v>
      </c>
      <c r="Q6" s="309">
        <v>6</v>
      </c>
      <c r="R6" s="34"/>
      <c r="S6" s="34"/>
      <c r="T6" s="34"/>
      <c r="U6" s="34"/>
      <c r="V6" s="34"/>
      <c r="Y6" s="34"/>
      <c r="AB6" s="34"/>
      <c r="AE6" s="34"/>
    </row>
    <row r="7" spans="1:31" ht="18.75" customHeight="1">
      <c r="A7" s="2038" t="s">
        <v>12</v>
      </c>
      <c r="B7" s="2039"/>
      <c r="C7" s="965">
        <v>367</v>
      </c>
      <c r="D7" s="964">
        <v>235</v>
      </c>
      <c r="E7" s="309">
        <v>132</v>
      </c>
      <c r="F7" s="308">
        <v>238</v>
      </c>
      <c r="G7" s="306">
        <v>128</v>
      </c>
      <c r="H7" s="307">
        <v>110</v>
      </c>
      <c r="I7" s="308">
        <v>54</v>
      </c>
      <c r="J7" s="306">
        <v>46</v>
      </c>
      <c r="K7" s="309">
        <v>8</v>
      </c>
      <c r="L7" s="308">
        <v>48</v>
      </c>
      <c r="M7" s="306">
        <v>42</v>
      </c>
      <c r="N7" s="307">
        <v>6</v>
      </c>
      <c r="O7" s="308">
        <v>27</v>
      </c>
      <c r="P7" s="306">
        <v>19</v>
      </c>
      <c r="Q7" s="309">
        <v>8</v>
      </c>
      <c r="R7" s="34"/>
      <c r="S7" s="34"/>
      <c r="T7" s="34"/>
      <c r="U7" s="34"/>
      <c r="V7" s="34"/>
      <c r="Y7" s="34"/>
      <c r="AB7" s="34"/>
      <c r="AE7" s="34"/>
    </row>
    <row r="8" spans="1:31" ht="18.75" customHeight="1">
      <c r="A8" s="2038" t="s">
        <v>127</v>
      </c>
      <c r="B8" s="2039"/>
      <c r="C8" s="965">
        <v>361</v>
      </c>
      <c r="D8" s="964">
        <v>231</v>
      </c>
      <c r="E8" s="309">
        <v>130</v>
      </c>
      <c r="F8" s="308">
        <v>246</v>
      </c>
      <c r="G8" s="306">
        <v>134</v>
      </c>
      <c r="H8" s="307">
        <v>112</v>
      </c>
      <c r="I8" s="308">
        <v>65</v>
      </c>
      <c r="J8" s="306">
        <v>53</v>
      </c>
      <c r="K8" s="309">
        <v>12</v>
      </c>
      <c r="L8" s="308">
        <v>36</v>
      </c>
      <c r="M8" s="306">
        <v>35</v>
      </c>
      <c r="N8" s="307">
        <v>1</v>
      </c>
      <c r="O8" s="308">
        <v>14</v>
      </c>
      <c r="P8" s="306">
        <v>9</v>
      </c>
      <c r="Q8" s="309">
        <v>5</v>
      </c>
      <c r="R8" s="34"/>
      <c r="S8" s="34"/>
      <c r="T8" s="34"/>
      <c r="U8" s="34"/>
      <c r="V8" s="34"/>
      <c r="Y8" s="34"/>
      <c r="AB8" s="34"/>
      <c r="AE8" s="34"/>
    </row>
    <row r="9" spans="1:31" ht="18.75" customHeight="1">
      <c r="A9" s="2038" t="s">
        <v>162</v>
      </c>
      <c r="B9" s="2039"/>
      <c r="C9" s="965">
        <v>347</v>
      </c>
      <c r="D9" s="964">
        <v>238</v>
      </c>
      <c r="E9" s="309">
        <v>109</v>
      </c>
      <c r="F9" s="308">
        <v>235</v>
      </c>
      <c r="G9" s="306">
        <v>141</v>
      </c>
      <c r="H9" s="307">
        <v>94</v>
      </c>
      <c r="I9" s="308">
        <v>52</v>
      </c>
      <c r="J9" s="306">
        <v>46</v>
      </c>
      <c r="K9" s="309">
        <v>6</v>
      </c>
      <c r="L9" s="308">
        <v>41</v>
      </c>
      <c r="M9" s="306">
        <v>35</v>
      </c>
      <c r="N9" s="307">
        <v>6</v>
      </c>
      <c r="O9" s="308">
        <v>19</v>
      </c>
      <c r="P9" s="306">
        <v>16</v>
      </c>
      <c r="Q9" s="309">
        <v>3</v>
      </c>
      <c r="R9" s="34"/>
      <c r="S9" s="34"/>
      <c r="T9" s="34"/>
      <c r="U9" s="34"/>
      <c r="V9" s="34"/>
      <c r="Y9" s="34"/>
      <c r="AB9" s="34"/>
      <c r="AE9" s="34"/>
    </row>
    <row r="10" spans="1:31" ht="18.75" customHeight="1">
      <c r="A10" s="2038" t="s">
        <v>340</v>
      </c>
      <c r="B10" s="2039"/>
      <c r="C10" s="965">
        <v>378</v>
      </c>
      <c r="D10" s="964">
        <v>239</v>
      </c>
      <c r="E10" s="309">
        <v>139</v>
      </c>
      <c r="F10" s="308">
        <v>239</v>
      </c>
      <c r="G10" s="306">
        <v>127</v>
      </c>
      <c r="H10" s="307">
        <v>112</v>
      </c>
      <c r="I10" s="308">
        <v>75</v>
      </c>
      <c r="J10" s="306">
        <v>62</v>
      </c>
      <c r="K10" s="309">
        <v>13</v>
      </c>
      <c r="L10" s="308">
        <v>42</v>
      </c>
      <c r="M10" s="306">
        <v>34</v>
      </c>
      <c r="N10" s="307">
        <v>8</v>
      </c>
      <c r="O10" s="308">
        <v>22</v>
      </c>
      <c r="P10" s="306">
        <v>16</v>
      </c>
      <c r="Q10" s="309">
        <v>6</v>
      </c>
      <c r="R10" s="34"/>
      <c r="S10" s="34"/>
      <c r="T10" s="34"/>
      <c r="U10" s="34"/>
      <c r="V10" s="34"/>
      <c r="Y10" s="34"/>
      <c r="AB10" s="34"/>
      <c r="AE10" s="34"/>
    </row>
    <row r="11" spans="1:31" ht="18.75" customHeight="1">
      <c r="A11" s="2038" t="s">
        <v>410</v>
      </c>
      <c r="B11" s="2039"/>
      <c r="C11" s="965">
        <v>392</v>
      </c>
      <c r="D11" s="964">
        <v>255</v>
      </c>
      <c r="E11" s="309">
        <v>137</v>
      </c>
      <c r="F11" s="308">
        <v>255</v>
      </c>
      <c r="G11" s="306">
        <v>141</v>
      </c>
      <c r="H11" s="307">
        <v>114</v>
      </c>
      <c r="I11" s="308">
        <v>59</v>
      </c>
      <c r="J11" s="306">
        <v>44</v>
      </c>
      <c r="K11" s="309">
        <v>15</v>
      </c>
      <c r="L11" s="308">
        <v>54</v>
      </c>
      <c r="M11" s="306">
        <v>50</v>
      </c>
      <c r="N11" s="307">
        <v>4</v>
      </c>
      <c r="O11" s="308">
        <v>24</v>
      </c>
      <c r="P11" s="306">
        <v>20</v>
      </c>
      <c r="Q11" s="309">
        <v>4</v>
      </c>
      <c r="R11" s="34"/>
      <c r="S11" s="34"/>
      <c r="T11" s="34"/>
      <c r="U11" s="34"/>
      <c r="V11" s="34"/>
      <c r="Y11" s="34"/>
      <c r="AB11" s="34"/>
      <c r="AE11" s="34"/>
    </row>
    <row r="12" spans="1:31" ht="18.75" customHeight="1">
      <c r="A12" s="2038" t="s">
        <v>445</v>
      </c>
      <c r="B12" s="2039"/>
      <c r="C12" s="965">
        <v>387</v>
      </c>
      <c r="D12" s="964">
        <v>249</v>
      </c>
      <c r="E12" s="309">
        <v>138</v>
      </c>
      <c r="F12" s="308">
        <v>254</v>
      </c>
      <c r="G12" s="306">
        <v>141</v>
      </c>
      <c r="H12" s="307">
        <v>113</v>
      </c>
      <c r="I12" s="308">
        <v>64</v>
      </c>
      <c r="J12" s="306">
        <v>55</v>
      </c>
      <c r="K12" s="309">
        <v>9</v>
      </c>
      <c r="L12" s="308">
        <v>44</v>
      </c>
      <c r="M12" s="306">
        <v>40</v>
      </c>
      <c r="N12" s="307">
        <v>4</v>
      </c>
      <c r="O12" s="308">
        <v>25</v>
      </c>
      <c r="P12" s="306">
        <v>13</v>
      </c>
      <c r="Q12" s="309">
        <v>12</v>
      </c>
      <c r="R12" s="34"/>
      <c r="S12" s="34"/>
      <c r="T12" s="34"/>
      <c r="U12" s="34"/>
      <c r="V12" s="34"/>
      <c r="Y12" s="34"/>
      <c r="AB12" s="34"/>
      <c r="AE12" s="34"/>
    </row>
    <row r="13" spans="1:31" ht="18.75" customHeight="1">
      <c r="A13" s="2038" t="s">
        <v>489</v>
      </c>
      <c r="B13" s="2039"/>
      <c r="C13" s="965">
        <v>409</v>
      </c>
      <c r="D13" s="964">
        <v>273</v>
      </c>
      <c r="E13" s="309">
        <v>136</v>
      </c>
      <c r="F13" s="308">
        <v>237</v>
      </c>
      <c r="G13" s="306">
        <v>135</v>
      </c>
      <c r="H13" s="307">
        <v>102</v>
      </c>
      <c r="I13" s="308">
        <v>86</v>
      </c>
      <c r="J13" s="306">
        <v>68</v>
      </c>
      <c r="K13" s="309">
        <v>18</v>
      </c>
      <c r="L13" s="308">
        <v>65</v>
      </c>
      <c r="M13" s="306">
        <v>57</v>
      </c>
      <c r="N13" s="307">
        <v>8</v>
      </c>
      <c r="O13" s="308">
        <v>21</v>
      </c>
      <c r="P13" s="306">
        <v>13</v>
      </c>
      <c r="Q13" s="309">
        <v>8</v>
      </c>
      <c r="R13" s="34"/>
      <c r="S13" s="34"/>
      <c r="T13" s="34"/>
      <c r="U13" s="34"/>
      <c r="V13" s="34"/>
      <c r="Y13" s="34"/>
      <c r="AB13" s="34"/>
      <c r="AE13" s="34"/>
    </row>
    <row r="14" spans="1:31" ht="18.75" customHeight="1">
      <c r="A14" s="2038" t="s">
        <v>499</v>
      </c>
      <c r="B14" s="2039"/>
      <c r="C14" s="965">
        <v>380</v>
      </c>
      <c r="D14" s="964">
        <v>247</v>
      </c>
      <c r="E14" s="309">
        <v>133</v>
      </c>
      <c r="F14" s="308">
        <v>240</v>
      </c>
      <c r="G14" s="306">
        <v>126</v>
      </c>
      <c r="H14" s="307">
        <v>114</v>
      </c>
      <c r="I14" s="308">
        <v>71</v>
      </c>
      <c r="J14" s="306">
        <v>66</v>
      </c>
      <c r="K14" s="309">
        <v>5</v>
      </c>
      <c r="L14" s="308">
        <v>52</v>
      </c>
      <c r="M14" s="306">
        <v>45</v>
      </c>
      <c r="N14" s="307">
        <v>7</v>
      </c>
      <c r="O14" s="308">
        <v>17</v>
      </c>
      <c r="P14" s="306">
        <v>10</v>
      </c>
      <c r="Q14" s="309">
        <v>7</v>
      </c>
      <c r="R14" s="34"/>
      <c r="S14" s="34"/>
      <c r="T14" s="34"/>
      <c r="U14" s="34"/>
      <c r="V14" s="34"/>
      <c r="Y14" s="34"/>
      <c r="AB14" s="34"/>
      <c r="AE14" s="34"/>
    </row>
    <row r="15" spans="1:31" ht="18.75" customHeight="1" thickBot="1">
      <c r="A15" s="2007" t="s">
        <v>731</v>
      </c>
      <c r="B15" s="2008"/>
      <c r="C15" s="965">
        <v>404</v>
      </c>
      <c r="D15" s="964">
        <v>251</v>
      </c>
      <c r="E15" s="309">
        <v>153</v>
      </c>
      <c r="F15" s="308">
        <v>252</v>
      </c>
      <c r="G15" s="306">
        <v>126</v>
      </c>
      <c r="H15" s="309">
        <v>126</v>
      </c>
      <c r="I15" s="308">
        <v>69</v>
      </c>
      <c r="J15" s="306">
        <v>55</v>
      </c>
      <c r="K15" s="309">
        <v>14</v>
      </c>
      <c r="L15" s="308">
        <v>61</v>
      </c>
      <c r="M15" s="306">
        <v>55</v>
      </c>
      <c r="N15" s="309">
        <v>6</v>
      </c>
      <c r="O15" s="308">
        <v>22</v>
      </c>
      <c r="P15" s="306">
        <v>15</v>
      </c>
      <c r="Q15" s="309">
        <v>7</v>
      </c>
      <c r="R15" s="34"/>
      <c r="S15" s="34"/>
      <c r="T15" s="34"/>
      <c r="U15" s="34"/>
      <c r="V15" s="34"/>
      <c r="Y15" s="34"/>
      <c r="AB15" s="34"/>
      <c r="AE15" s="34"/>
    </row>
    <row r="16" spans="1:31" ht="18.75" customHeight="1">
      <c r="A16" s="2028" t="s">
        <v>732</v>
      </c>
      <c r="B16" s="369" t="s">
        <v>164</v>
      </c>
      <c r="C16" s="361">
        <f>C15-C14</f>
        <v>24</v>
      </c>
      <c r="D16" s="422">
        <f t="shared" ref="D16:Q16" si="0">D15-D14</f>
        <v>4</v>
      </c>
      <c r="E16" s="363">
        <f t="shared" si="0"/>
        <v>20</v>
      </c>
      <c r="F16" s="391">
        <f t="shared" si="0"/>
        <v>12</v>
      </c>
      <c r="G16" s="1426">
        <f t="shared" si="0"/>
        <v>0</v>
      </c>
      <c r="H16" s="464">
        <f t="shared" si="0"/>
        <v>12</v>
      </c>
      <c r="I16" s="391">
        <f t="shared" si="0"/>
        <v>-2</v>
      </c>
      <c r="J16" s="362">
        <f t="shared" si="0"/>
        <v>-11</v>
      </c>
      <c r="K16" s="363">
        <f t="shared" si="0"/>
        <v>9</v>
      </c>
      <c r="L16" s="541">
        <f t="shared" si="0"/>
        <v>9</v>
      </c>
      <c r="M16" s="363">
        <f t="shared" si="0"/>
        <v>10</v>
      </c>
      <c r="N16" s="464">
        <f t="shared" si="0"/>
        <v>-1</v>
      </c>
      <c r="O16" s="541">
        <f t="shared" si="0"/>
        <v>5</v>
      </c>
      <c r="P16" s="363">
        <f t="shared" si="0"/>
        <v>5</v>
      </c>
      <c r="Q16" s="1429">
        <f t="shared" si="0"/>
        <v>0</v>
      </c>
    </row>
    <row r="17" spans="1:17" ht="18.75" customHeight="1">
      <c r="A17" s="2029"/>
      <c r="B17" s="1600" t="s">
        <v>165</v>
      </c>
      <c r="C17" s="365">
        <f>C15/C14-1</f>
        <v>6.315789473684208E-2</v>
      </c>
      <c r="D17" s="431">
        <f t="shared" ref="D17:Q17" si="1">D15/D14-1</f>
        <v>1.6194331983805599E-2</v>
      </c>
      <c r="E17" s="367">
        <f t="shared" si="1"/>
        <v>0.15037593984962405</v>
      </c>
      <c r="F17" s="393">
        <f t="shared" si="1"/>
        <v>5.0000000000000044E-2</v>
      </c>
      <c r="G17" s="533">
        <f t="shared" si="1"/>
        <v>0</v>
      </c>
      <c r="H17" s="519">
        <f t="shared" si="1"/>
        <v>0.10526315789473695</v>
      </c>
      <c r="I17" s="393">
        <f t="shared" si="1"/>
        <v>-2.8169014084507005E-2</v>
      </c>
      <c r="J17" s="366">
        <f t="shared" si="1"/>
        <v>-0.16666666666666663</v>
      </c>
      <c r="K17" s="367">
        <f t="shared" si="1"/>
        <v>1.7999999999999998</v>
      </c>
      <c r="L17" s="527">
        <f t="shared" si="1"/>
        <v>0.17307692307692313</v>
      </c>
      <c r="M17" s="367">
        <f t="shared" si="1"/>
        <v>0.22222222222222232</v>
      </c>
      <c r="N17" s="519">
        <f t="shared" si="1"/>
        <v>-0.1428571428571429</v>
      </c>
      <c r="O17" s="393">
        <f t="shared" si="1"/>
        <v>0.29411764705882359</v>
      </c>
      <c r="P17" s="367">
        <f t="shared" si="1"/>
        <v>0.5</v>
      </c>
      <c r="Q17" s="1427">
        <f t="shared" si="1"/>
        <v>0</v>
      </c>
    </row>
    <row r="18" spans="1:17" ht="18.75" customHeight="1">
      <c r="A18" s="2030" t="s">
        <v>736</v>
      </c>
      <c r="B18" s="378" t="s">
        <v>164</v>
      </c>
      <c r="C18" s="370">
        <f>C15-C10</f>
        <v>26</v>
      </c>
      <c r="D18" s="434">
        <f t="shared" ref="D18:Q18" si="2">D15-D10</f>
        <v>12</v>
      </c>
      <c r="E18" s="373">
        <f t="shared" si="2"/>
        <v>14</v>
      </c>
      <c r="F18" s="479">
        <f t="shared" si="2"/>
        <v>13</v>
      </c>
      <c r="G18" s="532">
        <f t="shared" si="2"/>
        <v>-1</v>
      </c>
      <c r="H18" s="480">
        <f t="shared" si="2"/>
        <v>14</v>
      </c>
      <c r="I18" s="479">
        <f t="shared" si="2"/>
        <v>-6</v>
      </c>
      <c r="J18" s="372">
        <f t="shared" si="2"/>
        <v>-7</v>
      </c>
      <c r="K18" s="373">
        <f t="shared" si="2"/>
        <v>1</v>
      </c>
      <c r="L18" s="481">
        <f t="shared" si="2"/>
        <v>19</v>
      </c>
      <c r="M18" s="373">
        <f t="shared" si="2"/>
        <v>21</v>
      </c>
      <c r="N18" s="480">
        <f t="shared" si="2"/>
        <v>-2</v>
      </c>
      <c r="O18" s="1428">
        <f t="shared" si="2"/>
        <v>0</v>
      </c>
      <c r="P18" s="373">
        <f t="shared" si="2"/>
        <v>-1</v>
      </c>
      <c r="Q18" s="373">
        <f t="shared" si="2"/>
        <v>1</v>
      </c>
    </row>
    <row r="19" spans="1:17" ht="18.75" customHeight="1">
      <c r="A19" s="2029"/>
      <c r="B19" s="1600" t="s">
        <v>165</v>
      </c>
      <c r="C19" s="374">
        <f>C15/C10-1</f>
        <v>6.8783068783068835E-2</v>
      </c>
      <c r="D19" s="425">
        <f t="shared" ref="D19:Q19" si="3">D15/D10-1</f>
        <v>5.0209205020920411E-2</v>
      </c>
      <c r="E19" s="376">
        <f t="shared" si="3"/>
        <v>0.10071942446043169</v>
      </c>
      <c r="F19" s="377">
        <f t="shared" si="3"/>
        <v>5.439330543933063E-2</v>
      </c>
      <c r="G19" s="685">
        <f t="shared" si="3"/>
        <v>-7.8740157480314821E-3</v>
      </c>
      <c r="H19" s="465">
        <f t="shared" si="3"/>
        <v>0.125</v>
      </c>
      <c r="I19" s="377">
        <f t="shared" si="3"/>
        <v>-7.999999999999996E-2</v>
      </c>
      <c r="J19" s="375">
        <f t="shared" si="3"/>
        <v>-0.11290322580645162</v>
      </c>
      <c r="K19" s="376">
        <f t="shared" si="3"/>
        <v>7.6923076923076872E-2</v>
      </c>
      <c r="L19" s="482">
        <f t="shared" si="3"/>
        <v>0.45238095238095233</v>
      </c>
      <c r="M19" s="376">
        <f t="shared" si="3"/>
        <v>0.61764705882352944</v>
      </c>
      <c r="N19" s="465">
        <f t="shared" si="3"/>
        <v>-0.25</v>
      </c>
      <c r="O19" s="482">
        <f t="shared" si="3"/>
        <v>0</v>
      </c>
      <c r="P19" s="376">
        <f t="shared" si="3"/>
        <v>-6.25E-2</v>
      </c>
      <c r="Q19" s="376">
        <f t="shared" si="3"/>
        <v>0.16666666666666674</v>
      </c>
    </row>
    <row r="20" spans="1:17" ht="18.75" customHeight="1">
      <c r="A20" s="2030" t="s">
        <v>735</v>
      </c>
      <c r="B20" s="378" t="s">
        <v>164</v>
      </c>
      <c r="C20" s="370">
        <f>C15-C5</f>
        <v>23</v>
      </c>
      <c r="D20" s="434">
        <f t="shared" ref="D20:Q20" si="4">D15-D5</f>
        <v>6</v>
      </c>
      <c r="E20" s="373">
        <f t="shared" si="4"/>
        <v>17</v>
      </c>
      <c r="F20" s="479">
        <f t="shared" si="4"/>
        <v>-23</v>
      </c>
      <c r="G20" s="532">
        <f t="shared" si="4"/>
        <v>-27</v>
      </c>
      <c r="H20" s="480">
        <f t="shared" si="4"/>
        <v>4</v>
      </c>
      <c r="I20" s="479">
        <f t="shared" si="4"/>
        <v>18</v>
      </c>
      <c r="J20" s="372">
        <f t="shared" si="4"/>
        <v>14</v>
      </c>
      <c r="K20" s="373">
        <f t="shared" si="4"/>
        <v>4</v>
      </c>
      <c r="L20" s="481">
        <f t="shared" si="4"/>
        <v>31</v>
      </c>
      <c r="M20" s="373">
        <f t="shared" si="4"/>
        <v>27</v>
      </c>
      <c r="N20" s="480">
        <f t="shared" si="4"/>
        <v>4</v>
      </c>
      <c r="O20" s="481">
        <f t="shared" si="4"/>
        <v>-3</v>
      </c>
      <c r="P20" s="373">
        <f t="shared" si="4"/>
        <v>-8</v>
      </c>
      <c r="Q20" s="373">
        <f t="shared" si="4"/>
        <v>5</v>
      </c>
    </row>
    <row r="21" spans="1:17" ht="18.75" customHeight="1">
      <c r="A21" s="2150"/>
      <c r="B21" s="1603" t="s">
        <v>165</v>
      </c>
      <c r="C21" s="383">
        <f>C15/C5-1</f>
        <v>6.0367454068241511E-2</v>
      </c>
      <c r="D21" s="468">
        <f t="shared" ref="D21:Q21" si="5">D15/D5-1</f>
        <v>2.4489795918367419E-2</v>
      </c>
      <c r="E21" s="703">
        <f t="shared" si="5"/>
        <v>0.125</v>
      </c>
      <c r="F21" s="450">
        <f t="shared" si="5"/>
        <v>-8.363636363636362E-2</v>
      </c>
      <c r="G21" s="134">
        <f t="shared" si="5"/>
        <v>-0.17647058823529416</v>
      </c>
      <c r="H21" s="687">
        <f t="shared" si="5"/>
        <v>3.2786885245901676E-2</v>
      </c>
      <c r="I21" s="450">
        <f t="shared" si="5"/>
        <v>0.35294117647058831</v>
      </c>
      <c r="J21" s="686">
        <f t="shared" si="5"/>
        <v>0.34146341463414642</v>
      </c>
      <c r="K21" s="703">
        <f t="shared" si="5"/>
        <v>0.39999999999999991</v>
      </c>
      <c r="L21" s="485">
        <f t="shared" si="5"/>
        <v>1.0333333333333332</v>
      </c>
      <c r="M21" s="703">
        <f t="shared" si="5"/>
        <v>0.96428571428571419</v>
      </c>
      <c r="N21" s="687">
        <f t="shared" si="5"/>
        <v>2</v>
      </c>
      <c r="O21" s="485">
        <f t="shared" si="5"/>
        <v>-0.12</v>
      </c>
      <c r="P21" s="703">
        <f t="shared" si="5"/>
        <v>-0.34782608695652173</v>
      </c>
      <c r="Q21" s="703">
        <f t="shared" si="5"/>
        <v>2.5</v>
      </c>
    </row>
    <row r="22" spans="1:17" ht="7.5" customHeight="1">
      <c r="A22" s="358"/>
      <c r="B22" s="110"/>
      <c r="C22" s="134"/>
      <c r="D22" s="134"/>
      <c r="E22" s="134"/>
      <c r="F22" s="134"/>
      <c r="G22" s="134"/>
      <c r="H22" s="134"/>
      <c r="I22" s="134"/>
      <c r="J22" s="134"/>
      <c r="K22" s="134"/>
      <c r="L22" s="134"/>
      <c r="M22" s="134"/>
      <c r="N22" s="134"/>
      <c r="O22" s="134"/>
      <c r="P22" s="134"/>
      <c r="Q22" s="134"/>
    </row>
    <row r="23" spans="1:17">
      <c r="A23" s="5" t="s">
        <v>368</v>
      </c>
    </row>
    <row r="24" spans="1:17">
      <c r="C24" s="251"/>
    </row>
  </sheetData>
  <mergeCells count="21">
    <mergeCell ref="A15:B15"/>
    <mergeCell ref="A16:A17"/>
    <mergeCell ref="A18:A19"/>
    <mergeCell ref="A20:A21"/>
    <mergeCell ref="A9:B9"/>
    <mergeCell ref="A10:B10"/>
    <mergeCell ref="A11:B11"/>
    <mergeCell ref="A12:B12"/>
    <mergeCell ref="A13:B13"/>
    <mergeCell ref="A14:B14"/>
    <mergeCell ref="L3:N3"/>
    <mergeCell ref="O3:Q3"/>
    <mergeCell ref="A5:B5"/>
    <mergeCell ref="A6:B6"/>
    <mergeCell ref="A7:B7"/>
    <mergeCell ref="I3:K3"/>
    <mergeCell ref="A8:B8"/>
    <mergeCell ref="A3:B4"/>
    <mergeCell ref="C3:C4"/>
    <mergeCell ref="D3:E3"/>
    <mergeCell ref="F3:H3"/>
  </mergeCells>
  <hyperlinks>
    <hyperlink ref="S2" location="OBSAH!A1" display="Zpět na obsah" xr:uid="{00000000-0004-0000-AB00-000000000000}"/>
  </hyperlinks>
  <pageMargins left="0.7" right="0.7" top="0.78740157499999996" bottom="0.78740157499999996" header="0.3" footer="0.3"/>
  <pageSetup paperSize="9" orientation="landscape" r:id="rId1"/>
  <ignoredErrors>
    <ignoredError sqref="C16:Q19 D21:Q21 D20:Q20 C20:C21" unlockedFormula="1"/>
  </ignoredError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List181"/>
  <dimension ref="A1:T27"/>
  <sheetViews>
    <sheetView showGridLines="0" zoomScaleNormal="100" workbookViewId="0"/>
  </sheetViews>
  <sheetFormatPr defaultRowHeight="15"/>
  <cols>
    <col min="1" max="1" width="19" customWidth="1"/>
    <col min="2" max="16" width="6.7109375" customWidth="1"/>
  </cols>
  <sheetData>
    <row r="1" spans="1:20">
      <c r="A1" s="1" t="s">
        <v>1285</v>
      </c>
      <c r="B1" s="2"/>
      <c r="C1" s="2"/>
      <c r="D1" s="2"/>
      <c r="E1" s="2"/>
      <c r="F1" s="2"/>
      <c r="G1" s="2"/>
      <c r="H1" s="152"/>
    </row>
    <row r="2" spans="1:20" ht="15.75" thickBot="1">
      <c r="A2" s="322" t="s">
        <v>1066</v>
      </c>
      <c r="B2" s="4"/>
      <c r="C2" s="4"/>
      <c r="D2" s="4"/>
      <c r="E2" s="4"/>
      <c r="F2" s="4"/>
      <c r="G2" s="4"/>
      <c r="H2" s="4"/>
      <c r="N2" s="4"/>
      <c r="O2" s="4"/>
      <c r="P2" s="1440" t="s">
        <v>1548</v>
      </c>
      <c r="Q2" s="4"/>
      <c r="R2" s="106" t="s">
        <v>986</v>
      </c>
      <c r="S2" s="4"/>
    </row>
    <row r="3" spans="1:20">
      <c r="A3" s="2112" t="s">
        <v>163</v>
      </c>
      <c r="B3" s="2118" t="s">
        <v>225</v>
      </c>
      <c r="C3" s="2043" t="s">
        <v>331</v>
      </c>
      <c r="D3" s="2112"/>
      <c r="E3" s="2118" t="s">
        <v>332</v>
      </c>
      <c r="F3" s="2119"/>
      <c r="G3" s="2119"/>
      <c r="H3" s="2119"/>
      <c r="I3" s="2119"/>
      <c r="J3" s="2135"/>
      <c r="K3" s="2134" t="s">
        <v>437</v>
      </c>
      <c r="L3" s="2119"/>
      <c r="M3" s="2119"/>
      <c r="N3" s="2119"/>
      <c r="O3" s="2119"/>
      <c r="P3" s="2121"/>
    </row>
    <row r="4" spans="1:20" ht="15" customHeight="1">
      <c r="A4" s="2113"/>
      <c r="B4" s="2120"/>
      <c r="C4" s="2143"/>
      <c r="D4" s="2113"/>
      <c r="E4" s="2124" t="s">
        <v>4</v>
      </c>
      <c r="F4" s="2125"/>
      <c r="G4" s="2022" t="s">
        <v>218</v>
      </c>
      <c r="H4" s="2022"/>
      <c r="I4" s="2022"/>
      <c r="J4" s="2081"/>
      <c r="K4" s="2125" t="s">
        <v>438</v>
      </c>
      <c r="L4" s="2041"/>
      <c r="M4" s="2041" t="s">
        <v>440</v>
      </c>
      <c r="N4" s="2041"/>
      <c r="O4" s="2041" t="s">
        <v>441</v>
      </c>
      <c r="P4" s="2055"/>
    </row>
    <row r="5" spans="1:20" ht="25.5" customHeight="1">
      <c r="A5" s="2113"/>
      <c r="B5" s="2120"/>
      <c r="C5" s="2045"/>
      <c r="D5" s="2115"/>
      <c r="E5" s="2045"/>
      <c r="F5" s="2126"/>
      <c r="G5" s="2022" t="s">
        <v>496</v>
      </c>
      <c r="H5" s="2022"/>
      <c r="I5" s="2022" t="s">
        <v>142</v>
      </c>
      <c r="J5" s="2081"/>
      <c r="K5" s="2126"/>
      <c r="L5" s="2127"/>
      <c r="M5" s="2127"/>
      <c r="N5" s="2127"/>
      <c r="O5" s="2127"/>
      <c r="P5" s="2123"/>
    </row>
    <row r="6" spans="1:20" ht="15.75" thickBot="1">
      <c r="A6" s="2114"/>
      <c r="B6" s="448" t="s">
        <v>134</v>
      </c>
      <c r="C6" s="448" t="s">
        <v>134</v>
      </c>
      <c r="D6" s="478" t="s">
        <v>226</v>
      </c>
      <c r="E6" s="448" t="s">
        <v>134</v>
      </c>
      <c r="F6" s="452" t="s">
        <v>226</v>
      </c>
      <c r="G6" s="449" t="s">
        <v>134</v>
      </c>
      <c r="H6" s="452" t="s">
        <v>226</v>
      </c>
      <c r="I6" s="449" t="s">
        <v>134</v>
      </c>
      <c r="J6" s="1618" t="s">
        <v>226</v>
      </c>
      <c r="K6" s="984" t="s">
        <v>134</v>
      </c>
      <c r="L6" s="984" t="s">
        <v>226</v>
      </c>
      <c r="M6" s="505" t="s">
        <v>134</v>
      </c>
      <c r="N6" s="984" t="s">
        <v>226</v>
      </c>
      <c r="O6" s="505" t="s">
        <v>134</v>
      </c>
      <c r="P6" s="1599" t="s">
        <v>226</v>
      </c>
    </row>
    <row r="7" spans="1:20" ht="18.75" customHeight="1">
      <c r="A7" s="398" t="s">
        <v>985</v>
      </c>
      <c r="B7" s="1355">
        <v>277</v>
      </c>
      <c r="C7" s="1355">
        <v>75</v>
      </c>
      <c r="D7" s="1798">
        <v>0.27075812274368233</v>
      </c>
      <c r="E7" s="1355">
        <v>202</v>
      </c>
      <c r="F7" s="1799">
        <v>0.72924187725631773</v>
      </c>
      <c r="G7" s="1357">
        <v>170</v>
      </c>
      <c r="H7" s="1799">
        <v>0.61371841155234652</v>
      </c>
      <c r="I7" s="1068">
        <v>32</v>
      </c>
      <c r="J7" s="1798">
        <v>0.11552346570397112</v>
      </c>
      <c r="K7" s="1092">
        <v>144</v>
      </c>
      <c r="L7" s="1799">
        <v>0.51985559566786999</v>
      </c>
      <c r="M7" s="1063">
        <v>64</v>
      </c>
      <c r="N7" s="1799">
        <v>0.23104693140794225</v>
      </c>
      <c r="O7" s="1360">
        <v>16</v>
      </c>
      <c r="P7" s="1800">
        <v>5.7761732851985562E-2</v>
      </c>
      <c r="Q7" s="50"/>
      <c r="R7" s="50"/>
      <c r="S7" s="50"/>
      <c r="T7" s="50"/>
    </row>
    <row r="8" spans="1:20" ht="18.75" customHeight="1">
      <c r="A8" s="399" t="s">
        <v>14</v>
      </c>
      <c r="B8" s="1356">
        <v>165</v>
      </c>
      <c r="C8" s="1356">
        <v>40</v>
      </c>
      <c r="D8" s="1801">
        <v>0.24242424242424243</v>
      </c>
      <c r="E8" s="1356">
        <v>125</v>
      </c>
      <c r="F8" s="1802">
        <v>0.75757575757575757</v>
      </c>
      <c r="G8" s="1358">
        <v>99</v>
      </c>
      <c r="H8" s="1802">
        <v>0.6</v>
      </c>
      <c r="I8" s="1032">
        <v>26</v>
      </c>
      <c r="J8" s="1801">
        <v>0.15757575757575756</v>
      </c>
      <c r="K8" s="1356">
        <v>78</v>
      </c>
      <c r="L8" s="1802">
        <v>0.47272727272727272</v>
      </c>
      <c r="M8" s="1033">
        <v>33</v>
      </c>
      <c r="N8" s="1802">
        <v>0.2</v>
      </c>
      <c r="O8" s="1058">
        <v>12</v>
      </c>
      <c r="P8" s="1803">
        <v>7.2727272727272724E-2</v>
      </c>
      <c r="Q8" s="50"/>
      <c r="R8" s="50"/>
      <c r="S8" s="50"/>
      <c r="T8" s="50"/>
    </row>
    <row r="9" spans="1:20" ht="18.75" customHeight="1">
      <c r="A9" s="399" t="s">
        <v>15</v>
      </c>
      <c r="B9" s="1091">
        <v>0</v>
      </c>
      <c r="C9" s="1091">
        <v>0</v>
      </c>
      <c r="D9" s="1651">
        <v>0</v>
      </c>
      <c r="E9" s="1091">
        <v>0</v>
      </c>
      <c r="F9" s="1654">
        <v>0</v>
      </c>
      <c r="G9" s="1359">
        <v>0</v>
      </c>
      <c r="H9" s="1654">
        <v>0</v>
      </c>
      <c r="I9" s="1002">
        <v>0</v>
      </c>
      <c r="J9" s="1651">
        <v>0</v>
      </c>
      <c r="K9" s="1091">
        <v>0</v>
      </c>
      <c r="L9" s="1654">
        <v>0</v>
      </c>
      <c r="M9" s="1006">
        <v>0</v>
      </c>
      <c r="N9" s="1654">
        <v>0</v>
      </c>
      <c r="O9" s="1065">
        <v>0</v>
      </c>
      <c r="P9" s="1657">
        <v>0</v>
      </c>
      <c r="Q9" s="50"/>
      <c r="R9" s="50"/>
      <c r="S9" s="50"/>
      <c r="T9" s="50"/>
    </row>
    <row r="10" spans="1:20" ht="18.75" customHeight="1">
      <c r="A10" s="399" t="s">
        <v>16</v>
      </c>
      <c r="B10" s="1356">
        <v>9</v>
      </c>
      <c r="C10" s="1091">
        <v>0</v>
      </c>
      <c r="D10" s="1651">
        <v>0</v>
      </c>
      <c r="E10" s="1356">
        <v>9</v>
      </c>
      <c r="F10" s="1802">
        <v>1</v>
      </c>
      <c r="G10" s="1358">
        <v>6</v>
      </c>
      <c r="H10" s="1802">
        <v>0.66666666666666663</v>
      </c>
      <c r="I10" s="1032">
        <v>3</v>
      </c>
      <c r="J10" s="1801">
        <v>0.33333333333333331</v>
      </c>
      <c r="K10" s="1356">
        <v>6</v>
      </c>
      <c r="L10" s="1802">
        <v>0.66666666666666663</v>
      </c>
      <c r="M10" s="1006">
        <v>0</v>
      </c>
      <c r="N10" s="1654">
        <v>0</v>
      </c>
      <c r="O10" s="1058">
        <v>1</v>
      </c>
      <c r="P10" s="1803">
        <v>0.1111111111111111</v>
      </c>
      <c r="Q10" s="50"/>
      <c r="R10" s="50"/>
      <c r="S10" s="50"/>
      <c r="T10" s="50"/>
    </row>
    <row r="11" spans="1:20" ht="18.75" customHeight="1">
      <c r="A11" s="399" t="s">
        <v>17</v>
      </c>
      <c r="B11" s="1356">
        <v>20</v>
      </c>
      <c r="C11" s="1356">
        <v>3</v>
      </c>
      <c r="D11" s="1801">
        <v>0.15</v>
      </c>
      <c r="E11" s="1356">
        <v>17</v>
      </c>
      <c r="F11" s="1802">
        <v>0.85</v>
      </c>
      <c r="G11" s="1358">
        <v>16</v>
      </c>
      <c r="H11" s="1802">
        <v>0.8</v>
      </c>
      <c r="I11" s="1032">
        <v>1</v>
      </c>
      <c r="J11" s="1801">
        <v>0.05</v>
      </c>
      <c r="K11" s="1356">
        <v>15</v>
      </c>
      <c r="L11" s="1802">
        <v>0.75</v>
      </c>
      <c r="M11" s="1033">
        <v>2</v>
      </c>
      <c r="N11" s="1802">
        <v>0.1</v>
      </c>
      <c r="O11" s="1065">
        <v>0</v>
      </c>
      <c r="P11" s="1657">
        <v>0</v>
      </c>
      <c r="Q11" s="50"/>
      <c r="R11" s="50"/>
      <c r="S11" s="50"/>
      <c r="T11" s="50"/>
    </row>
    <row r="12" spans="1:20" ht="18.75" customHeight="1">
      <c r="A12" s="399" t="s">
        <v>18</v>
      </c>
      <c r="B12" s="1091">
        <v>0</v>
      </c>
      <c r="C12" s="1091">
        <v>0</v>
      </c>
      <c r="D12" s="1651">
        <v>0</v>
      </c>
      <c r="E12" s="1091">
        <v>0</v>
      </c>
      <c r="F12" s="1654">
        <v>0</v>
      </c>
      <c r="G12" s="1359">
        <v>0</v>
      </c>
      <c r="H12" s="1654">
        <v>0</v>
      </c>
      <c r="I12" s="1002">
        <v>0</v>
      </c>
      <c r="J12" s="1651">
        <v>0</v>
      </c>
      <c r="K12" s="1091">
        <v>0</v>
      </c>
      <c r="L12" s="1654">
        <v>0</v>
      </c>
      <c r="M12" s="1006">
        <v>0</v>
      </c>
      <c r="N12" s="1654">
        <v>0</v>
      </c>
      <c r="O12" s="1065">
        <v>0</v>
      </c>
      <c r="P12" s="1657">
        <v>0</v>
      </c>
      <c r="Q12" s="50"/>
      <c r="R12" s="50"/>
      <c r="S12" s="50"/>
      <c r="T12" s="50"/>
    </row>
    <row r="13" spans="1:20" ht="18.75" customHeight="1">
      <c r="A13" s="399" t="s">
        <v>19</v>
      </c>
      <c r="B13" s="1356">
        <v>14</v>
      </c>
      <c r="C13" s="1356">
        <v>1</v>
      </c>
      <c r="D13" s="1801">
        <v>7.1428571428571425E-2</v>
      </c>
      <c r="E13" s="1356">
        <v>13</v>
      </c>
      <c r="F13" s="1802">
        <v>0.9285714285714286</v>
      </c>
      <c r="G13" s="1358">
        <v>13</v>
      </c>
      <c r="H13" s="1802">
        <v>0.9285714285714286</v>
      </c>
      <c r="I13" s="1002">
        <v>0</v>
      </c>
      <c r="J13" s="1651">
        <v>0</v>
      </c>
      <c r="K13" s="1356">
        <v>11</v>
      </c>
      <c r="L13" s="1802">
        <v>0.7857142857142857</v>
      </c>
      <c r="M13" s="1033">
        <v>1</v>
      </c>
      <c r="N13" s="1802">
        <v>7.1428571428571425E-2</v>
      </c>
      <c r="O13" s="1058">
        <v>2</v>
      </c>
      <c r="P13" s="1803">
        <v>0.14285714285714285</v>
      </c>
      <c r="Q13" s="50"/>
      <c r="R13" s="50"/>
      <c r="S13" s="50"/>
      <c r="T13" s="50"/>
    </row>
    <row r="14" spans="1:20" ht="18.75" customHeight="1">
      <c r="A14" s="399" t="s">
        <v>20</v>
      </c>
      <c r="B14" s="1091">
        <v>0</v>
      </c>
      <c r="C14" s="1091">
        <v>0</v>
      </c>
      <c r="D14" s="1651">
        <v>0</v>
      </c>
      <c r="E14" s="1091">
        <v>0</v>
      </c>
      <c r="F14" s="1654">
        <v>0</v>
      </c>
      <c r="G14" s="1359">
        <v>0</v>
      </c>
      <c r="H14" s="1359">
        <v>0</v>
      </c>
      <c r="I14" s="1002">
        <v>0</v>
      </c>
      <c r="J14" s="1651">
        <v>0</v>
      </c>
      <c r="K14" s="1091">
        <v>0</v>
      </c>
      <c r="L14" s="1654">
        <v>0</v>
      </c>
      <c r="M14" s="1006">
        <v>0</v>
      </c>
      <c r="N14" s="1654">
        <v>0</v>
      </c>
      <c r="O14" s="1065">
        <v>0</v>
      </c>
      <c r="P14" s="1657">
        <v>0</v>
      </c>
      <c r="Q14" s="50"/>
      <c r="R14" s="50"/>
      <c r="S14" s="50"/>
      <c r="T14" s="50"/>
    </row>
    <row r="15" spans="1:20" ht="18.75" customHeight="1">
      <c r="A15" s="399" t="s">
        <v>21</v>
      </c>
      <c r="B15" s="1091">
        <v>0</v>
      </c>
      <c r="C15" s="1091">
        <v>0</v>
      </c>
      <c r="D15" s="1651">
        <v>0</v>
      </c>
      <c r="E15" s="1091">
        <v>0</v>
      </c>
      <c r="F15" s="1654">
        <v>0</v>
      </c>
      <c r="G15" s="1359">
        <v>0</v>
      </c>
      <c r="H15" s="1359">
        <v>0</v>
      </c>
      <c r="I15" s="1002">
        <v>0</v>
      </c>
      <c r="J15" s="1651">
        <v>0</v>
      </c>
      <c r="K15" s="1091">
        <v>0</v>
      </c>
      <c r="L15" s="1654">
        <v>0</v>
      </c>
      <c r="M15" s="1006">
        <v>0</v>
      </c>
      <c r="N15" s="1654">
        <v>0</v>
      </c>
      <c r="O15" s="1065">
        <v>0</v>
      </c>
      <c r="P15" s="1657">
        <v>0</v>
      </c>
      <c r="Q15" s="50"/>
      <c r="R15" s="50"/>
      <c r="S15" s="50"/>
      <c r="T15" s="50"/>
    </row>
    <row r="16" spans="1:20" ht="18.75" customHeight="1">
      <c r="A16" s="399" t="s">
        <v>22</v>
      </c>
      <c r="B16" s="1356">
        <v>10</v>
      </c>
      <c r="C16" s="1356">
        <v>2</v>
      </c>
      <c r="D16" s="1801">
        <v>0.2</v>
      </c>
      <c r="E16" s="1356">
        <v>8</v>
      </c>
      <c r="F16" s="1802">
        <v>0.8</v>
      </c>
      <c r="G16" s="1358">
        <v>7</v>
      </c>
      <c r="H16" s="1802">
        <v>0.7</v>
      </c>
      <c r="I16" s="1032">
        <v>1</v>
      </c>
      <c r="J16" s="1801">
        <v>0.1</v>
      </c>
      <c r="K16" s="1356">
        <v>7</v>
      </c>
      <c r="L16" s="1802">
        <v>0.7</v>
      </c>
      <c r="M16" s="1033">
        <v>1</v>
      </c>
      <c r="N16" s="1802">
        <v>0.1</v>
      </c>
      <c r="O16" s="1065">
        <v>0</v>
      </c>
      <c r="P16" s="1657">
        <v>0</v>
      </c>
      <c r="Q16" s="50"/>
      <c r="R16" s="50"/>
      <c r="S16" s="50"/>
      <c r="T16" s="50"/>
    </row>
    <row r="17" spans="1:20" ht="18.75" customHeight="1">
      <c r="A17" s="399" t="s">
        <v>23</v>
      </c>
      <c r="B17" s="1091">
        <v>0</v>
      </c>
      <c r="C17" s="1091">
        <v>0</v>
      </c>
      <c r="D17" s="1651">
        <v>0</v>
      </c>
      <c r="E17" s="1091">
        <v>0</v>
      </c>
      <c r="F17" s="1654">
        <v>0</v>
      </c>
      <c r="G17" s="1359">
        <v>0</v>
      </c>
      <c r="H17" s="1359">
        <v>0</v>
      </c>
      <c r="I17" s="1002">
        <v>0</v>
      </c>
      <c r="J17" s="1651">
        <v>0</v>
      </c>
      <c r="K17" s="1091">
        <v>0</v>
      </c>
      <c r="L17" s="1654">
        <v>0</v>
      </c>
      <c r="M17" s="1006">
        <v>0</v>
      </c>
      <c r="N17" s="1654">
        <v>0</v>
      </c>
      <c r="O17" s="1065">
        <v>0</v>
      </c>
      <c r="P17" s="1657">
        <v>0</v>
      </c>
      <c r="Q17" s="50"/>
      <c r="R17" s="50"/>
      <c r="S17" s="50"/>
      <c r="T17" s="50"/>
    </row>
    <row r="18" spans="1:20" ht="18.75" customHeight="1">
      <c r="A18" s="399" t="s">
        <v>24</v>
      </c>
      <c r="B18" s="1356">
        <v>36</v>
      </c>
      <c r="C18" s="1356">
        <v>25</v>
      </c>
      <c r="D18" s="1801">
        <v>0.69444444444444442</v>
      </c>
      <c r="E18" s="1356">
        <v>11</v>
      </c>
      <c r="F18" s="1802">
        <v>0.30555555555555558</v>
      </c>
      <c r="G18" s="1358">
        <v>11</v>
      </c>
      <c r="H18" s="1802">
        <v>0.30555555555555558</v>
      </c>
      <c r="I18" s="1002">
        <v>0</v>
      </c>
      <c r="J18" s="1651">
        <v>0</v>
      </c>
      <c r="K18" s="1356">
        <v>9</v>
      </c>
      <c r="L18" s="1802">
        <v>0.25</v>
      </c>
      <c r="M18" s="1033">
        <v>23</v>
      </c>
      <c r="N18" s="1802">
        <v>0.63888888888888884</v>
      </c>
      <c r="O18" s="1058">
        <v>1</v>
      </c>
      <c r="P18" s="1803">
        <v>2.7777777777777776E-2</v>
      </c>
      <c r="Q18" s="50"/>
      <c r="R18" s="50"/>
      <c r="S18" s="50"/>
      <c r="T18" s="50"/>
    </row>
    <row r="19" spans="1:20" ht="18.75" customHeight="1">
      <c r="A19" s="399" t="s">
        <v>25</v>
      </c>
      <c r="B19" s="1356">
        <v>5</v>
      </c>
      <c r="C19" s="1356">
        <v>2</v>
      </c>
      <c r="D19" s="1801">
        <v>0.4</v>
      </c>
      <c r="E19" s="1356">
        <v>3</v>
      </c>
      <c r="F19" s="1802">
        <v>0.6</v>
      </c>
      <c r="G19" s="1358">
        <v>2</v>
      </c>
      <c r="H19" s="1802">
        <v>0.4</v>
      </c>
      <c r="I19" s="1002">
        <v>1</v>
      </c>
      <c r="J19" s="1651">
        <v>0.2</v>
      </c>
      <c r="K19" s="1356">
        <v>2</v>
      </c>
      <c r="L19" s="1802">
        <v>0.4</v>
      </c>
      <c r="M19" s="1033">
        <v>2</v>
      </c>
      <c r="N19" s="1802">
        <v>0.4</v>
      </c>
      <c r="O19" s="1065">
        <v>0</v>
      </c>
      <c r="P19" s="1657">
        <v>0</v>
      </c>
      <c r="Q19" s="50"/>
      <c r="R19" s="50"/>
      <c r="S19" s="50"/>
      <c r="T19" s="50"/>
    </row>
    <row r="20" spans="1:20" ht="18.75" customHeight="1">
      <c r="A20" s="399" t="s">
        <v>26</v>
      </c>
      <c r="B20" s="1356">
        <v>4</v>
      </c>
      <c r="C20" s="1091">
        <v>0</v>
      </c>
      <c r="D20" s="1651">
        <v>0</v>
      </c>
      <c r="E20" s="1356">
        <v>4</v>
      </c>
      <c r="F20" s="1802">
        <v>1</v>
      </c>
      <c r="G20" s="1358">
        <v>4</v>
      </c>
      <c r="H20" s="1802">
        <v>1</v>
      </c>
      <c r="I20" s="1002">
        <v>0</v>
      </c>
      <c r="J20" s="1651">
        <v>0</v>
      </c>
      <c r="K20" s="1356">
        <v>4</v>
      </c>
      <c r="L20" s="1802">
        <v>1</v>
      </c>
      <c r="M20" s="1006">
        <v>0</v>
      </c>
      <c r="N20" s="1654">
        <v>0</v>
      </c>
      <c r="O20" s="1065">
        <v>0</v>
      </c>
      <c r="P20" s="1657">
        <v>0</v>
      </c>
      <c r="Q20" s="50"/>
      <c r="R20" s="50"/>
      <c r="S20" s="50"/>
      <c r="T20" s="50"/>
    </row>
    <row r="21" spans="1:20" ht="18.75" customHeight="1">
      <c r="A21" s="399" t="s">
        <v>27</v>
      </c>
      <c r="B21" s="1356">
        <v>14</v>
      </c>
      <c r="C21" s="1356">
        <v>2</v>
      </c>
      <c r="D21" s="1801">
        <v>0.14285714285714285</v>
      </c>
      <c r="E21" s="1356">
        <v>12</v>
      </c>
      <c r="F21" s="1802">
        <v>0.8571428571428571</v>
      </c>
      <c r="G21" s="1358">
        <v>12</v>
      </c>
      <c r="H21" s="1802">
        <v>0.8571428571428571</v>
      </c>
      <c r="I21" s="1002">
        <v>0</v>
      </c>
      <c r="J21" s="1651">
        <v>0</v>
      </c>
      <c r="K21" s="1356">
        <v>12</v>
      </c>
      <c r="L21" s="1802">
        <v>0.8571428571428571</v>
      </c>
      <c r="M21" s="1033">
        <v>2</v>
      </c>
      <c r="N21" s="1802">
        <v>0.14285714285714285</v>
      </c>
      <c r="O21" s="1065">
        <v>0</v>
      </c>
      <c r="P21" s="1657">
        <v>0</v>
      </c>
      <c r="Q21" s="50"/>
      <c r="R21" s="50"/>
      <c r="S21" s="50"/>
      <c r="T21" s="50"/>
    </row>
    <row r="22" spans="1:20" ht="7.5" customHeight="1">
      <c r="A22" s="401"/>
      <c r="B22" s="6"/>
      <c r="C22" s="6"/>
      <c r="D22" s="415"/>
      <c r="E22" s="6"/>
      <c r="F22" s="415"/>
      <c r="G22" s="6"/>
      <c r="H22" s="415"/>
      <c r="I22" s="349"/>
      <c r="J22" s="415"/>
      <c r="K22" s="6"/>
      <c r="L22" s="415"/>
      <c r="M22" s="6"/>
      <c r="N22" s="415"/>
      <c r="O22" s="224"/>
      <c r="P22" s="690"/>
      <c r="Q22" s="50"/>
      <c r="R22" s="50"/>
      <c r="S22" s="50"/>
      <c r="T22" s="50"/>
    </row>
    <row r="23" spans="1:20">
      <c r="A23" s="138" t="s">
        <v>1663</v>
      </c>
      <c r="B23" s="50"/>
      <c r="C23" s="50"/>
      <c r="D23" s="50"/>
      <c r="E23" s="50"/>
      <c r="F23" s="50"/>
      <c r="G23" s="50"/>
      <c r="H23" s="50"/>
    </row>
    <row r="24" spans="1:20">
      <c r="A24" s="1662" t="s">
        <v>1765</v>
      </c>
      <c r="B24" s="50"/>
      <c r="C24" s="50"/>
      <c r="D24" s="50"/>
      <c r="E24" s="50"/>
      <c r="F24" s="50"/>
      <c r="G24" s="50"/>
      <c r="H24" s="50"/>
    </row>
    <row r="25" spans="1:20">
      <c r="A25" s="1662" t="s">
        <v>1766</v>
      </c>
      <c r="K25" s="50"/>
      <c r="M25" s="50"/>
    </row>
    <row r="26" spans="1:20">
      <c r="A26" s="816"/>
      <c r="B26" s="50"/>
      <c r="C26" s="50"/>
      <c r="D26" s="50"/>
      <c r="E26" s="50"/>
      <c r="F26" s="50"/>
      <c r="G26" s="50"/>
      <c r="H26" s="50"/>
    </row>
    <row r="27" spans="1:20">
      <c r="B27" s="50"/>
      <c r="C27" s="50"/>
      <c r="D27" s="50"/>
      <c r="E27" s="50"/>
      <c r="F27" s="50"/>
      <c r="G27" s="50"/>
      <c r="H27" s="50"/>
      <c r="I27" s="50"/>
      <c r="J27" s="50"/>
      <c r="K27" s="50"/>
      <c r="L27" s="50"/>
      <c r="M27" s="50"/>
      <c r="N27" s="50"/>
      <c r="O27" s="50"/>
      <c r="P27" s="50"/>
    </row>
  </sheetData>
  <mergeCells count="12">
    <mergeCell ref="K3:P3"/>
    <mergeCell ref="K4:L5"/>
    <mergeCell ref="M4:N5"/>
    <mergeCell ref="O4:P5"/>
    <mergeCell ref="A3:A6"/>
    <mergeCell ref="B3:B5"/>
    <mergeCell ref="E3:J3"/>
    <mergeCell ref="E4:F5"/>
    <mergeCell ref="G4:J4"/>
    <mergeCell ref="G5:H5"/>
    <mergeCell ref="I5:J5"/>
    <mergeCell ref="C3:D5"/>
  </mergeCells>
  <hyperlinks>
    <hyperlink ref="R2" location="OBSAH!A1" display="Zpět na obsah" xr:uid="{00000000-0004-0000-AC00-000000000000}"/>
  </hyperlinks>
  <pageMargins left="0.7" right="0.7" top="0.78740157499999996" bottom="0.78740157499999996" header="0.3" footer="0.3"/>
  <pageSetup paperSize="9" orientation="landscape"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List182"/>
  <dimension ref="A1:X26"/>
  <sheetViews>
    <sheetView showGridLines="0" zoomScaleNormal="100" workbookViewId="0"/>
  </sheetViews>
  <sheetFormatPr defaultRowHeight="15"/>
  <cols>
    <col min="1" max="1" width="17" customWidth="1"/>
    <col min="2" max="4" width="5.28515625" customWidth="1"/>
    <col min="5" max="5" width="6.85546875" bestFit="1" customWidth="1"/>
    <col min="6" max="6" width="5.28515625" customWidth="1"/>
    <col min="7" max="7" width="6" bestFit="1" customWidth="1"/>
    <col min="8" max="8" width="4.5703125" customWidth="1"/>
    <col min="9" max="9" width="5.140625" customWidth="1"/>
    <col min="10" max="10" width="5.28515625" customWidth="1"/>
    <col min="11" max="11" width="6.42578125" customWidth="1"/>
    <col min="12" max="12" width="4.7109375" customWidth="1"/>
    <col min="13" max="13" width="4.28515625" customWidth="1"/>
    <col min="14" max="14" width="5.28515625" customWidth="1"/>
    <col min="15" max="15" width="6" bestFit="1" customWidth="1"/>
    <col min="16" max="16" width="5.140625" customWidth="1"/>
    <col min="17" max="17" width="6" customWidth="1"/>
    <col min="18" max="18" width="5.28515625" customWidth="1"/>
    <col min="19" max="19" width="6" bestFit="1" customWidth="1"/>
    <col min="20" max="20" width="5.28515625" customWidth="1"/>
    <col min="21" max="21" width="6" bestFit="1" customWidth="1"/>
  </cols>
  <sheetData>
    <row r="1" spans="1:24">
      <c r="A1" s="1" t="s">
        <v>1809</v>
      </c>
      <c r="B1" s="2"/>
      <c r="C1" s="2"/>
      <c r="D1" s="2"/>
      <c r="E1" s="2"/>
      <c r="F1" s="2"/>
      <c r="G1" s="2"/>
      <c r="H1" s="2"/>
      <c r="I1" s="2"/>
      <c r="J1" s="246"/>
      <c r="K1" s="2"/>
      <c r="L1" s="2"/>
      <c r="M1" s="2"/>
      <c r="N1" s="2"/>
      <c r="O1" s="2"/>
      <c r="P1" s="152"/>
      <c r="Q1" s="2"/>
      <c r="R1" s="2"/>
      <c r="S1" s="2"/>
      <c r="T1" s="2"/>
      <c r="U1" s="2"/>
    </row>
    <row r="2" spans="1:24" ht="15.75" thickBot="1">
      <c r="A2" s="322" t="s">
        <v>1066</v>
      </c>
      <c r="B2" s="4"/>
      <c r="C2" s="4"/>
      <c r="D2" s="4"/>
      <c r="E2" s="4"/>
      <c r="F2" s="4"/>
      <c r="G2" s="4"/>
      <c r="H2" s="4"/>
      <c r="I2" s="4"/>
      <c r="J2" s="4"/>
      <c r="K2" s="4"/>
      <c r="L2" s="4" t="s">
        <v>0</v>
      </c>
      <c r="M2" s="4"/>
      <c r="N2" s="4"/>
      <c r="O2" s="4"/>
      <c r="P2" s="4"/>
      <c r="Q2" s="4"/>
      <c r="R2" s="4"/>
      <c r="S2" s="4"/>
      <c r="T2" s="4"/>
      <c r="U2" s="1440" t="s">
        <v>1548</v>
      </c>
      <c r="V2" s="4"/>
      <c r="W2" s="106" t="s">
        <v>986</v>
      </c>
      <c r="X2" s="4"/>
    </row>
    <row r="3" spans="1:24" ht="15" customHeight="1">
      <c r="A3" s="2112" t="s">
        <v>163</v>
      </c>
      <c r="B3" s="2128" t="s">
        <v>63</v>
      </c>
      <c r="C3" s="2129"/>
      <c r="D3" s="2116" t="s">
        <v>39</v>
      </c>
      <c r="E3" s="2117"/>
      <c r="F3" s="2117"/>
      <c r="G3" s="2117"/>
      <c r="H3" s="2117"/>
      <c r="I3" s="2117"/>
      <c r="J3" s="2117"/>
      <c r="K3" s="2117"/>
      <c r="L3" s="2117"/>
      <c r="M3" s="2117"/>
      <c r="N3" s="2117"/>
      <c r="O3" s="2117"/>
      <c r="P3" s="2117"/>
      <c r="Q3" s="2117"/>
      <c r="R3" s="2117"/>
      <c r="S3" s="2117"/>
      <c r="T3" s="2138"/>
      <c r="U3" s="2138"/>
    </row>
    <row r="4" spans="1:24">
      <c r="A4" s="2113"/>
      <c r="B4" s="2130"/>
      <c r="C4" s="2131"/>
      <c r="D4" s="2136" t="s">
        <v>148</v>
      </c>
      <c r="E4" s="2041"/>
      <c r="F4" s="2041" t="s">
        <v>149</v>
      </c>
      <c r="G4" s="2041"/>
      <c r="H4" s="2264" t="s">
        <v>41</v>
      </c>
      <c r="I4" s="2264"/>
      <c r="J4" s="2041" t="s">
        <v>44</v>
      </c>
      <c r="K4" s="2041"/>
      <c r="L4" s="2041" t="s">
        <v>42</v>
      </c>
      <c r="M4" s="2041"/>
      <c r="N4" s="2041" t="s">
        <v>43</v>
      </c>
      <c r="O4" s="2041"/>
      <c r="P4" s="2041" t="s">
        <v>45</v>
      </c>
      <c r="Q4" s="2041"/>
      <c r="R4" s="2041" t="s">
        <v>488</v>
      </c>
      <c r="S4" s="2041"/>
      <c r="T4" s="2055" t="s">
        <v>492</v>
      </c>
      <c r="U4" s="2122"/>
    </row>
    <row r="5" spans="1:24">
      <c r="A5" s="2113"/>
      <c r="B5" s="2132"/>
      <c r="C5" s="2133"/>
      <c r="D5" s="2132"/>
      <c r="E5" s="2127"/>
      <c r="F5" s="2127"/>
      <c r="G5" s="2127"/>
      <c r="H5" s="2265"/>
      <c r="I5" s="2265"/>
      <c r="J5" s="2127"/>
      <c r="K5" s="2127"/>
      <c r="L5" s="2127"/>
      <c r="M5" s="2127"/>
      <c r="N5" s="2127"/>
      <c r="O5" s="2127"/>
      <c r="P5" s="2127"/>
      <c r="Q5" s="2127"/>
      <c r="R5" s="2127"/>
      <c r="S5" s="2127"/>
      <c r="T5" s="2123"/>
      <c r="U5" s="2046"/>
    </row>
    <row r="6" spans="1:24" ht="23.25" thickBot="1">
      <c r="A6" s="2114"/>
      <c r="B6" s="448" t="s">
        <v>134</v>
      </c>
      <c r="C6" s="478" t="s">
        <v>136</v>
      </c>
      <c r="D6" s="448" t="s">
        <v>134</v>
      </c>
      <c r="E6" s="477" t="s">
        <v>226</v>
      </c>
      <c r="F6" s="449" t="s">
        <v>134</v>
      </c>
      <c r="G6" s="477" t="s">
        <v>226</v>
      </c>
      <c r="H6" s="449" t="s">
        <v>134</v>
      </c>
      <c r="I6" s="477" t="s">
        <v>226</v>
      </c>
      <c r="J6" s="449" t="s">
        <v>134</v>
      </c>
      <c r="K6" s="477" t="s">
        <v>226</v>
      </c>
      <c r="L6" s="449" t="s">
        <v>134</v>
      </c>
      <c r="M6" s="449" t="s">
        <v>226</v>
      </c>
      <c r="N6" s="452" t="s">
        <v>134</v>
      </c>
      <c r="O6" s="477" t="s">
        <v>226</v>
      </c>
      <c r="P6" s="449" t="s">
        <v>134</v>
      </c>
      <c r="Q6" s="449" t="s">
        <v>226</v>
      </c>
      <c r="R6" s="449" t="s">
        <v>134</v>
      </c>
      <c r="S6" s="449" t="s">
        <v>226</v>
      </c>
      <c r="T6" s="449" t="s">
        <v>134</v>
      </c>
      <c r="U6" s="477" t="s">
        <v>226</v>
      </c>
    </row>
    <row r="7" spans="1:24" ht="18.75" customHeight="1">
      <c r="A7" s="453" t="s">
        <v>985</v>
      </c>
      <c r="B7" s="1355">
        <v>100</v>
      </c>
      <c r="C7" s="1799">
        <v>2.6048450117218024E-2</v>
      </c>
      <c r="D7" s="1355">
        <v>72</v>
      </c>
      <c r="E7" s="1799">
        <v>0.72</v>
      </c>
      <c r="F7" s="1068">
        <v>10</v>
      </c>
      <c r="G7" s="1799">
        <v>0.1</v>
      </c>
      <c r="H7" s="1068">
        <v>1</v>
      </c>
      <c r="I7" s="1802">
        <v>0.01</v>
      </c>
      <c r="J7" s="1068">
        <v>1</v>
      </c>
      <c r="K7" s="1799">
        <v>0.01</v>
      </c>
      <c r="L7" s="1068">
        <v>0</v>
      </c>
      <c r="M7" s="1799">
        <v>0</v>
      </c>
      <c r="N7" s="1068">
        <v>6</v>
      </c>
      <c r="O7" s="1799">
        <v>0.06</v>
      </c>
      <c r="P7" s="1068">
        <v>1</v>
      </c>
      <c r="Q7" s="1799">
        <v>0.01</v>
      </c>
      <c r="R7" s="1068">
        <v>7</v>
      </c>
      <c r="S7" s="1799">
        <v>7.0000000000000007E-2</v>
      </c>
      <c r="T7" s="1068">
        <v>2</v>
      </c>
      <c r="U7" s="1800">
        <v>0.02</v>
      </c>
      <c r="W7" s="50"/>
    </row>
    <row r="8" spans="1:24" ht="18.75" customHeight="1">
      <c r="A8" s="399" t="s">
        <v>14</v>
      </c>
      <c r="B8" s="1361">
        <v>47</v>
      </c>
      <c r="C8" s="1802">
        <v>2.7136258660508082E-2</v>
      </c>
      <c r="D8" s="1361">
        <v>36</v>
      </c>
      <c r="E8" s="1802">
        <v>0.76595744680851063</v>
      </c>
      <c r="F8" s="1002">
        <v>0</v>
      </c>
      <c r="G8" s="1654">
        <v>0</v>
      </c>
      <c r="H8" s="1002">
        <v>0</v>
      </c>
      <c r="I8" s="1654">
        <v>0</v>
      </c>
      <c r="J8" s="1002">
        <v>0</v>
      </c>
      <c r="K8" s="1654">
        <v>0</v>
      </c>
      <c r="L8" s="1002">
        <v>0</v>
      </c>
      <c r="M8" s="1654">
        <v>0</v>
      </c>
      <c r="N8" s="1000">
        <v>6</v>
      </c>
      <c r="O8" s="1802">
        <v>0.1276595744680851</v>
      </c>
      <c r="P8" s="1000">
        <v>1</v>
      </c>
      <c r="Q8" s="1802">
        <v>2.1276595744680851E-2</v>
      </c>
      <c r="R8" s="1000">
        <v>2</v>
      </c>
      <c r="S8" s="1802">
        <v>4.2553191489361701E-2</v>
      </c>
      <c r="T8" s="1000">
        <v>2</v>
      </c>
      <c r="U8" s="1803">
        <v>4.2553191489361701E-2</v>
      </c>
    </row>
    <row r="9" spans="1:24" ht="18.75" customHeight="1">
      <c r="A9" s="399" t="s">
        <v>15</v>
      </c>
      <c r="B9" s="1362">
        <v>0</v>
      </c>
      <c r="C9" s="1804">
        <v>0</v>
      </c>
      <c r="D9" s="1362">
        <v>0</v>
      </c>
      <c r="E9" s="1804">
        <v>0</v>
      </c>
      <c r="F9" s="1363">
        <v>0</v>
      </c>
      <c r="G9" s="1804">
        <v>0</v>
      </c>
      <c r="H9" s="1363">
        <v>0</v>
      </c>
      <c r="I9" s="1804">
        <v>0</v>
      </c>
      <c r="J9" s="1363">
        <v>0</v>
      </c>
      <c r="K9" s="1804">
        <v>0</v>
      </c>
      <c r="L9" s="1363">
        <v>0</v>
      </c>
      <c r="M9" s="1804">
        <v>0</v>
      </c>
      <c r="N9" s="1363">
        <v>0</v>
      </c>
      <c r="O9" s="1804">
        <v>0</v>
      </c>
      <c r="P9" s="1363">
        <v>0</v>
      </c>
      <c r="Q9" s="1804">
        <v>0</v>
      </c>
      <c r="R9" s="1363">
        <v>0</v>
      </c>
      <c r="S9" s="1804">
        <v>0</v>
      </c>
      <c r="T9" s="1363">
        <v>0</v>
      </c>
      <c r="U9" s="1805">
        <v>0</v>
      </c>
    </row>
    <row r="10" spans="1:24" ht="18.75" customHeight="1">
      <c r="A10" s="399" t="s">
        <v>16</v>
      </c>
      <c r="B10" s="1362">
        <v>0</v>
      </c>
      <c r="C10" s="1804">
        <v>0</v>
      </c>
      <c r="D10" s="1362">
        <v>0</v>
      </c>
      <c r="E10" s="1804">
        <v>0</v>
      </c>
      <c r="F10" s="1363">
        <v>0</v>
      </c>
      <c r="G10" s="1804">
        <v>0</v>
      </c>
      <c r="H10" s="1363">
        <v>0</v>
      </c>
      <c r="I10" s="1804">
        <v>0</v>
      </c>
      <c r="J10" s="1363">
        <v>0</v>
      </c>
      <c r="K10" s="1804">
        <v>0</v>
      </c>
      <c r="L10" s="1363">
        <v>0</v>
      </c>
      <c r="M10" s="1804">
        <v>0</v>
      </c>
      <c r="N10" s="1363">
        <v>0</v>
      </c>
      <c r="O10" s="1804">
        <v>0</v>
      </c>
      <c r="P10" s="1363">
        <v>0</v>
      </c>
      <c r="Q10" s="1804">
        <v>0</v>
      </c>
      <c r="R10" s="1363">
        <v>0</v>
      </c>
      <c r="S10" s="1804">
        <v>0</v>
      </c>
      <c r="T10" s="1363">
        <v>0</v>
      </c>
      <c r="U10" s="1805">
        <v>0</v>
      </c>
    </row>
    <row r="11" spans="1:24" ht="18.75" customHeight="1">
      <c r="A11" s="399" t="s">
        <v>17</v>
      </c>
      <c r="B11" s="1362">
        <v>0</v>
      </c>
      <c r="C11" s="1804">
        <v>0</v>
      </c>
      <c r="D11" s="1362">
        <v>0</v>
      </c>
      <c r="E11" s="1804">
        <v>0</v>
      </c>
      <c r="F11" s="1363">
        <v>0</v>
      </c>
      <c r="G11" s="1804">
        <v>0</v>
      </c>
      <c r="H11" s="1363">
        <v>0</v>
      </c>
      <c r="I11" s="1804">
        <v>0</v>
      </c>
      <c r="J11" s="1363">
        <v>0</v>
      </c>
      <c r="K11" s="1804">
        <v>0</v>
      </c>
      <c r="L11" s="1363">
        <v>0</v>
      </c>
      <c r="M11" s="1804">
        <v>0</v>
      </c>
      <c r="N11" s="1363">
        <v>0</v>
      </c>
      <c r="O11" s="1804">
        <v>0</v>
      </c>
      <c r="P11" s="1363">
        <v>0</v>
      </c>
      <c r="Q11" s="1804">
        <v>0</v>
      </c>
      <c r="R11" s="1363">
        <v>0</v>
      </c>
      <c r="S11" s="1804">
        <v>0</v>
      </c>
      <c r="T11" s="1363">
        <v>0</v>
      </c>
      <c r="U11" s="1805">
        <v>0</v>
      </c>
    </row>
    <row r="12" spans="1:24" ht="18.75" customHeight="1">
      <c r="A12" s="399" t="s">
        <v>18</v>
      </c>
      <c r="B12" s="1362">
        <v>0</v>
      </c>
      <c r="C12" s="1804">
        <v>0</v>
      </c>
      <c r="D12" s="1362">
        <v>0</v>
      </c>
      <c r="E12" s="1804">
        <v>0</v>
      </c>
      <c r="F12" s="1363">
        <v>0</v>
      </c>
      <c r="G12" s="1804">
        <v>0</v>
      </c>
      <c r="H12" s="1363">
        <v>0</v>
      </c>
      <c r="I12" s="1804">
        <v>0</v>
      </c>
      <c r="J12" s="1363">
        <v>0</v>
      </c>
      <c r="K12" s="1804">
        <v>0</v>
      </c>
      <c r="L12" s="1363">
        <v>0</v>
      </c>
      <c r="M12" s="1804">
        <v>0</v>
      </c>
      <c r="N12" s="1363">
        <v>0</v>
      </c>
      <c r="O12" s="1804">
        <v>0</v>
      </c>
      <c r="P12" s="1363">
        <v>0</v>
      </c>
      <c r="Q12" s="1804">
        <v>0</v>
      </c>
      <c r="R12" s="1363">
        <v>0</v>
      </c>
      <c r="S12" s="1804">
        <v>0</v>
      </c>
      <c r="T12" s="1363">
        <v>0</v>
      </c>
      <c r="U12" s="1805">
        <v>0</v>
      </c>
    </row>
    <row r="13" spans="1:24" ht="18.75" customHeight="1">
      <c r="A13" s="399" t="s">
        <v>19</v>
      </c>
      <c r="B13" s="1361">
        <v>6</v>
      </c>
      <c r="C13" s="1802">
        <v>2.7906976744186046E-2</v>
      </c>
      <c r="D13" s="1361">
        <v>4</v>
      </c>
      <c r="E13" s="1802">
        <v>0.66666666666666663</v>
      </c>
      <c r="F13" s="1000">
        <v>1</v>
      </c>
      <c r="G13" s="1802">
        <v>0.16666666666666666</v>
      </c>
      <c r="H13" s="1002">
        <v>0</v>
      </c>
      <c r="I13" s="1654">
        <v>0</v>
      </c>
      <c r="J13" s="1002">
        <v>0</v>
      </c>
      <c r="K13" s="1654">
        <v>0</v>
      </c>
      <c r="L13" s="1002">
        <v>0</v>
      </c>
      <c r="M13" s="1654">
        <v>0</v>
      </c>
      <c r="N13" s="1002">
        <v>0</v>
      </c>
      <c r="O13" s="1654">
        <v>0</v>
      </c>
      <c r="P13" s="1002">
        <v>0</v>
      </c>
      <c r="Q13" s="1654">
        <v>0</v>
      </c>
      <c r="R13" s="1000">
        <v>1</v>
      </c>
      <c r="S13" s="1802">
        <v>0.16666666666666666</v>
      </c>
      <c r="T13" s="1002">
        <v>0</v>
      </c>
      <c r="U13" s="1657">
        <v>0</v>
      </c>
    </row>
    <row r="14" spans="1:24" ht="18.75" customHeight="1">
      <c r="A14" s="399" t="s">
        <v>20</v>
      </c>
      <c r="B14" s="1362">
        <v>0</v>
      </c>
      <c r="C14" s="1804">
        <v>0</v>
      </c>
      <c r="D14" s="1362">
        <v>0</v>
      </c>
      <c r="E14" s="1804">
        <v>0</v>
      </c>
      <c r="F14" s="1363">
        <v>0</v>
      </c>
      <c r="G14" s="1804">
        <v>0</v>
      </c>
      <c r="H14" s="1363">
        <v>0</v>
      </c>
      <c r="I14" s="1804">
        <v>0</v>
      </c>
      <c r="J14" s="1363">
        <v>0</v>
      </c>
      <c r="K14" s="1804">
        <v>0</v>
      </c>
      <c r="L14" s="1363">
        <v>0</v>
      </c>
      <c r="M14" s="1804">
        <v>0</v>
      </c>
      <c r="N14" s="1363">
        <v>0</v>
      </c>
      <c r="O14" s="1804">
        <v>0</v>
      </c>
      <c r="P14" s="1363">
        <v>0</v>
      </c>
      <c r="Q14" s="1804">
        <v>0</v>
      </c>
      <c r="R14" s="1363">
        <v>0</v>
      </c>
      <c r="S14" s="1804">
        <v>0</v>
      </c>
      <c r="T14" s="1363">
        <v>0</v>
      </c>
      <c r="U14" s="1805">
        <v>0</v>
      </c>
    </row>
    <row r="15" spans="1:24" ht="18.75" customHeight="1">
      <c r="A15" s="399" t="s">
        <v>21</v>
      </c>
      <c r="B15" s="1362">
        <v>0</v>
      </c>
      <c r="C15" s="1804">
        <v>0</v>
      </c>
      <c r="D15" s="1362">
        <v>0</v>
      </c>
      <c r="E15" s="1804">
        <v>0</v>
      </c>
      <c r="F15" s="1363">
        <v>0</v>
      </c>
      <c r="G15" s="1804">
        <v>0</v>
      </c>
      <c r="H15" s="1363">
        <v>0</v>
      </c>
      <c r="I15" s="1804">
        <v>0</v>
      </c>
      <c r="J15" s="1363">
        <v>0</v>
      </c>
      <c r="K15" s="1804">
        <v>0</v>
      </c>
      <c r="L15" s="1363">
        <v>0</v>
      </c>
      <c r="M15" s="1804">
        <v>0</v>
      </c>
      <c r="N15" s="1363">
        <v>0</v>
      </c>
      <c r="O15" s="1804">
        <v>0</v>
      </c>
      <c r="P15" s="1363">
        <v>0</v>
      </c>
      <c r="Q15" s="1804">
        <v>0</v>
      </c>
      <c r="R15" s="1363">
        <v>0</v>
      </c>
      <c r="S15" s="1804">
        <v>0</v>
      </c>
      <c r="T15" s="1363">
        <v>0</v>
      </c>
      <c r="U15" s="1805">
        <v>0</v>
      </c>
    </row>
    <row r="16" spans="1:24" ht="18.75" customHeight="1">
      <c r="A16" s="399" t="s">
        <v>22</v>
      </c>
      <c r="B16" s="1361">
        <v>7</v>
      </c>
      <c r="C16" s="1802">
        <v>2.9914529914529916E-2</v>
      </c>
      <c r="D16" s="1361">
        <v>4</v>
      </c>
      <c r="E16" s="1802">
        <v>0.5714285714285714</v>
      </c>
      <c r="F16" s="1000">
        <v>3</v>
      </c>
      <c r="G16" s="1802">
        <v>0.42857142857142855</v>
      </c>
      <c r="H16" s="1002">
        <v>0</v>
      </c>
      <c r="I16" s="1654">
        <v>0</v>
      </c>
      <c r="J16" s="1002">
        <v>0</v>
      </c>
      <c r="K16" s="1654">
        <v>0</v>
      </c>
      <c r="L16" s="1002">
        <v>0</v>
      </c>
      <c r="M16" s="1654">
        <v>0</v>
      </c>
      <c r="N16" s="1002">
        <v>0</v>
      </c>
      <c r="O16" s="1654">
        <v>0</v>
      </c>
      <c r="P16" s="1002">
        <v>0</v>
      </c>
      <c r="Q16" s="1654">
        <v>0</v>
      </c>
      <c r="R16" s="1002">
        <v>0</v>
      </c>
      <c r="S16" s="1654">
        <v>0</v>
      </c>
      <c r="T16" s="1002">
        <v>0</v>
      </c>
      <c r="U16" s="1657">
        <v>0</v>
      </c>
    </row>
    <row r="17" spans="1:21" ht="18.75" customHeight="1">
      <c r="A17" s="399" t="s">
        <v>23</v>
      </c>
      <c r="B17" s="1362">
        <v>0</v>
      </c>
      <c r="C17" s="1804">
        <v>0</v>
      </c>
      <c r="D17" s="1362">
        <v>0</v>
      </c>
      <c r="E17" s="1804">
        <v>0</v>
      </c>
      <c r="F17" s="1363">
        <v>0</v>
      </c>
      <c r="G17" s="1804">
        <v>0</v>
      </c>
      <c r="H17" s="1363">
        <v>0</v>
      </c>
      <c r="I17" s="1804">
        <v>0</v>
      </c>
      <c r="J17" s="1363">
        <v>0</v>
      </c>
      <c r="K17" s="1804">
        <v>0</v>
      </c>
      <c r="L17" s="1363">
        <v>0</v>
      </c>
      <c r="M17" s="1804">
        <v>0</v>
      </c>
      <c r="N17" s="1363">
        <v>0</v>
      </c>
      <c r="O17" s="1804">
        <v>0</v>
      </c>
      <c r="P17" s="1363">
        <v>0</v>
      </c>
      <c r="Q17" s="1804">
        <v>0</v>
      </c>
      <c r="R17" s="1363">
        <v>0</v>
      </c>
      <c r="S17" s="1804">
        <v>0</v>
      </c>
      <c r="T17" s="1363">
        <v>0</v>
      </c>
      <c r="U17" s="1805">
        <v>0</v>
      </c>
    </row>
    <row r="18" spans="1:21" ht="18.75" customHeight="1">
      <c r="A18" s="399" t="s">
        <v>24</v>
      </c>
      <c r="B18" s="1361">
        <v>12</v>
      </c>
      <c r="C18" s="1802">
        <v>2.4948024948024949E-2</v>
      </c>
      <c r="D18" s="1361">
        <v>10</v>
      </c>
      <c r="E18" s="1802">
        <v>0.83333333333333337</v>
      </c>
      <c r="F18" s="1002">
        <v>0</v>
      </c>
      <c r="G18" s="1654">
        <v>0</v>
      </c>
      <c r="H18" s="1032">
        <v>1</v>
      </c>
      <c r="I18" s="1802">
        <v>8.3333333333333329E-2</v>
      </c>
      <c r="J18" s="1002">
        <v>0</v>
      </c>
      <c r="K18" s="1654">
        <v>0</v>
      </c>
      <c r="L18" s="1002">
        <v>0</v>
      </c>
      <c r="M18" s="1654">
        <v>0</v>
      </c>
      <c r="N18" s="1002">
        <v>0</v>
      </c>
      <c r="O18" s="1654">
        <v>0</v>
      </c>
      <c r="P18" s="1002">
        <v>0</v>
      </c>
      <c r="Q18" s="1654">
        <v>0</v>
      </c>
      <c r="R18" s="1000">
        <v>1</v>
      </c>
      <c r="S18" s="1802">
        <v>8.3333333333333329E-2</v>
      </c>
      <c r="T18" s="1002">
        <v>0</v>
      </c>
      <c r="U18" s="1657">
        <v>0</v>
      </c>
    </row>
    <row r="19" spans="1:21" ht="18.75" customHeight="1">
      <c r="A19" s="399" t="s">
        <v>25</v>
      </c>
      <c r="B19" s="1361">
        <v>7</v>
      </c>
      <c r="C19" s="1802">
        <v>5.8823529411764705E-2</v>
      </c>
      <c r="D19" s="1361">
        <v>3</v>
      </c>
      <c r="E19" s="1802">
        <v>0.42857142857142855</v>
      </c>
      <c r="F19" s="1000">
        <v>2</v>
      </c>
      <c r="G19" s="1654">
        <v>0</v>
      </c>
      <c r="H19" s="1002">
        <v>0</v>
      </c>
      <c r="I19" s="1654">
        <v>0</v>
      </c>
      <c r="J19" s="1002">
        <v>0</v>
      </c>
      <c r="K19" s="1654">
        <v>0</v>
      </c>
      <c r="L19" s="1002">
        <v>0</v>
      </c>
      <c r="M19" s="1654">
        <v>0</v>
      </c>
      <c r="N19" s="1002">
        <v>0</v>
      </c>
      <c r="O19" s="1654">
        <v>0</v>
      </c>
      <c r="P19" s="1002">
        <v>0</v>
      </c>
      <c r="Q19" s="1654">
        <v>0</v>
      </c>
      <c r="R19" s="1000">
        <v>2</v>
      </c>
      <c r="S19" s="1802">
        <v>0.2857142857142857</v>
      </c>
      <c r="T19" s="1002">
        <v>0</v>
      </c>
      <c r="U19" s="1657">
        <v>0</v>
      </c>
    </row>
    <row r="20" spans="1:21" ht="18.75" customHeight="1">
      <c r="A20" s="399" t="s">
        <v>26</v>
      </c>
      <c r="B20" s="1361">
        <v>4</v>
      </c>
      <c r="C20" s="1802">
        <v>2.23463687150838E-2</v>
      </c>
      <c r="D20" s="1361">
        <v>2</v>
      </c>
      <c r="E20" s="1802">
        <v>0.5</v>
      </c>
      <c r="F20" s="1000">
        <v>2</v>
      </c>
      <c r="G20" s="1802">
        <v>0.5</v>
      </c>
      <c r="H20" s="1002">
        <v>0</v>
      </c>
      <c r="I20" s="1654">
        <v>0</v>
      </c>
      <c r="J20" s="1002">
        <v>0</v>
      </c>
      <c r="K20" s="1654">
        <v>0</v>
      </c>
      <c r="L20" s="1002">
        <v>0</v>
      </c>
      <c r="M20" s="1654">
        <v>0</v>
      </c>
      <c r="N20" s="1002">
        <v>0</v>
      </c>
      <c r="O20" s="1654">
        <v>0</v>
      </c>
      <c r="P20" s="1002">
        <v>0</v>
      </c>
      <c r="Q20" s="1654">
        <v>0</v>
      </c>
      <c r="R20" s="1002">
        <v>0</v>
      </c>
      <c r="S20" s="1654">
        <v>0</v>
      </c>
      <c r="T20" s="1002">
        <v>0</v>
      </c>
      <c r="U20" s="1657">
        <v>0</v>
      </c>
    </row>
    <row r="21" spans="1:21" ht="18.75" customHeight="1">
      <c r="A21" s="455" t="s">
        <v>27</v>
      </c>
      <c r="B21" s="1356">
        <v>17</v>
      </c>
      <c r="C21" s="1802">
        <v>3.4623217922606926E-2</v>
      </c>
      <c r="D21" s="1356">
        <v>13</v>
      </c>
      <c r="E21" s="1802">
        <v>0.76470588235294112</v>
      </c>
      <c r="F21" s="1032">
        <v>2</v>
      </c>
      <c r="G21" s="1654">
        <v>0</v>
      </c>
      <c r="H21" s="1002">
        <v>0</v>
      </c>
      <c r="I21" s="1654">
        <v>0</v>
      </c>
      <c r="J21" s="1032">
        <v>1</v>
      </c>
      <c r="K21" s="1802">
        <v>5.8823529411764705E-2</v>
      </c>
      <c r="L21" s="1002">
        <v>0</v>
      </c>
      <c r="M21" s="1654">
        <v>0</v>
      </c>
      <c r="N21" s="1002">
        <v>0</v>
      </c>
      <c r="O21" s="1654">
        <v>0</v>
      </c>
      <c r="P21" s="1002">
        <v>0</v>
      </c>
      <c r="Q21" s="1654">
        <v>0</v>
      </c>
      <c r="R21" s="1000">
        <v>1</v>
      </c>
      <c r="S21" s="1802">
        <v>5.8823529411764705E-2</v>
      </c>
      <c r="T21" s="1002">
        <v>0</v>
      </c>
      <c r="U21" s="1657">
        <v>0</v>
      </c>
    </row>
    <row r="22" spans="1:21" ht="7.5" customHeight="1">
      <c r="A22" s="782"/>
      <c r="B22" s="6"/>
      <c r="C22" s="415"/>
      <c r="D22" s="6"/>
      <c r="E22" s="415"/>
      <c r="F22" s="6"/>
      <c r="G22" s="1806"/>
      <c r="H22" s="690"/>
      <c r="I22" s="690"/>
      <c r="J22" s="6"/>
      <c r="K22" s="415"/>
      <c r="L22" s="690"/>
      <c r="M22" s="690"/>
      <c r="N22" s="690"/>
      <c r="O22" s="1806"/>
      <c r="P22" s="224"/>
      <c r="Q22" s="1806"/>
      <c r="R22" s="690"/>
      <c r="S22" s="690"/>
      <c r="T22" s="690"/>
      <c r="U22" s="690"/>
    </row>
    <row r="23" spans="1:21">
      <c r="A23" s="258" t="s">
        <v>1767</v>
      </c>
      <c r="B23" s="1667"/>
      <c r="C23" s="1667"/>
      <c r="D23" s="1667"/>
      <c r="E23" s="1667"/>
      <c r="F23" s="1667"/>
      <c r="G23" s="1667"/>
      <c r="H23" s="1667"/>
      <c r="I23" s="1667"/>
      <c r="J23" s="1667"/>
      <c r="K23" s="1667"/>
      <c r="L23" s="1665"/>
      <c r="M23" s="1665"/>
      <c r="N23" s="1665"/>
      <c r="O23" s="1665"/>
      <c r="P23" s="1665"/>
      <c r="Q23" s="1665"/>
      <c r="R23" s="1665"/>
      <c r="S23" s="1665"/>
      <c r="T23" s="1665"/>
      <c r="U23" s="1665"/>
    </row>
    <row r="24" spans="1:21">
      <c r="A24" s="258" t="s">
        <v>1765</v>
      </c>
    </row>
    <row r="25" spans="1:21">
      <c r="A25" s="258" t="s">
        <v>1768</v>
      </c>
      <c r="B25" s="16"/>
      <c r="C25" s="16"/>
      <c r="D25" s="16"/>
      <c r="E25" s="16"/>
      <c r="F25" s="16"/>
      <c r="G25" s="16"/>
      <c r="H25" s="16"/>
      <c r="I25" s="16"/>
      <c r="J25" s="16"/>
      <c r="K25" s="16"/>
      <c r="L25" s="16"/>
      <c r="M25" s="16"/>
      <c r="N25" s="16"/>
      <c r="O25" s="16"/>
      <c r="P25" s="16"/>
      <c r="Q25" s="16"/>
      <c r="R25" s="16"/>
      <c r="S25" s="16"/>
      <c r="T25" s="16"/>
      <c r="U25" s="16"/>
    </row>
    <row r="26" spans="1:21">
      <c r="A26" s="816"/>
      <c r="B26" s="17"/>
      <c r="C26" s="17"/>
      <c r="D26" s="17"/>
      <c r="E26" s="17"/>
      <c r="F26" s="17"/>
      <c r="G26" s="17"/>
      <c r="H26" s="17"/>
      <c r="I26" s="17"/>
      <c r="J26" s="17"/>
      <c r="K26" s="17"/>
      <c r="L26" s="17"/>
      <c r="M26" s="17"/>
      <c r="N26" s="17"/>
      <c r="O26" s="17"/>
      <c r="P26" s="17"/>
      <c r="Q26" s="17"/>
      <c r="R26" s="17"/>
      <c r="S26" s="17"/>
      <c r="T26" s="17"/>
      <c r="U26" s="17"/>
    </row>
  </sheetData>
  <mergeCells count="12">
    <mergeCell ref="P4:Q5"/>
    <mergeCell ref="R4:S5"/>
    <mergeCell ref="T4:U5"/>
    <mergeCell ref="A3:A6"/>
    <mergeCell ref="B3:C5"/>
    <mergeCell ref="D3:U3"/>
    <mergeCell ref="D4:E5"/>
    <mergeCell ref="F4:G5"/>
    <mergeCell ref="H4:I5"/>
    <mergeCell ref="J4:K5"/>
    <mergeCell ref="L4:M5"/>
    <mergeCell ref="N4:O5"/>
  </mergeCells>
  <hyperlinks>
    <hyperlink ref="W2" location="OBSAH!A1" display="Zpět na obsah" xr:uid="{00000000-0004-0000-AD00-000000000000}"/>
  </hyperlinks>
  <pageMargins left="0.7" right="0.7" top="0.78740157499999996" bottom="0.78740157499999996" header="0.3" footer="0.3"/>
  <pageSetup paperSize="9" orientation="landscape"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List44"/>
  <dimension ref="A1:T27"/>
  <sheetViews>
    <sheetView showGridLines="0" zoomScaleNormal="100" workbookViewId="0"/>
  </sheetViews>
  <sheetFormatPr defaultRowHeight="15"/>
  <cols>
    <col min="1" max="1" width="10.42578125" customWidth="1"/>
    <col min="2" max="2" width="4.42578125" customWidth="1"/>
    <col min="3" max="3" width="6.5703125" customWidth="1"/>
    <col min="4" max="4" width="7.42578125" customWidth="1"/>
    <col min="5" max="5" width="8.42578125" customWidth="1"/>
    <col min="6" max="6" width="6.5703125" customWidth="1"/>
    <col min="7" max="7" width="7.140625" customWidth="1"/>
    <col min="8" max="8" width="6.5703125" customWidth="1"/>
    <col min="9" max="9" width="7" customWidth="1"/>
    <col min="10" max="10" width="7.28515625" customWidth="1"/>
    <col min="11" max="11" width="10" customWidth="1"/>
    <col min="12" max="12" width="6.7109375" customWidth="1"/>
    <col min="13" max="13" width="6.5703125" customWidth="1"/>
    <col min="14" max="14" width="7.5703125" customWidth="1"/>
    <col min="15" max="15" width="6.42578125" customWidth="1"/>
    <col min="16" max="16" width="6.5703125" customWidth="1"/>
    <col min="17" max="18" width="7.5703125" customWidth="1"/>
  </cols>
  <sheetData>
    <row r="1" spans="1:20" s="2" customFormat="1" ht="17.25" customHeight="1">
      <c r="A1" s="2" t="s">
        <v>1541</v>
      </c>
      <c r="P1" s="152"/>
    </row>
    <row r="2" spans="1:20" s="4" customFormat="1" ht="17.25" customHeight="1" thickBot="1">
      <c r="A2" s="322" t="s">
        <v>1066</v>
      </c>
      <c r="B2" s="106"/>
      <c r="N2" s="4" t="s">
        <v>0</v>
      </c>
      <c r="R2" s="1440" t="s">
        <v>1826</v>
      </c>
      <c r="T2" s="106" t="s">
        <v>986</v>
      </c>
    </row>
    <row r="3" spans="1:20" s="4" customFormat="1" ht="23.25" customHeight="1">
      <c r="A3" s="2032" t="s">
        <v>170</v>
      </c>
      <c r="B3" s="2033"/>
      <c r="C3" s="2071" t="s">
        <v>311</v>
      </c>
      <c r="D3" s="2024"/>
      <c r="E3" s="2024"/>
      <c r="F3" s="2072"/>
      <c r="G3" s="2174" t="s">
        <v>314</v>
      </c>
      <c r="H3" s="2076"/>
      <c r="I3" s="2076"/>
      <c r="J3" s="2076"/>
      <c r="K3" s="2067"/>
      <c r="L3" s="2117" t="s">
        <v>398</v>
      </c>
      <c r="M3" s="2117"/>
      <c r="N3" s="2097"/>
      <c r="O3" s="2095" t="s">
        <v>306</v>
      </c>
      <c r="P3" s="2096"/>
      <c r="Q3" s="2096"/>
      <c r="R3" s="2197" t="s">
        <v>312</v>
      </c>
    </row>
    <row r="4" spans="1:20" s="4" customFormat="1" ht="17.25" customHeight="1">
      <c r="A4" s="2034"/>
      <c r="B4" s="2035"/>
      <c r="C4" s="2073" t="s">
        <v>4</v>
      </c>
      <c r="D4" s="2191" t="s">
        <v>6</v>
      </c>
      <c r="E4" s="2077"/>
      <c r="F4" s="2068"/>
      <c r="G4" s="2074" t="s">
        <v>4</v>
      </c>
      <c r="H4" s="2191" t="s">
        <v>6</v>
      </c>
      <c r="I4" s="2077"/>
      <c r="J4" s="2077"/>
      <c r="K4" s="2068"/>
      <c r="L4" s="2125" t="s">
        <v>4</v>
      </c>
      <c r="M4" s="2005" t="s">
        <v>6</v>
      </c>
      <c r="N4" s="2184"/>
      <c r="O4" s="2124" t="s">
        <v>4</v>
      </c>
      <c r="P4" s="2005" t="s">
        <v>6</v>
      </c>
      <c r="Q4" s="2191"/>
      <c r="R4" s="2155"/>
    </row>
    <row r="5" spans="1:20" s="4" customFormat="1" ht="17.25" customHeight="1">
      <c r="A5" s="2034"/>
      <c r="B5" s="2035"/>
      <c r="C5" s="2073"/>
      <c r="D5" s="2057" t="s">
        <v>114</v>
      </c>
      <c r="E5" s="2005" t="s">
        <v>1087</v>
      </c>
      <c r="F5" s="2184" t="s">
        <v>371</v>
      </c>
      <c r="G5" s="2010"/>
      <c r="H5" s="2176" t="s">
        <v>9</v>
      </c>
      <c r="I5" s="2176" t="s">
        <v>8</v>
      </c>
      <c r="J5" s="2176" t="s">
        <v>458</v>
      </c>
      <c r="K5" s="2178" t="s">
        <v>446</v>
      </c>
      <c r="L5" s="2171"/>
      <c r="M5" s="2005" t="s">
        <v>9</v>
      </c>
      <c r="N5" s="2184" t="s">
        <v>1088</v>
      </c>
      <c r="O5" s="2143"/>
      <c r="P5" s="2005" t="s">
        <v>9</v>
      </c>
      <c r="Q5" s="2191" t="s">
        <v>1089</v>
      </c>
      <c r="R5" s="2155"/>
    </row>
    <row r="6" spans="1:20" s="4" customFormat="1" ht="17.25" customHeight="1" thickBot="1">
      <c r="A6" s="2036"/>
      <c r="B6" s="2037"/>
      <c r="C6" s="2075"/>
      <c r="D6" s="2058"/>
      <c r="E6" s="2195"/>
      <c r="F6" s="2296"/>
      <c r="G6" s="2011"/>
      <c r="H6" s="2195"/>
      <c r="I6" s="2195"/>
      <c r="J6" s="2195"/>
      <c r="K6" s="2296"/>
      <c r="L6" s="2228"/>
      <c r="M6" s="2195"/>
      <c r="N6" s="2296"/>
      <c r="O6" s="2397"/>
      <c r="P6" s="2195"/>
      <c r="Q6" s="2196"/>
      <c r="R6" s="2156"/>
    </row>
    <row r="7" spans="1:20" s="43" customFormat="1" ht="18.75" customHeight="1">
      <c r="A7" s="2038" t="s">
        <v>11</v>
      </c>
      <c r="B7" s="2039"/>
      <c r="C7" s="186">
        <v>171</v>
      </c>
      <c r="D7" s="180">
        <v>44</v>
      </c>
      <c r="E7" s="180">
        <v>161</v>
      </c>
      <c r="F7" s="206">
        <v>93</v>
      </c>
      <c r="G7" s="205">
        <v>24786</v>
      </c>
      <c r="H7" s="708">
        <v>18018</v>
      </c>
      <c r="I7" s="708">
        <v>587</v>
      </c>
      <c r="J7" s="708">
        <v>17129</v>
      </c>
      <c r="K7" s="1240">
        <v>6724</v>
      </c>
      <c r="L7" s="254">
        <v>9868</v>
      </c>
      <c r="M7" s="180">
        <v>7043</v>
      </c>
      <c r="N7" s="206">
        <v>6887</v>
      </c>
      <c r="O7" s="266">
        <v>5685</v>
      </c>
      <c r="P7" s="180">
        <v>4383</v>
      </c>
      <c r="Q7" s="206">
        <v>4139</v>
      </c>
      <c r="R7" s="1807">
        <v>1667.3</v>
      </c>
    </row>
    <row r="8" spans="1:20" s="43" customFormat="1" ht="18.75" customHeight="1">
      <c r="A8" s="2038" t="s">
        <v>12</v>
      </c>
      <c r="B8" s="2039"/>
      <c r="C8" s="186">
        <v>168</v>
      </c>
      <c r="D8" s="180">
        <v>42</v>
      </c>
      <c r="E8" s="180">
        <v>157</v>
      </c>
      <c r="F8" s="206">
        <v>89</v>
      </c>
      <c r="G8" s="205">
        <v>22002</v>
      </c>
      <c r="H8" s="708">
        <v>15934</v>
      </c>
      <c r="I8" s="708">
        <v>612</v>
      </c>
      <c r="J8" s="708">
        <v>14876</v>
      </c>
      <c r="K8" s="1240">
        <v>6122</v>
      </c>
      <c r="L8" s="254">
        <v>8684</v>
      </c>
      <c r="M8" s="180">
        <v>6109</v>
      </c>
      <c r="N8" s="206">
        <v>5990</v>
      </c>
      <c r="O8" s="266">
        <v>5174</v>
      </c>
      <c r="P8" s="180">
        <v>3970</v>
      </c>
      <c r="Q8" s="206">
        <v>3683</v>
      </c>
      <c r="R8" s="1807">
        <v>1526.3</v>
      </c>
    </row>
    <row r="9" spans="1:20" s="43" customFormat="1" ht="18.75" customHeight="1">
      <c r="A9" s="2038" t="s">
        <v>127</v>
      </c>
      <c r="B9" s="2039"/>
      <c r="C9" s="186">
        <v>166</v>
      </c>
      <c r="D9" s="180">
        <v>41</v>
      </c>
      <c r="E9" s="180">
        <v>155</v>
      </c>
      <c r="F9" s="206">
        <v>86</v>
      </c>
      <c r="G9" s="205">
        <v>19883</v>
      </c>
      <c r="H9" s="708">
        <v>14464</v>
      </c>
      <c r="I9" s="708">
        <v>647</v>
      </c>
      <c r="J9" s="708">
        <v>12901</v>
      </c>
      <c r="K9" s="335">
        <v>5605</v>
      </c>
      <c r="L9" s="254">
        <v>7878</v>
      </c>
      <c r="M9" s="180">
        <v>5688</v>
      </c>
      <c r="N9" s="206">
        <v>5131</v>
      </c>
      <c r="O9" s="266">
        <v>4582</v>
      </c>
      <c r="P9" s="180">
        <v>3529</v>
      </c>
      <c r="Q9" s="206">
        <v>3168</v>
      </c>
      <c r="R9" s="1807">
        <v>1450.3</v>
      </c>
    </row>
    <row r="10" spans="1:20" s="43" customFormat="1" ht="18.75" customHeight="1">
      <c r="A10" s="2038" t="s">
        <v>162</v>
      </c>
      <c r="B10" s="2039"/>
      <c r="C10" s="186">
        <v>166</v>
      </c>
      <c r="D10" s="180">
        <v>41</v>
      </c>
      <c r="E10" s="180">
        <v>153</v>
      </c>
      <c r="F10" s="206">
        <v>84</v>
      </c>
      <c r="G10" s="205">
        <v>18416</v>
      </c>
      <c r="H10" s="708">
        <v>13443</v>
      </c>
      <c r="I10" s="708">
        <v>705</v>
      </c>
      <c r="J10" s="708">
        <v>11474</v>
      </c>
      <c r="K10" s="335">
        <v>5727</v>
      </c>
      <c r="L10" s="254">
        <v>7361</v>
      </c>
      <c r="M10" s="180">
        <v>5341</v>
      </c>
      <c r="N10" s="206">
        <v>4703</v>
      </c>
      <c r="O10" s="266">
        <v>4056</v>
      </c>
      <c r="P10" s="180">
        <v>3083</v>
      </c>
      <c r="Q10" s="206">
        <v>2721</v>
      </c>
      <c r="R10" s="235">
        <v>1363</v>
      </c>
    </row>
    <row r="11" spans="1:20" s="43" customFormat="1" ht="18.75" customHeight="1">
      <c r="A11" s="2038" t="s">
        <v>340</v>
      </c>
      <c r="B11" s="2039"/>
      <c r="C11" s="186">
        <v>160</v>
      </c>
      <c r="D11" s="180">
        <v>38</v>
      </c>
      <c r="E11" s="180">
        <v>142</v>
      </c>
      <c r="F11" s="206">
        <v>81</v>
      </c>
      <c r="G11" s="205">
        <v>17954</v>
      </c>
      <c r="H11" s="708">
        <v>13387</v>
      </c>
      <c r="I11" s="708">
        <v>732</v>
      </c>
      <c r="J11" s="708">
        <v>11117</v>
      </c>
      <c r="K11" s="335">
        <v>5902</v>
      </c>
      <c r="L11" s="254">
        <v>7687</v>
      </c>
      <c r="M11" s="180">
        <v>5728</v>
      </c>
      <c r="N11" s="206">
        <v>4972</v>
      </c>
      <c r="O11" s="266">
        <v>3683</v>
      </c>
      <c r="P11" s="180">
        <v>2861</v>
      </c>
      <c r="Q11" s="206">
        <v>2372</v>
      </c>
      <c r="R11" s="235">
        <v>1274.7</v>
      </c>
    </row>
    <row r="12" spans="1:20" s="43" customFormat="1" ht="18.75" customHeight="1">
      <c r="A12" s="2038" t="s">
        <v>410</v>
      </c>
      <c r="B12" s="2039"/>
      <c r="C12" s="186">
        <v>156</v>
      </c>
      <c r="D12" s="180">
        <v>41</v>
      </c>
      <c r="E12" s="180">
        <v>135</v>
      </c>
      <c r="F12" s="206">
        <v>83</v>
      </c>
      <c r="G12" s="205">
        <v>18458</v>
      </c>
      <c r="H12" s="708">
        <v>13894</v>
      </c>
      <c r="I12" s="708">
        <v>737</v>
      </c>
      <c r="J12" s="708">
        <v>11349</v>
      </c>
      <c r="K12" s="335">
        <v>6460</v>
      </c>
      <c r="L12" s="254">
        <v>7900</v>
      </c>
      <c r="M12" s="180">
        <v>5867</v>
      </c>
      <c r="N12" s="206">
        <v>5106</v>
      </c>
      <c r="O12" s="266">
        <v>3621</v>
      </c>
      <c r="P12" s="180">
        <v>2804</v>
      </c>
      <c r="Q12" s="206">
        <v>2272</v>
      </c>
      <c r="R12" s="235">
        <v>1241.5</v>
      </c>
    </row>
    <row r="13" spans="1:20" s="43" customFormat="1" ht="18.75" customHeight="1">
      <c r="A13" s="2038" t="s">
        <v>445</v>
      </c>
      <c r="B13" s="2039"/>
      <c r="C13" s="186">
        <v>151</v>
      </c>
      <c r="D13" s="180">
        <v>41</v>
      </c>
      <c r="E13" s="180">
        <v>133</v>
      </c>
      <c r="F13" s="206">
        <v>82</v>
      </c>
      <c r="G13" s="205">
        <v>20096</v>
      </c>
      <c r="H13" s="708">
        <v>15421</v>
      </c>
      <c r="I13" s="708">
        <v>721</v>
      </c>
      <c r="J13" s="708">
        <v>12411</v>
      </c>
      <c r="K13" s="335">
        <v>7425</v>
      </c>
      <c r="L13" s="254">
        <v>9240</v>
      </c>
      <c r="M13" s="180">
        <v>7034</v>
      </c>
      <c r="N13" s="206">
        <v>5909</v>
      </c>
      <c r="O13" s="266">
        <v>3906</v>
      </c>
      <c r="P13" s="180">
        <v>3123</v>
      </c>
      <c r="Q13" s="206">
        <v>2420</v>
      </c>
      <c r="R13" s="235">
        <v>1243.4000000000001</v>
      </c>
    </row>
    <row r="14" spans="1:20" s="43" customFormat="1" ht="18.75" customHeight="1">
      <c r="A14" s="2038" t="s">
        <v>489</v>
      </c>
      <c r="B14" s="2039"/>
      <c r="C14" s="186">
        <v>150</v>
      </c>
      <c r="D14" s="180">
        <v>41</v>
      </c>
      <c r="E14" s="180">
        <v>132</v>
      </c>
      <c r="F14" s="206">
        <v>82</v>
      </c>
      <c r="G14" s="205">
        <v>20639</v>
      </c>
      <c r="H14" s="708">
        <v>15939</v>
      </c>
      <c r="I14" s="708">
        <v>762</v>
      </c>
      <c r="J14" s="708">
        <v>12781</v>
      </c>
      <c r="K14" s="335">
        <v>8039</v>
      </c>
      <c r="L14" s="254">
        <v>8968</v>
      </c>
      <c r="M14" s="180">
        <v>6772</v>
      </c>
      <c r="N14" s="206">
        <v>5844</v>
      </c>
      <c r="O14" s="266">
        <v>3786</v>
      </c>
      <c r="P14" s="180">
        <v>3055</v>
      </c>
      <c r="Q14" s="206">
        <v>2468</v>
      </c>
      <c r="R14" s="235">
        <v>1280.9000000000001</v>
      </c>
    </row>
    <row r="15" spans="1:20" s="43" customFormat="1" ht="18.75" customHeight="1">
      <c r="A15" s="2038" t="s">
        <v>499</v>
      </c>
      <c r="B15" s="2039"/>
      <c r="C15" s="186">
        <v>151</v>
      </c>
      <c r="D15" s="180">
        <v>41</v>
      </c>
      <c r="E15" s="180">
        <v>129</v>
      </c>
      <c r="F15" s="206">
        <v>86</v>
      </c>
      <c r="G15" s="205">
        <v>21676</v>
      </c>
      <c r="H15" s="708">
        <v>16778</v>
      </c>
      <c r="I15" s="708">
        <v>882</v>
      </c>
      <c r="J15" s="708">
        <v>13180</v>
      </c>
      <c r="K15" s="335">
        <v>8668</v>
      </c>
      <c r="L15" s="254">
        <v>9159</v>
      </c>
      <c r="M15" s="180">
        <v>6921</v>
      </c>
      <c r="N15" s="206">
        <v>5947</v>
      </c>
      <c r="O15" s="266">
        <v>4575</v>
      </c>
      <c r="P15" s="180">
        <v>3790</v>
      </c>
      <c r="Q15" s="206">
        <v>2824</v>
      </c>
      <c r="R15" s="235">
        <v>1311.9</v>
      </c>
    </row>
    <row r="16" spans="1:20" s="43" customFormat="1" ht="18.75" customHeight="1">
      <c r="A16" s="2038" t="s">
        <v>731</v>
      </c>
      <c r="B16" s="2039"/>
      <c r="C16" s="186">
        <v>155</v>
      </c>
      <c r="D16" s="180">
        <v>43</v>
      </c>
      <c r="E16" s="180">
        <v>129</v>
      </c>
      <c r="F16" s="206">
        <v>89</v>
      </c>
      <c r="G16" s="205">
        <v>22373</v>
      </c>
      <c r="H16" s="708">
        <v>17555</v>
      </c>
      <c r="I16" s="708">
        <v>907</v>
      </c>
      <c r="J16" s="708">
        <v>13590</v>
      </c>
      <c r="K16" s="261">
        <v>9697</v>
      </c>
      <c r="L16" s="254">
        <v>9525</v>
      </c>
      <c r="M16" s="180">
        <v>7458</v>
      </c>
      <c r="N16" s="206">
        <v>6129</v>
      </c>
      <c r="O16" s="266">
        <v>4688</v>
      </c>
      <c r="P16" s="180">
        <v>3780</v>
      </c>
      <c r="Q16" s="206">
        <v>2898</v>
      </c>
      <c r="R16" s="235">
        <v>1311.7</v>
      </c>
    </row>
    <row r="17" spans="1:18" s="43" customFormat="1" ht="18.75" customHeight="1" thickBot="1">
      <c r="A17" s="2007" t="s">
        <v>1132</v>
      </c>
      <c r="B17" s="2008"/>
      <c r="C17" s="186">
        <v>153</v>
      </c>
      <c r="D17" s="180">
        <v>53</v>
      </c>
      <c r="E17" s="180">
        <v>131</v>
      </c>
      <c r="F17" s="206">
        <v>83</v>
      </c>
      <c r="G17" s="205">
        <v>22900</v>
      </c>
      <c r="H17" s="708">
        <v>18091</v>
      </c>
      <c r="I17" s="708">
        <v>896</v>
      </c>
      <c r="J17" s="708">
        <v>13931</v>
      </c>
      <c r="K17" s="261">
        <v>10196</v>
      </c>
      <c r="L17" s="254">
        <v>9402</v>
      </c>
      <c r="M17" s="180">
        <v>7307</v>
      </c>
      <c r="N17" s="206">
        <v>6067</v>
      </c>
      <c r="O17" s="704" t="s">
        <v>49</v>
      </c>
      <c r="P17" s="705" t="s">
        <v>49</v>
      </c>
      <c r="Q17" s="42" t="s">
        <v>49</v>
      </c>
      <c r="R17" s="235">
        <v>1392.53</v>
      </c>
    </row>
    <row r="18" spans="1:18" ht="18.75" customHeight="1">
      <c r="A18" s="2028" t="s">
        <v>1134</v>
      </c>
      <c r="B18" s="369" t="s">
        <v>164</v>
      </c>
      <c r="C18" s="391">
        <f>C17-C16</f>
        <v>-2</v>
      </c>
      <c r="D18" s="362">
        <f t="shared" ref="D18:N18" si="0">D17-D16</f>
        <v>10</v>
      </c>
      <c r="E18" s="832">
        <f t="shared" si="0"/>
        <v>2</v>
      </c>
      <c r="F18" s="422">
        <f t="shared" si="0"/>
        <v>-6</v>
      </c>
      <c r="G18" s="391">
        <f t="shared" si="0"/>
        <v>527</v>
      </c>
      <c r="H18" s="362">
        <f t="shared" si="0"/>
        <v>536</v>
      </c>
      <c r="I18" s="422">
        <f t="shared" si="0"/>
        <v>-11</v>
      </c>
      <c r="J18" s="422">
        <f t="shared" si="0"/>
        <v>341</v>
      </c>
      <c r="K18" s="554">
        <f>K17-K16</f>
        <v>499</v>
      </c>
      <c r="L18" s="422">
        <f t="shared" si="0"/>
        <v>-123</v>
      </c>
      <c r="M18" s="422">
        <f t="shared" si="0"/>
        <v>-151</v>
      </c>
      <c r="N18" s="554">
        <f t="shared" si="0"/>
        <v>-62</v>
      </c>
      <c r="O18" s="555" t="s">
        <v>49</v>
      </c>
      <c r="P18" s="526" t="s">
        <v>49</v>
      </c>
      <c r="Q18" s="457" t="s">
        <v>49</v>
      </c>
      <c r="R18" s="541">
        <f>R17-R16</f>
        <v>80.829999999999927</v>
      </c>
    </row>
    <row r="19" spans="1:18" ht="18.75" customHeight="1">
      <c r="A19" s="2029"/>
      <c r="B19" s="1600" t="s">
        <v>165</v>
      </c>
      <c r="C19" s="393">
        <f t="shared" ref="C19:N19" si="1">C17/C16-1</f>
        <v>-1.2903225806451646E-2</v>
      </c>
      <c r="D19" s="366">
        <f t="shared" si="1"/>
        <v>0.23255813953488369</v>
      </c>
      <c r="E19" s="837">
        <f t="shared" si="1"/>
        <v>1.5503875968992276E-2</v>
      </c>
      <c r="F19" s="431">
        <f t="shared" si="1"/>
        <v>-6.7415730337078705E-2</v>
      </c>
      <c r="G19" s="393">
        <f t="shared" si="1"/>
        <v>2.355517811647978E-2</v>
      </c>
      <c r="H19" s="366">
        <f t="shared" si="1"/>
        <v>3.0532611791512343E-2</v>
      </c>
      <c r="I19" s="431">
        <f t="shared" si="1"/>
        <v>-1.2127894156560126E-2</v>
      </c>
      <c r="J19" s="431">
        <f t="shared" si="1"/>
        <v>2.5091979396615116E-2</v>
      </c>
      <c r="K19" s="529">
        <f>K17/K16-1</f>
        <v>5.1459214189955693E-2</v>
      </c>
      <c r="L19" s="431">
        <f t="shared" si="1"/>
        <v>-1.2913385826771706E-2</v>
      </c>
      <c r="M19" s="431">
        <f t="shared" si="1"/>
        <v>-2.0246714936980381E-2</v>
      </c>
      <c r="N19" s="529">
        <f t="shared" si="1"/>
        <v>-1.0115842714961687E-2</v>
      </c>
      <c r="O19" s="556" t="s">
        <v>49</v>
      </c>
      <c r="P19" s="528" t="s">
        <v>49</v>
      </c>
      <c r="Q19" s="592" t="s">
        <v>49</v>
      </c>
      <c r="R19" s="527">
        <f>R17/R16-1</f>
        <v>6.1622322177327105E-2</v>
      </c>
    </row>
    <row r="20" spans="1:18" ht="18.75" customHeight="1">
      <c r="A20" s="2030" t="s">
        <v>1154</v>
      </c>
      <c r="B20" s="378" t="s">
        <v>164</v>
      </c>
      <c r="C20" s="479">
        <f>C17-C12</f>
        <v>-3</v>
      </c>
      <c r="D20" s="372">
        <f t="shared" ref="D20:N20" si="2">D17-D12</f>
        <v>12</v>
      </c>
      <c r="E20" s="372">
        <f t="shared" si="2"/>
        <v>-4</v>
      </c>
      <c r="F20" s="434">
        <f t="shared" si="2"/>
        <v>0</v>
      </c>
      <c r="G20" s="479">
        <f t="shared" si="2"/>
        <v>4442</v>
      </c>
      <c r="H20" s="372">
        <f t="shared" si="2"/>
        <v>4197</v>
      </c>
      <c r="I20" s="434">
        <f t="shared" si="2"/>
        <v>159</v>
      </c>
      <c r="J20" s="434">
        <f t="shared" si="2"/>
        <v>2582</v>
      </c>
      <c r="K20" s="680">
        <f>K17-K12</f>
        <v>3736</v>
      </c>
      <c r="L20" s="434">
        <f t="shared" si="2"/>
        <v>1502</v>
      </c>
      <c r="M20" s="434">
        <f t="shared" si="2"/>
        <v>1440</v>
      </c>
      <c r="N20" s="680">
        <f t="shared" si="2"/>
        <v>961</v>
      </c>
      <c r="O20" s="653" t="s">
        <v>49</v>
      </c>
      <c r="P20" s="618" t="s">
        <v>49</v>
      </c>
      <c r="Q20" s="621" t="s">
        <v>49</v>
      </c>
      <c r="R20" s="481">
        <f>R17-R12</f>
        <v>151.02999999999997</v>
      </c>
    </row>
    <row r="21" spans="1:18" ht="18.75" customHeight="1">
      <c r="A21" s="2029"/>
      <c r="B21" s="1600" t="s">
        <v>165</v>
      </c>
      <c r="C21" s="377">
        <f>C17/C12-1</f>
        <v>-1.9230769230769273E-2</v>
      </c>
      <c r="D21" s="375">
        <f t="shared" ref="D21:N21" si="3">D17/D12-1</f>
        <v>0.29268292682926833</v>
      </c>
      <c r="E21" s="375">
        <f t="shared" si="3"/>
        <v>-2.9629629629629672E-2</v>
      </c>
      <c r="F21" s="425">
        <f t="shared" si="3"/>
        <v>0</v>
      </c>
      <c r="G21" s="377">
        <f t="shared" si="3"/>
        <v>0.24065445877126446</v>
      </c>
      <c r="H21" s="375">
        <f t="shared" si="3"/>
        <v>0.30207283719591183</v>
      </c>
      <c r="I21" s="425">
        <f t="shared" si="3"/>
        <v>0.21573948439620083</v>
      </c>
      <c r="J21" s="425">
        <f t="shared" si="3"/>
        <v>0.22750903163274305</v>
      </c>
      <c r="K21" s="682">
        <f>K17/K12-1</f>
        <v>0.57832817337461306</v>
      </c>
      <c r="L21" s="425">
        <f t="shared" si="3"/>
        <v>0.190126582278481</v>
      </c>
      <c r="M21" s="425">
        <f t="shared" si="3"/>
        <v>0.24544059996591105</v>
      </c>
      <c r="N21" s="682">
        <f t="shared" si="3"/>
        <v>0.18820994907951438</v>
      </c>
      <c r="O21" s="659" t="s">
        <v>49</v>
      </c>
      <c r="P21" s="707" t="s">
        <v>49</v>
      </c>
      <c r="Q21" s="458" t="s">
        <v>49</v>
      </c>
      <c r="R21" s="482">
        <f>R17/R12-1</f>
        <v>0.12165122835279907</v>
      </c>
    </row>
    <row r="22" spans="1:18" ht="18.75" customHeight="1">
      <c r="A22" s="2030" t="s">
        <v>1137</v>
      </c>
      <c r="B22" s="378" t="s">
        <v>164</v>
      </c>
      <c r="C22" s="394">
        <f>C17-C7</f>
        <v>-18</v>
      </c>
      <c r="D22" s="371">
        <f t="shared" ref="D22:N22" si="4">D17-D7</f>
        <v>9</v>
      </c>
      <c r="E22" s="371">
        <f t="shared" si="4"/>
        <v>-30</v>
      </c>
      <c r="F22" s="428">
        <f t="shared" si="4"/>
        <v>-10</v>
      </c>
      <c r="G22" s="394">
        <f t="shared" si="4"/>
        <v>-1886</v>
      </c>
      <c r="H22" s="371">
        <f t="shared" si="4"/>
        <v>73</v>
      </c>
      <c r="I22" s="428">
        <f t="shared" si="4"/>
        <v>309</v>
      </c>
      <c r="J22" s="428">
        <f t="shared" si="4"/>
        <v>-3198</v>
      </c>
      <c r="K22" s="531">
        <f>K17-K7</f>
        <v>3472</v>
      </c>
      <c r="L22" s="428">
        <f t="shared" si="4"/>
        <v>-466</v>
      </c>
      <c r="M22" s="428">
        <f t="shared" si="4"/>
        <v>264</v>
      </c>
      <c r="N22" s="531">
        <f t="shared" si="4"/>
        <v>-820</v>
      </c>
      <c r="O22" s="557" t="s">
        <v>49</v>
      </c>
      <c r="P22" s="530" t="s">
        <v>49</v>
      </c>
      <c r="Q22" s="459" t="s">
        <v>49</v>
      </c>
      <c r="R22" s="481">
        <f>R17-R7</f>
        <v>-274.77</v>
      </c>
    </row>
    <row r="23" spans="1:18" ht="18.75" customHeight="1">
      <c r="A23" s="2150"/>
      <c r="B23" s="1603" t="s">
        <v>165</v>
      </c>
      <c r="C23" s="450">
        <f>C17/C7-1</f>
        <v>-0.10526315789473684</v>
      </c>
      <c r="D23" s="686">
        <f t="shared" ref="D23:N23" si="5">D17/D7-1</f>
        <v>0.20454545454545459</v>
      </c>
      <c r="E23" s="686">
        <f t="shared" si="5"/>
        <v>-0.18633540372670809</v>
      </c>
      <c r="F23" s="468">
        <f t="shared" si="5"/>
        <v>-0.10752688172043012</v>
      </c>
      <c r="G23" s="450">
        <f t="shared" si="5"/>
        <v>-7.6091341886548869E-2</v>
      </c>
      <c r="H23" s="686">
        <f t="shared" si="5"/>
        <v>4.0515040515041179E-3</v>
      </c>
      <c r="I23" s="468">
        <f t="shared" si="5"/>
        <v>0.52640545144804096</v>
      </c>
      <c r="J23" s="468">
        <f t="shared" si="5"/>
        <v>-0.18670091657423082</v>
      </c>
      <c r="K23" s="688">
        <f>K17/K7-1</f>
        <v>0.51635930993456269</v>
      </c>
      <c r="L23" s="468">
        <f t="shared" si="5"/>
        <v>-4.7223348196189674E-2</v>
      </c>
      <c r="M23" s="468">
        <f t="shared" si="5"/>
        <v>3.7484026693170414E-2</v>
      </c>
      <c r="N23" s="688">
        <f t="shared" si="5"/>
        <v>-0.11906490489327715</v>
      </c>
      <c r="O23" s="671" t="s">
        <v>49</v>
      </c>
      <c r="P23" s="699" t="s">
        <v>49</v>
      </c>
      <c r="Q23" s="135" t="s">
        <v>49</v>
      </c>
      <c r="R23" s="485">
        <f>R17/R7-1</f>
        <v>-0.16479937623702989</v>
      </c>
    </row>
    <row r="24" spans="1:18" ht="7.5" customHeight="1">
      <c r="A24" s="358"/>
      <c r="B24" s="110"/>
      <c r="C24" s="134"/>
      <c r="D24" s="134"/>
      <c r="E24" s="134"/>
      <c r="F24" s="134"/>
      <c r="G24" s="134"/>
      <c r="H24" s="134"/>
      <c r="I24" s="134"/>
      <c r="J24" s="134"/>
      <c r="K24" s="134"/>
      <c r="L24" s="134"/>
      <c r="M24" s="134"/>
      <c r="N24" s="134"/>
      <c r="O24" s="135"/>
      <c r="P24" s="135"/>
      <c r="Q24" s="135"/>
      <c r="R24" s="134"/>
    </row>
    <row r="25" spans="1:18" s="1665" customFormat="1" ht="15" customHeight="1">
      <c r="A25" s="138" t="s">
        <v>1769</v>
      </c>
      <c r="B25" s="1672"/>
    </row>
    <row r="26" spans="1:18" s="1665" customFormat="1" ht="15" customHeight="1">
      <c r="A26" s="1660" t="s">
        <v>1770</v>
      </c>
      <c r="B26" s="1672"/>
    </row>
    <row r="27" spans="1:18">
      <c r="A27" s="816"/>
      <c r="C27" s="50"/>
      <c r="D27" s="50"/>
      <c r="E27" s="50"/>
      <c r="F27" s="50"/>
      <c r="G27" s="50"/>
      <c r="H27" s="50"/>
      <c r="I27" s="50"/>
      <c r="J27" s="50"/>
      <c r="K27" s="50"/>
      <c r="L27" s="50"/>
      <c r="M27" s="50"/>
      <c r="N27" s="50"/>
      <c r="O27" s="50"/>
      <c r="P27" s="50"/>
      <c r="Q27" s="50"/>
    </row>
  </sheetData>
  <mergeCells count="39">
    <mergeCell ref="H5:H6"/>
    <mergeCell ref="I5:I6"/>
    <mergeCell ref="C4:C6"/>
    <mergeCell ref="D4:F4"/>
    <mergeCell ref="G4:G6"/>
    <mergeCell ref="F5:F6"/>
    <mergeCell ref="H4:K4"/>
    <mergeCell ref="A10:B10"/>
    <mergeCell ref="A20:A21"/>
    <mergeCell ref="O3:Q3"/>
    <mergeCell ref="M5:M6"/>
    <mergeCell ref="N5:N6"/>
    <mergeCell ref="D5:D6"/>
    <mergeCell ref="E5:E6"/>
    <mergeCell ref="P5:P6"/>
    <mergeCell ref="Q5:Q6"/>
    <mergeCell ref="J5:J6"/>
    <mergeCell ref="L4:L6"/>
    <mergeCell ref="M4:N4"/>
    <mergeCell ref="O4:O6"/>
    <mergeCell ref="A3:B6"/>
    <mergeCell ref="A7:B7"/>
    <mergeCell ref="P4:Q4"/>
    <mergeCell ref="R3:R6"/>
    <mergeCell ref="C3:F3"/>
    <mergeCell ref="L3:N3"/>
    <mergeCell ref="A22:A23"/>
    <mergeCell ref="A11:B11"/>
    <mergeCell ref="A12:B12"/>
    <mergeCell ref="A13:B13"/>
    <mergeCell ref="A14:B14"/>
    <mergeCell ref="A15:B15"/>
    <mergeCell ref="A16:B16"/>
    <mergeCell ref="A17:B17"/>
    <mergeCell ref="A18:A19"/>
    <mergeCell ref="G3:K3"/>
    <mergeCell ref="K5:K6"/>
    <mergeCell ref="A8:B8"/>
    <mergeCell ref="A9:B9"/>
  </mergeCells>
  <hyperlinks>
    <hyperlink ref="T2" location="OBSAH!A1" display="Zpět na obsah" xr:uid="{00000000-0004-0000-AE00-000000000000}"/>
  </hyperlinks>
  <pageMargins left="0.70866141732283472" right="0.70866141732283472" top="0.78740157480314965" bottom="0.78740157480314965" header="0.31496062992125984" footer="0.31496062992125984"/>
  <pageSetup paperSize="9" orientation="landscape" r:id="rId1"/>
  <ignoredErrors>
    <ignoredError sqref="C18:J23 L18:N23 K18:K23 O18:R23" unlockedFormula="1"/>
  </ignoredError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List45"/>
  <dimension ref="A1:Q26"/>
  <sheetViews>
    <sheetView showGridLines="0" zoomScaleNormal="100" workbookViewId="0"/>
  </sheetViews>
  <sheetFormatPr defaultRowHeight="15"/>
  <cols>
    <col min="1" max="1" width="17.5703125" customWidth="1"/>
    <col min="2" max="2" width="6.85546875" customWidth="1"/>
    <col min="3" max="4" width="8.28515625" customWidth="1"/>
    <col min="5" max="5" width="6.85546875" customWidth="1"/>
    <col min="6" max="8" width="8.28515625" customWidth="1"/>
    <col min="9" max="9" width="6.85546875" customWidth="1"/>
    <col min="10" max="11" width="8.28515625" customWidth="1"/>
    <col min="12" max="12" width="6.85546875" customWidth="1"/>
    <col min="13" max="14" width="8.28515625" customWidth="1"/>
    <col min="15" max="15" width="6.85546875" customWidth="1"/>
  </cols>
  <sheetData>
    <row r="1" spans="1:17" s="2" customFormat="1" ht="17.25" customHeight="1">
      <c r="A1" s="2" t="s">
        <v>1286</v>
      </c>
      <c r="O1" s="152"/>
    </row>
    <row r="2" spans="1:17" s="4" customFormat="1" ht="17.25" customHeight="1" thickBot="1">
      <c r="A2" s="322" t="s">
        <v>1066</v>
      </c>
      <c r="B2" s="47"/>
      <c r="C2" s="47"/>
      <c r="D2" s="47"/>
      <c r="E2" s="47"/>
      <c r="F2" s="47"/>
      <c r="G2" s="47"/>
      <c r="H2" s="47"/>
      <c r="I2" s="47"/>
      <c r="J2" s="47"/>
      <c r="K2" s="47"/>
      <c r="L2" s="47"/>
      <c r="O2" s="1440" t="s">
        <v>1826</v>
      </c>
      <c r="Q2" s="106" t="s">
        <v>986</v>
      </c>
    </row>
    <row r="3" spans="1:17" s="4" customFormat="1" ht="28.5" customHeight="1">
      <c r="A3" s="2112" t="s">
        <v>163</v>
      </c>
      <c r="B3" s="2071" t="s">
        <v>311</v>
      </c>
      <c r="C3" s="2024"/>
      <c r="D3" s="2072"/>
      <c r="E3" s="2076" t="s">
        <v>314</v>
      </c>
      <c r="F3" s="2076"/>
      <c r="G3" s="2076"/>
      <c r="H3" s="2076"/>
      <c r="I3" s="2116" t="s">
        <v>398</v>
      </c>
      <c r="J3" s="2117"/>
      <c r="K3" s="2097"/>
      <c r="L3" s="2116" t="s">
        <v>730</v>
      </c>
      <c r="M3" s="2117"/>
      <c r="N3" s="2137"/>
      <c r="O3" s="2197" t="s">
        <v>312</v>
      </c>
    </row>
    <row r="4" spans="1:17" s="4" customFormat="1" ht="21" customHeight="1">
      <c r="A4" s="2113"/>
      <c r="B4" s="2073" t="s">
        <v>4</v>
      </c>
      <c r="C4" s="2077" t="s">
        <v>6</v>
      </c>
      <c r="D4" s="2068"/>
      <c r="E4" s="2198" t="s">
        <v>4</v>
      </c>
      <c r="F4" s="2191" t="s">
        <v>6</v>
      </c>
      <c r="G4" s="2077"/>
      <c r="H4" s="2077"/>
      <c r="I4" s="2136" t="s">
        <v>4</v>
      </c>
      <c r="J4" s="2005" t="s">
        <v>6</v>
      </c>
      <c r="K4" s="2184"/>
      <c r="L4" s="2124" t="s">
        <v>4</v>
      </c>
      <c r="M4" s="2005" t="s">
        <v>6</v>
      </c>
      <c r="N4" s="2184"/>
      <c r="O4" s="2155"/>
    </row>
    <row r="5" spans="1:17" s="4" customFormat="1" ht="28.5" customHeight="1">
      <c r="A5" s="2113"/>
      <c r="B5" s="2073"/>
      <c r="C5" s="2005" t="s">
        <v>62</v>
      </c>
      <c r="D5" s="2184" t="s">
        <v>468</v>
      </c>
      <c r="E5" s="2186"/>
      <c r="F5" s="2176" t="s">
        <v>9</v>
      </c>
      <c r="G5" s="2417" t="s">
        <v>8</v>
      </c>
      <c r="H5" s="2176" t="s">
        <v>62</v>
      </c>
      <c r="I5" s="2130"/>
      <c r="J5" s="2005" t="s">
        <v>9</v>
      </c>
      <c r="K5" s="2184" t="s">
        <v>62</v>
      </c>
      <c r="L5" s="2143"/>
      <c r="M5" s="2005" t="s">
        <v>9</v>
      </c>
      <c r="N5" s="2184" t="s">
        <v>62</v>
      </c>
      <c r="O5" s="2155"/>
    </row>
    <row r="6" spans="1:17" s="4" customFormat="1" ht="17.25" customHeight="1" thickBot="1">
      <c r="A6" s="2114"/>
      <c r="B6" s="2075"/>
      <c r="C6" s="2195"/>
      <c r="D6" s="2296"/>
      <c r="E6" s="2060"/>
      <c r="F6" s="2195"/>
      <c r="G6" s="2193"/>
      <c r="H6" s="2195"/>
      <c r="I6" s="2276"/>
      <c r="J6" s="2195"/>
      <c r="K6" s="2296"/>
      <c r="L6" s="2397"/>
      <c r="M6" s="2195"/>
      <c r="N6" s="2296"/>
      <c r="O6" s="2156"/>
    </row>
    <row r="7" spans="1:17" s="5" customFormat="1" ht="18.75" customHeight="1">
      <c r="A7" s="398" t="s">
        <v>985</v>
      </c>
      <c r="B7" s="1278">
        <v>153</v>
      </c>
      <c r="C7" s="1278">
        <v>131</v>
      </c>
      <c r="D7" s="1277">
        <v>83</v>
      </c>
      <c r="E7" s="1364">
        <v>22900</v>
      </c>
      <c r="F7" s="1365">
        <v>18091</v>
      </c>
      <c r="G7" s="282">
        <v>896</v>
      </c>
      <c r="H7" s="1367">
        <v>13931</v>
      </c>
      <c r="I7" s="1366">
        <v>9402</v>
      </c>
      <c r="J7" s="1278">
        <v>7307</v>
      </c>
      <c r="K7" s="1277">
        <v>6067</v>
      </c>
      <c r="L7" s="1364">
        <v>4688</v>
      </c>
      <c r="M7" s="1278">
        <v>3780</v>
      </c>
      <c r="N7" s="1315">
        <v>2898</v>
      </c>
      <c r="O7" s="1808">
        <v>1392.53</v>
      </c>
    </row>
    <row r="8" spans="1:17" s="5" customFormat="1" ht="18.75" customHeight="1">
      <c r="A8" s="401" t="s">
        <v>14</v>
      </c>
      <c r="B8" s="183">
        <v>35</v>
      </c>
      <c r="C8" s="176">
        <v>32</v>
      </c>
      <c r="D8" s="182">
        <v>16</v>
      </c>
      <c r="E8" s="194">
        <v>5796</v>
      </c>
      <c r="F8" s="176">
        <v>4299</v>
      </c>
      <c r="G8" s="176">
        <v>392</v>
      </c>
      <c r="H8" s="194">
        <v>4020</v>
      </c>
      <c r="I8" s="183">
        <v>2381</v>
      </c>
      <c r="J8" s="176">
        <v>1764</v>
      </c>
      <c r="K8" s="23">
        <v>1691</v>
      </c>
      <c r="L8" s="183">
        <v>983</v>
      </c>
      <c r="M8" s="170">
        <v>714</v>
      </c>
      <c r="N8" s="23">
        <v>717</v>
      </c>
      <c r="O8" s="235">
        <v>442.04</v>
      </c>
    </row>
    <row r="9" spans="1:17" s="5" customFormat="1" ht="18.75" customHeight="1">
      <c r="A9" s="401" t="s">
        <v>15</v>
      </c>
      <c r="B9" s="183">
        <v>13</v>
      </c>
      <c r="C9" s="176">
        <v>11</v>
      </c>
      <c r="D9" s="182">
        <v>7</v>
      </c>
      <c r="E9" s="194">
        <v>1224</v>
      </c>
      <c r="F9" s="176">
        <v>1081</v>
      </c>
      <c r="G9" s="176">
        <v>49</v>
      </c>
      <c r="H9" s="194">
        <v>485</v>
      </c>
      <c r="I9" s="183">
        <v>483</v>
      </c>
      <c r="J9" s="176">
        <v>413</v>
      </c>
      <c r="K9" s="23">
        <v>220</v>
      </c>
      <c r="L9" s="183">
        <v>265</v>
      </c>
      <c r="M9" s="170">
        <v>234</v>
      </c>
      <c r="N9" s="23">
        <v>125</v>
      </c>
      <c r="O9" s="235">
        <v>66.510000000000005</v>
      </c>
    </row>
    <row r="10" spans="1:17" s="5" customFormat="1" ht="18.75" customHeight="1">
      <c r="A10" s="401" t="s">
        <v>16</v>
      </c>
      <c r="B10" s="183">
        <v>12</v>
      </c>
      <c r="C10" s="176">
        <v>8</v>
      </c>
      <c r="D10" s="182">
        <v>8</v>
      </c>
      <c r="E10" s="194">
        <v>864</v>
      </c>
      <c r="F10" s="176">
        <v>492</v>
      </c>
      <c r="G10" s="176">
        <v>15</v>
      </c>
      <c r="H10" s="194">
        <v>480</v>
      </c>
      <c r="I10" s="183">
        <v>368</v>
      </c>
      <c r="J10" s="176">
        <v>207</v>
      </c>
      <c r="K10" s="23">
        <v>222</v>
      </c>
      <c r="L10" s="183">
        <v>171</v>
      </c>
      <c r="M10" s="170">
        <v>102</v>
      </c>
      <c r="N10" s="23">
        <v>67</v>
      </c>
      <c r="O10" s="235">
        <v>47.28</v>
      </c>
    </row>
    <row r="11" spans="1:17" s="5" customFormat="1" ht="18.75" customHeight="1">
      <c r="A11" s="401" t="s">
        <v>17</v>
      </c>
      <c r="B11" s="183">
        <v>6</v>
      </c>
      <c r="C11" s="176">
        <v>5</v>
      </c>
      <c r="D11" s="182">
        <v>5</v>
      </c>
      <c r="E11" s="194">
        <v>1972</v>
      </c>
      <c r="F11" s="176">
        <v>1507</v>
      </c>
      <c r="G11" s="176">
        <v>63</v>
      </c>
      <c r="H11" s="194">
        <v>1235</v>
      </c>
      <c r="I11" s="183">
        <v>827</v>
      </c>
      <c r="J11" s="176">
        <v>613</v>
      </c>
      <c r="K11" s="23">
        <v>532</v>
      </c>
      <c r="L11" s="183">
        <v>434</v>
      </c>
      <c r="M11" s="170">
        <v>337</v>
      </c>
      <c r="N11" s="23">
        <v>255</v>
      </c>
      <c r="O11" s="235">
        <v>115.58</v>
      </c>
    </row>
    <row r="12" spans="1:17" s="5" customFormat="1" ht="18.75" customHeight="1">
      <c r="A12" s="401" t="s">
        <v>18</v>
      </c>
      <c r="B12" s="183">
        <v>4</v>
      </c>
      <c r="C12" s="176">
        <v>3</v>
      </c>
      <c r="D12" s="182">
        <v>1</v>
      </c>
      <c r="E12" s="194">
        <v>281</v>
      </c>
      <c r="F12" s="176">
        <v>241</v>
      </c>
      <c r="G12" s="176">
        <v>6</v>
      </c>
      <c r="H12" s="194">
        <v>259</v>
      </c>
      <c r="I12" s="183">
        <v>104</v>
      </c>
      <c r="J12" s="176">
        <v>89</v>
      </c>
      <c r="K12" s="23">
        <v>104</v>
      </c>
      <c r="L12" s="183">
        <v>82</v>
      </c>
      <c r="M12" s="170">
        <v>74</v>
      </c>
      <c r="N12" s="23">
        <v>65</v>
      </c>
      <c r="O12" s="235">
        <v>27.14</v>
      </c>
    </row>
    <row r="13" spans="1:17" s="5" customFormat="1" ht="18.75" customHeight="1">
      <c r="A13" s="401" t="s">
        <v>19</v>
      </c>
      <c r="B13" s="183">
        <v>7</v>
      </c>
      <c r="C13" s="176">
        <v>6</v>
      </c>
      <c r="D13" s="182">
        <v>4</v>
      </c>
      <c r="E13" s="194">
        <v>1602</v>
      </c>
      <c r="F13" s="176">
        <v>1292</v>
      </c>
      <c r="G13" s="176">
        <v>50</v>
      </c>
      <c r="H13" s="194">
        <v>612</v>
      </c>
      <c r="I13" s="183">
        <v>648</v>
      </c>
      <c r="J13" s="176">
        <v>521</v>
      </c>
      <c r="K13" s="23">
        <v>291</v>
      </c>
      <c r="L13" s="183">
        <v>347</v>
      </c>
      <c r="M13" s="170">
        <v>302</v>
      </c>
      <c r="N13" s="23">
        <v>128</v>
      </c>
      <c r="O13" s="235">
        <v>63.44</v>
      </c>
    </row>
    <row r="14" spans="1:17" s="5" customFormat="1" ht="18.75" customHeight="1">
      <c r="A14" s="401" t="s">
        <v>20</v>
      </c>
      <c r="B14" s="183">
        <v>6</v>
      </c>
      <c r="C14" s="176">
        <v>5</v>
      </c>
      <c r="D14" s="182">
        <v>2</v>
      </c>
      <c r="E14" s="194">
        <v>255</v>
      </c>
      <c r="F14" s="176">
        <v>176</v>
      </c>
      <c r="G14" s="176">
        <v>4</v>
      </c>
      <c r="H14" s="194">
        <v>225</v>
      </c>
      <c r="I14" s="183">
        <v>119</v>
      </c>
      <c r="J14" s="176">
        <v>82</v>
      </c>
      <c r="K14" s="23">
        <v>105</v>
      </c>
      <c r="L14" s="183">
        <v>36</v>
      </c>
      <c r="M14" s="170">
        <v>28</v>
      </c>
      <c r="N14" s="23">
        <v>36</v>
      </c>
      <c r="O14" s="235">
        <v>26.8</v>
      </c>
    </row>
    <row r="15" spans="1:17" s="5" customFormat="1" ht="18.75" customHeight="1">
      <c r="A15" s="401" t="s">
        <v>21</v>
      </c>
      <c r="B15" s="183">
        <v>7</v>
      </c>
      <c r="C15" s="176">
        <v>4</v>
      </c>
      <c r="D15" s="182">
        <v>5</v>
      </c>
      <c r="E15" s="194">
        <v>649</v>
      </c>
      <c r="F15" s="176">
        <v>562</v>
      </c>
      <c r="G15" s="176">
        <v>15</v>
      </c>
      <c r="H15" s="194">
        <v>386</v>
      </c>
      <c r="I15" s="183">
        <v>257</v>
      </c>
      <c r="J15" s="176">
        <v>209</v>
      </c>
      <c r="K15" s="23">
        <v>136</v>
      </c>
      <c r="L15" s="183">
        <v>163</v>
      </c>
      <c r="M15" s="170">
        <v>136</v>
      </c>
      <c r="N15" s="23">
        <v>120</v>
      </c>
      <c r="O15" s="235">
        <v>47.24</v>
      </c>
    </row>
    <row r="16" spans="1:17" s="5" customFormat="1" ht="18.75" customHeight="1">
      <c r="A16" s="401" t="s">
        <v>22</v>
      </c>
      <c r="B16" s="183">
        <v>7</v>
      </c>
      <c r="C16" s="176">
        <v>5</v>
      </c>
      <c r="D16" s="182">
        <v>4</v>
      </c>
      <c r="E16" s="194">
        <v>879</v>
      </c>
      <c r="F16" s="176">
        <v>763</v>
      </c>
      <c r="G16" s="176">
        <v>22</v>
      </c>
      <c r="H16" s="194">
        <v>574</v>
      </c>
      <c r="I16" s="183">
        <v>301</v>
      </c>
      <c r="J16" s="176">
        <v>250</v>
      </c>
      <c r="K16" s="23">
        <v>199</v>
      </c>
      <c r="L16" s="183">
        <v>206</v>
      </c>
      <c r="M16" s="170">
        <v>184</v>
      </c>
      <c r="N16" s="23">
        <v>134</v>
      </c>
      <c r="O16" s="235">
        <v>48.55</v>
      </c>
    </row>
    <row r="17" spans="1:15" s="5" customFormat="1" ht="18.75" customHeight="1">
      <c r="A17" s="401" t="s">
        <v>23</v>
      </c>
      <c r="B17" s="183">
        <v>9</v>
      </c>
      <c r="C17" s="176">
        <v>9</v>
      </c>
      <c r="D17" s="182">
        <v>6</v>
      </c>
      <c r="E17" s="194">
        <v>967</v>
      </c>
      <c r="F17" s="176">
        <v>809</v>
      </c>
      <c r="G17" s="176">
        <v>47</v>
      </c>
      <c r="H17" s="194">
        <v>360</v>
      </c>
      <c r="I17" s="183">
        <v>388</v>
      </c>
      <c r="J17" s="176">
        <v>306</v>
      </c>
      <c r="K17" s="23">
        <v>155</v>
      </c>
      <c r="L17" s="183">
        <v>243</v>
      </c>
      <c r="M17" s="170">
        <v>206</v>
      </c>
      <c r="N17" s="23">
        <v>89</v>
      </c>
      <c r="O17" s="235">
        <v>41.65</v>
      </c>
    </row>
    <row r="18" spans="1:15" s="5" customFormat="1" ht="18.75" customHeight="1">
      <c r="A18" s="401" t="s">
        <v>24</v>
      </c>
      <c r="B18" s="183">
        <v>14</v>
      </c>
      <c r="C18" s="176">
        <v>13</v>
      </c>
      <c r="D18" s="182">
        <v>7</v>
      </c>
      <c r="E18" s="194">
        <v>2045</v>
      </c>
      <c r="F18" s="176">
        <v>1764</v>
      </c>
      <c r="G18" s="176">
        <v>89</v>
      </c>
      <c r="H18" s="194">
        <v>1502</v>
      </c>
      <c r="I18" s="183">
        <v>971</v>
      </c>
      <c r="J18" s="176">
        <v>836</v>
      </c>
      <c r="K18" s="23">
        <v>710</v>
      </c>
      <c r="L18" s="183">
        <v>491</v>
      </c>
      <c r="M18" s="170">
        <v>430</v>
      </c>
      <c r="N18" s="23">
        <v>399</v>
      </c>
      <c r="O18" s="235">
        <v>139.88</v>
      </c>
    </row>
    <row r="19" spans="1:15" s="5" customFormat="1" ht="18.75" customHeight="1">
      <c r="A19" s="401" t="s">
        <v>25</v>
      </c>
      <c r="B19" s="183">
        <v>9</v>
      </c>
      <c r="C19" s="176">
        <v>8</v>
      </c>
      <c r="D19" s="182">
        <v>4</v>
      </c>
      <c r="E19" s="194">
        <v>1809</v>
      </c>
      <c r="F19" s="176">
        <v>1531</v>
      </c>
      <c r="G19" s="176">
        <v>38</v>
      </c>
      <c r="H19" s="194">
        <v>1164</v>
      </c>
      <c r="I19" s="183">
        <v>654</v>
      </c>
      <c r="J19" s="176">
        <v>526</v>
      </c>
      <c r="K19" s="23">
        <v>454</v>
      </c>
      <c r="L19" s="183">
        <v>336</v>
      </c>
      <c r="M19" s="170">
        <v>293</v>
      </c>
      <c r="N19" s="23">
        <v>251</v>
      </c>
      <c r="O19" s="235">
        <v>91.43</v>
      </c>
    </row>
    <row r="20" spans="1:15" s="5" customFormat="1" ht="18.75" customHeight="1">
      <c r="A20" s="401" t="s">
        <v>26</v>
      </c>
      <c r="B20" s="183">
        <v>11</v>
      </c>
      <c r="C20" s="176">
        <v>10</v>
      </c>
      <c r="D20" s="182">
        <v>5</v>
      </c>
      <c r="E20" s="194">
        <v>1021</v>
      </c>
      <c r="F20" s="176">
        <v>642</v>
      </c>
      <c r="G20" s="176">
        <v>21</v>
      </c>
      <c r="H20" s="194">
        <v>508</v>
      </c>
      <c r="I20" s="183">
        <v>361</v>
      </c>
      <c r="J20" s="176">
        <v>255</v>
      </c>
      <c r="K20" s="23">
        <v>280</v>
      </c>
      <c r="L20" s="183">
        <v>180</v>
      </c>
      <c r="M20" s="170">
        <v>106</v>
      </c>
      <c r="N20" s="23">
        <v>94</v>
      </c>
      <c r="O20" s="235">
        <v>73.12</v>
      </c>
    </row>
    <row r="21" spans="1:15" s="5" customFormat="1" ht="18.75" customHeight="1">
      <c r="A21" s="401" t="s">
        <v>27</v>
      </c>
      <c r="B21" s="183">
        <v>13</v>
      </c>
      <c r="C21" s="176">
        <v>12</v>
      </c>
      <c r="D21" s="182">
        <v>9</v>
      </c>
      <c r="E21" s="194">
        <v>3536</v>
      </c>
      <c r="F21" s="176">
        <v>2932</v>
      </c>
      <c r="G21" s="176">
        <v>85</v>
      </c>
      <c r="H21" s="194">
        <v>2121</v>
      </c>
      <c r="I21" s="183">
        <v>1540</v>
      </c>
      <c r="J21" s="176">
        <v>1236</v>
      </c>
      <c r="K21" s="23">
        <v>968</v>
      </c>
      <c r="L21" s="183">
        <v>751</v>
      </c>
      <c r="M21" s="170">
        <v>634</v>
      </c>
      <c r="N21" s="23">
        <v>418</v>
      </c>
      <c r="O21" s="235">
        <v>161.87</v>
      </c>
    </row>
    <row r="22" spans="1:15" s="5" customFormat="1" ht="7.5" customHeight="1">
      <c r="A22" s="401"/>
      <c r="B22" s="67"/>
      <c r="C22" s="67"/>
      <c r="D22" s="67"/>
      <c r="E22" s="67"/>
      <c r="F22" s="67"/>
      <c r="G22" s="67"/>
      <c r="H22" s="67"/>
      <c r="I22" s="67"/>
      <c r="J22" s="67"/>
      <c r="K22" s="67"/>
      <c r="L22" s="67"/>
      <c r="M22" s="6"/>
      <c r="N22" s="67"/>
      <c r="O22" s="9"/>
    </row>
    <row r="23" spans="1:15" s="1665" customFormat="1" ht="15" customHeight="1">
      <c r="A23" s="138" t="s">
        <v>1769</v>
      </c>
      <c r="O23" s="9"/>
    </row>
    <row r="24" spans="1:15" s="1665" customFormat="1" ht="15" customHeight="1">
      <c r="A24" s="1660" t="s">
        <v>1770</v>
      </c>
    </row>
    <row r="25" spans="1:15" ht="17.25" customHeight="1">
      <c r="A25" s="816"/>
      <c r="B25" s="50"/>
      <c r="C25" s="50"/>
      <c r="D25" s="50"/>
      <c r="E25" s="50"/>
      <c r="F25" s="50"/>
      <c r="G25" s="50"/>
      <c r="H25" s="50"/>
      <c r="I25" s="50"/>
      <c r="J25" s="50"/>
      <c r="K25" s="50"/>
      <c r="L25" s="50"/>
      <c r="M25" s="50"/>
      <c r="N25" s="50"/>
      <c r="O25" s="50"/>
    </row>
    <row r="26" spans="1:15">
      <c r="B26" s="50"/>
      <c r="C26" s="50"/>
      <c r="D26" s="50"/>
      <c r="E26" s="50"/>
      <c r="F26" s="50"/>
      <c r="G26" s="50"/>
      <c r="H26" s="50"/>
      <c r="I26" s="50"/>
      <c r="J26" s="50"/>
      <c r="K26" s="50"/>
      <c r="L26" s="50"/>
      <c r="M26" s="50"/>
      <c r="N26" s="50"/>
      <c r="O26" s="50"/>
    </row>
  </sheetData>
  <mergeCells count="23">
    <mergeCell ref="O3:O6"/>
    <mergeCell ref="B4:B6"/>
    <mergeCell ref="C4:D4"/>
    <mergeCell ref="E4:E6"/>
    <mergeCell ref="F4:H4"/>
    <mergeCell ref="H5:H6"/>
    <mergeCell ref="G5:G6"/>
    <mergeCell ref="A3:A6"/>
    <mergeCell ref="B3:D3"/>
    <mergeCell ref="E3:H3"/>
    <mergeCell ref="I3:K3"/>
    <mergeCell ref="L3:N3"/>
    <mergeCell ref="K5:K6"/>
    <mergeCell ref="M5:M6"/>
    <mergeCell ref="N5:N6"/>
    <mergeCell ref="J5:J6"/>
    <mergeCell ref="I4:I6"/>
    <mergeCell ref="J4:K4"/>
    <mergeCell ref="L4:L6"/>
    <mergeCell ref="M4:N4"/>
    <mergeCell ref="C5:C6"/>
    <mergeCell ref="D5:D6"/>
    <mergeCell ref="F5:F6"/>
  </mergeCells>
  <hyperlinks>
    <hyperlink ref="Q2" location="OBSAH!A1" display="Zpět na obsah" xr:uid="{00000000-0004-0000-AF00-000000000000}"/>
  </hyperlinks>
  <pageMargins left="0.70866141732283472" right="0.70866141732283472" top="0.78740157480314965" bottom="0.78740157480314965" header="0.31496062992125984" footer="0.31496062992125984"/>
  <pageSetup paperSize="9" orientation="landscape"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List46"/>
  <dimension ref="A1:T30"/>
  <sheetViews>
    <sheetView showGridLines="0" zoomScaleNormal="100" workbookViewId="0"/>
  </sheetViews>
  <sheetFormatPr defaultRowHeight="15"/>
  <cols>
    <col min="1" max="1" width="28.28515625" customWidth="1"/>
    <col min="2" max="15" width="6.7109375" customWidth="1"/>
    <col min="16" max="16" width="7.140625" customWidth="1"/>
    <col min="17" max="17" width="6.7109375" customWidth="1"/>
    <col min="18" max="18" width="6.85546875" customWidth="1"/>
    <col min="19" max="19" width="7.5703125" customWidth="1"/>
  </cols>
  <sheetData>
    <row r="1" spans="1:20" ht="17.25" customHeight="1">
      <c r="A1" s="2" t="s">
        <v>1287</v>
      </c>
      <c r="K1" s="152"/>
    </row>
    <row r="2" spans="1:20" s="4" customFormat="1" ht="17.25" customHeight="1" thickBot="1">
      <c r="A2" s="322" t="s">
        <v>1109</v>
      </c>
      <c r="I2" s="4" t="s">
        <v>0</v>
      </c>
      <c r="R2" s="1440" t="s">
        <v>1826</v>
      </c>
      <c r="T2" s="106" t="s">
        <v>986</v>
      </c>
    </row>
    <row r="3" spans="1:20" ht="23.25" customHeight="1">
      <c r="A3" s="2421" t="s">
        <v>315</v>
      </c>
      <c r="B3" s="2423" t="s">
        <v>11</v>
      </c>
      <c r="C3" s="2420" t="s">
        <v>12</v>
      </c>
      <c r="D3" s="2420" t="s">
        <v>127</v>
      </c>
      <c r="E3" s="2420" t="s">
        <v>162</v>
      </c>
      <c r="F3" s="2420" t="s">
        <v>340</v>
      </c>
      <c r="G3" s="2420" t="s">
        <v>410</v>
      </c>
      <c r="H3" s="2420" t="s">
        <v>445</v>
      </c>
      <c r="I3" s="2420" t="s">
        <v>489</v>
      </c>
      <c r="J3" s="2420" t="s">
        <v>499</v>
      </c>
      <c r="K3" s="2420" t="s">
        <v>731</v>
      </c>
      <c r="L3" s="2418" t="s">
        <v>1132</v>
      </c>
      <c r="M3" s="2103" t="s">
        <v>1134</v>
      </c>
      <c r="N3" s="2104"/>
      <c r="O3" s="2105" t="s">
        <v>1135</v>
      </c>
      <c r="P3" s="2106"/>
      <c r="Q3" s="2107" t="s">
        <v>1136</v>
      </c>
      <c r="R3" s="2104"/>
    </row>
    <row r="4" spans="1:20" ht="15.75" thickBot="1">
      <c r="A4" s="2422"/>
      <c r="B4" s="2424"/>
      <c r="C4" s="2360"/>
      <c r="D4" s="2360"/>
      <c r="E4" s="2360"/>
      <c r="F4" s="2360"/>
      <c r="G4" s="2360"/>
      <c r="H4" s="2360"/>
      <c r="I4" s="2360"/>
      <c r="J4" s="2360"/>
      <c r="K4" s="2360"/>
      <c r="L4" s="2419"/>
      <c r="M4" s="410" t="s">
        <v>164</v>
      </c>
      <c r="N4" s="1695" t="s">
        <v>165</v>
      </c>
      <c r="O4" s="892" t="s">
        <v>164</v>
      </c>
      <c r="P4" s="1696" t="s">
        <v>165</v>
      </c>
      <c r="Q4" s="416" t="s">
        <v>164</v>
      </c>
      <c r="R4" s="1696" t="s">
        <v>165</v>
      </c>
    </row>
    <row r="5" spans="1:20" ht="17.25" customHeight="1">
      <c r="A5" s="710" t="s">
        <v>63</v>
      </c>
      <c r="B5" s="1093">
        <v>24786</v>
      </c>
      <c r="C5" s="1093">
        <v>22002</v>
      </c>
      <c r="D5" s="1094">
        <v>19883</v>
      </c>
      <c r="E5" s="1093">
        <v>18416</v>
      </c>
      <c r="F5" s="1093">
        <v>17954</v>
      </c>
      <c r="G5" s="1093">
        <v>18458</v>
      </c>
      <c r="H5" s="1093">
        <v>20096</v>
      </c>
      <c r="I5" s="1095">
        <v>20639</v>
      </c>
      <c r="J5" s="1093">
        <v>21676</v>
      </c>
      <c r="K5" s="1093">
        <v>22373</v>
      </c>
      <c r="L5" s="1096">
        <v>22900</v>
      </c>
      <c r="M5" s="446">
        <f>L5-K5</f>
        <v>527</v>
      </c>
      <c r="N5" s="156">
        <f>L5/K5-1</f>
        <v>2.355517811647978E-2</v>
      </c>
      <c r="O5" s="891">
        <f>L5-G5</f>
        <v>4442</v>
      </c>
      <c r="P5" s="475">
        <f>L5/G5-1</f>
        <v>0.24065445877126446</v>
      </c>
      <c r="Q5" s="420">
        <f>L5-B5</f>
        <v>-1886</v>
      </c>
      <c r="R5" s="475">
        <f>L5/B5-1</f>
        <v>-7.6091341886548869E-2</v>
      </c>
    </row>
    <row r="6" spans="1:20" ht="22.5" customHeight="1">
      <c r="A6" s="711" t="s">
        <v>106</v>
      </c>
      <c r="B6" s="1097">
        <v>96</v>
      </c>
      <c r="C6" s="1097">
        <v>68</v>
      </c>
      <c r="D6" s="1098">
        <v>60</v>
      </c>
      <c r="E6" s="1097">
        <v>14</v>
      </c>
      <c r="F6" s="1032">
        <v>37</v>
      </c>
      <c r="G6" s="1032">
        <v>28</v>
      </c>
      <c r="H6" s="1032">
        <v>62</v>
      </c>
      <c r="I6" s="1032">
        <v>47</v>
      </c>
      <c r="J6" s="1032">
        <v>93</v>
      </c>
      <c r="K6" s="1032">
        <v>75</v>
      </c>
      <c r="L6" s="1099">
        <v>78</v>
      </c>
      <c r="M6" s="447">
        <f t="shared" ref="M6:M28" si="0">L6-K6</f>
        <v>3</v>
      </c>
      <c r="N6" s="157">
        <f t="shared" ref="N6:N28" si="1">L6/K6-1</f>
        <v>4.0000000000000036E-2</v>
      </c>
      <c r="O6" s="610">
        <f t="shared" ref="O6:O28" si="2">L6-G6</f>
        <v>50</v>
      </c>
      <c r="P6" s="472">
        <f t="shared" ref="P6:P28" si="3">L6/G6-1</f>
        <v>1.7857142857142856</v>
      </c>
      <c r="Q6" s="421">
        <f t="shared" ref="Q6:Q28" si="4">L6-B6</f>
        <v>-18</v>
      </c>
      <c r="R6" s="472">
        <f t="shared" ref="R6:R28" si="5">L6/B6-1</f>
        <v>-0.1875</v>
      </c>
    </row>
    <row r="7" spans="1:20" ht="23.25" customHeight="1">
      <c r="A7" s="711" t="s">
        <v>65</v>
      </c>
      <c r="B7" s="1097">
        <v>551</v>
      </c>
      <c r="C7" s="1097">
        <v>474</v>
      </c>
      <c r="D7" s="1098">
        <v>434</v>
      </c>
      <c r="E7" s="1097">
        <v>312</v>
      </c>
      <c r="F7" s="1032">
        <v>324</v>
      </c>
      <c r="G7" s="1032">
        <v>295</v>
      </c>
      <c r="H7" s="1032">
        <v>292</v>
      </c>
      <c r="I7" s="1032">
        <v>283</v>
      </c>
      <c r="J7" s="1032">
        <v>273</v>
      </c>
      <c r="K7" s="1032">
        <v>217</v>
      </c>
      <c r="L7" s="1099">
        <v>230</v>
      </c>
      <c r="M7" s="447">
        <f t="shared" si="0"/>
        <v>13</v>
      </c>
      <c r="N7" s="157">
        <f t="shared" si="1"/>
        <v>5.9907834101382562E-2</v>
      </c>
      <c r="O7" s="610">
        <f t="shared" si="2"/>
        <v>-65</v>
      </c>
      <c r="P7" s="472">
        <f t="shared" si="3"/>
        <v>-0.22033898305084743</v>
      </c>
      <c r="Q7" s="421">
        <f t="shared" si="4"/>
        <v>-321</v>
      </c>
      <c r="R7" s="472">
        <f t="shared" si="5"/>
        <v>-0.58257713248638843</v>
      </c>
    </row>
    <row r="8" spans="1:20" ht="21.75" customHeight="1">
      <c r="A8" s="711" t="s">
        <v>66</v>
      </c>
      <c r="B8" s="1097">
        <v>901</v>
      </c>
      <c r="C8" s="1097">
        <v>821</v>
      </c>
      <c r="D8" s="1098">
        <v>716</v>
      </c>
      <c r="E8" s="1097">
        <v>664</v>
      </c>
      <c r="F8" s="1032">
        <v>651</v>
      </c>
      <c r="G8" s="1032">
        <v>719</v>
      </c>
      <c r="H8" s="1032">
        <v>674</v>
      </c>
      <c r="I8" s="1032">
        <v>619</v>
      </c>
      <c r="J8" s="1032">
        <v>630</v>
      </c>
      <c r="K8" s="1032">
        <v>653</v>
      </c>
      <c r="L8" s="1099">
        <v>677</v>
      </c>
      <c r="M8" s="447">
        <f t="shared" si="0"/>
        <v>24</v>
      </c>
      <c r="N8" s="157">
        <f t="shared" si="1"/>
        <v>3.6753445635528292E-2</v>
      </c>
      <c r="O8" s="610">
        <f t="shared" si="2"/>
        <v>-42</v>
      </c>
      <c r="P8" s="472">
        <f t="shared" si="3"/>
        <v>-5.8414464534075061E-2</v>
      </c>
      <c r="Q8" s="421">
        <f t="shared" si="4"/>
        <v>-224</v>
      </c>
      <c r="R8" s="472">
        <f t="shared" si="5"/>
        <v>-0.24861265260821308</v>
      </c>
    </row>
    <row r="9" spans="1:20" ht="17.25" customHeight="1">
      <c r="A9" s="711" t="s">
        <v>107</v>
      </c>
      <c r="B9" s="1097">
        <v>62</v>
      </c>
      <c r="C9" s="1097">
        <v>17</v>
      </c>
      <c r="D9" s="1098">
        <v>21</v>
      </c>
      <c r="E9" s="1097">
        <v>15</v>
      </c>
      <c r="F9" s="1032">
        <v>18</v>
      </c>
      <c r="G9" s="1032">
        <v>31</v>
      </c>
      <c r="H9" s="1032">
        <v>33</v>
      </c>
      <c r="I9" s="1032">
        <v>22</v>
      </c>
      <c r="J9" s="1032">
        <v>29</v>
      </c>
      <c r="K9" s="1032">
        <v>35</v>
      </c>
      <c r="L9" s="1099">
        <v>18</v>
      </c>
      <c r="M9" s="447">
        <f t="shared" si="0"/>
        <v>-17</v>
      </c>
      <c r="N9" s="157">
        <f t="shared" si="1"/>
        <v>-0.48571428571428577</v>
      </c>
      <c r="O9" s="610">
        <f t="shared" si="2"/>
        <v>-13</v>
      </c>
      <c r="P9" s="472">
        <f t="shared" si="3"/>
        <v>-0.41935483870967738</v>
      </c>
      <c r="Q9" s="421">
        <f t="shared" si="4"/>
        <v>-44</v>
      </c>
      <c r="R9" s="472">
        <f t="shared" si="5"/>
        <v>-0.70967741935483875</v>
      </c>
    </row>
    <row r="10" spans="1:20" ht="20.25" customHeight="1">
      <c r="A10" s="712" t="s">
        <v>68</v>
      </c>
      <c r="B10" s="1097">
        <v>56</v>
      </c>
      <c r="C10" s="1097">
        <v>86</v>
      </c>
      <c r="D10" s="1098">
        <v>66</v>
      </c>
      <c r="E10" s="1097">
        <v>71</v>
      </c>
      <c r="F10" s="1032">
        <v>54</v>
      </c>
      <c r="G10" s="1032">
        <v>56</v>
      </c>
      <c r="H10" s="1032">
        <v>46</v>
      </c>
      <c r="I10" s="1032">
        <v>43</v>
      </c>
      <c r="J10" s="1032">
        <v>28</v>
      </c>
      <c r="K10" s="1032">
        <v>25</v>
      </c>
      <c r="L10" s="1099">
        <v>28</v>
      </c>
      <c r="M10" s="447">
        <f t="shared" si="0"/>
        <v>3</v>
      </c>
      <c r="N10" s="157">
        <f t="shared" si="1"/>
        <v>0.12000000000000011</v>
      </c>
      <c r="O10" s="610">
        <f t="shared" si="2"/>
        <v>-28</v>
      </c>
      <c r="P10" s="472">
        <f t="shared" si="3"/>
        <v>-0.5</v>
      </c>
      <c r="Q10" s="421">
        <f t="shared" si="4"/>
        <v>-28</v>
      </c>
      <c r="R10" s="472">
        <f t="shared" si="5"/>
        <v>-0.5</v>
      </c>
    </row>
    <row r="11" spans="1:20" ht="21.75" customHeight="1">
      <c r="A11" s="712" t="s">
        <v>71</v>
      </c>
      <c r="B11" s="1097">
        <v>130</v>
      </c>
      <c r="C11" s="1097">
        <v>93</v>
      </c>
      <c r="D11" s="1098">
        <v>81</v>
      </c>
      <c r="E11" s="1097">
        <v>72</v>
      </c>
      <c r="F11" s="1032">
        <v>89</v>
      </c>
      <c r="G11" s="1032">
        <v>100</v>
      </c>
      <c r="H11" s="1032">
        <v>89</v>
      </c>
      <c r="I11" s="1032">
        <v>76</v>
      </c>
      <c r="J11" s="1032">
        <v>69</v>
      </c>
      <c r="K11" s="1032">
        <v>83</v>
      </c>
      <c r="L11" s="1099">
        <v>72</v>
      </c>
      <c r="M11" s="447">
        <f t="shared" si="0"/>
        <v>-11</v>
      </c>
      <c r="N11" s="157">
        <f t="shared" si="1"/>
        <v>-0.13253012048192769</v>
      </c>
      <c r="O11" s="610">
        <f t="shared" si="2"/>
        <v>-28</v>
      </c>
      <c r="P11" s="472">
        <f t="shared" si="3"/>
        <v>-0.28000000000000003</v>
      </c>
      <c r="Q11" s="421">
        <f t="shared" si="4"/>
        <v>-58</v>
      </c>
      <c r="R11" s="472">
        <f t="shared" si="5"/>
        <v>-0.44615384615384612</v>
      </c>
    </row>
    <row r="12" spans="1:20" ht="21" customHeight="1">
      <c r="A12" s="712" t="s">
        <v>73</v>
      </c>
      <c r="B12" s="1097">
        <v>274</v>
      </c>
      <c r="C12" s="1097">
        <v>250</v>
      </c>
      <c r="D12" s="1098">
        <v>227</v>
      </c>
      <c r="E12" s="1097">
        <v>122</v>
      </c>
      <c r="F12" s="1032">
        <v>98</v>
      </c>
      <c r="G12" s="1032">
        <v>90</v>
      </c>
      <c r="H12" s="1032">
        <v>79</v>
      </c>
      <c r="I12" s="1032">
        <v>74</v>
      </c>
      <c r="J12" s="1032">
        <v>75</v>
      </c>
      <c r="K12" s="1032">
        <v>48</v>
      </c>
      <c r="L12" s="1099">
        <v>57</v>
      </c>
      <c r="M12" s="447">
        <f t="shared" si="0"/>
        <v>9</v>
      </c>
      <c r="N12" s="157">
        <f t="shared" si="1"/>
        <v>0.1875</v>
      </c>
      <c r="O12" s="610">
        <f t="shared" si="2"/>
        <v>-33</v>
      </c>
      <c r="P12" s="472">
        <f t="shared" si="3"/>
        <v>-0.3666666666666667</v>
      </c>
      <c r="Q12" s="421">
        <f t="shared" si="4"/>
        <v>-217</v>
      </c>
      <c r="R12" s="472">
        <f t="shared" si="5"/>
        <v>-0.79197080291970801</v>
      </c>
    </row>
    <row r="13" spans="1:20" ht="17.25" customHeight="1">
      <c r="A13" s="712" t="s">
        <v>74</v>
      </c>
      <c r="B13" s="1097">
        <v>297</v>
      </c>
      <c r="C13" s="1097">
        <v>265</v>
      </c>
      <c r="D13" s="1098">
        <v>208</v>
      </c>
      <c r="E13" s="1097">
        <v>222</v>
      </c>
      <c r="F13" s="1032">
        <v>160</v>
      </c>
      <c r="G13" s="1032">
        <v>154</v>
      </c>
      <c r="H13" s="1032">
        <v>172</v>
      </c>
      <c r="I13" s="1032">
        <v>149</v>
      </c>
      <c r="J13" s="1032">
        <v>171</v>
      </c>
      <c r="K13" s="1032">
        <v>169</v>
      </c>
      <c r="L13" s="1099">
        <v>157</v>
      </c>
      <c r="M13" s="447">
        <f t="shared" si="0"/>
        <v>-12</v>
      </c>
      <c r="N13" s="157">
        <f t="shared" si="1"/>
        <v>-7.1005917159763343E-2</v>
      </c>
      <c r="O13" s="610">
        <f t="shared" si="2"/>
        <v>3</v>
      </c>
      <c r="P13" s="472">
        <f t="shared" si="3"/>
        <v>1.9480519480519431E-2</v>
      </c>
      <c r="Q13" s="421">
        <f t="shared" si="4"/>
        <v>-140</v>
      </c>
      <c r="R13" s="472">
        <f t="shared" si="5"/>
        <v>-0.47138047138047134</v>
      </c>
    </row>
    <row r="14" spans="1:20" ht="17.25" customHeight="1">
      <c r="A14" s="712" t="s">
        <v>75</v>
      </c>
      <c r="B14" s="1097">
        <v>633</v>
      </c>
      <c r="C14" s="1097">
        <v>564</v>
      </c>
      <c r="D14" s="1098">
        <v>498</v>
      </c>
      <c r="E14" s="1097">
        <v>416</v>
      </c>
      <c r="F14" s="1032">
        <v>393</v>
      </c>
      <c r="G14" s="1032">
        <v>382</v>
      </c>
      <c r="H14" s="1032">
        <v>358</v>
      </c>
      <c r="I14" s="1032">
        <v>354</v>
      </c>
      <c r="J14" s="1032">
        <v>370</v>
      </c>
      <c r="K14" s="1032">
        <v>347</v>
      </c>
      <c r="L14" s="1099">
        <v>371</v>
      </c>
      <c r="M14" s="447">
        <f t="shared" si="0"/>
        <v>24</v>
      </c>
      <c r="N14" s="157">
        <f t="shared" si="1"/>
        <v>6.91642651296831E-2</v>
      </c>
      <c r="O14" s="610">
        <f t="shared" si="2"/>
        <v>-11</v>
      </c>
      <c r="P14" s="472">
        <f t="shared" si="3"/>
        <v>-2.8795811518324554E-2</v>
      </c>
      <c r="Q14" s="421">
        <f t="shared" si="4"/>
        <v>-262</v>
      </c>
      <c r="R14" s="472">
        <f t="shared" si="5"/>
        <v>-0.41390205371248023</v>
      </c>
    </row>
    <row r="15" spans="1:20" ht="17.25" customHeight="1">
      <c r="A15" s="712" t="s">
        <v>76</v>
      </c>
      <c r="B15" s="1097">
        <v>541</v>
      </c>
      <c r="C15" s="1097">
        <v>416</v>
      </c>
      <c r="D15" s="1098">
        <v>323</v>
      </c>
      <c r="E15" s="1097">
        <v>305</v>
      </c>
      <c r="F15" s="1032">
        <v>306</v>
      </c>
      <c r="G15" s="1032">
        <v>301</v>
      </c>
      <c r="H15" s="1032">
        <v>318</v>
      </c>
      <c r="I15" s="1032">
        <v>275</v>
      </c>
      <c r="J15" s="1032">
        <v>358</v>
      </c>
      <c r="K15" s="1032">
        <v>350</v>
      </c>
      <c r="L15" s="1099">
        <v>342</v>
      </c>
      <c r="M15" s="447">
        <f>L15-K15</f>
        <v>-8</v>
      </c>
      <c r="N15" s="157">
        <f t="shared" si="1"/>
        <v>-2.2857142857142909E-2</v>
      </c>
      <c r="O15" s="610">
        <f t="shared" si="2"/>
        <v>41</v>
      </c>
      <c r="P15" s="472">
        <f t="shared" si="3"/>
        <v>0.1362126245847175</v>
      </c>
      <c r="Q15" s="421">
        <f t="shared" si="4"/>
        <v>-199</v>
      </c>
      <c r="R15" s="472">
        <f t="shared" si="5"/>
        <v>-0.36783733826247689</v>
      </c>
    </row>
    <row r="16" spans="1:20" ht="22.5" customHeight="1">
      <c r="A16" s="712" t="s">
        <v>373</v>
      </c>
      <c r="B16" s="1100">
        <v>0</v>
      </c>
      <c r="C16" s="1100">
        <v>0</v>
      </c>
      <c r="D16" s="1101">
        <v>0</v>
      </c>
      <c r="E16" s="1100">
        <v>0</v>
      </c>
      <c r="F16" s="1102">
        <v>20</v>
      </c>
      <c r="G16" s="1032">
        <v>44</v>
      </c>
      <c r="H16" s="1032">
        <v>248</v>
      </c>
      <c r="I16" s="1032">
        <v>483</v>
      </c>
      <c r="J16" s="1032">
        <v>536</v>
      </c>
      <c r="K16" s="1032">
        <v>753</v>
      </c>
      <c r="L16" s="1099">
        <v>769</v>
      </c>
      <c r="M16" s="447">
        <f>L16-K16</f>
        <v>16</v>
      </c>
      <c r="N16" s="157">
        <f>L16/K16-1</f>
        <v>2.1248339973439556E-2</v>
      </c>
      <c r="O16" s="610">
        <f>L16-G16</f>
        <v>725</v>
      </c>
      <c r="P16" s="611">
        <f>L16/G16-1</f>
        <v>16.477272727272727</v>
      </c>
      <c r="Q16" s="1430">
        <f t="shared" ref="Q16:Q22" si="6">L16-B16</f>
        <v>769</v>
      </c>
      <c r="R16" s="611" t="s">
        <v>431</v>
      </c>
    </row>
    <row r="17" spans="1:18" ht="17.25" customHeight="1">
      <c r="A17" s="712" t="s">
        <v>77</v>
      </c>
      <c r="B17" s="1097">
        <v>6374</v>
      </c>
      <c r="C17" s="1097">
        <v>5981</v>
      </c>
      <c r="D17" s="1098">
        <v>5811</v>
      </c>
      <c r="E17" s="1097">
        <v>5604</v>
      </c>
      <c r="F17" s="1032">
        <v>5498</v>
      </c>
      <c r="G17" s="1032">
        <v>5791</v>
      </c>
      <c r="H17" s="1032">
        <v>6341</v>
      </c>
      <c r="I17" s="1032">
        <v>6461</v>
      </c>
      <c r="J17" s="1032">
        <v>6956</v>
      </c>
      <c r="K17" s="1032">
        <v>7243</v>
      </c>
      <c r="L17" s="1099">
        <v>7636</v>
      </c>
      <c r="M17" s="447">
        <f t="shared" si="0"/>
        <v>393</v>
      </c>
      <c r="N17" s="157">
        <f t="shared" si="1"/>
        <v>5.4259284826729148E-2</v>
      </c>
      <c r="O17" s="610">
        <f t="shared" si="2"/>
        <v>1845</v>
      </c>
      <c r="P17" s="472">
        <f t="shared" si="3"/>
        <v>0.31859782420998095</v>
      </c>
      <c r="Q17" s="421">
        <f t="shared" si="6"/>
        <v>1262</v>
      </c>
      <c r="R17" s="472">
        <f t="shared" ref="R17:R22" si="7">L17/B17-1</f>
        <v>0.19799184185754637</v>
      </c>
    </row>
    <row r="18" spans="1:18" ht="17.25" customHeight="1">
      <c r="A18" s="711" t="s">
        <v>109</v>
      </c>
      <c r="B18" s="1097">
        <v>175</v>
      </c>
      <c r="C18" s="1097">
        <v>137</v>
      </c>
      <c r="D18" s="1098">
        <v>122</v>
      </c>
      <c r="E18" s="1097">
        <v>129</v>
      </c>
      <c r="F18" s="1032">
        <v>124</v>
      </c>
      <c r="G18" s="1032">
        <v>152</v>
      </c>
      <c r="H18" s="1032">
        <v>146</v>
      </c>
      <c r="I18" s="1032">
        <v>91</v>
      </c>
      <c r="J18" s="1032">
        <v>101</v>
      </c>
      <c r="K18" s="1032">
        <v>116</v>
      </c>
      <c r="L18" s="1099">
        <v>122</v>
      </c>
      <c r="M18" s="447">
        <f t="shared" si="0"/>
        <v>6</v>
      </c>
      <c r="N18" s="157">
        <f t="shared" si="1"/>
        <v>5.1724137931034475E-2</v>
      </c>
      <c r="O18" s="610">
        <f t="shared" si="2"/>
        <v>-30</v>
      </c>
      <c r="P18" s="472">
        <f t="shared" si="3"/>
        <v>-0.19736842105263153</v>
      </c>
      <c r="Q18" s="421">
        <f t="shared" si="6"/>
        <v>-53</v>
      </c>
      <c r="R18" s="472">
        <f t="shared" si="7"/>
        <v>-0.30285714285714282</v>
      </c>
    </row>
    <row r="19" spans="1:18" ht="17.25" customHeight="1">
      <c r="A19" s="711" t="s">
        <v>110</v>
      </c>
      <c r="B19" s="1097">
        <v>2657</v>
      </c>
      <c r="C19" s="1097">
        <v>2115</v>
      </c>
      <c r="D19" s="1098">
        <v>1616</v>
      </c>
      <c r="E19" s="1097">
        <v>1297</v>
      </c>
      <c r="F19" s="1032">
        <v>1145</v>
      </c>
      <c r="G19" s="1032">
        <v>1045</v>
      </c>
      <c r="H19" s="1032">
        <v>1022</v>
      </c>
      <c r="I19" s="1032">
        <v>869</v>
      </c>
      <c r="J19" s="1032">
        <v>776</v>
      </c>
      <c r="K19" s="1032">
        <v>695</v>
      </c>
      <c r="L19" s="1099">
        <v>776</v>
      </c>
      <c r="M19" s="447">
        <f t="shared" si="0"/>
        <v>81</v>
      </c>
      <c r="N19" s="157">
        <f t="shared" si="1"/>
        <v>0.11654676258992813</v>
      </c>
      <c r="O19" s="610">
        <f t="shared" si="2"/>
        <v>-269</v>
      </c>
      <c r="P19" s="472">
        <f t="shared" si="3"/>
        <v>-0.25741626794258377</v>
      </c>
      <c r="Q19" s="421">
        <f t="shared" si="6"/>
        <v>-1881</v>
      </c>
      <c r="R19" s="472">
        <f t="shared" si="7"/>
        <v>-0.70794128716597671</v>
      </c>
    </row>
    <row r="20" spans="1:18" ht="17.25" customHeight="1">
      <c r="A20" s="712" t="s">
        <v>87</v>
      </c>
      <c r="B20" s="1097">
        <v>804</v>
      </c>
      <c r="C20" s="1097">
        <v>686</v>
      </c>
      <c r="D20" s="1098">
        <v>586</v>
      </c>
      <c r="E20" s="1097">
        <v>527</v>
      </c>
      <c r="F20" s="1032">
        <v>528</v>
      </c>
      <c r="G20" s="1032">
        <v>458</v>
      </c>
      <c r="H20" s="1032">
        <v>515</v>
      </c>
      <c r="I20" s="1032">
        <v>507</v>
      </c>
      <c r="J20" s="1032">
        <v>517</v>
      </c>
      <c r="K20" s="1032">
        <v>462</v>
      </c>
      <c r="L20" s="1099">
        <v>434</v>
      </c>
      <c r="M20" s="447">
        <f t="shared" si="0"/>
        <v>-28</v>
      </c>
      <c r="N20" s="157">
        <f t="shared" si="1"/>
        <v>-6.0606060606060552E-2</v>
      </c>
      <c r="O20" s="610">
        <f t="shared" si="2"/>
        <v>-24</v>
      </c>
      <c r="P20" s="472">
        <f t="shared" si="3"/>
        <v>-5.2401746724890841E-2</v>
      </c>
      <c r="Q20" s="421">
        <f t="shared" si="6"/>
        <v>-370</v>
      </c>
      <c r="R20" s="472">
        <f t="shared" si="7"/>
        <v>-0.46019900497512434</v>
      </c>
    </row>
    <row r="21" spans="1:18" ht="17.25" customHeight="1">
      <c r="A21" s="713" t="s">
        <v>79</v>
      </c>
      <c r="B21" s="1097">
        <v>1570</v>
      </c>
      <c r="C21" s="1097">
        <v>1296</v>
      </c>
      <c r="D21" s="1098">
        <v>1087</v>
      </c>
      <c r="E21" s="1097">
        <v>962</v>
      </c>
      <c r="F21" s="1032">
        <v>898</v>
      </c>
      <c r="G21" s="1032">
        <v>827</v>
      </c>
      <c r="H21" s="1032">
        <v>791</v>
      </c>
      <c r="I21" s="1032">
        <v>809</v>
      </c>
      <c r="J21" s="1032">
        <v>783</v>
      </c>
      <c r="K21" s="1032">
        <v>823</v>
      </c>
      <c r="L21" s="1099">
        <v>853</v>
      </c>
      <c r="M21" s="447">
        <f t="shared" si="0"/>
        <v>30</v>
      </c>
      <c r="N21" s="157">
        <f t="shared" si="1"/>
        <v>3.6452004860267229E-2</v>
      </c>
      <c r="O21" s="610">
        <f t="shared" si="2"/>
        <v>26</v>
      </c>
      <c r="P21" s="472">
        <f t="shared" si="3"/>
        <v>3.1438935912938337E-2</v>
      </c>
      <c r="Q21" s="421">
        <f t="shared" si="6"/>
        <v>-717</v>
      </c>
      <c r="R21" s="472">
        <f t="shared" si="7"/>
        <v>-0.45668789808917198</v>
      </c>
    </row>
    <row r="22" spans="1:18" ht="17.25" customHeight="1">
      <c r="A22" s="714" t="s">
        <v>80</v>
      </c>
      <c r="B22" s="1097">
        <v>135</v>
      </c>
      <c r="C22" s="1097">
        <v>110</v>
      </c>
      <c r="D22" s="1098">
        <v>67</v>
      </c>
      <c r="E22" s="1097">
        <v>47</v>
      </c>
      <c r="F22" s="1032">
        <v>17</v>
      </c>
      <c r="G22" s="1032">
        <v>11</v>
      </c>
      <c r="H22" s="1002">
        <v>0</v>
      </c>
      <c r="I22" s="1002">
        <v>0</v>
      </c>
      <c r="J22" s="1002">
        <v>0</v>
      </c>
      <c r="K22" s="1002">
        <v>0</v>
      </c>
      <c r="L22" s="1002">
        <v>0</v>
      </c>
      <c r="M22" s="609">
        <f>L22-K22</f>
        <v>0</v>
      </c>
      <c r="N22" s="1431">
        <v>0</v>
      </c>
      <c r="O22" s="610">
        <f>L22-G22</f>
        <v>-11</v>
      </c>
      <c r="P22" s="472">
        <f>L22/G22-1</f>
        <v>-1</v>
      </c>
      <c r="Q22" s="421">
        <f t="shared" si="6"/>
        <v>-135</v>
      </c>
      <c r="R22" s="472">
        <f t="shared" si="7"/>
        <v>-1</v>
      </c>
    </row>
    <row r="23" spans="1:18" ht="23.25" customHeight="1">
      <c r="A23" s="713" t="s">
        <v>88</v>
      </c>
      <c r="B23" s="1097">
        <v>2521</v>
      </c>
      <c r="C23" s="1097">
        <v>2217</v>
      </c>
      <c r="D23" s="1098">
        <v>1875</v>
      </c>
      <c r="E23" s="1097">
        <v>1622</v>
      </c>
      <c r="F23" s="1032">
        <v>1462</v>
      </c>
      <c r="G23" s="1032">
        <v>1413</v>
      </c>
      <c r="H23" s="1032">
        <v>1503</v>
      </c>
      <c r="I23" s="1032">
        <v>1597</v>
      </c>
      <c r="J23" s="1032">
        <v>1717</v>
      </c>
      <c r="K23" s="1032">
        <v>1604</v>
      </c>
      <c r="L23" s="1099">
        <v>1516</v>
      </c>
      <c r="M23" s="447">
        <f t="shared" si="0"/>
        <v>-88</v>
      </c>
      <c r="N23" s="157">
        <f t="shared" si="1"/>
        <v>-5.4862842892768104E-2</v>
      </c>
      <c r="O23" s="610">
        <f t="shared" si="2"/>
        <v>103</v>
      </c>
      <c r="P23" s="472">
        <f t="shared" si="3"/>
        <v>7.2894550601557029E-2</v>
      </c>
      <c r="Q23" s="421">
        <f t="shared" si="4"/>
        <v>-1005</v>
      </c>
      <c r="R23" s="472">
        <f t="shared" si="5"/>
        <v>-0.39865132883776278</v>
      </c>
    </row>
    <row r="24" spans="1:18" ht="21" customHeight="1">
      <c r="A24" s="713" t="s">
        <v>89</v>
      </c>
      <c r="B24" s="1097">
        <v>652</v>
      </c>
      <c r="C24" s="1097">
        <v>579</v>
      </c>
      <c r="D24" s="1098">
        <v>457</v>
      </c>
      <c r="E24" s="1097">
        <v>453</v>
      </c>
      <c r="F24" s="1032">
        <v>242</v>
      </c>
      <c r="G24" s="1032">
        <v>274</v>
      </c>
      <c r="H24" s="1032">
        <v>261</v>
      </c>
      <c r="I24" s="1032">
        <v>219</v>
      </c>
      <c r="J24" s="1032">
        <v>218</v>
      </c>
      <c r="K24" s="1032">
        <v>195</v>
      </c>
      <c r="L24" s="1099">
        <v>206</v>
      </c>
      <c r="M24" s="447">
        <f t="shared" si="0"/>
        <v>11</v>
      </c>
      <c r="N24" s="157">
        <f t="shared" si="1"/>
        <v>5.6410256410256432E-2</v>
      </c>
      <c r="O24" s="610">
        <f t="shared" si="2"/>
        <v>-68</v>
      </c>
      <c r="P24" s="472">
        <f t="shared" si="3"/>
        <v>-0.24817518248175185</v>
      </c>
      <c r="Q24" s="421">
        <f t="shared" si="4"/>
        <v>-446</v>
      </c>
      <c r="R24" s="472">
        <f t="shared" si="5"/>
        <v>-0.68404907975460127</v>
      </c>
    </row>
    <row r="25" spans="1:18" ht="17.25" customHeight="1">
      <c r="A25" s="711" t="s">
        <v>111</v>
      </c>
      <c r="B25" s="1102">
        <v>20</v>
      </c>
      <c r="C25" s="1097">
        <v>35</v>
      </c>
      <c r="D25" s="1098">
        <v>56</v>
      </c>
      <c r="E25" s="1097">
        <v>59</v>
      </c>
      <c r="F25" s="1032">
        <v>36</v>
      </c>
      <c r="G25" s="1032">
        <v>55</v>
      </c>
      <c r="H25" s="1032">
        <v>24</v>
      </c>
      <c r="I25" s="1032">
        <v>15</v>
      </c>
      <c r="J25" s="1032">
        <v>13</v>
      </c>
      <c r="K25" s="1032">
        <v>4</v>
      </c>
      <c r="L25" s="1099">
        <v>4</v>
      </c>
      <c r="M25" s="609">
        <f t="shared" si="0"/>
        <v>0</v>
      </c>
      <c r="N25" s="1431">
        <f>L25/K25-1</f>
        <v>0</v>
      </c>
      <c r="O25" s="610">
        <f>L25-G25</f>
        <v>-51</v>
      </c>
      <c r="P25" s="472">
        <f>L25/G25-1</f>
        <v>-0.92727272727272725</v>
      </c>
      <c r="Q25" s="421">
        <f>L25-B25</f>
        <v>-16</v>
      </c>
      <c r="R25" s="472">
        <f>L25/B25-1</f>
        <v>-0.8</v>
      </c>
    </row>
    <row r="26" spans="1:18" ht="21.75" customHeight="1">
      <c r="A26" s="713" t="s">
        <v>82</v>
      </c>
      <c r="B26" s="1097">
        <v>5243</v>
      </c>
      <c r="C26" s="1097">
        <v>4725</v>
      </c>
      <c r="D26" s="1098">
        <v>4531</v>
      </c>
      <c r="E26" s="1097">
        <v>4484</v>
      </c>
      <c r="F26" s="1032">
        <v>4686</v>
      </c>
      <c r="G26" s="1032">
        <v>4991</v>
      </c>
      <c r="H26" s="1032">
        <v>5753</v>
      </c>
      <c r="I26" s="1032">
        <v>6235</v>
      </c>
      <c r="J26" s="1032">
        <v>6425</v>
      </c>
      <c r="K26" s="1032">
        <v>6836</v>
      </c>
      <c r="L26" s="1099">
        <v>6899</v>
      </c>
      <c r="M26" s="447">
        <f t="shared" si="0"/>
        <v>63</v>
      </c>
      <c r="N26" s="157">
        <f t="shared" si="1"/>
        <v>9.2159157401989766E-3</v>
      </c>
      <c r="O26" s="610">
        <f t="shared" si="2"/>
        <v>1908</v>
      </c>
      <c r="P26" s="472">
        <f t="shared" si="3"/>
        <v>0.38228811861350431</v>
      </c>
      <c r="Q26" s="421">
        <f t="shared" si="4"/>
        <v>1656</v>
      </c>
      <c r="R26" s="472">
        <f t="shared" si="5"/>
        <v>0.31584970436772841</v>
      </c>
    </row>
    <row r="27" spans="1:18" ht="17.25" customHeight="1">
      <c r="A27" s="714" t="s">
        <v>83</v>
      </c>
      <c r="B27" s="1097">
        <v>1076</v>
      </c>
      <c r="C27" s="1097">
        <v>1052</v>
      </c>
      <c r="D27" s="1098">
        <v>1028</v>
      </c>
      <c r="E27" s="1097">
        <v>1015</v>
      </c>
      <c r="F27" s="1032">
        <v>1159</v>
      </c>
      <c r="G27" s="1032">
        <v>1223</v>
      </c>
      <c r="H27" s="1032">
        <v>1342</v>
      </c>
      <c r="I27" s="1032">
        <v>1394</v>
      </c>
      <c r="J27" s="1032">
        <v>1522</v>
      </c>
      <c r="K27" s="1032">
        <v>1634</v>
      </c>
      <c r="L27" s="1099">
        <v>1644</v>
      </c>
      <c r="M27" s="447">
        <f t="shared" si="0"/>
        <v>10</v>
      </c>
      <c r="N27" s="157">
        <f t="shared" si="1"/>
        <v>6.1199510403917579E-3</v>
      </c>
      <c r="O27" s="610">
        <f t="shared" si="2"/>
        <v>421</v>
      </c>
      <c r="P27" s="472">
        <f t="shared" si="3"/>
        <v>0.34423548650858549</v>
      </c>
      <c r="Q27" s="421">
        <f t="shared" si="4"/>
        <v>568</v>
      </c>
      <c r="R27" s="472">
        <f t="shared" si="5"/>
        <v>0.52788104089219323</v>
      </c>
    </row>
    <row r="28" spans="1:18" ht="16.5" customHeight="1">
      <c r="A28" s="711" t="s">
        <v>112</v>
      </c>
      <c r="B28" s="1097">
        <v>18</v>
      </c>
      <c r="C28" s="1097">
        <v>15</v>
      </c>
      <c r="D28" s="1098">
        <v>13</v>
      </c>
      <c r="E28" s="1097">
        <v>4</v>
      </c>
      <c r="F28" s="1032">
        <v>9</v>
      </c>
      <c r="G28" s="1032">
        <v>18</v>
      </c>
      <c r="H28" s="1032">
        <v>27</v>
      </c>
      <c r="I28" s="1032">
        <v>17</v>
      </c>
      <c r="J28" s="1032">
        <v>16</v>
      </c>
      <c r="K28" s="1032">
        <v>6</v>
      </c>
      <c r="L28" s="1099">
        <v>11</v>
      </c>
      <c r="M28" s="447">
        <f t="shared" si="0"/>
        <v>5</v>
      </c>
      <c r="N28" s="157">
        <f t="shared" si="1"/>
        <v>0.83333333333333326</v>
      </c>
      <c r="O28" s="610">
        <f t="shared" si="2"/>
        <v>-7</v>
      </c>
      <c r="P28" s="472">
        <f t="shared" si="3"/>
        <v>-0.38888888888888884</v>
      </c>
      <c r="Q28" s="421">
        <f t="shared" si="4"/>
        <v>-7</v>
      </c>
      <c r="R28" s="472">
        <f t="shared" si="5"/>
        <v>-0.38888888888888884</v>
      </c>
    </row>
    <row r="29" spans="1:18" ht="16.5" customHeight="1">
      <c r="A29" s="717"/>
      <c r="B29" s="777"/>
      <c r="C29" s="777"/>
      <c r="D29" s="777"/>
      <c r="E29" s="777"/>
      <c r="F29" s="15"/>
      <c r="G29" s="15"/>
      <c r="H29" s="15"/>
      <c r="I29" s="15"/>
      <c r="J29" s="15"/>
      <c r="K29" s="15"/>
      <c r="L29" s="15"/>
      <c r="M29" s="676"/>
      <c r="N29" s="415"/>
      <c r="O29" s="676"/>
      <c r="P29" s="415"/>
      <c r="Q29" s="676"/>
      <c r="R29" s="415"/>
    </row>
    <row r="30" spans="1:18">
      <c r="B30" s="50"/>
      <c r="C30" s="50"/>
      <c r="D30" s="50"/>
      <c r="E30" s="50"/>
      <c r="F30" s="50"/>
      <c r="G30" s="50"/>
      <c r="H30" s="50"/>
      <c r="I30" s="50"/>
      <c r="J30" s="50"/>
      <c r="K30" s="50"/>
      <c r="L30" s="50"/>
      <c r="M30" s="50"/>
    </row>
  </sheetData>
  <mergeCells count="15">
    <mergeCell ref="A3:A4"/>
    <mergeCell ref="B3:B4"/>
    <mergeCell ref="C3:C4"/>
    <mergeCell ref="K3:K4"/>
    <mergeCell ref="J3:J4"/>
    <mergeCell ref="E3:E4"/>
    <mergeCell ref="F3:F4"/>
    <mergeCell ref="G3:G4"/>
    <mergeCell ref="H3:H4"/>
    <mergeCell ref="I3:I4"/>
    <mergeCell ref="L3:L4"/>
    <mergeCell ref="M3:N3"/>
    <mergeCell ref="O3:P3"/>
    <mergeCell ref="Q3:R3"/>
    <mergeCell ref="D3:D4"/>
  </mergeCells>
  <hyperlinks>
    <hyperlink ref="T2" location="OBSAH!A1" display="Zpět na obsah" xr:uid="{00000000-0004-0000-B000-000000000000}"/>
  </hyperlinks>
  <pageMargins left="0.70866141732283472" right="0.70866141732283472" top="0.78740157480314965" bottom="0.78740157480314965" header="0.31496062992125984" footer="0.31496062992125984"/>
  <pageSetup paperSize="9" scale="90" orientation="landscape"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List183"/>
  <dimension ref="A1:L30"/>
  <sheetViews>
    <sheetView showGridLines="0" zoomScaleNormal="100" workbookViewId="0"/>
  </sheetViews>
  <sheetFormatPr defaultRowHeight="15"/>
  <cols>
    <col min="1" max="1" width="48.42578125" customWidth="1"/>
    <col min="2" max="8" width="11.7109375" customWidth="1"/>
  </cols>
  <sheetData>
    <row r="1" spans="1:12">
      <c r="A1" s="2" t="s">
        <v>1810</v>
      </c>
    </row>
    <row r="2" spans="1:12" ht="15.75" thickBot="1">
      <c r="A2" s="322" t="s">
        <v>1066</v>
      </c>
      <c r="B2" s="4"/>
      <c r="C2" s="4"/>
      <c r="D2" s="4"/>
      <c r="F2" s="4"/>
      <c r="G2" s="4"/>
      <c r="H2" s="1440" t="s">
        <v>1826</v>
      </c>
      <c r="I2" s="4"/>
      <c r="J2" s="106" t="s">
        <v>986</v>
      </c>
      <c r="K2" s="4"/>
    </row>
    <row r="3" spans="1:12">
      <c r="A3" s="2322" t="s">
        <v>272</v>
      </c>
      <c r="B3" s="2342" t="s">
        <v>63</v>
      </c>
      <c r="C3" s="2179" t="s">
        <v>537</v>
      </c>
      <c r="D3" s="2180"/>
      <c r="E3" s="2180" t="s">
        <v>540</v>
      </c>
      <c r="F3" s="2181"/>
      <c r="G3" s="2180" t="s">
        <v>554</v>
      </c>
      <c r="H3" s="2181"/>
    </row>
    <row r="4" spans="1:12" ht="15.75" thickBot="1">
      <c r="A4" s="2323"/>
      <c r="B4" s="2344"/>
      <c r="C4" s="584" t="s">
        <v>9</v>
      </c>
      <c r="D4" s="476" t="s">
        <v>131</v>
      </c>
      <c r="E4" s="476" t="s">
        <v>153</v>
      </c>
      <c r="F4" s="595" t="s">
        <v>37</v>
      </c>
      <c r="G4" s="476" t="s">
        <v>153</v>
      </c>
      <c r="H4" s="595" t="s">
        <v>37</v>
      </c>
    </row>
    <row r="5" spans="1:12" ht="18.75" customHeight="1">
      <c r="A5" s="600" t="s">
        <v>63</v>
      </c>
      <c r="B5" s="1061">
        <v>22900</v>
      </c>
      <c r="C5" s="1062">
        <v>18091</v>
      </c>
      <c r="D5" s="1063">
        <v>4809</v>
      </c>
      <c r="E5" s="1005">
        <v>13931</v>
      </c>
      <c r="F5" s="1063">
        <f>B5-E5</f>
        <v>8969</v>
      </c>
      <c r="G5" s="1063">
        <v>10651</v>
      </c>
      <c r="H5" s="1063">
        <v>7440</v>
      </c>
      <c r="J5" s="50"/>
      <c r="K5" s="50"/>
      <c r="L5" s="50"/>
    </row>
    <row r="6" spans="1:12" ht="18.75" customHeight="1">
      <c r="A6" s="711" t="s">
        <v>106</v>
      </c>
      <c r="B6" s="1064">
        <v>78</v>
      </c>
      <c r="C6" s="1058">
        <v>39</v>
      </c>
      <c r="D6" s="1033">
        <v>39</v>
      </c>
      <c r="E6" s="1007">
        <v>44</v>
      </c>
      <c r="F6" s="1033">
        <f t="shared" ref="F6:F27" si="0">B6-E6</f>
        <v>34</v>
      </c>
      <c r="G6" s="1033">
        <v>21</v>
      </c>
      <c r="H6" s="1033">
        <v>18</v>
      </c>
      <c r="J6" s="50"/>
      <c r="K6" s="50"/>
      <c r="L6" s="50"/>
    </row>
    <row r="7" spans="1:12" ht="18.75" customHeight="1">
      <c r="A7" s="711" t="s">
        <v>65</v>
      </c>
      <c r="B7" s="1064">
        <v>230</v>
      </c>
      <c r="C7" s="1058">
        <v>21</v>
      </c>
      <c r="D7" s="1033">
        <v>209</v>
      </c>
      <c r="E7" s="1007">
        <v>193</v>
      </c>
      <c r="F7" s="1033">
        <f t="shared" si="0"/>
        <v>37</v>
      </c>
      <c r="G7" s="1033">
        <v>13</v>
      </c>
      <c r="H7" s="1033">
        <v>8</v>
      </c>
      <c r="J7" s="50"/>
      <c r="K7" s="50"/>
      <c r="L7" s="50"/>
    </row>
    <row r="8" spans="1:12" ht="18.75" customHeight="1">
      <c r="A8" s="711" t="s">
        <v>66</v>
      </c>
      <c r="B8" s="1064">
        <v>677</v>
      </c>
      <c r="C8" s="1058">
        <v>95</v>
      </c>
      <c r="D8" s="1033">
        <v>582</v>
      </c>
      <c r="E8" s="1007">
        <v>584</v>
      </c>
      <c r="F8" s="1033">
        <f t="shared" si="0"/>
        <v>93</v>
      </c>
      <c r="G8" s="1033">
        <v>87</v>
      </c>
      <c r="H8" s="1033">
        <v>8</v>
      </c>
      <c r="J8" s="50"/>
      <c r="K8" s="50"/>
      <c r="L8" s="50"/>
    </row>
    <row r="9" spans="1:12" ht="18.75" customHeight="1">
      <c r="A9" s="711" t="s">
        <v>107</v>
      </c>
      <c r="B9" s="1064">
        <v>18</v>
      </c>
      <c r="C9" s="1058">
        <v>11</v>
      </c>
      <c r="D9" s="1033">
        <v>7</v>
      </c>
      <c r="E9" s="1007">
        <v>18</v>
      </c>
      <c r="F9" s="1006">
        <f t="shared" si="0"/>
        <v>0</v>
      </c>
      <c r="G9" s="1033">
        <v>11</v>
      </c>
      <c r="H9" s="1006">
        <v>0</v>
      </c>
      <c r="J9" s="50"/>
      <c r="K9" s="50"/>
      <c r="L9" s="50"/>
    </row>
    <row r="10" spans="1:12" ht="18.75" customHeight="1">
      <c r="A10" s="712" t="s">
        <v>68</v>
      </c>
      <c r="B10" s="1064">
        <v>28</v>
      </c>
      <c r="C10" s="1058">
        <v>21</v>
      </c>
      <c r="D10" s="1033">
        <v>7</v>
      </c>
      <c r="E10" s="1007">
        <v>19</v>
      </c>
      <c r="F10" s="1033">
        <f t="shared" si="0"/>
        <v>9</v>
      </c>
      <c r="G10" s="1033">
        <v>13</v>
      </c>
      <c r="H10" s="1033">
        <v>8</v>
      </c>
      <c r="J10" s="50"/>
      <c r="K10" s="50"/>
      <c r="L10" s="50"/>
    </row>
    <row r="11" spans="1:12" ht="18.75" customHeight="1">
      <c r="A11" s="712" t="s">
        <v>71</v>
      </c>
      <c r="B11" s="1064">
        <v>72</v>
      </c>
      <c r="C11" s="1058">
        <v>21</v>
      </c>
      <c r="D11" s="1033">
        <v>51</v>
      </c>
      <c r="E11" s="1007">
        <v>72</v>
      </c>
      <c r="F11" s="1006">
        <f t="shared" si="0"/>
        <v>0</v>
      </c>
      <c r="G11" s="1033">
        <v>21</v>
      </c>
      <c r="H11" s="1006">
        <v>0</v>
      </c>
      <c r="J11" s="50"/>
      <c r="K11" s="50"/>
      <c r="L11" s="50"/>
    </row>
    <row r="12" spans="1:12" ht="18.75" customHeight="1">
      <c r="A12" s="712" t="s">
        <v>73</v>
      </c>
      <c r="B12" s="1064">
        <v>57</v>
      </c>
      <c r="C12" s="1058">
        <v>11</v>
      </c>
      <c r="D12" s="1033">
        <v>46</v>
      </c>
      <c r="E12" s="1007">
        <v>30</v>
      </c>
      <c r="F12" s="1033">
        <f t="shared" si="0"/>
        <v>27</v>
      </c>
      <c r="G12" s="1033">
        <v>5</v>
      </c>
      <c r="H12" s="1033">
        <v>6</v>
      </c>
      <c r="J12" s="50"/>
      <c r="K12" s="50"/>
      <c r="L12" s="50"/>
    </row>
    <row r="13" spans="1:12" ht="18.75" customHeight="1">
      <c r="A13" s="712" t="s">
        <v>74</v>
      </c>
      <c r="B13" s="1064">
        <v>157</v>
      </c>
      <c r="C13" s="1058">
        <v>52</v>
      </c>
      <c r="D13" s="1033">
        <v>105</v>
      </c>
      <c r="E13" s="1007">
        <v>157</v>
      </c>
      <c r="F13" s="1006">
        <f t="shared" si="0"/>
        <v>0</v>
      </c>
      <c r="G13" s="1033">
        <v>52</v>
      </c>
      <c r="H13" s="1006">
        <v>0</v>
      </c>
      <c r="J13" s="50"/>
      <c r="K13" s="50"/>
      <c r="L13" s="50"/>
    </row>
    <row r="14" spans="1:12" ht="18.75" customHeight="1">
      <c r="A14" s="712" t="s">
        <v>75</v>
      </c>
      <c r="B14" s="1064">
        <v>371</v>
      </c>
      <c r="C14" s="1058">
        <v>201</v>
      </c>
      <c r="D14" s="1033">
        <v>170</v>
      </c>
      <c r="E14" s="1007">
        <v>169</v>
      </c>
      <c r="F14" s="1033">
        <f t="shared" si="0"/>
        <v>202</v>
      </c>
      <c r="G14" s="1033">
        <v>115</v>
      </c>
      <c r="H14" s="1033">
        <v>86</v>
      </c>
      <c r="J14" s="50"/>
      <c r="K14" s="50"/>
      <c r="L14" s="50"/>
    </row>
    <row r="15" spans="1:12" ht="18.75" customHeight="1">
      <c r="A15" s="712" t="s">
        <v>76</v>
      </c>
      <c r="B15" s="1064">
        <v>342</v>
      </c>
      <c r="C15" s="1058">
        <v>230</v>
      </c>
      <c r="D15" s="1033">
        <v>112</v>
      </c>
      <c r="E15" s="1007">
        <v>86</v>
      </c>
      <c r="F15" s="1033">
        <f t="shared" si="0"/>
        <v>256</v>
      </c>
      <c r="G15" s="1033">
        <v>64</v>
      </c>
      <c r="H15" s="1033">
        <v>166</v>
      </c>
      <c r="J15" s="50"/>
      <c r="K15" s="50"/>
      <c r="L15" s="50"/>
    </row>
    <row r="16" spans="1:12" ht="18.75" customHeight="1">
      <c r="A16" s="712" t="s">
        <v>373</v>
      </c>
      <c r="B16" s="1064">
        <v>769</v>
      </c>
      <c r="C16" s="1058">
        <v>710</v>
      </c>
      <c r="D16" s="1033">
        <v>59</v>
      </c>
      <c r="E16" s="1007">
        <v>497</v>
      </c>
      <c r="F16" s="1033">
        <f t="shared" si="0"/>
        <v>272</v>
      </c>
      <c r="G16" s="1033">
        <v>454</v>
      </c>
      <c r="H16" s="1033">
        <v>256</v>
      </c>
      <c r="J16" s="50"/>
      <c r="K16" s="50"/>
      <c r="L16" s="50"/>
    </row>
    <row r="17" spans="1:12" ht="18.75" customHeight="1">
      <c r="A17" s="712" t="s">
        <v>77</v>
      </c>
      <c r="B17" s="1064">
        <v>7636</v>
      </c>
      <c r="C17" s="1058">
        <v>6976</v>
      </c>
      <c r="D17" s="1033">
        <v>660</v>
      </c>
      <c r="E17" s="1007">
        <v>4141</v>
      </c>
      <c r="F17" s="1033">
        <f t="shared" si="0"/>
        <v>3495</v>
      </c>
      <c r="G17" s="1033">
        <v>3817</v>
      </c>
      <c r="H17" s="1033">
        <v>3159</v>
      </c>
      <c r="J17" s="50"/>
      <c r="K17" s="50"/>
      <c r="L17" s="50"/>
    </row>
    <row r="18" spans="1:12" ht="18.75" customHeight="1">
      <c r="A18" s="711" t="s">
        <v>109</v>
      </c>
      <c r="B18" s="1064">
        <v>122</v>
      </c>
      <c r="C18" s="1058">
        <v>54</v>
      </c>
      <c r="D18" s="1033">
        <v>68</v>
      </c>
      <c r="E18" s="1007">
        <v>22</v>
      </c>
      <c r="F18" s="1033">
        <f t="shared" si="0"/>
        <v>100</v>
      </c>
      <c r="G18" s="1033">
        <v>9</v>
      </c>
      <c r="H18" s="1033">
        <v>45</v>
      </c>
      <c r="J18" s="50"/>
      <c r="K18" s="50"/>
      <c r="L18" s="50"/>
    </row>
    <row r="19" spans="1:12" ht="18.75" customHeight="1">
      <c r="A19" s="711" t="s">
        <v>110</v>
      </c>
      <c r="B19" s="1064">
        <v>776</v>
      </c>
      <c r="C19" s="1058">
        <v>466</v>
      </c>
      <c r="D19" s="1033">
        <v>310</v>
      </c>
      <c r="E19" s="1007">
        <v>661</v>
      </c>
      <c r="F19" s="1033">
        <f t="shared" si="0"/>
        <v>115</v>
      </c>
      <c r="G19" s="1033">
        <v>368</v>
      </c>
      <c r="H19" s="1033">
        <v>98</v>
      </c>
      <c r="J19" s="50"/>
      <c r="K19" s="50"/>
      <c r="L19" s="50"/>
    </row>
    <row r="20" spans="1:12" ht="18.75" customHeight="1">
      <c r="A20" s="712" t="s">
        <v>87</v>
      </c>
      <c r="B20" s="1064">
        <v>434</v>
      </c>
      <c r="C20" s="1058">
        <v>180</v>
      </c>
      <c r="D20" s="1033">
        <v>254</v>
      </c>
      <c r="E20" s="1007">
        <v>401</v>
      </c>
      <c r="F20" s="1033">
        <f t="shared" si="0"/>
        <v>33</v>
      </c>
      <c r="G20" s="1033">
        <v>160</v>
      </c>
      <c r="H20" s="1033">
        <v>20</v>
      </c>
      <c r="J20" s="50"/>
      <c r="K20" s="50"/>
      <c r="L20" s="50"/>
    </row>
    <row r="21" spans="1:12" ht="18.75" customHeight="1">
      <c r="A21" s="713" t="s">
        <v>79</v>
      </c>
      <c r="B21" s="1064">
        <v>853</v>
      </c>
      <c r="C21" s="1058">
        <v>611</v>
      </c>
      <c r="D21" s="1033">
        <v>242</v>
      </c>
      <c r="E21" s="1007">
        <v>832</v>
      </c>
      <c r="F21" s="1033">
        <f t="shared" si="0"/>
        <v>21</v>
      </c>
      <c r="G21" s="1033">
        <v>595</v>
      </c>
      <c r="H21" s="1033">
        <v>16</v>
      </c>
      <c r="J21" s="50"/>
      <c r="K21" s="50"/>
      <c r="L21" s="50"/>
    </row>
    <row r="22" spans="1:12" ht="18.75" customHeight="1">
      <c r="A22" s="713" t="s">
        <v>88</v>
      </c>
      <c r="B22" s="1064">
        <v>1516</v>
      </c>
      <c r="C22" s="1058">
        <v>712</v>
      </c>
      <c r="D22" s="1033">
        <v>804</v>
      </c>
      <c r="E22" s="1007">
        <v>755</v>
      </c>
      <c r="F22" s="1033">
        <f t="shared" si="0"/>
        <v>761</v>
      </c>
      <c r="G22" s="1033">
        <v>468</v>
      </c>
      <c r="H22" s="1033">
        <v>244</v>
      </c>
      <c r="J22" s="50"/>
      <c r="K22" s="50"/>
      <c r="L22" s="50"/>
    </row>
    <row r="23" spans="1:12" ht="18.75" customHeight="1">
      <c r="A23" s="713" t="s">
        <v>89</v>
      </c>
      <c r="B23" s="1064">
        <v>206</v>
      </c>
      <c r="C23" s="1058">
        <v>113</v>
      </c>
      <c r="D23" s="1033">
        <v>93</v>
      </c>
      <c r="E23" s="1007">
        <v>159</v>
      </c>
      <c r="F23" s="1033">
        <f t="shared" si="0"/>
        <v>47</v>
      </c>
      <c r="G23" s="1033">
        <v>81</v>
      </c>
      <c r="H23" s="1033">
        <v>32</v>
      </c>
      <c r="J23" s="50"/>
      <c r="K23" s="50"/>
      <c r="L23" s="50"/>
    </row>
    <row r="24" spans="1:12" ht="18.75" customHeight="1">
      <c r="A24" s="711" t="s">
        <v>111</v>
      </c>
      <c r="B24" s="1064">
        <v>4</v>
      </c>
      <c r="C24" s="1058">
        <v>3</v>
      </c>
      <c r="D24" s="1007">
        <v>1</v>
      </c>
      <c r="E24" s="1007">
        <v>4</v>
      </c>
      <c r="F24" s="1006">
        <f t="shared" si="0"/>
        <v>0</v>
      </c>
      <c r="G24" s="1007">
        <v>3</v>
      </c>
      <c r="H24" s="1006">
        <v>0</v>
      </c>
      <c r="J24" s="50"/>
      <c r="K24" s="50"/>
      <c r="L24" s="50"/>
    </row>
    <row r="25" spans="1:12" ht="18.75" customHeight="1">
      <c r="A25" s="713" t="s">
        <v>82</v>
      </c>
      <c r="B25" s="1064">
        <v>6899</v>
      </c>
      <c r="C25" s="1058">
        <v>6463</v>
      </c>
      <c r="D25" s="1033">
        <v>436</v>
      </c>
      <c r="E25" s="1007">
        <v>3464</v>
      </c>
      <c r="F25" s="1033">
        <f t="shared" si="0"/>
        <v>3435</v>
      </c>
      <c r="G25" s="1033">
        <v>3215</v>
      </c>
      <c r="H25" s="1033">
        <v>3248</v>
      </c>
      <c r="J25" s="50"/>
      <c r="K25" s="50"/>
      <c r="L25" s="50"/>
    </row>
    <row r="26" spans="1:12" ht="18.75" customHeight="1">
      <c r="A26" s="714" t="s">
        <v>83</v>
      </c>
      <c r="B26" s="1064">
        <v>1644</v>
      </c>
      <c r="C26" s="1058">
        <v>1097</v>
      </c>
      <c r="D26" s="1033">
        <v>547</v>
      </c>
      <c r="E26" s="1007">
        <v>1623</v>
      </c>
      <c r="F26" s="1033">
        <f t="shared" si="0"/>
        <v>21</v>
      </c>
      <c r="G26" s="1033">
        <v>1079</v>
      </c>
      <c r="H26" s="1033">
        <v>18</v>
      </c>
      <c r="J26" s="50"/>
      <c r="K26" s="50"/>
      <c r="L26" s="50"/>
    </row>
    <row r="27" spans="1:12" ht="18.75" customHeight="1">
      <c r="A27" s="711" t="s">
        <v>112</v>
      </c>
      <c r="B27" s="1064">
        <v>11</v>
      </c>
      <c r="C27" s="1058">
        <v>4</v>
      </c>
      <c r="D27" s="1007">
        <v>7</v>
      </c>
      <c r="E27" s="1006">
        <v>0</v>
      </c>
      <c r="F27" s="1007">
        <f t="shared" si="0"/>
        <v>11</v>
      </c>
      <c r="G27" s="1006">
        <v>0</v>
      </c>
      <c r="H27" s="1007">
        <v>4</v>
      </c>
      <c r="J27" s="50"/>
      <c r="K27" s="50"/>
      <c r="L27" s="50"/>
    </row>
    <row r="28" spans="1:12">
      <c r="A28" s="717"/>
      <c r="B28" s="6"/>
      <c r="C28" s="6"/>
      <c r="D28" s="6"/>
      <c r="E28" s="224"/>
      <c r="F28" s="6"/>
      <c r="G28" s="224"/>
      <c r="H28" s="6"/>
      <c r="J28" s="50"/>
      <c r="K28" s="50"/>
      <c r="L28" s="50"/>
    </row>
    <row r="29" spans="1:12">
      <c r="A29" s="816"/>
      <c r="B29" s="34"/>
      <c r="C29" s="34"/>
      <c r="D29" s="34"/>
      <c r="E29" s="34"/>
      <c r="F29" s="34"/>
      <c r="G29" s="34"/>
      <c r="H29" s="34"/>
    </row>
    <row r="30" spans="1:12">
      <c r="B30" s="50"/>
      <c r="C30" s="50"/>
      <c r="D30" s="50"/>
      <c r="E30" s="50"/>
      <c r="F30" s="50"/>
      <c r="G30" s="50"/>
      <c r="H30" s="50"/>
    </row>
  </sheetData>
  <mergeCells count="5">
    <mergeCell ref="A3:A4"/>
    <mergeCell ref="B3:B4"/>
    <mergeCell ref="C3:D3"/>
    <mergeCell ref="E3:F3"/>
    <mergeCell ref="G3:H3"/>
  </mergeCells>
  <hyperlinks>
    <hyperlink ref="J2" location="OBSAH!A1" display="Zpět na obsah" xr:uid="{00000000-0004-0000-B100-000000000000}"/>
  </hyperlinks>
  <pageMargins left="0.7" right="0.7" top="0.78740157499999996" bottom="0.78740157499999996" header="0.3" footer="0.3"/>
  <pageSetup paperSize="9" scale="95" orientation="landscape"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List184"/>
  <dimension ref="A1:Q67"/>
  <sheetViews>
    <sheetView showGridLines="0" zoomScaleNormal="100" workbookViewId="0"/>
  </sheetViews>
  <sheetFormatPr defaultRowHeight="15"/>
  <cols>
    <col min="1" max="1" width="48.42578125" customWidth="1"/>
    <col min="2" max="9" width="11.7109375" customWidth="1"/>
  </cols>
  <sheetData>
    <row r="1" spans="1:12">
      <c r="A1" s="2" t="s">
        <v>1811</v>
      </c>
    </row>
    <row r="2" spans="1:12" ht="15.75" thickBot="1">
      <c r="A2" s="322" t="s">
        <v>1066</v>
      </c>
      <c r="B2" s="4"/>
      <c r="C2" s="4"/>
      <c r="D2" s="4"/>
      <c r="F2" s="4"/>
      <c r="G2" s="4"/>
      <c r="H2" s="1440" t="s">
        <v>1826</v>
      </c>
      <c r="I2" s="4"/>
      <c r="J2" s="106" t="s">
        <v>986</v>
      </c>
      <c r="K2" s="4"/>
    </row>
    <row r="3" spans="1:12" ht="15" customHeight="1">
      <c r="A3" s="2322" t="s">
        <v>1065</v>
      </c>
      <c r="B3" s="2342" t="s">
        <v>63</v>
      </c>
      <c r="C3" s="2179" t="s">
        <v>537</v>
      </c>
      <c r="D3" s="2180"/>
      <c r="E3" s="2180" t="s">
        <v>540</v>
      </c>
      <c r="F3" s="2181"/>
      <c r="G3" s="2180" t="s">
        <v>554</v>
      </c>
      <c r="H3" s="2181"/>
      <c r="I3" s="12"/>
    </row>
    <row r="4" spans="1:12" ht="15.75" thickBot="1">
      <c r="A4" s="2323"/>
      <c r="B4" s="2344"/>
      <c r="C4" s="584" t="s">
        <v>9</v>
      </c>
      <c r="D4" s="476" t="s">
        <v>131</v>
      </c>
      <c r="E4" s="476" t="s">
        <v>153</v>
      </c>
      <c r="F4" s="595" t="s">
        <v>37</v>
      </c>
      <c r="G4" s="476" t="s">
        <v>153</v>
      </c>
      <c r="H4" s="595" t="s">
        <v>37</v>
      </c>
      <c r="I4" s="12"/>
    </row>
    <row r="5" spans="1:12">
      <c r="A5" s="603" t="s">
        <v>63</v>
      </c>
      <c r="B5" s="1061">
        <v>22900</v>
      </c>
      <c r="C5" s="1062">
        <v>18091</v>
      </c>
      <c r="D5" s="1063">
        <v>4809</v>
      </c>
      <c r="E5" s="1063">
        <v>13931</v>
      </c>
      <c r="F5" s="1063">
        <v>8969</v>
      </c>
      <c r="G5" s="1063">
        <v>10651</v>
      </c>
      <c r="H5" s="1063">
        <v>7440</v>
      </c>
      <c r="I5" s="330"/>
      <c r="J5" s="1004"/>
      <c r="K5" s="50"/>
      <c r="L5" s="50"/>
    </row>
    <row r="6" spans="1:12">
      <c r="A6" s="711" t="s">
        <v>1022</v>
      </c>
      <c r="B6" s="1064">
        <v>78</v>
      </c>
      <c r="C6" s="1058">
        <v>39</v>
      </c>
      <c r="D6" s="1033">
        <v>39</v>
      </c>
      <c r="E6" s="1033">
        <v>44</v>
      </c>
      <c r="F6" s="1033">
        <v>34</v>
      </c>
      <c r="G6" s="1033">
        <v>21</v>
      </c>
      <c r="H6" s="1033">
        <v>18</v>
      </c>
      <c r="I6" s="6"/>
      <c r="J6" s="1004"/>
      <c r="K6" s="50"/>
      <c r="L6" s="50"/>
    </row>
    <row r="7" spans="1:12">
      <c r="A7" s="711" t="s">
        <v>1023</v>
      </c>
      <c r="B7" s="1064">
        <v>88</v>
      </c>
      <c r="C7" s="1058">
        <v>12</v>
      </c>
      <c r="D7" s="1033">
        <v>76</v>
      </c>
      <c r="E7" s="1033">
        <v>51</v>
      </c>
      <c r="F7" s="1033">
        <v>37</v>
      </c>
      <c r="G7" s="1033">
        <v>4</v>
      </c>
      <c r="H7" s="1033">
        <v>8</v>
      </c>
      <c r="I7" s="6"/>
      <c r="J7" s="1004"/>
      <c r="K7" s="50"/>
      <c r="L7" s="50"/>
    </row>
    <row r="8" spans="1:12">
      <c r="A8" s="711" t="s">
        <v>1024</v>
      </c>
      <c r="B8" s="1064">
        <v>142</v>
      </c>
      <c r="C8" s="1058">
        <v>9</v>
      </c>
      <c r="D8" s="1033">
        <v>133</v>
      </c>
      <c r="E8" s="1033">
        <v>142</v>
      </c>
      <c r="F8" s="1006">
        <v>0</v>
      </c>
      <c r="G8" s="1033">
        <v>9</v>
      </c>
      <c r="H8" s="1006">
        <v>0</v>
      </c>
      <c r="I8" s="224"/>
      <c r="J8" s="1004"/>
      <c r="K8" s="50"/>
      <c r="L8" s="50"/>
    </row>
    <row r="9" spans="1:12">
      <c r="A9" s="711" t="s">
        <v>1025</v>
      </c>
      <c r="B9" s="1064">
        <v>190</v>
      </c>
      <c r="C9" s="1058">
        <v>14</v>
      </c>
      <c r="D9" s="1033">
        <v>176</v>
      </c>
      <c r="E9" s="1033">
        <v>143</v>
      </c>
      <c r="F9" s="1033">
        <v>47</v>
      </c>
      <c r="G9" s="1033">
        <v>14</v>
      </c>
      <c r="H9" s="1033">
        <v>0</v>
      </c>
      <c r="I9" s="6"/>
      <c r="J9" s="1004"/>
      <c r="K9" s="50"/>
      <c r="L9" s="50"/>
    </row>
    <row r="10" spans="1:12">
      <c r="A10" s="712" t="s">
        <v>1026</v>
      </c>
      <c r="B10" s="1064">
        <v>487</v>
      </c>
      <c r="C10" s="1058">
        <v>81</v>
      </c>
      <c r="D10" s="1033">
        <v>406</v>
      </c>
      <c r="E10" s="1033">
        <v>441</v>
      </c>
      <c r="F10" s="1033">
        <v>46</v>
      </c>
      <c r="G10" s="1033">
        <v>73</v>
      </c>
      <c r="H10" s="1033">
        <v>8</v>
      </c>
      <c r="I10" s="6"/>
      <c r="J10" s="1004"/>
      <c r="K10" s="50"/>
      <c r="L10" s="50"/>
    </row>
    <row r="11" spans="1:12">
      <c r="A11" s="711" t="s">
        <v>1027</v>
      </c>
      <c r="B11" s="1064">
        <v>18</v>
      </c>
      <c r="C11" s="1058">
        <v>11</v>
      </c>
      <c r="D11" s="1033">
        <v>7</v>
      </c>
      <c r="E11" s="1033">
        <v>18</v>
      </c>
      <c r="F11" s="1006">
        <v>0</v>
      </c>
      <c r="G11" s="1033">
        <v>11</v>
      </c>
      <c r="H11" s="1006">
        <v>0</v>
      </c>
      <c r="I11" s="224"/>
      <c r="J11" s="1004"/>
      <c r="K11" s="50"/>
      <c r="L11" s="50"/>
    </row>
    <row r="12" spans="1:12">
      <c r="A12" s="712" t="s">
        <v>1028</v>
      </c>
      <c r="B12" s="1064">
        <v>28</v>
      </c>
      <c r="C12" s="1058">
        <v>21</v>
      </c>
      <c r="D12" s="1033">
        <v>7</v>
      </c>
      <c r="E12" s="1033">
        <v>19</v>
      </c>
      <c r="F12" s="1033">
        <v>9</v>
      </c>
      <c r="G12" s="1033">
        <v>13</v>
      </c>
      <c r="H12" s="1033">
        <v>8</v>
      </c>
      <c r="I12" s="6"/>
      <c r="J12" s="1004"/>
      <c r="K12" s="50"/>
      <c r="L12" s="50"/>
    </row>
    <row r="13" spans="1:12">
      <c r="A13" s="712" t="s">
        <v>1029</v>
      </c>
      <c r="B13" s="1064">
        <v>72</v>
      </c>
      <c r="C13" s="1058">
        <v>21</v>
      </c>
      <c r="D13" s="1033">
        <v>51</v>
      </c>
      <c r="E13" s="1033">
        <v>72</v>
      </c>
      <c r="F13" s="1006">
        <v>0</v>
      </c>
      <c r="G13" s="1033">
        <v>21</v>
      </c>
      <c r="H13" s="1006">
        <v>0</v>
      </c>
      <c r="I13" s="6"/>
      <c r="J13" s="1004"/>
      <c r="K13" s="50"/>
      <c r="L13" s="50"/>
    </row>
    <row r="14" spans="1:12">
      <c r="A14" s="712" t="s">
        <v>1030</v>
      </c>
      <c r="B14" s="1064">
        <v>57</v>
      </c>
      <c r="C14" s="1058">
        <v>11</v>
      </c>
      <c r="D14" s="1033">
        <v>46</v>
      </c>
      <c r="E14" s="1033">
        <v>30</v>
      </c>
      <c r="F14" s="1033">
        <v>27</v>
      </c>
      <c r="G14" s="1033">
        <v>5</v>
      </c>
      <c r="H14" s="1033">
        <v>6</v>
      </c>
      <c r="I14" s="6"/>
      <c r="J14" s="1004"/>
      <c r="K14" s="50"/>
      <c r="L14" s="50"/>
    </row>
    <row r="15" spans="1:12">
      <c r="A15" s="712" t="s">
        <v>1031</v>
      </c>
      <c r="B15" s="1064">
        <v>121</v>
      </c>
      <c r="C15" s="1058">
        <v>37</v>
      </c>
      <c r="D15" s="1033">
        <v>84</v>
      </c>
      <c r="E15" s="1033">
        <v>121</v>
      </c>
      <c r="F15" s="1006">
        <v>0</v>
      </c>
      <c r="G15" s="1033">
        <v>37</v>
      </c>
      <c r="H15" s="1006">
        <v>0</v>
      </c>
      <c r="I15" s="224"/>
      <c r="J15" s="1004"/>
      <c r="K15" s="50"/>
      <c r="L15" s="50"/>
    </row>
    <row r="16" spans="1:12">
      <c r="A16" s="712" t="s">
        <v>1032</v>
      </c>
      <c r="B16" s="1064">
        <v>36</v>
      </c>
      <c r="C16" s="1058">
        <v>15</v>
      </c>
      <c r="D16" s="1007">
        <v>21</v>
      </c>
      <c r="E16" s="1033">
        <v>36</v>
      </c>
      <c r="F16" s="1006">
        <v>0</v>
      </c>
      <c r="G16" s="1033">
        <v>15</v>
      </c>
      <c r="H16" s="1006">
        <v>0</v>
      </c>
      <c r="I16" s="224"/>
      <c r="J16" s="1004"/>
      <c r="K16" s="50"/>
      <c r="L16" s="50"/>
    </row>
    <row r="17" spans="1:17">
      <c r="A17" s="712" t="s">
        <v>1033</v>
      </c>
      <c r="B17" s="1064">
        <v>91</v>
      </c>
      <c r="C17" s="1058">
        <v>12</v>
      </c>
      <c r="D17" s="1007">
        <v>79</v>
      </c>
      <c r="E17" s="1006">
        <v>0</v>
      </c>
      <c r="F17" s="1033">
        <v>91</v>
      </c>
      <c r="G17" s="1006">
        <v>0</v>
      </c>
      <c r="H17" s="1033">
        <v>12</v>
      </c>
      <c r="I17" s="6"/>
      <c r="J17" s="1004"/>
      <c r="K17" s="50"/>
      <c r="L17" s="50"/>
    </row>
    <row r="18" spans="1:17">
      <c r="A18" s="712" t="s">
        <v>1034</v>
      </c>
      <c r="B18" s="1064">
        <v>87</v>
      </c>
      <c r="C18" s="1058">
        <v>45</v>
      </c>
      <c r="D18" s="1007">
        <v>42</v>
      </c>
      <c r="E18" s="1033">
        <v>87</v>
      </c>
      <c r="F18" s="1033">
        <v>0</v>
      </c>
      <c r="G18" s="1033">
        <v>45</v>
      </c>
      <c r="H18" s="1033">
        <v>0</v>
      </c>
      <c r="I18" s="6"/>
      <c r="J18" s="1004"/>
      <c r="K18" s="50"/>
      <c r="L18" s="50"/>
      <c r="M18" s="4"/>
      <c r="O18" s="4"/>
      <c r="P18" s="4"/>
      <c r="Q18" s="4"/>
    </row>
    <row r="19" spans="1:17">
      <c r="A19" s="711" t="s">
        <v>1035</v>
      </c>
      <c r="B19" s="1064">
        <v>193</v>
      </c>
      <c r="C19" s="1058">
        <v>144</v>
      </c>
      <c r="D19" s="1007">
        <v>49</v>
      </c>
      <c r="E19" s="1033">
        <v>82</v>
      </c>
      <c r="F19" s="1033">
        <v>111</v>
      </c>
      <c r="G19" s="1033">
        <v>70</v>
      </c>
      <c r="H19" s="1033">
        <v>74</v>
      </c>
      <c r="I19" s="6"/>
      <c r="J19" s="1004"/>
      <c r="K19" s="50"/>
      <c r="L19" s="50"/>
      <c r="M19" s="5"/>
      <c r="N19" s="5"/>
      <c r="O19" s="5"/>
      <c r="P19" s="5"/>
      <c r="Q19" s="5"/>
    </row>
    <row r="20" spans="1:17">
      <c r="A20" s="711" t="s">
        <v>1036</v>
      </c>
      <c r="B20" s="1064">
        <v>90</v>
      </c>
      <c r="C20" s="1058">
        <v>64</v>
      </c>
      <c r="D20" s="1007">
        <v>26</v>
      </c>
      <c r="E20" s="1033">
        <v>79</v>
      </c>
      <c r="F20" s="1033">
        <v>11</v>
      </c>
      <c r="G20" s="1033">
        <v>58</v>
      </c>
      <c r="H20" s="1033">
        <v>6</v>
      </c>
      <c r="I20" s="6"/>
      <c r="J20" s="1004"/>
      <c r="K20" s="50"/>
      <c r="L20" s="50"/>
      <c r="M20" s="12"/>
      <c r="N20" s="12"/>
      <c r="O20" s="12"/>
      <c r="P20" s="12"/>
      <c r="Q20" s="12"/>
    </row>
    <row r="21" spans="1:17">
      <c r="A21" s="712" t="s">
        <v>1037</v>
      </c>
      <c r="B21" s="1064">
        <v>112</v>
      </c>
      <c r="C21" s="1058">
        <v>41</v>
      </c>
      <c r="D21" s="1007">
        <v>71</v>
      </c>
      <c r="E21" s="1006">
        <v>0</v>
      </c>
      <c r="F21" s="1033">
        <v>112</v>
      </c>
      <c r="G21" s="1006">
        <v>0</v>
      </c>
      <c r="H21" s="1033">
        <v>41</v>
      </c>
      <c r="I21" s="6"/>
      <c r="J21" s="1004"/>
      <c r="K21" s="50"/>
      <c r="L21" s="50"/>
    </row>
    <row r="22" spans="1:17">
      <c r="A22" s="713" t="s">
        <v>1038</v>
      </c>
      <c r="B22" s="1064">
        <v>140</v>
      </c>
      <c r="C22" s="1058">
        <v>125</v>
      </c>
      <c r="D22" s="1007">
        <v>15</v>
      </c>
      <c r="E22" s="1033">
        <v>7</v>
      </c>
      <c r="F22" s="1033">
        <v>133</v>
      </c>
      <c r="G22" s="1033">
        <v>6</v>
      </c>
      <c r="H22" s="1033">
        <v>119</v>
      </c>
      <c r="I22" s="6"/>
      <c r="J22" s="1004"/>
      <c r="K22" s="50"/>
      <c r="L22" s="50"/>
    </row>
    <row r="23" spans="1:17">
      <c r="A23" s="714" t="s">
        <v>1039</v>
      </c>
      <c r="B23" s="1064">
        <v>769</v>
      </c>
      <c r="C23" s="1058">
        <v>710</v>
      </c>
      <c r="D23" s="1007">
        <v>59</v>
      </c>
      <c r="E23" s="1033">
        <v>497</v>
      </c>
      <c r="F23" s="1033">
        <v>272</v>
      </c>
      <c r="G23" s="1033">
        <v>454</v>
      </c>
      <c r="H23" s="1033">
        <v>256</v>
      </c>
      <c r="I23" s="6"/>
      <c r="J23" s="1004"/>
      <c r="K23" s="50"/>
      <c r="L23" s="50"/>
    </row>
    <row r="24" spans="1:17">
      <c r="A24" s="713" t="s">
        <v>1040</v>
      </c>
      <c r="B24" s="1064">
        <v>6218</v>
      </c>
      <c r="C24" s="1058">
        <v>5710</v>
      </c>
      <c r="D24" s="1007">
        <v>508</v>
      </c>
      <c r="E24" s="1033">
        <v>3194</v>
      </c>
      <c r="F24" s="1033">
        <v>3024</v>
      </c>
      <c r="G24" s="1033">
        <v>2967</v>
      </c>
      <c r="H24" s="1033">
        <v>2743</v>
      </c>
      <c r="I24" s="6"/>
      <c r="J24" s="1004"/>
      <c r="K24" s="50"/>
      <c r="L24" s="50"/>
    </row>
    <row r="25" spans="1:17">
      <c r="A25" s="713" t="s">
        <v>1041</v>
      </c>
      <c r="B25" s="1064">
        <v>1006</v>
      </c>
      <c r="C25" s="1058">
        <v>901</v>
      </c>
      <c r="D25" s="1007">
        <v>105</v>
      </c>
      <c r="E25" s="1033">
        <v>535</v>
      </c>
      <c r="F25" s="1033">
        <v>471</v>
      </c>
      <c r="G25" s="1033">
        <v>485</v>
      </c>
      <c r="H25" s="1033">
        <v>416</v>
      </c>
      <c r="I25" s="6"/>
      <c r="J25" s="1004"/>
      <c r="K25" s="50"/>
      <c r="L25" s="50"/>
    </row>
    <row r="26" spans="1:17">
      <c r="A26" s="711" t="s">
        <v>1042</v>
      </c>
      <c r="B26" s="1064">
        <v>412</v>
      </c>
      <c r="C26" s="1058">
        <v>365</v>
      </c>
      <c r="D26" s="1007">
        <v>47</v>
      </c>
      <c r="E26" s="1033">
        <v>412</v>
      </c>
      <c r="F26" s="1006">
        <v>0</v>
      </c>
      <c r="G26" s="1033">
        <v>365</v>
      </c>
      <c r="H26" s="1006">
        <v>0</v>
      </c>
      <c r="I26" s="224"/>
      <c r="J26" s="1004"/>
      <c r="K26" s="50"/>
      <c r="L26" s="50"/>
    </row>
    <row r="27" spans="1:17">
      <c r="A27" s="713" t="s">
        <v>1043</v>
      </c>
      <c r="B27" s="1064">
        <v>122</v>
      </c>
      <c r="C27" s="1058">
        <v>54</v>
      </c>
      <c r="D27" s="1007">
        <v>68</v>
      </c>
      <c r="E27" s="1033">
        <v>22</v>
      </c>
      <c r="F27" s="1033">
        <v>100</v>
      </c>
      <c r="G27" s="1033">
        <v>9</v>
      </c>
      <c r="H27" s="1033">
        <v>45</v>
      </c>
      <c r="I27" s="6"/>
      <c r="J27" s="1004"/>
      <c r="K27" s="50"/>
      <c r="L27" s="50"/>
    </row>
    <row r="28" spans="1:17">
      <c r="A28" s="714" t="s">
        <v>1044</v>
      </c>
      <c r="B28" s="1064">
        <v>644</v>
      </c>
      <c r="C28" s="1058">
        <v>404</v>
      </c>
      <c r="D28" s="1007">
        <v>240</v>
      </c>
      <c r="E28" s="1033">
        <v>529</v>
      </c>
      <c r="F28" s="1033">
        <v>115</v>
      </c>
      <c r="G28" s="1033">
        <v>306</v>
      </c>
      <c r="H28" s="1033">
        <v>98</v>
      </c>
      <c r="I28" s="6"/>
      <c r="J28" s="1004"/>
      <c r="K28" s="50"/>
      <c r="L28" s="50"/>
    </row>
    <row r="29" spans="1:17">
      <c r="A29" s="711" t="s">
        <v>1045</v>
      </c>
      <c r="B29" s="1064">
        <v>89</v>
      </c>
      <c r="C29" s="1058">
        <v>41</v>
      </c>
      <c r="D29" s="1007">
        <v>48</v>
      </c>
      <c r="E29" s="1033">
        <v>89</v>
      </c>
      <c r="F29" s="1006">
        <v>0</v>
      </c>
      <c r="G29" s="1033">
        <v>41</v>
      </c>
      <c r="H29" s="1006">
        <v>0</v>
      </c>
      <c r="I29" s="224"/>
      <c r="J29" s="1004"/>
      <c r="K29" s="50"/>
      <c r="L29" s="50"/>
    </row>
    <row r="30" spans="1:17">
      <c r="A30" s="711" t="s">
        <v>1046</v>
      </c>
      <c r="B30" s="1064">
        <v>43</v>
      </c>
      <c r="C30" s="1058">
        <v>21</v>
      </c>
      <c r="D30" s="1007">
        <v>22</v>
      </c>
      <c r="E30" s="1033">
        <v>43</v>
      </c>
      <c r="F30" s="1006">
        <v>0</v>
      </c>
      <c r="G30" s="1033">
        <v>21</v>
      </c>
      <c r="H30" s="1006">
        <v>0</v>
      </c>
      <c r="I30" s="224"/>
      <c r="J30" s="1004"/>
      <c r="K30" s="50"/>
      <c r="L30" s="50"/>
    </row>
    <row r="31" spans="1:17">
      <c r="A31" s="711" t="s">
        <v>1047</v>
      </c>
      <c r="B31" s="1064">
        <v>434</v>
      </c>
      <c r="C31" s="1058">
        <v>180</v>
      </c>
      <c r="D31" s="1007">
        <v>254</v>
      </c>
      <c r="E31" s="1033">
        <v>401</v>
      </c>
      <c r="F31" s="1033">
        <v>33</v>
      </c>
      <c r="G31" s="1033">
        <v>160</v>
      </c>
      <c r="H31" s="1033">
        <v>20</v>
      </c>
      <c r="I31" s="6"/>
      <c r="J31" s="1004"/>
      <c r="K31" s="50"/>
      <c r="L31" s="50"/>
    </row>
    <row r="32" spans="1:17">
      <c r="A32" s="711" t="s">
        <v>1048</v>
      </c>
      <c r="B32" s="1064">
        <v>105</v>
      </c>
      <c r="C32" s="1058">
        <v>69</v>
      </c>
      <c r="D32" s="1007">
        <v>36</v>
      </c>
      <c r="E32" s="1033">
        <v>105</v>
      </c>
      <c r="F32" s="1006">
        <v>0</v>
      </c>
      <c r="G32" s="1033">
        <v>69</v>
      </c>
      <c r="H32" s="1006"/>
      <c r="I32" s="224"/>
      <c r="J32" s="1004"/>
      <c r="K32" s="50"/>
      <c r="L32" s="50"/>
    </row>
    <row r="33" spans="1:12">
      <c r="A33" s="712" t="s">
        <v>1049</v>
      </c>
      <c r="B33" s="1064">
        <v>748</v>
      </c>
      <c r="C33" s="1058">
        <v>542</v>
      </c>
      <c r="D33" s="1007">
        <v>206</v>
      </c>
      <c r="E33" s="1033">
        <v>727</v>
      </c>
      <c r="F33" s="1033">
        <v>21</v>
      </c>
      <c r="G33" s="1033">
        <v>526</v>
      </c>
      <c r="H33" s="1033">
        <v>16</v>
      </c>
      <c r="I33" s="6"/>
      <c r="J33" s="1004"/>
      <c r="K33" s="50"/>
      <c r="L33" s="50"/>
    </row>
    <row r="34" spans="1:12">
      <c r="A34" s="2" t="s">
        <v>1288</v>
      </c>
      <c r="I34" s="224"/>
      <c r="K34" s="50"/>
      <c r="L34" s="50"/>
    </row>
    <row r="35" spans="1:12">
      <c r="A35" s="2" t="s">
        <v>1126</v>
      </c>
      <c r="I35" s="224"/>
      <c r="K35" s="50"/>
      <c r="L35" s="50"/>
    </row>
    <row r="36" spans="1:12" ht="15.75" thickBot="1">
      <c r="A36" s="322" t="s">
        <v>1066</v>
      </c>
      <c r="B36" s="4"/>
      <c r="C36" s="4"/>
      <c r="D36" s="4"/>
      <c r="F36" s="4"/>
      <c r="G36" s="4"/>
      <c r="H36" s="4"/>
      <c r="I36" s="224"/>
      <c r="K36" s="50"/>
      <c r="L36" s="50"/>
    </row>
    <row r="37" spans="1:12">
      <c r="A37" s="2322" t="s">
        <v>1065</v>
      </c>
      <c r="B37" s="2342" t="s">
        <v>63</v>
      </c>
      <c r="C37" s="2179" t="s">
        <v>537</v>
      </c>
      <c r="D37" s="2180"/>
      <c r="E37" s="2180" t="s">
        <v>540</v>
      </c>
      <c r="F37" s="2181"/>
      <c r="G37" s="2180" t="s">
        <v>554</v>
      </c>
      <c r="H37" s="2181"/>
      <c r="I37" s="224"/>
      <c r="K37" s="50"/>
      <c r="L37" s="50"/>
    </row>
    <row r="38" spans="1:12" ht="15.75" thickBot="1">
      <c r="A38" s="2323"/>
      <c r="B38" s="2344"/>
      <c r="C38" s="584" t="s">
        <v>9</v>
      </c>
      <c r="D38" s="476" t="s">
        <v>131</v>
      </c>
      <c r="E38" s="476" t="s">
        <v>153</v>
      </c>
      <c r="F38" s="595" t="s">
        <v>37</v>
      </c>
      <c r="G38" s="476" t="s">
        <v>153</v>
      </c>
      <c r="H38" s="595" t="s">
        <v>37</v>
      </c>
      <c r="I38" s="224"/>
      <c r="K38" s="50"/>
      <c r="L38" s="50"/>
    </row>
    <row r="39" spans="1:12" ht="18.75" customHeight="1">
      <c r="A39" s="711" t="s">
        <v>1050</v>
      </c>
      <c r="B39" s="1064">
        <v>367</v>
      </c>
      <c r="C39" s="1058">
        <v>256</v>
      </c>
      <c r="D39" s="1007">
        <v>111</v>
      </c>
      <c r="E39" s="1033">
        <v>288</v>
      </c>
      <c r="F39" s="1033">
        <v>79</v>
      </c>
      <c r="G39" s="1033">
        <v>199</v>
      </c>
      <c r="H39" s="1033">
        <v>57</v>
      </c>
      <c r="I39" s="6"/>
      <c r="J39" s="1004"/>
      <c r="K39" s="50"/>
      <c r="L39" s="50"/>
    </row>
    <row r="40" spans="1:12" ht="18.75" customHeight="1">
      <c r="A40" s="712" t="s">
        <v>1051</v>
      </c>
      <c r="B40" s="1064">
        <v>890</v>
      </c>
      <c r="C40" s="1058">
        <v>297</v>
      </c>
      <c r="D40" s="1007">
        <v>593</v>
      </c>
      <c r="E40" s="1033">
        <v>268</v>
      </c>
      <c r="F40" s="1033">
        <v>622</v>
      </c>
      <c r="G40" s="1033">
        <v>143</v>
      </c>
      <c r="H40" s="1033">
        <v>154</v>
      </c>
      <c r="I40" s="6"/>
      <c r="J40" s="1004"/>
      <c r="K40" s="50"/>
      <c r="L40" s="50"/>
    </row>
    <row r="41" spans="1:12" ht="18.75" customHeight="1">
      <c r="A41" s="712" t="s">
        <v>1052</v>
      </c>
      <c r="B41" s="1064">
        <v>259</v>
      </c>
      <c r="C41" s="1058">
        <v>159</v>
      </c>
      <c r="D41" s="1007">
        <v>100</v>
      </c>
      <c r="E41" s="1033">
        <v>199</v>
      </c>
      <c r="F41" s="1033">
        <v>60</v>
      </c>
      <c r="G41" s="1033">
        <v>126</v>
      </c>
      <c r="H41" s="1033">
        <v>33</v>
      </c>
      <c r="I41" s="6"/>
      <c r="J41" s="1004"/>
      <c r="K41" s="50"/>
      <c r="L41" s="50"/>
    </row>
    <row r="42" spans="1:12" ht="18.75" customHeight="1">
      <c r="A42" s="712" t="s">
        <v>1053</v>
      </c>
      <c r="B42" s="1064">
        <v>73</v>
      </c>
      <c r="C42" s="1058">
        <v>29</v>
      </c>
      <c r="D42" s="1007">
        <v>44</v>
      </c>
      <c r="E42" s="1033">
        <v>73</v>
      </c>
      <c r="F42" s="1006">
        <v>0</v>
      </c>
      <c r="G42" s="1033">
        <v>29</v>
      </c>
      <c r="H42" s="1006">
        <v>0</v>
      </c>
      <c r="I42" s="224"/>
      <c r="J42" s="1004"/>
      <c r="K42" s="50"/>
      <c r="L42" s="50"/>
    </row>
    <row r="43" spans="1:12" ht="18.75" customHeight="1">
      <c r="A43" s="712" t="s">
        <v>1054</v>
      </c>
      <c r="B43" s="1064">
        <v>133</v>
      </c>
      <c r="C43" s="1058">
        <v>84</v>
      </c>
      <c r="D43" s="1007">
        <v>49</v>
      </c>
      <c r="E43" s="1033">
        <v>86</v>
      </c>
      <c r="F43" s="1033">
        <v>47</v>
      </c>
      <c r="G43" s="1033">
        <v>52</v>
      </c>
      <c r="H43" s="1033">
        <v>32</v>
      </c>
      <c r="I43" s="6"/>
      <c r="J43" s="1004"/>
      <c r="K43" s="50"/>
      <c r="L43" s="50"/>
    </row>
    <row r="44" spans="1:12" ht="18.75" customHeight="1">
      <c r="A44" s="712" t="s">
        <v>1055</v>
      </c>
      <c r="B44" s="1064">
        <v>4</v>
      </c>
      <c r="C44" s="1058">
        <v>3</v>
      </c>
      <c r="D44" s="1007">
        <v>1</v>
      </c>
      <c r="E44" s="1007">
        <v>4</v>
      </c>
      <c r="F44" s="1006">
        <v>0</v>
      </c>
      <c r="G44" s="1033">
        <v>3</v>
      </c>
      <c r="H44" s="1006">
        <v>0</v>
      </c>
      <c r="I44" s="6"/>
      <c r="J44" s="1004"/>
      <c r="K44" s="50"/>
      <c r="L44" s="50"/>
    </row>
    <row r="45" spans="1:12" ht="18.75" customHeight="1">
      <c r="A45" s="712" t="s">
        <v>1056</v>
      </c>
      <c r="B45" s="1064">
        <v>3890</v>
      </c>
      <c r="C45" s="1058">
        <v>3766</v>
      </c>
      <c r="D45" s="1007">
        <v>124</v>
      </c>
      <c r="E45" s="1033">
        <v>1857</v>
      </c>
      <c r="F45" s="1033">
        <v>2033</v>
      </c>
      <c r="G45" s="1033">
        <v>1768</v>
      </c>
      <c r="H45" s="1033">
        <v>1998</v>
      </c>
      <c r="I45" s="6"/>
      <c r="J45" s="1004"/>
      <c r="K45" s="50"/>
      <c r="L45" s="50"/>
    </row>
    <row r="46" spans="1:12" ht="18.75" customHeight="1">
      <c r="A46" s="712" t="s">
        <v>1057</v>
      </c>
      <c r="B46" s="1064">
        <v>2991</v>
      </c>
      <c r="C46" s="1058">
        <v>2679</v>
      </c>
      <c r="D46" s="1007">
        <v>312</v>
      </c>
      <c r="E46" s="1033">
        <v>1589</v>
      </c>
      <c r="F46" s="1033">
        <v>1402</v>
      </c>
      <c r="G46" s="1033">
        <v>1429</v>
      </c>
      <c r="H46" s="1033">
        <v>1250</v>
      </c>
      <c r="I46" s="6"/>
      <c r="J46" s="1004"/>
      <c r="K46" s="50"/>
      <c r="L46" s="50"/>
    </row>
    <row r="47" spans="1:12" ht="18.75" customHeight="1">
      <c r="A47" s="711" t="s">
        <v>1058</v>
      </c>
      <c r="B47" s="1064">
        <v>18</v>
      </c>
      <c r="C47" s="1058">
        <v>18</v>
      </c>
      <c r="D47" s="1006">
        <v>0</v>
      </c>
      <c r="E47" s="1033">
        <v>18</v>
      </c>
      <c r="F47" s="1006">
        <v>0</v>
      </c>
      <c r="G47" s="1033">
        <v>18</v>
      </c>
      <c r="H47" s="1006">
        <v>0</v>
      </c>
      <c r="I47" s="224"/>
      <c r="J47" s="1004"/>
      <c r="K47" s="50"/>
      <c r="L47" s="50"/>
    </row>
    <row r="48" spans="1:12" ht="18.75" customHeight="1">
      <c r="A48" s="711" t="s">
        <v>1059</v>
      </c>
      <c r="B48" s="1064">
        <v>803</v>
      </c>
      <c r="C48" s="1058">
        <v>563</v>
      </c>
      <c r="D48" s="1007">
        <v>240</v>
      </c>
      <c r="E48" s="1033">
        <v>803</v>
      </c>
      <c r="F48" s="1006">
        <v>0</v>
      </c>
      <c r="G48" s="1033">
        <v>563</v>
      </c>
      <c r="H48" s="1006">
        <v>0</v>
      </c>
      <c r="I48" s="224"/>
      <c r="J48" s="1004"/>
      <c r="K48" s="50"/>
      <c r="L48" s="50"/>
    </row>
    <row r="49" spans="1:12" ht="18.75" customHeight="1">
      <c r="A49" s="712" t="s">
        <v>1060</v>
      </c>
      <c r="B49" s="1064">
        <v>165</v>
      </c>
      <c r="C49" s="1058">
        <v>100</v>
      </c>
      <c r="D49" s="1007">
        <v>65</v>
      </c>
      <c r="E49" s="1033">
        <v>153</v>
      </c>
      <c r="F49" s="1033">
        <v>12</v>
      </c>
      <c r="G49" s="1033">
        <v>90</v>
      </c>
      <c r="H49" s="1033">
        <v>10</v>
      </c>
      <c r="I49" s="6"/>
      <c r="J49" s="1004"/>
      <c r="K49" s="50"/>
      <c r="L49" s="50"/>
    </row>
    <row r="50" spans="1:12" ht="18.75" customHeight="1">
      <c r="A50" s="713" t="s">
        <v>1061</v>
      </c>
      <c r="B50" s="1064">
        <v>535</v>
      </c>
      <c r="C50" s="1058">
        <v>332</v>
      </c>
      <c r="D50" s="1007">
        <v>203</v>
      </c>
      <c r="E50" s="1033">
        <v>526</v>
      </c>
      <c r="F50" s="1033">
        <v>9</v>
      </c>
      <c r="G50" s="1033">
        <v>324</v>
      </c>
      <c r="H50" s="1033">
        <v>8</v>
      </c>
      <c r="I50" s="6"/>
      <c r="J50" s="1004"/>
      <c r="K50" s="50"/>
      <c r="L50" s="50"/>
    </row>
    <row r="51" spans="1:12" ht="18.75" customHeight="1">
      <c r="A51" s="714" t="s">
        <v>1062</v>
      </c>
      <c r="B51" s="1064">
        <v>24</v>
      </c>
      <c r="C51" s="1058">
        <v>9</v>
      </c>
      <c r="D51" s="1007">
        <v>15</v>
      </c>
      <c r="E51" s="1033">
        <v>24</v>
      </c>
      <c r="F51" s="1006">
        <v>0</v>
      </c>
      <c r="G51" s="1033">
        <v>9</v>
      </c>
      <c r="H51" s="1006">
        <v>0</v>
      </c>
      <c r="I51" s="224"/>
      <c r="J51" s="1004"/>
      <c r="K51" s="50"/>
      <c r="L51" s="50"/>
    </row>
    <row r="52" spans="1:12" ht="18.75" customHeight="1">
      <c r="A52" s="713" t="s">
        <v>1063</v>
      </c>
      <c r="B52" s="1064">
        <v>117</v>
      </c>
      <c r="C52" s="1058">
        <v>93</v>
      </c>
      <c r="D52" s="1007">
        <v>24</v>
      </c>
      <c r="E52" s="1033">
        <v>117</v>
      </c>
      <c r="F52" s="1006">
        <v>0</v>
      </c>
      <c r="G52" s="1033">
        <v>93</v>
      </c>
      <c r="H52" s="1006">
        <v>0</v>
      </c>
      <c r="I52" s="224"/>
      <c r="J52" s="1004"/>
      <c r="K52" s="50"/>
      <c r="L52" s="50"/>
    </row>
    <row r="53" spans="1:12" ht="18.75" customHeight="1">
      <c r="A53" s="713" t="s">
        <v>1064</v>
      </c>
      <c r="B53" s="1064">
        <v>11</v>
      </c>
      <c r="C53" s="1058">
        <v>4</v>
      </c>
      <c r="D53" s="1007">
        <v>7</v>
      </c>
      <c r="E53" s="1006">
        <v>0</v>
      </c>
      <c r="F53" s="1033">
        <v>11</v>
      </c>
      <c r="G53" s="1006">
        <v>0</v>
      </c>
      <c r="H53" s="1033">
        <v>4</v>
      </c>
      <c r="I53" s="6"/>
      <c r="J53" s="1004"/>
      <c r="K53" s="50"/>
      <c r="L53" s="50"/>
    </row>
    <row r="54" spans="1:12">
      <c r="A54" s="719"/>
      <c r="B54" s="6"/>
      <c r="C54" s="6"/>
      <c r="D54" s="6"/>
      <c r="E54" s="224"/>
      <c r="F54" s="6"/>
      <c r="G54" s="224"/>
      <c r="H54" s="6"/>
      <c r="I54" s="6"/>
      <c r="J54" s="1004"/>
      <c r="K54" s="50"/>
      <c r="L54" s="50"/>
    </row>
    <row r="55" spans="1:12">
      <c r="A55" s="816"/>
      <c r="B55" s="50"/>
      <c r="J55" s="1004"/>
      <c r="K55" s="50"/>
      <c r="L55" s="50"/>
    </row>
    <row r="56" spans="1:12">
      <c r="J56" s="1004"/>
      <c r="K56" s="50"/>
      <c r="L56" s="50"/>
    </row>
    <row r="57" spans="1:12">
      <c r="J57" s="1004"/>
      <c r="K57" s="50"/>
      <c r="L57" s="50"/>
    </row>
    <row r="58" spans="1:12">
      <c r="J58" s="1004"/>
      <c r="K58" s="50"/>
      <c r="L58" s="50"/>
    </row>
    <row r="59" spans="1:12">
      <c r="J59" s="1004"/>
      <c r="K59" s="50"/>
      <c r="L59" s="50"/>
    </row>
    <row r="60" spans="1:12">
      <c r="J60" s="1004"/>
      <c r="K60" s="50"/>
      <c r="L60" s="50"/>
    </row>
    <row r="61" spans="1:12">
      <c r="J61" s="1004"/>
      <c r="K61" s="50"/>
      <c r="L61" s="50"/>
    </row>
    <row r="62" spans="1:12">
      <c r="J62" s="1004"/>
      <c r="K62" s="50"/>
      <c r="L62" s="50"/>
    </row>
    <row r="63" spans="1:12">
      <c r="J63" s="1004"/>
      <c r="K63" s="50"/>
      <c r="L63" s="50"/>
    </row>
    <row r="64" spans="1:12">
      <c r="J64" s="1004"/>
      <c r="K64" s="50"/>
      <c r="L64" s="50"/>
    </row>
    <row r="65" spans="10:12">
      <c r="J65" s="1004"/>
      <c r="K65" s="50"/>
      <c r="L65" s="50"/>
    </row>
    <row r="66" spans="10:12">
      <c r="J66" s="1004"/>
      <c r="K66" s="50"/>
      <c r="L66" s="50"/>
    </row>
    <row r="67" spans="10:12">
      <c r="J67" s="1004"/>
      <c r="K67" s="50"/>
      <c r="L67" s="50"/>
    </row>
  </sheetData>
  <mergeCells count="10">
    <mergeCell ref="A37:A38"/>
    <mergeCell ref="B37:B38"/>
    <mergeCell ref="C37:D37"/>
    <mergeCell ref="E37:F37"/>
    <mergeCell ref="G37:H37"/>
    <mergeCell ref="A3:A4"/>
    <mergeCell ref="B3:B4"/>
    <mergeCell ref="C3:D3"/>
    <mergeCell ref="E3:F3"/>
    <mergeCell ref="G3:H3"/>
  </mergeCells>
  <hyperlinks>
    <hyperlink ref="J2" location="OBSAH!A1" display="Zpět na obsah" xr:uid="{00000000-0004-0000-B200-000000000000}"/>
  </hyperlink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47"/>
  <dimension ref="A1:T21"/>
  <sheetViews>
    <sheetView showGridLines="0" zoomScaleNormal="100" workbookViewId="0"/>
  </sheetViews>
  <sheetFormatPr defaultColWidth="9.140625" defaultRowHeight="15"/>
  <cols>
    <col min="1" max="1" width="17.140625" customWidth="1"/>
    <col min="2" max="12" width="6.7109375" customWidth="1"/>
    <col min="13" max="18" width="6.42578125" customWidth="1"/>
  </cols>
  <sheetData>
    <row r="1" spans="1:20" s="29" customFormat="1" ht="22.5" customHeight="1">
      <c r="A1" s="1" t="s">
        <v>1152</v>
      </c>
      <c r="B1" s="2"/>
      <c r="C1" s="2"/>
      <c r="D1" s="2"/>
      <c r="O1" s="152"/>
    </row>
    <row r="2" spans="1:20" s="162" customFormat="1" ht="18.75" customHeight="1" thickBot="1">
      <c r="A2" s="322" t="s">
        <v>1547</v>
      </c>
      <c r="B2" s="161"/>
      <c r="C2" s="161"/>
      <c r="P2" s="3"/>
      <c r="Q2" s="3"/>
      <c r="R2" s="1440" t="s">
        <v>1548</v>
      </c>
      <c r="S2" s="3"/>
      <c r="T2" s="106" t="s">
        <v>986</v>
      </c>
    </row>
    <row r="3" spans="1:20" ht="26.25"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0" ht="18.75" customHeight="1" thickBot="1">
      <c r="A4" s="2099"/>
      <c r="B4" s="406" t="s">
        <v>11</v>
      </c>
      <c r="C4" s="406" t="s">
        <v>12</v>
      </c>
      <c r="D4" s="406" t="s">
        <v>127</v>
      </c>
      <c r="E4" s="406" t="s">
        <v>162</v>
      </c>
      <c r="F4" s="406" t="s">
        <v>340</v>
      </c>
      <c r="G4" s="406" t="s">
        <v>410</v>
      </c>
      <c r="H4" s="407" t="s">
        <v>445</v>
      </c>
      <c r="I4" s="408" t="s">
        <v>489</v>
      </c>
      <c r="J4" s="407" t="s">
        <v>499</v>
      </c>
      <c r="K4" s="407" t="s">
        <v>731</v>
      </c>
      <c r="L4" s="409" t="s">
        <v>1132</v>
      </c>
      <c r="M4" s="410" t="s">
        <v>164</v>
      </c>
      <c r="N4" s="1608" t="s">
        <v>165</v>
      </c>
      <c r="O4" s="410" t="s">
        <v>164</v>
      </c>
      <c r="P4" s="1608" t="s">
        <v>165</v>
      </c>
      <c r="Q4" s="410" t="s">
        <v>164</v>
      </c>
      <c r="R4" s="1609" t="s">
        <v>165</v>
      </c>
    </row>
    <row r="5" spans="1:20" ht="18.75" customHeight="1">
      <c r="A5" s="398" t="s">
        <v>985</v>
      </c>
      <c r="B5" s="1187">
        <v>8302</v>
      </c>
      <c r="C5" s="1187">
        <v>9494</v>
      </c>
      <c r="D5" s="1187">
        <v>10469</v>
      </c>
      <c r="E5" s="1187">
        <v>11343</v>
      </c>
      <c r="F5" s="1187">
        <v>11942</v>
      </c>
      <c r="G5" s="1187">
        <v>11864</v>
      </c>
      <c r="H5" s="1187">
        <v>12103</v>
      </c>
      <c r="I5" s="1500">
        <v>19567</v>
      </c>
      <c r="J5" s="1187">
        <v>19409</v>
      </c>
      <c r="K5" s="1187">
        <v>20371</v>
      </c>
      <c r="L5" s="1188">
        <v>21597</v>
      </c>
      <c r="M5" s="1075">
        <f>L5-K5</f>
        <v>1226</v>
      </c>
      <c r="N5" s="418">
        <f>L5/K5-1</f>
        <v>6.018359432526621E-2</v>
      </c>
      <c r="O5" s="1075">
        <f>L5-G5</f>
        <v>9733</v>
      </c>
      <c r="P5" s="418">
        <f>L5/G5-1</f>
        <v>0.82038098449089691</v>
      </c>
      <c r="Q5" s="1075">
        <f>L5-B5</f>
        <v>13295</v>
      </c>
      <c r="R5" s="413">
        <f>L5/B5-1</f>
        <v>1.6014213442543968</v>
      </c>
    </row>
    <row r="6" spans="1:20" ht="18.75" customHeight="1">
      <c r="A6" s="399" t="s">
        <v>14</v>
      </c>
      <c r="B6" s="113">
        <v>3275</v>
      </c>
      <c r="C6" s="113">
        <v>3799</v>
      </c>
      <c r="D6" s="113">
        <v>4166</v>
      </c>
      <c r="E6" s="113">
        <v>4486</v>
      </c>
      <c r="F6" s="113">
        <v>4701</v>
      </c>
      <c r="G6" s="113">
        <v>4805</v>
      </c>
      <c r="H6" s="113">
        <v>4893</v>
      </c>
      <c r="I6" s="79">
        <v>6222</v>
      </c>
      <c r="J6" s="113">
        <v>6258</v>
      </c>
      <c r="K6" s="113">
        <v>6471</v>
      </c>
      <c r="L6" s="82">
        <v>6858</v>
      </c>
      <c r="M6" s="1076">
        <f t="shared" ref="M6:M19" si="0">L6-K6</f>
        <v>387</v>
      </c>
      <c r="N6" s="232">
        <f t="shared" ref="N6:N19" si="1">L6/K6-1</f>
        <v>5.9805285118219809E-2</v>
      </c>
      <c r="O6" s="1076">
        <f t="shared" ref="O6:O19" si="2">L6-G6</f>
        <v>2053</v>
      </c>
      <c r="P6" s="232">
        <f t="shared" ref="P6:P19" si="3">L6/G6-1</f>
        <v>0.42726326742976073</v>
      </c>
      <c r="Q6" s="1076">
        <f t="shared" ref="Q6:Q19" si="4">L6-B6</f>
        <v>3583</v>
      </c>
      <c r="R6" s="415">
        <f t="shared" ref="R6:R19" si="5">L6/B6-1</f>
        <v>1.0940458015267174</v>
      </c>
    </row>
    <row r="7" spans="1:20" ht="18.75" customHeight="1">
      <c r="A7" s="399" t="s">
        <v>15</v>
      </c>
      <c r="B7" s="113">
        <v>1119</v>
      </c>
      <c r="C7" s="113">
        <v>1336</v>
      </c>
      <c r="D7" s="113">
        <v>1521</v>
      </c>
      <c r="E7" s="113">
        <v>1698</v>
      </c>
      <c r="F7" s="113">
        <v>1816</v>
      </c>
      <c r="G7" s="113">
        <v>1793</v>
      </c>
      <c r="H7" s="113">
        <v>1891</v>
      </c>
      <c r="I7" s="79">
        <v>3022</v>
      </c>
      <c r="J7" s="113">
        <v>3104</v>
      </c>
      <c r="K7" s="113">
        <v>3229</v>
      </c>
      <c r="L7" s="82">
        <v>3427</v>
      </c>
      <c r="M7" s="1076">
        <f t="shared" si="0"/>
        <v>198</v>
      </c>
      <c r="N7" s="232">
        <f t="shared" si="1"/>
        <v>6.1319293899039895E-2</v>
      </c>
      <c r="O7" s="1076">
        <f t="shared" si="2"/>
        <v>1634</v>
      </c>
      <c r="P7" s="232">
        <f t="shared" si="3"/>
        <v>0.91132180702732857</v>
      </c>
      <c r="Q7" s="1076">
        <f t="shared" si="4"/>
        <v>2308</v>
      </c>
      <c r="R7" s="415">
        <f t="shared" si="5"/>
        <v>2.0625558534405721</v>
      </c>
    </row>
    <row r="8" spans="1:20" ht="18.75" customHeight="1">
      <c r="A8" s="399" t="s">
        <v>16</v>
      </c>
      <c r="B8" s="113">
        <v>302</v>
      </c>
      <c r="C8" s="113">
        <v>353</v>
      </c>
      <c r="D8" s="113">
        <v>438</v>
      </c>
      <c r="E8" s="113">
        <v>454</v>
      </c>
      <c r="F8" s="113">
        <v>485</v>
      </c>
      <c r="G8" s="113">
        <v>470</v>
      </c>
      <c r="H8" s="113">
        <v>474</v>
      </c>
      <c r="I8" s="79">
        <v>959</v>
      </c>
      <c r="J8" s="113">
        <v>931</v>
      </c>
      <c r="K8" s="113">
        <v>1007</v>
      </c>
      <c r="L8" s="82">
        <v>1011</v>
      </c>
      <c r="M8" s="1076">
        <f t="shared" si="0"/>
        <v>4</v>
      </c>
      <c r="N8" s="232">
        <f t="shared" si="1"/>
        <v>3.9721946375372852E-3</v>
      </c>
      <c r="O8" s="1076">
        <f t="shared" si="2"/>
        <v>541</v>
      </c>
      <c r="P8" s="232">
        <f t="shared" si="3"/>
        <v>1.1510638297872342</v>
      </c>
      <c r="Q8" s="1076">
        <f t="shared" si="4"/>
        <v>709</v>
      </c>
      <c r="R8" s="415">
        <f t="shared" si="5"/>
        <v>2.3476821192052979</v>
      </c>
    </row>
    <row r="9" spans="1:20" ht="18.75" customHeight="1">
      <c r="A9" s="399" t="s">
        <v>17</v>
      </c>
      <c r="B9" s="113">
        <v>607</v>
      </c>
      <c r="C9" s="113">
        <v>679</v>
      </c>
      <c r="D9" s="113">
        <v>742</v>
      </c>
      <c r="E9" s="113">
        <v>748</v>
      </c>
      <c r="F9" s="113">
        <v>804</v>
      </c>
      <c r="G9" s="113">
        <v>807</v>
      </c>
      <c r="H9" s="113">
        <v>837</v>
      </c>
      <c r="I9" s="79">
        <v>1338</v>
      </c>
      <c r="J9" s="113">
        <v>1324</v>
      </c>
      <c r="K9" s="113">
        <v>1367</v>
      </c>
      <c r="L9" s="82">
        <v>1445</v>
      </c>
      <c r="M9" s="1076">
        <f t="shared" si="0"/>
        <v>78</v>
      </c>
      <c r="N9" s="232">
        <f t="shared" si="1"/>
        <v>5.7059253840526791E-2</v>
      </c>
      <c r="O9" s="1076">
        <f t="shared" si="2"/>
        <v>638</v>
      </c>
      <c r="P9" s="232">
        <f t="shared" si="3"/>
        <v>0.79058240396530355</v>
      </c>
      <c r="Q9" s="1076">
        <f t="shared" si="4"/>
        <v>838</v>
      </c>
      <c r="R9" s="415">
        <f t="shared" si="5"/>
        <v>1.3805601317957166</v>
      </c>
    </row>
    <row r="10" spans="1:20" ht="18.75" customHeight="1">
      <c r="A10" s="399" t="s">
        <v>18</v>
      </c>
      <c r="B10" s="113">
        <v>446</v>
      </c>
      <c r="C10" s="113">
        <v>410</v>
      </c>
      <c r="D10" s="113">
        <v>458</v>
      </c>
      <c r="E10" s="113">
        <v>512</v>
      </c>
      <c r="F10" s="113">
        <v>489</v>
      </c>
      <c r="G10" s="113">
        <v>457</v>
      </c>
      <c r="H10" s="113">
        <v>394</v>
      </c>
      <c r="I10" s="79">
        <v>670</v>
      </c>
      <c r="J10" s="113">
        <v>612</v>
      </c>
      <c r="K10" s="113">
        <v>643</v>
      </c>
      <c r="L10" s="82">
        <v>627</v>
      </c>
      <c r="M10" s="1076">
        <f t="shared" si="0"/>
        <v>-16</v>
      </c>
      <c r="N10" s="232">
        <f t="shared" si="1"/>
        <v>-2.4883359253499271E-2</v>
      </c>
      <c r="O10" s="1076">
        <f t="shared" si="2"/>
        <v>170</v>
      </c>
      <c r="P10" s="232">
        <f t="shared" si="3"/>
        <v>0.37199124726477018</v>
      </c>
      <c r="Q10" s="1076">
        <f t="shared" si="4"/>
        <v>181</v>
      </c>
      <c r="R10" s="415">
        <f t="shared" si="5"/>
        <v>0.405829596412556</v>
      </c>
    </row>
    <row r="11" spans="1:20" ht="18.75" customHeight="1">
      <c r="A11" s="399" t="s">
        <v>19</v>
      </c>
      <c r="B11" s="113">
        <v>509</v>
      </c>
      <c r="C11" s="113">
        <v>591</v>
      </c>
      <c r="D11" s="113">
        <v>633</v>
      </c>
      <c r="E11" s="113">
        <v>687</v>
      </c>
      <c r="F11" s="113">
        <v>633</v>
      </c>
      <c r="G11" s="113">
        <v>625</v>
      </c>
      <c r="H11" s="113">
        <v>631</v>
      </c>
      <c r="I11" s="79">
        <v>1197</v>
      </c>
      <c r="J11" s="113">
        <v>1150</v>
      </c>
      <c r="K11" s="113">
        <v>1186</v>
      </c>
      <c r="L11" s="82">
        <v>1230</v>
      </c>
      <c r="M11" s="1076">
        <f t="shared" si="0"/>
        <v>44</v>
      </c>
      <c r="N11" s="232">
        <f t="shared" si="1"/>
        <v>3.7099494097807773E-2</v>
      </c>
      <c r="O11" s="1076">
        <f t="shared" si="2"/>
        <v>605</v>
      </c>
      <c r="P11" s="232">
        <f t="shared" si="3"/>
        <v>0.96799999999999997</v>
      </c>
      <c r="Q11" s="1076">
        <f t="shared" si="4"/>
        <v>721</v>
      </c>
      <c r="R11" s="415">
        <f t="shared" si="5"/>
        <v>1.4165029469548132</v>
      </c>
    </row>
    <row r="12" spans="1:20" ht="18.75" customHeight="1">
      <c r="A12" s="399" t="s">
        <v>20</v>
      </c>
      <c r="B12" s="113">
        <v>302</v>
      </c>
      <c r="C12" s="113">
        <v>375</v>
      </c>
      <c r="D12" s="113">
        <v>396</v>
      </c>
      <c r="E12" s="113">
        <v>436</v>
      </c>
      <c r="F12" s="113">
        <v>479</v>
      </c>
      <c r="G12" s="113">
        <v>478</v>
      </c>
      <c r="H12" s="113">
        <v>441</v>
      </c>
      <c r="I12" s="79">
        <v>795</v>
      </c>
      <c r="J12" s="113">
        <v>755</v>
      </c>
      <c r="K12" s="113">
        <v>804</v>
      </c>
      <c r="L12" s="82">
        <v>819</v>
      </c>
      <c r="M12" s="1076">
        <f t="shared" si="0"/>
        <v>15</v>
      </c>
      <c r="N12" s="232">
        <f t="shared" si="1"/>
        <v>1.8656716417910557E-2</v>
      </c>
      <c r="O12" s="1076">
        <f t="shared" si="2"/>
        <v>341</v>
      </c>
      <c r="P12" s="232">
        <f t="shared" si="3"/>
        <v>0.71338912133891208</v>
      </c>
      <c r="Q12" s="1076">
        <f t="shared" si="4"/>
        <v>517</v>
      </c>
      <c r="R12" s="415">
        <f t="shared" si="5"/>
        <v>1.7119205298013247</v>
      </c>
    </row>
    <row r="13" spans="1:20" ht="18.75" customHeight="1">
      <c r="A13" s="399" t="s">
        <v>21</v>
      </c>
      <c r="B13" s="113">
        <v>212</v>
      </c>
      <c r="C13" s="113">
        <v>237</v>
      </c>
      <c r="D13" s="113">
        <v>268</v>
      </c>
      <c r="E13" s="113">
        <v>288</v>
      </c>
      <c r="F13" s="113">
        <v>342</v>
      </c>
      <c r="G13" s="113">
        <v>319</v>
      </c>
      <c r="H13" s="113">
        <v>295</v>
      </c>
      <c r="I13" s="79">
        <v>722</v>
      </c>
      <c r="J13" s="113">
        <v>634</v>
      </c>
      <c r="K13" s="113">
        <v>693</v>
      </c>
      <c r="L13" s="82">
        <v>754</v>
      </c>
      <c r="M13" s="1076">
        <f t="shared" si="0"/>
        <v>61</v>
      </c>
      <c r="N13" s="232">
        <f t="shared" si="1"/>
        <v>8.8023088023088114E-2</v>
      </c>
      <c r="O13" s="1076">
        <f t="shared" si="2"/>
        <v>435</v>
      </c>
      <c r="P13" s="232">
        <f t="shared" si="3"/>
        <v>1.3636363636363638</v>
      </c>
      <c r="Q13" s="1076">
        <f t="shared" si="4"/>
        <v>542</v>
      </c>
      <c r="R13" s="415">
        <f t="shared" si="5"/>
        <v>2.5566037735849059</v>
      </c>
    </row>
    <row r="14" spans="1:20" ht="18.75" customHeight="1">
      <c r="A14" s="399" t="s">
        <v>22</v>
      </c>
      <c r="B14" s="113">
        <v>228</v>
      </c>
      <c r="C14" s="113">
        <v>274</v>
      </c>
      <c r="D14" s="113">
        <v>285</v>
      </c>
      <c r="E14" s="113">
        <v>327</v>
      </c>
      <c r="F14" s="113">
        <v>370</v>
      </c>
      <c r="G14" s="113">
        <v>332</v>
      </c>
      <c r="H14" s="113">
        <v>332</v>
      </c>
      <c r="I14" s="79">
        <v>676</v>
      </c>
      <c r="J14" s="113">
        <v>632</v>
      </c>
      <c r="K14" s="113">
        <v>702</v>
      </c>
      <c r="L14" s="82">
        <v>753</v>
      </c>
      <c r="M14" s="1076">
        <f t="shared" si="0"/>
        <v>51</v>
      </c>
      <c r="N14" s="232">
        <f t="shared" si="1"/>
        <v>7.2649572649572614E-2</v>
      </c>
      <c r="O14" s="1076">
        <f t="shared" si="2"/>
        <v>421</v>
      </c>
      <c r="P14" s="232">
        <f t="shared" si="3"/>
        <v>1.2680722891566263</v>
      </c>
      <c r="Q14" s="1076">
        <f t="shared" si="4"/>
        <v>525</v>
      </c>
      <c r="R14" s="415">
        <f t="shared" si="5"/>
        <v>2.3026315789473686</v>
      </c>
    </row>
    <row r="15" spans="1:20" ht="18.75" customHeight="1">
      <c r="A15" s="399" t="s">
        <v>23</v>
      </c>
      <c r="B15" s="113">
        <v>181</v>
      </c>
      <c r="C15" s="113">
        <v>188</v>
      </c>
      <c r="D15" s="113">
        <v>219</v>
      </c>
      <c r="E15" s="113">
        <v>218</v>
      </c>
      <c r="F15" s="113">
        <v>222</v>
      </c>
      <c r="G15" s="113">
        <v>225</v>
      </c>
      <c r="H15" s="113">
        <v>211</v>
      </c>
      <c r="I15" s="79">
        <v>529</v>
      </c>
      <c r="J15" s="113">
        <v>577</v>
      </c>
      <c r="K15" s="113">
        <v>622</v>
      </c>
      <c r="L15" s="82">
        <v>682</v>
      </c>
      <c r="M15" s="1076">
        <f t="shared" si="0"/>
        <v>60</v>
      </c>
      <c r="N15" s="232">
        <f t="shared" si="1"/>
        <v>9.646302250803851E-2</v>
      </c>
      <c r="O15" s="1076">
        <f t="shared" si="2"/>
        <v>457</v>
      </c>
      <c r="P15" s="232">
        <f t="shared" si="3"/>
        <v>2.0311111111111111</v>
      </c>
      <c r="Q15" s="1076">
        <f t="shared" si="4"/>
        <v>501</v>
      </c>
      <c r="R15" s="415">
        <f t="shared" si="5"/>
        <v>2.7679558011049723</v>
      </c>
    </row>
    <row r="16" spans="1:20" ht="18.75" customHeight="1">
      <c r="A16" s="399" t="s">
        <v>24</v>
      </c>
      <c r="B16" s="113">
        <v>609</v>
      </c>
      <c r="C16" s="113">
        <v>698</v>
      </c>
      <c r="D16" s="113">
        <v>762</v>
      </c>
      <c r="E16" s="113">
        <v>847</v>
      </c>
      <c r="F16" s="113">
        <v>939</v>
      </c>
      <c r="G16" s="113">
        <v>911</v>
      </c>
      <c r="H16" s="113">
        <v>958</v>
      </c>
      <c r="I16" s="79">
        <v>1518</v>
      </c>
      <c r="J16" s="113">
        <v>1574</v>
      </c>
      <c r="K16" s="113">
        <v>1716</v>
      </c>
      <c r="L16" s="82">
        <v>1886</v>
      </c>
      <c r="M16" s="1076">
        <f t="shared" si="0"/>
        <v>170</v>
      </c>
      <c r="N16" s="232">
        <f t="shared" si="1"/>
        <v>9.9067599067599099E-2</v>
      </c>
      <c r="O16" s="1076">
        <f t="shared" si="2"/>
        <v>975</v>
      </c>
      <c r="P16" s="232">
        <f t="shared" si="3"/>
        <v>1.0702524698133917</v>
      </c>
      <c r="Q16" s="1076">
        <f t="shared" si="4"/>
        <v>1277</v>
      </c>
      <c r="R16" s="415">
        <f t="shared" si="5"/>
        <v>2.09688013136289</v>
      </c>
    </row>
    <row r="17" spans="1:18" ht="18.75" customHeight="1">
      <c r="A17" s="399" t="s">
        <v>25</v>
      </c>
      <c r="B17" s="113">
        <v>146</v>
      </c>
      <c r="C17" s="113">
        <v>173</v>
      </c>
      <c r="D17" s="113">
        <v>174</v>
      </c>
      <c r="E17" s="113">
        <v>199</v>
      </c>
      <c r="F17" s="113">
        <v>201</v>
      </c>
      <c r="G17" s="113">
        <v>191</v>
      </c>
      <c r="H17" s="113">
        <v>220</v>
      </c>
      <c r="I17" s="79">
        <v>525</v>
      </c>
      <c r="J17" s="113">
        <v>510</v>
      </c>
      <c r="K17" s="113">
        <v>518</v>
      </c>
      <c r="L17" s="82">
        <v>557</v>
      </c>
      <c r="M17" s="1076">
        <f t="shared" si="0"/>
        <v>39</v>
      </c>
      <c r="N17" s="232">
        <f t="shared" si="1"/>
        <v>7.528957528957525E-2</v>
      </c>
      <c r="O17" s="1076">
        <f t="shared" si="2"/>
        <v>366</v>
      </c>
      <c r="P17" s="232">
        <f t="shared" si="3"/>
        <v>1.9162303664921465</v>
      </c>
      <c r="Q17" s="1076">
        <f t="shared" si="4"/>
        <v>411</v>
      </c>
      <c r="R17" s="415">
        <f t="shared" si="5"/>
        <v>2.8150684931506849</v>
      </c>
    </row>
    <row r="18" spans="1:18" ht="18.75" customHeight="1">
      <c r="A18" s="399" t="s">
        <v>26</v>
      </c>
      <c r="B18" s="113">
        <v>110</v>
      </c>
      <c r="C18" s="113">
        <v>122</v>
      </c>
      <c r="D18" s="113">
        <v>123</v>
      </c>
      <c r="E18" s="113">
        <v>124</v>
      </c>
      <c r="F18" s="113">
        <v>146</v>
      </c>
      <c r="G18" s="113">
        <v>144</v>
      </c>
      <c r="H18" s="113">
        <v>186</v>
      </c>
      <c r="I18" s="79">
        <v>482</v>
      </c>
      <c r="J18" s="113">
        <v>460</v>
      </c>
      <c r="K18" s="113">
        <v>510</v>
      </c>
      <c r="L18" s="82">
        <v>567</v>
      </c>
      <c r="M18" s="1076">
        <f t="shared" si="0"/>
        <v>57</v>
      </c>
      <c r="N18" s="232">
        <f t="shared" si="1"/>
        <v>0.11176470588235299</v>
      </c>
      <c r="O18" s="1076">
        <f t="shared" si="2"/>
        <v>423</v>
      </c>
      <c r="P18" s="232">
        <f t="shared" si="3"/>
        <v>2.9375</v>
      </c>
      <c r="Q18" s="1076">
        <f t="shared" si="4"/>
        <v>457</v>
      </c>
      <c r="R18" s="415">
        <f t="shared" si="5"/>
        <v>4.1545454545454543</v>
      </c>
    </row>
    <row r="19" spans="1:18" ht="18.75" customHeight="1">
      <c r="A19" s="399" t="s">
        <v>27</v>
      </c>
      <c r="B19" s="113">
        <v>256</v>
      </c>
      <c r="C19" s="113">
        <v>259</v>
      </c>
      <c r="D19" s="113">
        <v>284</v>
      </c>
      <c r="E19" s="113">
        <v>319</v>
      </c>
      <c r="F19" s="113">
        <v>315</v>
      </c>
      <c r="G19" s="113">
        <v>307</v>
      </c>
      <c r="H19" s="113">
        <v>340</v>
      </c>
      <c r="I19" s="79">
        <v>912</v>
      </c>
      <c r="J19" s="113">
        <v>888</v>
      </c>
      <c r="K19" s="113">
        <v>903</v>
      </c>
      <c r="L19" s="82">
        <v>981</v>
      </c>
      <c r="M19" s="1076">
        <f t="shared" si="0"/>
        <v>78</v>
      </c>
      <c r="N19" s="232">
        <f t="shared" si="1"/>
        <v>8.6378737541528139E-2</v>
      </c>
      <c r="O19" s="1076">
        <f t="shared" si="2"/>
        <v>674</v>
      </c>
      <c r="P19" s="232">
        <f t="shared" si="3"/>
        <v>2.1954397394136809</v>
      </c>
      <c r="Q19" s="1076">
        <f t="shared" si="4"/>
        <v>725</v>
      </c>
      <c r="R19" s="415">
        <f t="shared" si="5"/>
        <v>2.83203125</v>
      </c>
    </row>
    <row r="20" spans="1:18" ht="7.5" customHeight="1">
      <c r="A20" s="401"/>
      <c r="B20" s="779"/>
      <c r="C20" s="779"/>
      <c r="D20" s="779"/>
      <c r="E20" s="779"/>
      <c r="F20" s="779"/>
      <c r="G20" s="779"/>
      <c r="H20" s="779"/>
      <c r="I20" s="779"/>
      <c r="J20" s="779"/>
      <c r="K20" s="779"/>
      <c r="L20" s="779"/>
      <c r="M20" s="780"/>
      <c r="N20" s="415"/>
      <c r="O20" s="780"/>
      <c r="P20" s="415"/>
      <c r="Q20" s="781"/>
      <c r="R20" s="415"/>
    </row>
    <row r="21" spans="1:18">
      <c r="B21" s="212"/>
      <c r="C21" s="212"/>
      <c r="D21" s="212"/>
      <c r="E21" s="212"/>
      <c r="F21" s="212"/>
      <c r="G21" s="212"/>
      <c r="H21" s="212"/>
      <c r="I21" s="212"/>
      <c r="J21" s="212"/>
      <c r="K21" s="212"/>
      <c r="L21" s="212"/>
      <c r="M21" s="212"/>
      <c r="N21" s="212"/>
      <c r="O21" s="212"/>
      <c r="P21" s="212"/>
      <c r="Q21" s="212"/>
      <c r="R21" s="212"/>
    </row>
  </sheetData>
  <mergeCells count="5">
    <mergeCell ref="A3:A4"/>
    <mergeCell ref="B3:L3"/>
    <mergeCell ref="M3:N3"/>
    <mergeCell ref="O3:P3"/>
    <mergeCell ref="Q3:R3"/>
  </mergeCells>
  <hyperlinks>
    <hyperlink ref="T2" location="OBSAH!A1" display="Zpět na obsah" xr:uid="{6304AC37-5657-4961-B41F-A0CC8F185E64}"/>
  </hyperlinks>
  <pageMargins left="0.70866141732283472" right="0.70866141732283472" top="0.78740157480314965" bottom="0.78740157480314965" header="0.31496062992125984" footer="0.31496062992125984"/>
  <pageSetup paperSize="9" orientation="landscape"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List185"/>
  <dimension ref="A1:U36"/>
  <sheetViews>
    <sheetView showGridLines="0" zoomScaleNormal="100" workbookViewId="0"/>
  </sheetViews>
  <sheetFormatPr defaultRowHeight="15"/>
  <cols>
    <col min="1" max="1" width="28.28515625" customWidth="1"/>
    <col min="2" max="12" width="5.7109375" customWidth="1"/>
    <col min="13" max="13" width="6.28515625" customWidth="1"/>
    <col min="14" max="14" width="6.85546875" customWidth="1"/>
    <col min="15" max="15" width="6.28515625" customWidth="1"/>
    <col min="16" max="16" width="6.85546875" customWidth="1"/>
    <col min="17" max="17" width="6.28515625" customWidth="1"/>
    <col min="18" max="18" width="6.85546875" customWidth="1"/>
    <col min="19" max="19" width="6.7109375" customWidth="1"/>
  </cols>
  <sheetData>
    <row r="1" spans="1:21" ht="18" customHeight="1">
      <c r="A1" s="2" t="s">
        <v>1290</v>
      </c>
      <c r="K1" s="152"/>
    </row>
    <row r="2" spans="1:21" ht="18.75" customHeight="1" thickBot="1">
      <c r="A2" s="322" t="s">
        <v>1066</v>
      </c>
      <c r="B2" s="4"/>
      <c r="C2" s="4"/>
      <c r="D2" s="4"/>
      <c r="E2" s="4"/>
      <c r="F2" s="4"/>
      <c r="G2" s="4"/>
      <c r="H2" s="4"/>
      <c r="I2" s="4" t="s">
        <v>0</v>
      </c>
      <c r="J2" s="4"/>
      <c r="K2" s="4"/>
      <c r="L2" s="4"/>
      <c r="M2" s="4"/>
      <c r="N2" s="4"/>
      <c r="O2" s="322"/>
      <c r="P2" s="4"/>
      <c r="Q2" s="4"/>
      <c r="R2" s="1440" t="s">
        <v>1826</v>
      </c>
      <c r="S2" s="4"/>
      <c r="T2" s="106" t="s">
        <v>986</v>
      </c>
      <c r="U2" s="4"/>
    </row>
    <row r="3" spans="1:21" ht="22.5" customHeight="1">
      <c r="A3" s="2425" t="s">
        <v>315</v>
      </c>
      <c r="B3" s="2100" t="s">
        <v>170</v>
      </c>
      <c r="C3" s="2101"/>
      <c r="D3" s="2101"/>
      <c r="E3" s="2101"/>
      <c r="F3" s="2101"/>
      <c r="G3" s="2101"/>
      <c r="H3" s="2101"/>
      <c r="I3" s="2101"/>
      <c r="J3" s="2101"/>
      <c r="K3" s="2101"/>
      <c r="L3" s="2102"/>
      <c r="M3" s="2354" t="s">
        <v>732</v>
      </c>
      <c r="N3" s="2104"/>
      <c r="O3" s="2105" t="s">
        <v>733</v>
      </c>
      <c r="P3" s="2106"/>
      <c r="Q3" s="2107" t="s">
        <v>734</v>
      </c>
      <c r="R3" s="2104"/>
      <c r="S3" s="358"/>
    </row>
    <row r="4" spans="1:21" ht="23.25" thickBot="1">
      <c r="A4" s="2426"/>
      <c r="B4" s="546" t="s">
        <v>1111</v>
      </c>
      <c r="C4" s="406" t="s">
        <v>1112</v>
      </c>
      <c r="D4" s="406" t="s">
        <v>1113</v>
      </c>
      <c r="E4" s="406" t="s">
        <v>1114</v>
      </c>
      <c r="F4" s="406" t="s">
        <v>1115</v>
      </c>
      <c r="G4" s="406" t="s">
        <v>1116</v>
      </c>
      <c r="H4" s="407" t="s">
        <v>1117</v>
      </c>
      <c r="I4" s="406" t="s">
        <v>1118</v>
      </c>
      <c r="J4" s="406" t="s">
        <v>1119</v>
      </c>
      <c r="K4" s="406" t="s">
        <v>1120</v>
      </c>
      <c r="L4" s="929" t="s">
        <v>1289</v>
      </c>
      <c r="M4" s="445" t="s">
        <v>164</v>
      </c>
      <c r="N4" s="1695" t="s">
        <v>165</v>
      </c>
      <c r="O4" s="416" t="s">
        <v>164</v>
      </c>
      <c r="P4" s="1695" t="s">
        <v>165</v>
      </c>
      <c r="Q4" s="410" t="s">
        <v>164</v>
      </c>
      <c r="R4" s="1696" t="s">
        <v>165</v>
      </c>
      <c r="S4" s="110"/>
    </row>
    <row r="5" spans="1:21">
      <c r="A5" s="710" t="s">
        <v>63</v>
      </c>
      <c r="B5" s="1093">
        <v>6035</v>
      </c>
      <c r="C5" s="1093">
        <v>5685</v>
      </c>
      <c r="D5" s="1094">
        <v>5174</v>
      </c>
      <c r="E5" s="1093">
        <v>4582</v>
      </c>
      <c r="F5" s="1093">
        <v>4056</v>
      </c>
      <c r="G5" s="1093">
        <v>3683</v>
      </c>
      <c r="H5" s="1093">
        <v>3621</v>
      </c>
      <c r="I5" s="1095">
        <v>3906</v>
      </c>
      <c r="J5" s="1093">
        <v>3786</v>
      </c>
      <c r="K5" s="1095">
        <v>4575</v>
      </c>
      <c r="L5" s="1096">
        <v>4688</v>
      </c>
      <c r="M5" s="868">
        <f>L5-K5</f>
        <v>113</v>
      </c>
      <c r="N5" s="156">
        <f>L5/K5-1</f>
        <v>2.4699453551912498E-2</v>
      </c>
      <c r="O5" s="891">
        <f>L5-G5</f>
        <v>1005</v>
      </c>
      <c r="P5" s="156">
        <f>L5/G5-1</f>
        <v>0.27287537333695355</v>
      </c>
      <c r="Q5" s="417">
        <f>L5-B5</f>
        <v>-1347</v>
      </c>
      <c r="R5" s="475">
        <f>L5/B5-1</f>
        <v>-0.22319801159900576</v>
      </c>
      <c r="S5" s="415"/>
    </row>
    <row r="6" spans="1:21" ht="22.5">
      <c r="A6" s="711" t="s">
        <v>106</v>
      </c>
      <c r="B6" s="1097">
        <v>15</v>
      </c>
      <c r="C6" s="1097">
        <v>20</v>
      </c>
      <c r="D6" s="1098">
        <v>18</v>
      </c>
      <c r="E6" s="1097">
        <v>33</v>
      </c>
      <c r="F6" s="1032">
        <v>6</v>
      </c>
      <c r="G6" s="1032">
        <v>5</v>
      </c>
      <c r="H6" s="1002">
        <v>0</v>
      </c>
      <c r="I6" s="1100">
        <v>21</v>
      </c>
      <c r="J6" s="1006">
        <v>0</v>
      </c>
      <c r="K6" s="1032">
        <v>9</v>
      </c>
      <c r="L6" s="1099">
        <v>29</v>
      </c>
      <c r="M6" s="869">
        <f>L6-K6</f>
        <v>20</v>
      </c>
      <c r="N6" s="157">
        <f t="shared" ref="N6:N26" si="0">L6/K6-1</f>
        <v>2.2222222222222223</v>
      </c>
      <c r="O6" s="610">
        <f t="shared" ref="O6:O33" si="1">L6-G6</f>
        <v>24</v>
      </c>
      <c r="P6" s="157">
        <f t="shared" ref="P6:P26" si="2">L6/G6-1</f>
        <v>4.8</v>
      </c>
      <c r="Q6" s="158">
        <f t="shared" ref="Q6:Q33" si="3">L6-B6</f>
        <v>14</v>
      </c>
      <c r="R6" s="472">
        <f t="shared" ref="R6:R26" si="4">L6/B6-1</f>
        <v>0.93333333333333335</v>
      </c>
      <c r="S6" s="415"/>
    </row>
    <row r="7" spans="1:21">
      <c r="A7" s="711" t="s">
        <v>65</v>
      </c>
      <c r="B7" s="1097">
        <v>146</v>
      </c>
      <c r="C7" s="1097">
        <v>111</v>
      </c>
      <c r="D7" s="1098">
        <v>103</v>
      </c>
      <c r="E7" s="1097">
        <v>99</v>
      </c>
      <c r="F7" s="1032">
        <v>59</v>
      </c>
      <c r="G7" s="1032">
        <v>83</v>
      </c>
      <c r="H7" s="1032">
        <v>62</v>
      </c>
      <c r="I7" s="1032">
        <v>46</v>
      </c>
      <c r="J7" s="1032">
        <v>66</v>
      </c>
      <c r="K7" s="1032">
        <v>72</v>
      </c>
      <c r="L7" s="1099">
        <v>41</v>
      </c>
      <c r="M7" s="869">
        <f t="shared" ref="M7:M32" si="5">L7-K7</f>
        <v>-31</v>
      </c>
      <c r="N7" s="157">
        <f t="shared" si="0"/>
        <v>-0.43055555555555558</v>
      </c>
      <c r="O7" s="610">
        <f t="shared" si="1"/>
        <v>-42</v>
      </c>
      <c r="P7" s="157">
        <f t="shared" si="2"/>
        <v>-0.50602409638554224</v>
      </c>
      <c r="Q7" s="158">
        <f t="shared" si="3"/>
        <v>-105</v>
      </c>
      <c r="R7" s="472">
        <f t="shared" si="4"/>
        <v>-0.71917808219178081</v>
      </c>
      <c r="S7" s="415"/>
    </row>
    <row r="8" spans="1:21" ht="22.5">
      <c r="A8" s="711" t="s">
        <v>66</v>
      </c>
      <c r="B8" s="1097">
        <v>259</v>
      </c>
      <c r="C8" s="1097">
        <v>213</v>
      </c>
      <c r="D8" s="1098">
        <v>168</v>
      </c>
      <c r="E8" s="1097">
        <v>127</v>
      </c>
      <c r="F8" s="1032">
        <v>160</v>
      </c>
      <c r="G8" s="1032">
        <v>101</v>
      </c>
      <c r="H8" s="1032">
        <v>91</v>
      </c>
      <c r="I8" s="1032">
        <v>103</v>
      </c>
      <c r="J8" s="1032">
        <v>87</v>
      </c>
      <c r="K8" s="1032">
        <v>98</v>
      </c>
      <c r="L8" s="1099">
        <v>123</v>
      </c>
      <c r="M8" s="869">
        <f t="shared" si="5"/>
        <v>25</v>
      </c>
      <c r="N8" s="157">
        <f t="shared" si="0"/>
        <v>0.25510204081632648</v>
      </c>
      <c r="O8" s="610">
        <f t="shared" si="1"/>
        <v>22</v>
      </c>
      <c r="P8" s="157">
        <f t="shared" si="2"/>
        <v>0.21782178217821779</v>
      </c>
      <c r="Q8" s="158">
        <f t="shared" si="3"/>
        <v>-136</v>
      </c>
      <c r="R8" s="472">
        <f t="shared" si="4"/>
        <v>-0.52509652509652516</v>
      </c>
      <c r="S8" s="415"/>
    </row>
    <row r="9" spans="1:21">
      <c r="A9" s="711" t="s">
        <v>107</v>
      </c>
      <c r="B9" s="1097">
        <v>13</v>
      </c>
      <c r="C9" s="1097">
        <v>11</v>
      </c>
      <c r="D9" s="1098">
        <v>1</v>
      </c>
      <c r="E9" s="1097">
        <v>4</v>
      </c>
      <c r="F9" s="1032">
        <v>0</v>
      </c>
      <c r="G9" s="1032">
        <v>3</v>
      </c>
      <c r="H9" s="1032">
        <v>5</v>
      </c>
      <c r="I9" s="1032">
        <v>6</v>
      </c>
      <c r="J9" s="1032">
        <v>4</v>
      </c>
      <c r="K9" s="1032">
        <v>3</v>
      </c>
      <c r="L9" s="1099">
        <v>4</v>
      </c>
      <c r="M9" s="869">
        <f t="shared" si="5"/>
        <v>1</v>
      </c>
      <c r="N9" s="157">
        <f t="shared" si="0"/>
        <v>0.33333333333333326</v>
      </c>
      <c r="O9" s="610">
        <f t="shared" si="1"/>
        <v>1</v>
      </c>
      <c r="P9" s="157">
        <f t="shared" si="2"/>
        <v>0.33333333333333326</v>
      </c>
      <c r="Q9" s="158">
        <f t="shared" si="3"/>
        <v>-9</v>
      </c>
      <c r="R9" s="472">
        <f t="shared" si="4"/>
        <v>-0.69230769230769229</v>
      </c>
      <c r="S9" s="415"/>
    </row>
    <row r="10" spans="1:21" ht="22.5">
      <c r="A10" s="712" t="s">
        <v>68</v>
      </c>
      <c r="B10" s="1097">
        <v>25</v>
      </c>
      <c r="C10" s="1097">
        <v>15</v>
      </c>
      <c r="D10" s="1098">
        <v>12</v>
      </c>
      <c r="E10" s="1097">
        <v>11</v>
      </c>
      <c r="F10" s="1032">
        <v>11</v>
      </c>
      <c r="G10" s="1032">
        <v>9</v>
      </c>
      <c r="H10" s="1032">
        <v>15</v>
      </c>
      <c r="I10" s="1032">
        <v>4</v>
      </c>
      <c r="J10" s="1002">
        <v>0</v>
      </c>
      <c r="K10" s="1032">
        <v>11</v>
      </c>
      <c r="L10" s="1256">
        <v>0</v>
      </c>
      <c r="M10" s="869">
        <f t="shared" si="5"/>
        <v>-11</v>
      </c>
      <c r="N10" s="157">
        <f t="shared" si="0"/>
        <v>-1</v>
      </c>
      <c r="O10" s="610">
        <f t="shared" si="1"/>
        <v>-9</v>
      </c>
      <c r="P10" s="157">
        <f t="shared" si="2"/>
        <v>-1</v>
      </c>
      <c r="Q10" s="158">
        <f t="shared" si="3"/>
        <v>-25</v>
      </c>
      <c r="R10" s="472">
        <f t="shared" si="4"/>
        <v>-1</v>
      </c>
      <c r="S10" s="415"/>
    </row>
    <row r="11" spans="1:21" ht="22.5">
      <c r="A11" s="712" t="s">
        <v>71</v>
      </c>
      <c r="B11" s="1097">
        <v>35</v>
      </c>
      <c r="C11" s="1097">
        <v>30</v>
      </c>
      <c r="D11" s="1098">
        <v>17</v>
      </c>
      <c r="E11" s="1097">
        <v>12</v>
      </c>
      <c r="F11" s="1032">
        <v>17</v>
      </c>
      <c r="G11" s="1032">
        <v>11</v>
      </c>
      <c r="H11" s="1032">
        <v>18</v>
      </c>
      <c r="I11" s="1032">
        <v>10</v>
      </c>
      <c r="J11" s="1032">
        <v>17</v>
      </c>
      <c r="K11" s="1032">
        <v>11</v>
      </c>
      <c r="L11" s="1099">
        <v>14</v>
      </c>
      <c r="M11" s="869">
        <f t="shared" si="5"/>
        <v>3</v>
      </c>
      <c r="N11" s="157">
        <f t="shared" si="0"/>
        <v>0.27272727272727271</v>
      </c>
      <c r="O11" s="610">
        <f t="shared" si="1"/>
        <v>3</v>
      </c>
      <c r="P11" s="157">
        <f t="shared" si="2"/>
        <v>0.27272727272727271</v>
      </c>
      <c r="Q11" s="158">
        <f t="shared" si="3"/>
        <v>-21</v>
      </c>
      <c r="R11" s="472">
        <f t="shared" si="4"/>
        <v>-0.6</v>
      </c>
      <c r="S11" s="415"/>
    </row>
    <row r="12" spans="1:21" ht="22.5">
      <c r="A12" s="712" t="s">
        <v>73</v>
      </c>
      <c r="B12" s="1097">
        <v>70</v>
      </c>
      <c r="C12" s="1097">
        <v>45</v>
      </c>
      <c r="D12" s="1098">
        <v>47</v>
      </c>
      <c r="E12" s="1097">
        <v>56</v>
      </c>
      <c r="F12" s="1032">
        <v>37</v>
      </c>
      <c r="G12" s="1032">
        <v>19</v>
      </c>
      <c r="H12" s="1032">
        <v>19</v>
      </c>
      <c r="I12" s="1032">
        <v>20</v>
      </c>
      <c r="J12" s="1032">
        <v>14</v>
      </c>
      <c r="K12" s="1032">
        <v>6</v>
      </c>
      <c r="L12" s="1099">
        <v>17</v>
      </c>
      <c r="M12" s="869">
        <f t="shared" si="5"/>
        <v>11</v>
      </c>
      <c r="N12" s="157">
        <f t="shared" si="0"/>
        <v>1.8333333333333335</v>
      </c>
      <c r="O12" s="610">
        <f t="shared" si="1"/>
        <v>-2</v>
      </c>
      <c r="P12" s="157">
        <f t="shared" si="2"/>
        <v>-0.10526315789473684</v>
      </c>
      <c r="Q12" s="158">
        <f t="shared" si="3"/>
        <v>-53</v>
      </c>
      <c r="R12" s="472">
        <f t="shared" si="4"/>
        <v>-0.75714285714285712</v>
      </c>
      <c r="S12" s="415"/>
    </row>
    <row r="13" spans="1:21">
      <c r="A13" s="712" t="s">
        <v>74</v>
      </c>
      <c r="B13" s="1097">
        <v>59</v>
      </c>
      <c r="C13" s="1097">
        <v>64</v>
      </c>
      <c r="D13" s="1098">
        <v>62</v>
      </c>
      <c r="E13" s="1097">
        <v>34</v>
      </c>
      <c r="F13" s="1032">
        <v>36</v>
      </c>
      <c r="G13" s="1032">
        <v>31</v>
      </c>
      <c r="H13" s="1032">
        <v>21</v>
      </c>
      <c r="I13" s="1032">
        <v>32</v>
      </c>
      <c r="J13" s="1032">
        <v>19</v>
      </c>
      <c r="K13" s="1032">
        <v>25</v>
      </c>
      <c r="L13" s="1099">
        <v>29</v>
      </c>
      <c r="M13" s="869">
        <f t="shared" si="5"/>
        <v>4</v>
      </c>
      <c r="N13" s="157">
        <f t="shared" si="0"/>
        <v>0.15999999999999992</v>
      </c>
      <c r="O13" s="610">
        <f t="shared" si="1"/>
        <v>-2</v>
      </c>
      <c r="P13" s="157">
        <f t="shared" si="2"/>
        <v>-6.4516129032258118E-2</v>
      </c>
      <c r="Q13" s="158">
        <f t="shared" si="3"/>
        <v>-30</v>
      </c>
      <c r="R13" s="472">
        <f t="shared" si="4"/>
        <v>-0.50847457627118642</v>
      </c>
      <c r="S13" s="415"/>
    </row>
    <row r="14" spans="1:21">
      <c r="A14" s="712" t="s">
        <v>75</v>
      </c>
      <c r="B14" s="1097">
        <v>178</v>
      </c>
      <c r="C14" s="1097">
        <v>170</v>
      </c>
      <c r="D14" s="1098">
        <v>151</v>
      </c>
      <c r="E14" s="1097">
        <v>114</v>
      </c>
      <c r="F14" s="1032">
        <v>142</v>
      </c>
      <c r="G14" s="1032">
        <v>96</v>
      </c>
      <c r="H14" s="1032">
        <v>77</v>
      </c>
      <c r="I14" s="1032">
        <v>106</v>
      </c>
      <c r="J14" s="1032">
        <v>54</v>
      </c>
      <c r="K14" s="1032">
        <v>88</v>
      </c>
      <c r="L14" s="1099">
        <v>92</v>
      </c>
      <c r="M14" s="869">
        <f t="shared" si="5"/>
        <v>4</v>
      </c>
      <c r="N14" s="157">
        <f t="shared" si="0"/>
        <v>4.5454545454545414E-2</v>
      </c>
      <c r="O14" s="610">
        <f t="shared" si="1"/>
        <v>-4</v>
      </c>
      <c r="P14" s="157">
        <f t="shared" si="2"/>
        <v>-4.166666666666663E-2</v>
      </c>
      <c r="Q14" s="158">
        <f t="shared" si="3"/>
        <v>-86</v>
      </c>
      <c r="R14" s="472">
        <f t="shared" si="4"/>
        <v>-0.4831460674157303</v>
      </c>
      <c r="S14" s="415"/>
    </row>
    <row r="15" spans="1:21">
      <c r="A15" s="712" t="s">
        <v>76</v>
      </c>
      <c r="B15" s="1097">
        <v>149</v>
      </c>
      <c r="C15" s="1097">
        <v>136</v>
      </c>
      <c r="D15" s="1098">
        <v>96</v>
      </c>
      <c r="E15" s="1097">
        <v>80</v>
      </c>
      <c r="F15" s="1032">
        <v>69</v>
      </c>
      <c r="G15" s="1032">
        <v>58</v>
      </c>
      <c r="H15" s="1032">
        <v>52</v>
      </c>
      <c r="I15" s="1032">
        <v>57</v>
      </c>
      <c r="J15" s="1032">
        <v>45</v>
      </c>
      <c r="K15" s="1032">
        <v>48</v>
      </c>
      <c r="L15" s="1099">
        <v>45</v>
      </c>
      <c r="M15" s="869">
        <f t="shared" si="5"/>
        <v>-3</v>
      </c>
      <c r="N15" s="157">
        <f t="shared" si="0"/>
        <v>-6.25E-2</v>
      </c>
      <c r="O15" s="610">
        <f t="shared" si="1"/>
        <v>-13</v>
      </c>
      <c r="P15" s="157">
        <f t="shared" si="2"/>
        <v>-0.22413793103448276</v>
      </c>
      <c r="Q15" s="158">
        <f t="shared" si="3"/>
        <v>-104</v>
      </c>
      <c r="R15" s="472">
        <f t="shared" si="4"/>
        <v>-0.69798657718120805</v>
      </c>
      <c r="S15" s="415"/>
    </row>
    <row r="16" spans="1:21" ht="22.5">
      <c r="A16" s="712" t="s">
        <v>373</v>
      </c>
      <c r="B16" s="1100">
        <v>0</v>
      </c>
      <c r="C16" s="1100">
        <v>0</v>
      </c>
      <c r="D16" s="1101">
        <v>0</v>
      </c>
      <c r="E16" s="1100">
        <v>0</v>
      </c>
      <c r="F16" s="1100">
        <v>0</v>
      </c>
      <c r="G16" s="1100">
        <v>0</v>
      </c>
      <c r="H16" s="1100">
        <v>0</v>
      </c>
      <c r="I16" s="1100">
        <v>13</v>
      </c>
      <c r="J16" s="1102">
        <v>15</v>
      </c>
      <c r="K16" s="1102">
        <v>117</v>
      </c>
      <c r="L16" s="1099">
        <v>120</v>
      </c>
      <c r="M16" s="869">
        <f t="shared" si="5"/>
        <v>3</v>
      </c>
      <c r="N16" s="157">
        <f t="shared" si="0"/>
        <v>2.564102564102555E-2</v>
      </c>
      <c r="O16" s="610">
        <f t="shared" si="1"/>
        <v>120</v>
      </c>
      <c r="P16" s="633" t="s">
        <v>431</v>
      </c>
      <c r="Q16" s="158">
        <f t="shared" si="3"/>
        <v>120</v>
      </c>
      <c r="R16" s="611" t="s">
        <v>431</v>
      </c>
      <c r="S16" s="775"/>
    </row>
    <row r="17" spans="1:19">
      <c r="A17" s="712" t="s">
        <v>77</v>
      </c>
      <c r="B17" s="1097">
        <v>1537</v>
      </c>
      <c r="C17" s="1097">
        <v>1460</v>
      </c>
      <c r="D17" s="1098">
        <v>1432</v>
      </c>
      <c r="E17" s="1097">
        <v>1429</v>
      </c>
      <c r="F17" s="1032">
        <v>1322</v>
      </c>
      <c r="G17" s="1032">
        <v>1307</v>
      </c>
      <c r="H17" s="1032">
        <v>1269</v>
      </c>
      <c r="I17" s="1032">
        <v>1407</v>
      </c>
      <c r="J17" s="1032">
        <v>1355</v>
      </c>
      <c r="K17" s="1032">
        <v>1520</v>
      </c>
      <c r="L17" s="1099">
        <v>1584</v>
      </c>
      <c r="M17" s="869">
        <f t="shared" si="5"/>
        <v>64</v>
      </c>
      <c r="N17" s="157">
        <f t="shared" si="0"/>
        <v>4.2105263157894646E-2</v>
      </c>
      <c r="O17" s="610">
        <f t="shared" si="1"/>
        <v>277</v>
      </c>
      <c r="P17" s="157">
        <f t="shared" si="2"/>
        <v>0.21193573068094884</v>
      </c>
      <c r="Q17" s="158">
        <f t="shared" si="3"/>
        <v>47</v>
      </c>
      <c r="R17" s="472">
        <f t="shared" si="4"/>
        <v>3.0579050097592653E-2</v>
      </c>
      <c r="S17" s="415"/>
    </row>
    <row r="18" spans="1:19">
      <c r="A18" s="711" t="s">
        <v>109</v>
      </c>
      <c r="B18" s="1097">
        <v>12</v>
      </c>
      <c r="C18" s="1097">
        <v>12</v>
      </c>
      <c r="D18" s="1098">
        <v>10</v>
      </c>
      <c r="E18" s="1097">
        <v>9</v>
      </c>
      <c r="F18" s="1032">
        <v>10</v>
      </c>
      <c r="G18" s="1032">
        <v>5</v>
      </c>
      <c r="H18" s="1032">
        <v>7</v>
      </c>
      <c r="I18" s="1032">
        <v>9</v>
      </c>
      <c r="J18" s="1032">
        <v>12</v>
      </c>
      <c r="K18" s="1032">
        <v>6</v>
      </c>
      <c r="L18" s="1099">
        <v>9</v>
      </c>
      <c r="M18" s="869">
        <f t="shared" si="5"/>
        <v>3</v>
      </c>
      <c r="N18" s="157">
        <f t="shared" si="0"/>
        <v>0.5</v>
      </c>
      <c r="O18" s="610">
        <f t="shared" si="1"/>
        <v>4</v>
      </c>
      <c r="P18" s="157">
        <f t="shared" si="2"/>
        <v>0.8</v>
      </c>
      <c r="Q18" s="158">
        <f t="shared" si="3"/>
        <v>-3</v>
      </c>
      <c r="R18" s="472">
        <f t="shared" si="4"/>
        <v>-0.25</v>
      </c>
      <c r="S18" s="415"/>
    </row>
    <row r="19" spans="1:19">
      <c r="A19" s="711" t="s">
        <v>110</v>
      </c>
      <c r="B19" s="1097">
        <v>712</v>
      </c>
      <c r="C19" s="1097">
        <v>670</v>
      </c>
      <c r="D19" s="1098">
        <v>571</v>
      </c>
      <c r="E19" s="1097">
        <v>426</v>
      </c>
      <c r="F19" s="1032">
        <v>327</v>
      </c>
      <c r="G19" s="1032">
        <v>240</v>
      </c>
      <c r="H19" s="1032">
        <v>191</v>
      </c>
      <c r="I19" s="1032">
        <v>203</v>
      </c>
      <c r="J19" s="1032">
        <v>159</v>
      </c>
      <c r="K19" s="1032">
        <v>166</v>
      </c>
      <c r="L19" s="1099">
        <v>108</v>
      </c>
      <c r="M19" s="869">
        <f t="shared" si="5"/>
        <v>-58</v>
      </c>
      <c r="N19" s="157">
        <f t="shared" si="0"/>
        <v>-0.3493975903614458</v>
      </c>
      <c r="O19" s="610">
        <f t="shared" si="1"/>
        <v>-132</v>
      </c>
      <c r="P19" s="157">
        <f t="shared" si="2"/>
        <v>-0.55000000000000004</v>
      </c>
      <c r="Q19" s="158">
        <f t="shared" si="3"/>
        <v>-604</v>
      </c>
      <c r="R19" s="472">
        <f t="shared" si="4"/>
        <v>-0.848314606741573</v>
      </c>
      <c r="S19" s="415"/>
    </row>
    <row r="20" spans="1:19">
      <c r="A20" s="712" t="s">
        <v>87</v>
      </c>
      <c r="B20" s="1097">
        <v>221</v>
      </c>
      <c r="C20" s="1097">
        <v>175</v>
      </c>
      <c r="D20" s="1098">
        <v>160</v>
      </c>
      <c r="E20" s="1097">
        <v>116</v>
      </c>
      <c r="F20" s="1032">
        <v>105</v>
      </c>
      <c r="G20" s="1032">
        <v>98</v>
      </c>
      <c r="H20" s="1032">
        <v>72</v>
      </c>
      <c r="I20" s="1032">
        <v>73</v>
      </c>
      <c r="J20" s="1032">
        <v>90</v>
      </c>
      <c r="K20" s="1032">
        <v>72</v>
      </c>
      <c r="L20" s="1099">
        <v>70</v>
      </c>
      <c r="M20" s="869">
        <f t="shared" si="5"/>
        <v>-2</v>
      </c>
      <c r="N20" s="157">
        <f t="shared" si="0"/>
        <v>-2.777777777777779E-2</v>
      </c>
      <c r="O20" s="610">
        <f t="shared" si="1"/>
        <v>-28</v>
      </c>
      <c r="P20" s="157">
        <f t="shared" si="2"/>
        <v>-0.2857142857142857</v>
      </c>
      <c r="Q20" s="158">
        <f t="shared" si="3"/>
        <v>-151</v>
      </c>
      <c r="R20" s="472">
        <f t="shared" si="4"/>
        <v>-0.68325791855203621</v>
      </c>
      <c r="S20" s="415"/>
    </row>
    <row r="21" spans="1:19" ht="22.5">
      <c r="A21" s="713" t="s">
        <v>79</v>
      </c>
      <c r="B21" s="1097">
        <v>328</v>
      </c>
      <c r="C21" s="1097">
        <v>309</v>
      </c>
      <c r="D21" s="1098">
        <v>296</v>
      </c>
      <c r="E21" s="1097">
        <v>229</v>
      </c>
      <c r="F21" s="1032">
        <v>166</v>
      </c>
      <c r="G21" s="1032">
        <v>169</v>
      </c>
      <c r="H21" s="1032">
        <v>186</v>
      </c>
      <c r="I21" s="1032">
        <v>178</v>
      </c>
      <c r="J21" s="1032">
        <v>139</v>
      </c>
      <c r="K21" s="1032">
        <v>119</v>
      </c>
      <c r="L21" s="1099">
        <v>153</v>
      </c>
      <c r="M21" s="869">
        <f t="shared" si="5"/>
        <v>34</v>
      </c>
      <c r="N21" s="157">
        <f t="shared" si="0"/>
        <v>0.28571428571428581</v>
      </c>
      <c r="O21" s="610">
        <f t="shared" si="1"/>
        <v>-16</v>
      </c>
      <c r="P21" s="157">
        <f t="shared" si="2"/>
        <v>-9.4674556213017791E-2</v>
      </c>
      <c r="Q21" s="158">
        <f t="shared" si="3"/>
        <v>-175</v>
      </c>
      <c r="R21" s="472">
        <f t="shared" si="4"/>
        <v>-0.53353658536585358</v>
      </c>
      <c r="S21" s="415"/>
    </row>
    <row r="22" spans="1:19">
      <c r="A22" s="714" t="s">
        <v>80</v>
      </c>
      <c r="B22" s="1097">
        <v>34</v>
      </c>
      <c r="C22" s="1097">
        <v>33</v>
      </c>
      <c r="D22" s="1098">
        <v>29</v>
      </c>
      <c r="E22" s="1097">
        <v>22</v>
      </c>
      <c r="F22" s="1032">
        <v>12</v>
      </c>
      <c r="G22" s="1032">
        <v>5</v>
      </c>
      <c r="H22" s="1032">
        <v>10</v>
      </c>
      <c r="I22" s="1002">
        <v>0</v>
      </c>
      <c r="J22" s="1002">
        <v>0</v>
      </c>
      <c r="K22" s="1002">
        <v>0</v>
      </c>
      <c r="L22" s="1002">
        <v>0</v>
      </c>
      <c r="M22" s="869">
        <f t="shared" si="5"/>
        <v>0</v>
      </c>
      <c r="N22" s="633" t="s">
        <v>491</v>
      </c>
      <c r="O22" s="610">
        <f t="shared" si="1"/>
        <v>-5</v>
      </c>
      <c r="P22" s="157">
        <f t="shared" si="2"/>
        <v>-1</v>
      </c>
      <c r="Q22" s="158">
        <f t="shared" si="3"/>
        <v>-34</v>
      </c>
      <c r="R22" s="472">
        <f t="shared" si="4"/>
        <v>-1</v>
      </c>
      <c r="S22" s="775"/>
    </row>
    <row r="23" spans="1:19" ht="22.5">
      <c r="A23" s="713" t="s">
        <v>88</v>
      </c>
      <c r="B23" s="1097">
        <v>641</v>
      </c>
      <c r="C23" s="1097">
        <v>596</v>
      </c>
      <c r="D23" s="1098">
        <v>521</v>
      </c>
      <c r="E23" s="1097">
        <v>442</v>
      </c>
      <c r="F23" s="1032">
        <v>386</v>
      </c>
      <c r="G23" s="1032">
        <v>308</v>
      </c>
      <c r="H23" s="1032">
        <v>284</v>
      </c>
      <c r="I23" s="1032">
        <v>297</v>
      </c>
      <c r="J23" s="1032">
        <v>259</v>
      </c>
      <c r="K23" s="1032">
        <v>331</v>
      </c>
      <c r="L23" s="1099">
        <v>364</v>
      </c>
      <c r="M23" s="869">
        <f t="shared" si="5"/>
        <v>33</v>
      </c>
      <c r="N23" s="157">
        <f t="shared" si="0"/>
        <v>9.9697885196374569E-2</v>
      </c>
      <c r="O23" s="610">
        <f t="shared" si="1"/>
        <v>56</v>
      </c>
      <c r="P23" s="157">
        <f t="shared" si="2"/>
        <v>0.18181818181818188</v>
      </c>
      <c r="Q23" s="158">
        <f t="shared" si="3"/>
        <v>-277</v>
      </c>
      <c r="R23" s="472">
        <f t="shared" si="4"/>
        <v>-0.43213728549141961</v>
      </c>
      <c r="S23" s="415"/>
    </row>
    <row r="24" spans="1:19" ht="22.5">
      <c r="A24" s="713" t="s">
        <v>89</v>
      </c>
      <c r="B24" s="1097">
        <v>75</v>
      </c>
      <c r="C24" s="1097">
        <v>127</v>
      </c>
      <c r="D24" s="1098">
        <v>113</v>
      </c>
      <c r="E24" s="1097">
        <v>83</v>
      </c>
      <c r="F24" s="1032">
        <v>82</v>
      </c>
      <c r="G24" s="1032">
        <v>41</v>
      </c>
      <c r="H24" s="1032">
        <v>38</v>
      </c>
      <c r="I24" s="1032">
        <v>43</v>
      </c>
      <c r="J24" s="1032">
        <v>43</v>
      </c>
      <c r="K24" s="1032">
        <v>61</v>
      </c>
      <c r="L24" s="1099">
        <v>22</v>
      </c>
      <c r="M24" s="869">
        <f t="shared" si="5"/>
        <v>-39</v>
      </c>
      <c r="N24" s="157">
        <f t="shared" si="0"/>
        <v>-0.63934426229508201</v>
      </c>
      <c r="O24" s="610">
        <f t="shared" si="1"/>
        <v>-19</v>
      </c>
      <c r="P24" s="157">
        <f t="shared" si="2"/>
        <v>-0.46341463414634143</v>
      </c>
      <c r="Q24" s="158">
        <f t="shared" si="3"/>
        <v>-53</v>
      </c>
      <c r="R24" s="472">
        <f>L24/B24-1</f>
        <v>-0.70666666666666667</v>
      </c>
      <c r="S24" s="415"/>
    </row>
    <row r="25" spans="1:19">
      <c r="A25" s="711" t="s">
        <v>111</v>
      </c>
      <c r="B25" s="1100">
        <v>0</v>
      </c>
      <c r="C25" s="1104">
        <v>0</v>
      </c>
      <c r="D25" s="1105">
        <v>0</v>
      </c>
      <c r="E25" s="1104">
        <v>8</v>
      </c>
      <c r="F25" s="1032">
        <v>12</v>
      </c>
      <c r="G25" s="1032">
        <v>11</v>
      </c>
      <c r="H25" s="1032">
        <v>11</v>
      </c>
      <c r="I25" s="1032">
        <v>5</v>
      </c>
      <c r="J25" s="1002">
        <v>0</v>
      </c>
      <c r="K25" s="1032">
        <v>11</v>
      </c>
      <c r="L25" s="1256">
        <v>0</v>
      </c>
      <c r="M25" s="869">
        <f t="shared" si="5"/>
        <v>-11</v>
      </c>
      <c r="N25" s="157">
        <f t="shared" si="0"/>
        <v>-1</v>
      </c>
      <c r="O25" s="610">
        <f>L25-G25</f>
        <v>-11</v>
      </c>
      <c r="P25" s="157">
        <f t="shared" si="2"/>
        <v>-1</v>
      </c>
      <c r="Q25" s="634">
        <f t="shared" si="3"/>
        <v>0</v>
      </c>
      <c r="R25" s="611" t="s">
        <v>491</v>
      </c>
      <c r="S25" s="775"/>
    </row>
    <row r="26" spans="1:19" ht="22.5">
      <c r="A26" s="713" t="s">
        <v>82</v>
      </c>
      <c r="B26" s="1097">
        <v>1299</v>
      </c>
      <c r="C26" s="1097">
        <v>1230</v>
      </c>
      <c r="D26" s="1098">
        <v>1172</v>
      </c>
      <c r="E26" s="1097">
        <v>1039</v>
      </c>
      <c r="F26" s="1032">
        <v>859</v>
      </c>
      <c r="G26" s="1032">
        <v>867</v>
      </c>
      <c r="H26" s="1032">
        <v>972</v>
      </c>
      <c r="I26" s="1032">
        <v>1054</v>
      </c>
      <c r="J26" s="1032">
        <v>1100</v>
      </c>
      <c r="K26" s="1032">
        <v>1525</v>
      </c>
      <c r="L26" s="1099">
        <v>1560</v>
      </c>
      <c r="M26" s="869">
        <f t="shared" si="5"/>
        <v>35</v>
      </c>
      <c r="N26" s="157">
        <f t="shared" si="0"/>
        <v>2.2950819672131084E-2</v>
      </c>
      <c r="O26" s="610">
        <f t="shared" si="1"/>
        <v>693</v>
      </c>
      <c r="P26" s="157">
        <f t="shared" si="2"/>
        <v>0.79930795847750868</v>
      </c>
      <c r="Q26" s="158">
        <f t="shared" si="3"/>
        <v>261</v>
      </c>
      <c r="R26" s="472">
        <f t="shared" si="4"/>
        <v>0.2009237875288683</v>
      </c>
      <c r="S26" s="415"/>
    </row>
    <row r="27" spans="1:19">
      <c r="A27" s="2" t="s">
        <v>997</v>
      </c>
      <c r="K27" s="152"/>
      <c r="S27" s="415"/>
    </row>
    <row r="28" spans="1:19">
      <c r="A28" s="2" t="s">
        <v>1126</v>
      </c>
      <c r="K28" s="152"/>
      <c r="S28" s="415"/>
    </row>
    <row r="29" spans="1:19" ht="15.75" thickBot="1">
      <c r="A29" s="322" t="s">
        <v>1066</v>
      </c>
      <c r="B29" s="4"/>
      <c r="C29" s="4"/>
      <c r="D29" s="4"/>
      <c r="E29" s="4"/>
      <c r="F29" s="4"/>
      <c r="G29" s="4"/>
      <c r="H29" s="4"/>
      <c r="I29" s="4" t="s">
        <v>0</v>
      </c>
      <c r="J29" s="4"/>
      <c r="K29" s="4"/>
      <c r="L29" s="4"/>
      <c r="M29" s="4"/>
      <c r="N29" s="4"/>
      <c r="O29" s="322"/>
      <c r="P29" s="4"/>
      <c r="Q29" s="4"/>
      <c r="R29" s="4"/>
      <c r="S29" s="415"/>
    </row>
    <row r="30" spans="1:19" ht="26.25" customHeight="1">
      <c r="A30" s="2427" t="s">
        <v>315</v>
      </c>
      <c r="B30" s="2100" t="s">
        <v>170</v>
      </c>
      <c r="C30" s="2101"/>
      <c r="D30" s="2101"/>
      <c r="E30" s="2101"/>
      <c r="F30" s="2101"/>
      <c r="G30" s="2101"/>
      <c r="H30" s="2101"/>
      <c r="I30" s="2101"/>
      <c r="J30" s="2101"/>
      <c r="K30" s="2101"/>
      <c r="L30" s="2102"/>
      <c r="M30" s="2346" t="s">
        <v>732</v>
      </c>
      <c r="N30" s="2103"/>
      <c r="O30" s="2104" t="s">
        <v>733</v>
      </c>
      <c r="P30" s="2103"/>
      <c r="Q30" s="2104" t="s">
        <v>734</v>
      </c>
      <c r="R30" s="2347"/>
      <c r="S30" s="415"/>
    </row>
    <row r="31" spans="1:19" ht="23.25" thickBot="1">
      <c r="A31" s="2428"/>
      <c r="B31" s="546" t="s">
        <v>1111</v>
      </c>
      <c r="C31" s="406" t="s">
        <v>1112</v>
      </c>
      <c r="D31" s="406" t="s">
        <v>1113</v>
      </c>
      <c r="E31" s="406" t="s">
        <v>1114</v>
      </c>
      <c r="F31" s="406" t="s">
        <v>1115</v>
      </c>
      <c r="G31" s="406" t="s">
        <v>1116</v>
      </c>
      <c r="H31" s="407" t="s">
        <v>1117</v>
      </c>
      <c r="I31" s="406" t="s">
        <v>1118</v>
      </c>
      <c r="J31" s="406" t="s">
        <v>1119</v>
      </c>
      <c r="K31" s="406" t="s">
        <v>1120</v>
      </c>
      <c r="L31" s="929" t="s">
        <v>1245</v>
      </c>
      <c r="M31" s="445" t="s">
        <v>164</v>
      </c>
      <c r="N31" s="1695" t="s">
        <v>165</v>
      </c>
      <c r="O31" s="416" t="s">
        <v>164</v>
      </c>
      <c r="P31" s="1695" t="s">
        <v>165</v>
      </c>
      <c r="Q31" s="410" t="s">
        <v>164</v>
      </c>
      <c r="R31" s="1696" t="s">
        <v>165</v>
      </c>
      <c r="S31" s="415"/>
    </row>
    <row r="32" spans="1:19">
      <c r="A32" s="714" t="s">
        <v>83</v>
      </c>
      <c r="B32" s="1097">
        <v>219</v>
      </c>
      <c r="C32" s="1097">
        <v>252</v>
      </c>
      <c r="D32" s="1098">
        <v>192</v>
      </c>
      <c r="E32" s="1097">
        <v>204</v>
      </c>
      <c r="F32" s="1032">
        <v>234</v>
      </c>
      <c r="G32" s="1032">
        <v>216</v>
      </c>
      <c r="H32" s="1032">
        <v>221</v>
      </c>
      <c r="I32" s="1032">
        <v>210</v>
      </c>
      <c r="J32" s="1032">
        <v>300</v>
      </c>
      <c r="K32" s="1032">
        <v>267</v>
      </c>
      <c r="L32" s="1099">
        <v>304</v>
      </c>
      <c r="M32" s="869">
        <f t="shared" si="5"/>
        <v>37</v>
      </c>
      <c r="N32" s="157">
        <f>L32/K32-1</f>
        <v>0.13857677902621712</v>
      </c>
      <c r="O32" s="610">
        <f t="shared" si="1"/>
        <v>88</v>
      </c>
      <c r="P32" s="157">
        <f>L32/G32-1</f>
        <v>0.40740740740740744</v>
      </c>
      <c r="Q32" s="158">
        <f t="shared" si="3"/>
        <v>85</v>
      </c>
      <c r="R32" s="472">
        <f>L32/B32-1</f>
        <v>0.38812785388127846</v>
      </c>
      <c r="S32" s="415"/>
    </row>
    <row r="33" spans="1:19">
      <c r="A33" s="711" t="s">
        <v>112</v>
      </c>
      <c r="B33" s="1097">
        <v>8</v>
      </c>
      <c r="C33" s="1097">
        <v>6</v>
      </c>
      <c r="D33" s="1098">
        <v>3</v>
      </c>
      <c r="E33" s="1097">
        <v>5</v>
      </c>
      <c r="F33" s="1032">
        <v>4</v>
      </c>
      <c r="G33" s="1002">
        <v>0</v>
      </c>
      <c r="H33" s="1002">
        <v>0</v>
      </c>
      <c r="I33" s="1000">
        <v>9</v>
      </c>
      <c r="J33" s="1032">
        <v>8</v>
      </c>
      <c r="K33" s="1032">
        <v>9</v>
      </c>
      <c r="L33" s="1256">
        <v>0</v>
      </c>
      <c r="M33" s="869">
        <f>L33-K33</f>
        <v>-9</v>
      </c>
      <c r="N33" s="157">
        <f>L33/K33-1</f>
        <v>-1</v>
      </c>
      <c r="O33" s="715">
        <f t="shared" si="1"/>
        <v>0</v>
      </c>
      <c r="P33" s="633" t="s">
        <v>491</v>
      </c>
      <c r="Q33" s="158">
        <f t="shared" si="3"/>
        <v>-8</v>
      </c>
      <c r="R33" s="472">
        <f>L33/B33-1</f>
        <v>-1</v>
      </c>
      <c r="S33" s="415"/>
    </row>
    <row r="34" spans="1:19">
      <c r="A34" s="717"/>
      <c r="B34" s="777"/>
      <c r="C34" s="777"/>
      <c r="D34" s="777"/>
      <c r="E34" s="777"/>
      <c r="F34" s="15"/>
      <c r="G34" s="15"/>
      <c r="H34" s="677"/>
      <c r="I34" s="677"/>
      <c r="J34" s="15"/>
      <c r="K34" s="15"/>
      <c r="L34" s="15"/>
      <c r="M34" s="676"/>
      <c r="N34" s="415"/>
      <c r="O34" s="676"/>
      <c r="P34" s="415"/>
      <c r="Q34" s="676"/>
      <c r="R34" s="415"/>
      <c r="S34" s="415"/>
    </row>
    <row r="35" spans="1:19">
      <c r="A35" s="5" t="s">
        <v>996</v>
      </c>
      <c r="B35" s="777"/>
      <c r="C35" s="777"/>
      <c r="D35" s="777"/>
      <c r="E35" s="777"/>
      <c r="F35" s="15"/>
      <c r="G35" s="15"/>
      <c r="H35" s="677"/>
      <c r="I35" s="677"/>
      <c r="J35" s="15"/>
      <c r="K35" s="15"/>
      <c r="L35" s="15"/>
      <c r="M35" s="676"/>
      <c r="N35" s="415"/>
      <c r="O35" s="676"/>
      <c r="P35" s="415"/>
      <c r="Q35" s="676"/>
      <c r="R35" s="415"/>
      <c r="S35" s="415"/>
    </row>
    <row r="36" spans="1:19">
      <c r="A36" s="816"/>
      <c r="K36" s="34"/>
      <c r="L36" s="34"/>
      <c r="M36" s="19"/>
      <c r="N36" s="1809"/>
    </row>
  </sheetData>
  <mergeCells count="10">
    <mergeCell ref="A30:A31"/>
    <mergeCell ref="B30:L30"/>
    <mergeCell ref="M30:N30"/>
    <mergeCell ref="O30:P30"/>
    <mergeCell ref="Q30:R30"/>
    <mergeCell ref="A3:A4"/>
    <mergeCell ref="M3:N3"/>
    <mergeCell ref="O3:P3"/>
    <mergeCell ref="Q3:R3"/>
    <mergeCell ref="B3:L3"/>
  </mergeCells>
  <hyperlinks>
    <hyperlink ref="T2" location="OBSAH!A1" display="Zpět na obsah" xr:uid="{00000000-0004-0000-B300-000000000000}"/>
  </hyperlinks>
  <pageMargins left="0.7" right="0.7" top="0.78740157499999996" bottom="0.78740157499999996" header="0.3" footer="0.3"/>
  <pageSetup paperSize="9" orientation="landscape"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List186"/>
  <dimension ref="A1:L31"/>
  <sheetViews>
    <sheetView showGridLines="0" zoomScaleNormal="100" workbookViewId="0"/>
  </sheetViews>
  <sheetFormatPr defaultRowHeight="15"/>
  <cols>
    <col min="1" max="1" width="44.42578125" customWidth="1"/>
    <col min="2" max="8" width="11.7109375" customWidth="1"/>
  </cols>
  <sheetData>
    <row r="1" spans="1:12">
      <c r="A1" s="2" t="s">
        <v>1812</v>
      </c>
    </row>
    <row r="2" spans="1:12" ht="15.75" customHeight="1" thickBot="1">
      <c r="A2" s="322" t="s">
        <v>1066</v>
      </c>
      <c r="B2" s="3"/>
      <c r="C2" s="3"/>
      <c r="D2" s="3"/>
      <c r="F2" s="322"/>
      <c r="G2" s="3"/>
      <c r="H2" s="1440" t="s">
        <v>1826</v>
      </c>
      <c r="I2" s="3"/>
      <c r="J2" s="106" t="s">
        <v>986</v>
      </c>
      <c r="K2" s="3"/>
    </row>
    <row r="3" spans="1:12" ht="15.75" customHeight="1">
      <c r="A3" s="2429" t="s">
        <v>272</v>
      </c>
      <c r="B3" s="2342" t="s">
        <v>63</v>
      </c>
      <c r="C3" s="2179" t="s">
        <v>537</v>
      </c>
      <c r="D3" s="2180"/>
      <c r="E3" s="2180" t="s">
        <v>540</v>
      </c>
      <c r="F3" s="2181"/>
      <c r="G3" s="2180" t="s">
        <v>554</v>
      </c>
      <c r="H3" s="2181"/>
    </row>
    <row r="4" spans="1:12" ht="15.75" thickBot="1">
      <c r="A4" s="2430"/>
      <c r="B4" s="2344"/>
      <c r="C4" s="584" t="s">
        <v>9</v>
      </c>
      <c r="D4" s="476" t="s">
        <v>131</v>
      </c>
      <c r="E4" s="476" t="s">
        <v>153</v>
      </c>
      <c r="F4" s="595" t="s">
        <v>37</v>
      </c>
      <c r="G4" s="476" t="s">
        <v>153</v>
      </c>
      <c r="H4" s="595" t="s">
        <v>37</v>
      </c>
    </row>
    <row r="5" spans="1:12" ht="16.5" customHeight="1">
      <c r="A5" s="716" t="s">
        <v>63</v>
      </c>
      <c r="B5" s="1011">
        <v>4688</v>
      </c>
      <c r="C5" s="1088">
        <v>3780</v>
      </c>
      <c r="D5" s="1063">
        <v>908</v>
      </c>
      <c r="E5" s="1063">
        <v>2898</v>
      </c>
      <c r="F5" s="1063">
        <v>1790</v>
      </c>
      <c r="G5" s="1063">
        <v>2306</v>
      </c>
      <c r="H5" s="1063">
        <v>1474</v>
      </c>
      <c r="J5" s="50"/>
      <c r="K5" s="50"/>
      <c r="L5" s="50"/>
    </row>
    <row r="6" spans="1:12" ht="16.5" customHeight="1">
      <c r="A6" s="717" t="s">
        <v>106</v>
      </c>
      <c r="B6" s="1064">
        <v>29</v>
      </c>
      <c r="C6" s="1058">
        <v>10</v>
      </c>
      <c r="D6" s="1033">
        <v>19</v>
      </c>
      <c r="E6" s="1033">
        <v>15</v>
      </c>
      <c r="F6" s="1033">
        <v>14</v>
      </c>
      <c r="G6" s="1033">
        <v>7</v>
      </c>
      <c r="H6" s="1033">
        <v>3</v>
      </c>
      <c r="J6" s="50"/>
      <c r="K6" s="50"/>
      <c r="L6" s="50"/>
    </row>
    <row r="7" spans="1:12" ht="16.5" customHeight="1">
      <c r="A7" s="717" t="s">
        <v>65</v>
      </c>
      <c r="B7" s="1008">
        <v>41</v>
      </c>
      <c r="C7" s="1089">
        <v>4</v>
      </c>
      <c r="D7" s="1033">
        <v>37</v>
      </c>
      <c r="E7" s="1033">
        <v>34</v>
      </c>
      <c r="F7" s="1033">
        <v>7</v>
      </c>
      <c r="G7" s="1006">
        <v>0</v>
      </c>
      <c r="H7" s="1033">
        <v>4</v>
      </c>
      <c r="J7" s="50"/>
      <c r="K7" s="50"/>
      <c r="L7" s="50"/>
    </row>
    <row r="8" spans="1:12" ht="16.5" customHeight="1">
      <c r="A8" s="717" t="s">
        <v>66</v>
      </c>
      <c r="B8" s="1008">
        <v>123</v>
      </c>
      <c r="C8" s="1089">
        <v>16</v>
      </c>
      <c r="D8" s="1033">
        <v>107</v>
      </c>
      <c r="E8" s="1033">
        <v>100</v>
      </c>
      <c r="F8" s="1033">
        <v>23</v>
      </c>
      <c r="G8" s="1033">
        <v>13</v>
      </c>
      <c r="H8" s="1033">
        <v>3</v>
      </c>
      <c r="J8" s="50"/>
      <c r="K8" s="50"/>
      <c r="L8" s="50"/>
    </row>
    <row r="9" spans="1:12" ht="16.5" customHeight="1">
      <c r="A9" s="717" t="s">
        <v>107</v>
      </c>
      <c r="B9" s="1008">
        <v>4</v>
      </c>
      <c r="C9" s="1089">
        <v>3</v>
      </c>
      <c r="D9" s="1007">
        <v>1</v>
      </c>
      <c r="E9" s="1033">
        <v>4</v>
      </c>
      <c r="F9" s="1006"/>
      <c r="G9" s="1033">
        <v>3</v>
      </c>
      <c r="H9" s="1006"/>
      <c r="J9" s="50"/>
      <c r="K9" s="50"/>
      <c r="L9" s="50"/>
    </row>
    <row r="10" spans="1:12" ht="16.5" customHeight="1">
      <c r="A10" s="718" t="s">
        <v>68</v>
      </c>
      <c r="B10" s="1368">
        <v>0</v>
      </c>
      <c r="C10" s="1065">
        <v>0</v>
      </c>
      <c r="D10" s="1006">
        <v>0</v>
      </c>
      <c r="E10" s="1006">
        <v>0</v>
      </c>
      <c r="F10" s="1006">
        <v>0</v>
      </c>
      <c r="G10" s="1006">
        <v>0</v>
      </c>
      <c r="H10" s="1006">
        <v>0</v>
      </c>
      <c r="J10" s="50"/>
      <c r="K10" s="50"/>
      <c r="L10" s="50"/>
    </row>
    <row r="11" spans="1:12" ht="16.5" customHeight="1">
      <c r="A11" s="717" t="s">
        <v>108</v>
      </c>
      <c r="B11" s="1368">
        <v>0</v>
      </c>
      <c r="C11" s="1065">
        <v>0</v>
      </c>
      <c r="D11" s="1006">
        <v>0</v>
      </c>
      <c r="E11" s="1006">
        <v>0</v>
      </c>
      <c r="F11" s="1006">
        <v>0</v>
      </c>
      <c r="G11" s="1006">
        <v>0</v>
      </c>
      <c r="H11" s="1006">
        <v>0</v>
      </c>
      <c r="J11" s="50"/>
      <c r="K11" s="50"/>
      <c r="L11" s="50"/>
    </row>
    <row r="12" spans="1:12" ht="16.5" customHeight="1">
      <c r="A12" s="718" t="s">
        <v>71</v>
      </c>
      <c r="B12" s="1008">
        <v>14</v>
      </c>
      <c r="C12" s="1089">
        <v>5</v>
      </c>
      <c r="D12" s="1033">
        <v>9</v>
      </c>
      <c r="E12" s="1033">
        <v>14</v>
      </c>
      <c r="F12" s="1033"/>
      <c r="G12" s="1033">
        <v>5</v>
      </c>
      <c r="H12" s="1007"/>
      <c r="J12" s="50"/>
      <c r="K12" s="50"/>
      <c r="L12" s="50"/>
    </row>
    <row r="13" spans="1:12" ht="16.5" customHeight="1">
      <c r="A13" s="718" t="s">
        <v>73</v>
      </c>
      <c r="B13" s="1064">
        <v>17</v>
      </c>
      <c r="C13" s="1058">
        <v>7</v>
      </c>
      <c r="D13" s="1033">
        <v>10</v>
      </c>
      <c r="E13" s="1033">
        <v>13</v>
      </c>
      <c r="F13" s="1033">
        <v>4</v>
      </c>
      <c r="G13" s="1033">
        <v>5</v>
      </c>
      <c r="H13" s="1033">
        <v>2</v>
      </c>
      <c r="J13" s="50"/>
      <c r="K13" s="50"/>
      <c r="L13" s="50"/>
    </row>
    <row r="14" spans="1:12" ht="16.5" customHeight="1">
      <c r="A14" s="718" t="s">
        <v>74</v>
      </c>
      <c r="B14" s="1064">
        <v>29</v>
      </c>
      <c r="C14" s="1058">
        <v>3</v>
      </c>
      <c r="D14" s="1033">
        <v>26</v>
      </c>
      <c r="E14" s="1033">
        <v>29</v>
      </c>
      <c r="F14" s="1033"/>
      <c r="G14" s="1033">
        <v>3</v>
      </c>
      <c r="H14" s="1033"/>
      <c r="J14" s="50"/>
      <c r="K14" s="50"/>
      <c r="L14" s="50"/>
    </row>
    <row r="15" spans="1:12" ht="16.5" customHeight="1">
      <c r="A15" s="718" t="s">
        <v>75</v>
      </c>
      <c r="B15" s="1064">
        <v>92</v>
      </c>
      <c r="C15" s="1058">
        <v>41</v>
      </c>
      <c r="D15" s="1033">
        <v>51</v>
      </c>
      <c r="E15" s="1033">
        <v>21</v>
      </c>
      <c r="F15" s="1033">
        <v>71</v>
      </c>
      <c r="G15" s="1033">
        <v>12</v>
      </c>
      <c r="H15" s="1033">
        <v>29</v>
      </c>
      <c r="J15" s="50"/>
      <c r="K15" s="50"/>
      <c r="L15" s="50"/>
    </row>
    <row r="16" spans="1:12" ht="16.5" customHeight="1">
      <c r="A16" s="718" t="s">
        <v>76</v>
      </c>
      <c r="B16" s="1064">
        <v>45</v>
      </c>
      <c r="C16" s="1058">
        <v>29</v>
      </c>
      <c r="D16" s="1033">
        <v>16</v>
      </c>
      <c r="E16" s="1033">
        <v>4</v>
      </c>
      <c r="F16" s="1033">
        <v>41</v>
      </c>
      <c r="G16" s="1033">
        <v>1</v>
      </c>
      <c r="H16" s="1033">
        <v>28</v>
      </c>
      <c r="J16" s="50"/>
      <c r="K16" s="50"/>
      <c r="L16" s="50"/>
    </row>
    <row r="17" spans="1:12" ht="16.5" customHeight="1">
      <c r="A17" s="718" t="s">
        <v>373</v>
      </c>
      <c r="B17" s="1064">
        <v>120</v>
      </c>
      <c r="C17" s="1058">
        <v>114</v>
      </c>
      <c r="D17" s="1033">
        <v>6</v>
      </c>
      <c r="E17" s="1033">
        <v>75</v>
      </c>
      <c r="F17" s="1033">
        <v>45</v>
      </c>
      <c r="G17" s="1033">
        <v>71</v>
      </c>
      <c r="H17" s="1033">
        <v>43</v>
      </c>
      <c r="J17" s="50"/>
      <c r="K17" s="50"/>
      <c r="L17" s="50"/>
    </row>
    <row r="18" spans="1:12" ht="16.5" customHeight="1">
      <c r="A18" s="718" t="s">
        <v>77</v>
      </c>
      <c r="B18" s="1064">
        <v>1584</v>
      </c>
      <c r="C18" s="1058">
        <v>1462</v>
      </c>
      <c r="D18" s="1033">
        <v>122</v>
      </c>
      <c r="E18" s="1033">
        <v>1014</v>
      </c>
      <c r="F18" s="1033">
        <v>570</v>
      </c>
      <c r="G18" s="1033">
        <v>947</v>
      </c>
      <c r="H18" s="1033">
        <v>515</v>
      </c>
      <c r="J18" s="50"/>
      <c r="K18" s="50"/>
      <c r="L18" s="50"/>
    </row>
    <row r="19" spans="1:12" ht="16.5" customHeight="1">
      <c r="A19" s="717" t="s">
        <v>109</v>
      </c>
      <c r="B19" s="1064">
        <v>9</v>
      </c>
      <c r="C19" s="1058">
        <v>3</v>
      </c>
      <c r="D19" s="1033">
        <v>6</v>
      </c>
      <c r="E19" s="1033">
        <v>5</v>
      </c>
      <c r="F19" s="1033">
        <v>4</v>
      </c>
      <c r="G19" s="1033">
        <v>1</v>
      </c>
      <c r="H19" s="1033">
        <v>2</v>
      </c>
      <c r="J19" s="50"/>
      <c r="K19" s="50"/>
      <c r="L19" s="50"/>
    </row>
    <row r="20" spans="1:12" ht="16.5" customHeight="1">
      <c r="A20" s="717" t="s">
        <v>110</v>
      </c>
      <c r="B20" s="1064">
        <v>108</v>
      </c>
      <c r="C20" s="1058">
        <v>67</v>
      </c>
      <c r="D20" s="1033">
        <v>41</v>
      </c>
      <c r="E20" s="1033">
        <v>107</v>
      </c>
      <c r="F20" s="1033">
        <v>1</v>
      </c>
      <c r="G20" s="1033">
        <v>66</v>
      </c>
      <c r="H20" s="1033">
        <v>1</v>
      </c>
      <c r="J20" s="50"/>
      <c r="K20" s="50"/>
      <c r="L20" s="50"/>
    </row>
    <row r="21" spans="1:12" ht="16.5" customHeight="1">
      <c r="A21" s="718" t="s">
        <v>87</v>
      </c>
      <c r="B21" s="1064">
        <v>70</v>
      </c>
      <c r="C21" s="1058">
        <v>37</v>
      </c>
      <c r="D21" s="1033">
        <v>33</v>
      </c>
      <c r="E21" s="1033">
        <v>59</v>
      </c>
      <c r="F21" s="1033">
        <v>11</v>
      </c>
      <c r="G21" s="1033">
        <v>27</v>
      </c>
      <c r="H21" s="1033">
        <v>10</v>
      </c>
      <c r="J21" s="50"/>
      <c r="K21" s="50"/>
      <c r="L21" s="50"/>
    </row>
    <row r="22" spans="1:12" ht="16.5" customHeight="1">
      <c r="A22" s="719" t="s">
        <v>79</v>
      </c>
      <c r="B22" s="1064">
        <v>153</v>
      </c>
      <c r="C22" s="1058">
        <v>107</v>
      </c>
      <c r="D22" s="1033">
        <v>46</v>
      </c>
      <c r="E22" s="1033">
        <v>146</v>
      </c>
      <c r="F22" s="1033">
        <v>7</v>
      </c>
      <c r="G22" s="1033">
        <v>102</v>
      </c>
      <c r="H22" s="1033">
        <v>5</v>
      </c>
      <c r="J22" s="50"/>
      <c r="K22" s="50"/>
      <c r="L22" s="50"/>
    </row>
    <row r="23" spans="1:12" ht="16.5" customHeight="1">
      <c r="A23" s="720" t="s">
        <v>80</v>
      </c>
      <c r="B23" s="1368">
        <v>0</v>
      </c>
      <c r="C23" s="1065">
        <v>0</v>
      </c>
      <c r="D23" s="1006">
        <v>0</v>
      </c>
      <c r="E23" s="1006">
        <v>0</v>
      </c>
      <c r="F23" s="1006">
        <v>0</v>
      </c>
      <c r="G23" s="1006">
        <v>0</v>
      </c>
      <c r="H23" s="1006">
        <v>0</v>
      </c>
      <c r="J23" s="50"/>
      <c r="K23" s="50"/>
      <c r="L23" s="50"/>
    </row>
    <row r="24" spans="1:12" ht="16.5" customHeight="1">
      <c r="A24" s="719" t="s">
        <v>88</v>
      </c>
      <c r="B24" s="1008">
        <v>364</v>
      </c>
      <c r="C24" s="1089">
        <v>174</v>
      </c>
      <c r="D24" s="1033">
        <v>190</v>
      </c>
      <c r="E24" s="1033">
        <v>170</v>
      </c>
      <c r="F24" s="1033">
        <v>194</v>
      </c>
      <c r="G24" s="1033">
        <v>109</v>
      </c>
      <c r="H24" s="1033">
        <v>65</v>
      </c>
      <c r="J24" s="50"/>
      <c r="K24" s="50"/>
      <c r="L24" s="50"/>
    </row>
    <row r="25" spans="1:12" ht="16.5" customHeight="1">
      <c r="A25" s="719" t="s">
        <v>89</v>
      </c>
      <c r="B25" s="1008">
        <v>22</v>
      </c>
      <c r="C25" s="1089">
        <v>17</v>
      </c>
      <c r="D25" s="1033">
        <v>5</v>
      </c>
      <c r="E25" s="1033">
        <v>16</v>
      </c>
      <c r="F25" s="1033">
        <v>6</v>
      </c>
      <c r="G25" s="1033">
        <v>12</v>
      </c>
      <c r="H25" s="1033">
        <v>5</v>
      </c>
      <c r="J25" s="50"/>
      <c r="K25" s="50"/>
      <c r="L25" s="50"/>
    </row>
    <row r="26" spans="1:12" ht="16.5" customHeight="1">
      <c r="A26" s="717" t="s">
        <v>111</v>
      </c>
      <c r="B26" s="1368">
        <v>0</v>
      </c>
      <c r="C26" s="1065">
        <v>0</v>
      </c>
      <c r="D26" s="1006">
        <v>0</v>
      </c>
      <c r="E26" s="1006">
        <v>0</v>
      </c>
      <c r="F26" s="1006">
        <v>0</v>
      </c>
      <c r="G26" s="1006">
        <v>0</v>
      </c>
      <c r="H26" s="1006">
        <v>0</v>
      </c>
      <c r="J26" s="50"/>
      <c r="K26" s="50"/>
      <c r="L26" s="50"/>
    </row>
    <row r="27" spans="1:12" ht="16.5" customHeight="1">
      <c r="A27" s="719" t="s">
        <v>82</v>
      </c>
      <c r="B27" s="1008">
        <v>1560</v>
      </c>
      <c r="C27" s="1089">
        <v>1478</v>
      </c>
      <c r="D27" s="1033">
        <v>82</v>
      </c>
      <c r="E27" s="1033">
        <v>771</v>
      </c>
      <c r="F27" s="1033">
        <v>789</v>
      </c>
      <c r="G27" s="1033">
        <v>721</v>
      </c>
      <c r="H27" s="1033">
        <v>757</v>
      </c>
      <c r="J27" s="50"/>
      <c r="K27" s="50"/>
      <c r="L27" s="50"/>
    </row>
    <row r="28" spans="1:12" ht="16.5" customHeight="1">
      <c r="A28" s="720" t="s">
        <v>83</v>
      </c>
      <c r="B28" s="1008">
        <v>304</v>
      </c>
      <c r="C28" s="1089">
        <v>203</v>
      </c>
      <c r="D28" s="1033">
        <v>101</v>
      </c>
      <c r="E28" s="1033">
        <v>301</v>
      </c>
      <c r="F28" s="1033">
        <v>3</v>
      </c>
      <c r="G28" s="1033">
        <v>201</v>
      </c>
      <c r="H28" s="1033">
        <v>2</v>
      </c>
      <c r="J28" s="50"/>
      <c r="K28" s="50"/>
      <c r="L28" s="50"/>
    </row>
    <row r="29" spans="1:12" ht="16.5" customHeight="1">
      <c r="A29" s="717" t="s">
        <v>112</v>
      </c>
      <c r="B29" s="1368">
        <v>0</v>
      </c>
      <c r="C29" s="1065">
        <v>0</v>
      </c>
      <c r="D29" s="1006">
        <v>0</v>
      </c>
      <c r="E29" s="1006">
        <v>0</v>
      </c>
      <c r="F29" s="1006">
        <v>0</v>
      </c>
      <c r="G29" s="1006">
        <v>0</v>
      </c>
      <c r="H29" s="1006">
        <v>0</v>
      </c>
      <c r="J29" s="50"/>
      <c r="K29" s="50"/>
      <c r="L29" s="50"/>
    </row>
    <row r="30" spans="1:12" ht="7.5" customHeight="1">
      <c r="A30" s="717"/>
      <c r="B30" s="67"/>
      <c r="C30" s="67"/>
      <c r="D30" s="67"/>
      <c r="E30" s="224"/>
      <c r="F30" s="6"/>
      <c r="G30" s="224"/>
      <c r="H30" s="6"/>
      <c r="J30" s="50"/>
      <c r="K30" s="50"/>
      <c r="L30" s="50"/>
    </row>
    <row r="31" spans="1:12">
      <c r="A31" s="219" t="s">
        <v>996</v>
      </c>
    </row>
  </sheetData>
  <mergeCells count="5">
    <mergeCell ref="A3:A4"/>
    <mergeCell ref="B3:B4"/>
    <mergeCell ref="C3:D3"/>
    <mergeCell ref="E3:F3"/>
    <mergeCell ref="G3:H3"/>
  </mergeCells>
  <hyperlinks>
    <hyperlink ref="J2" location="OBSAH!A1" display="Zpět na obsah" xr:uid="{00000000-0004-0000-B400-000000000000}"/>
  </hyperlinks>
  <pageMargins left="0.7" right="0.7" top="0.78740157499999996" bottom="0.78740157499999996" header="0.3" footer="0.3"/>
  <pageSetup paperSize="9" orientation="landscape"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List187"/>
  <dimension ref="A1:L53"/>
  <sheetViews>
    <sheetView showGridLines="0" zoomScaleNormal="100" workbookViewId="0"/>
  </sheetViews>
  <sheetFormatPr defaultRowHeight="15"/>
  <cols>
    <col min="1" max="1" width="47" customWidth="1"/>
    <col min="7" max="7" width="12.5703125" customWidth="1"/>
    <col min="8" max="8" width="10" customWidth="1"/>
  </cols>
  <sheetData>
    <row r="1" spans="1:12" ht="18" customHeight="1">
      <c r="A1" s="2" t="s">
        <v>1813</v>
      </c>
    </row>
    <row r="2" spans="1:12" ht="17.25" customHeight="1" thickBot="1">
      <c r="A2" s="322" t="s">
        <v>1066</v>
      </c>
      <c r="B2" s="4"/>
      <c r="C2" s="4"/>
      <c r="D2" s="4"/>
      <c r="F2" s="322"/>
      <c r="G2" s="4"/>
      <c r="H2" s="1440" t="s">
        <v>1826</v>
      </c>
      <c r="I2" s="4"/>
      <c r="J2" s="106" t="s">
        <v>986</v>
      </c>
      <c r="K2" s="4"/>
    </row>
    <row r="3" spans="1:12" ht="19.5" customHeight="1">
      <c r="A3" s="2322" t="s">
        <v>1065</v>
      </c>
      <c r="B3" s="2342" t="s">
        <v>63</v>
      </c>
      <c r="C3" s="2179" t="s">
        <v>537</v>
      </c>
      <c r="D3" s="2180"/>
      <c r="E3" s="2180" t="s">
        <v>540</v>
      </c>
      <c r="F3" s="2181"/>
      <c r="G3" s="2180" t="s">
        <v>554</v>
      </c>
      <c r="H3" s="2181"/>
    </row>
    <row r="4" spans="1:12" ht="18.75" customHeight="1" thickBot="1">
      <c r="A4" s="2323"/>
      <c r="B4" s="2344"/>
      <c r="C4" s="584" t="s">
        <v>9</v>
      </c>
      <c r="D4" s="476" t="s">
        <v>131</v>
      </c>
      <c r="E4" s="476" t="s">
        <v>153</v>
      </c>
      <c r="F4" s="595" t="s">
        <v>37</v>
      </c>
      <c r="G4" s="476" t="s">
        <v>153</v>
      </c>
      <c r="H4" s="595" t="s">
        <v>37</v>
      </c>
    </row>
    <row r="5" spans="1:12">
      <c r="A5" s="603" t="s">
        <v>63</v>
      </c>
      <c r="B5" s="1011">
        <v>4688</v>
      </c>
      <c r="C5" s="1088">
        <v>3780</v>
      </c>
      <c r="D5" s="1063">
        <v>908</v>
      </c>
      <c r="E5" s="1005">
        <v>2898</v>
      </c>
      <c r="F5" s="1005">
        <v>1790</v>
      </c>
      <c r="G5" s="1005">
        <v>2306</v>
      </c>
      <c r="H5" s="1005">
        <v>1474</v>
      </c>
      <c r="J5" s="1004"/>
      <c r="K5" s="1004"/>
      <c r="L5" s="1004"/>
    </row>
    <row r="6" spans="1:12">
      <c r="A6" s="711" t="s">
        <v>1022</v>
      </c>
      <c r="B6" s="1008">
        <v>29</v>
      </c>
      <c r="C6" s="1089">
        <v>10</v>
      </c>
      <c r="D6" s="1033">
        <v>19</v>
      </c>
      <c r="E6" s="1007">
        <v>15</v>
      </c>
      <c r="F6" s="1033">
        <v>14</v>
      </c>
      <c r="G6" s="1033">
        <v>7</v>
      </c>
      <c r="H6" s="1033">
        <v>3</v>
      </c>
      <c r="J6" s="1004"/>
      <c r="K6" s="1004"/>
      <c r="L6" s="1004"/>
    </row>
    <row r="7" spans="1:12">
      <c r="A7" s="711" t="s">
        <v>1023</v>
      </c>
      <c r="B7" s="1008">
        <v>20</v>
      </c>
      <c r="C7" s="1089">
        <v>4</v>
      </c>
      <c r="D7" s="1033">
        <v>16</v>
      </c>
      <c r="E7" s="1007">
        <v>13</v>
      </c>
      <c r="F7" s="1007">
        <v>7</v>
      </c>
      <c r="G7" s="1006">
        <v>0</v>
      </c>
      <c r="H7" s="1007">
        <v>4</v>
      </c>
      <c r="J7" s="1004"/>
      <c r="K7" s="1004"/>
      <c r="L7" s="1004"/>
    </row>
    <row r="8" spans="1:12">
      <c r="A8" s="711" t="s">
        <v>1024</v>
      </c>
      <c r="B8" s="1008">
        <v>21</v>
      </c>
      <c r="C8" s="1065">
        <v>0</v>
      </c>
      <c r="D8" s="1033">
        <v>21</v>
      </c>
      <c r="E8" s="1007">
        <v>21</v>
      </c>
      <c r="F8" s="1006">
        <v>0</v>
      </c>
      <c r="G8" s="1006">
        <v>0</v>
      </c>
      <c r="H8" s="1006">
        <v>0</v>
      </c>
      <c r="J8" s="1004"/>
      <c r="K8" s="1004"/>
      <c r="L8" s="1004"/>
    </row>
    <row r="9" spans="1:12">
      <c r="A9" s="711" t="s">
        <v>1025</v>
      </c>
      <c r="B9" s="1064">
        <v>21</v>
      </c>
      <c r="C9" s="1058">
        <v>2</v>
      </c>
      <c r="D9" s="1033">
        <v>19</v>
      </c>
      <c r="E9" s="1033">
        <v>11</v>
      </c>
      <c r="F9" s="1033">
        <v>10</v>
      </c>
      <c r="G9" s="1033">
        <v>1</v>
      </c>
      <c r="H9" s="1033">
        <v>1</v>
      </c>
      <c r="J9" s="1004"/>
      <c r="K9" s="1004"/>
      <c r="L9" s="1004"/>
    </row>
    <row r="10" spans="1:12">
      <c r="A10" s="712" t="s">
        <v>1026</v>
      </c>
      <c r="B10" s="1008">
        <v>102</v>
      </c>
      <c r="C10" s="1089">
        <v>14</v>
      </c>
      <c r="D10" s="1033">
        <v>88</v>
      </c>
      <c r="E10" s="1007">
        <v>89</v>
      </c>
      <c r="F10" s="1007">
        <v>13</v>
      </c>
      <c r="G10" s="1007">
        <v>12</v>
      </c>
      <c r="H10" s="1007">
        <v>2</v>
      </c>
      <c r="J10" s="1004"/>
      <c r="K10" s="1004"/>
      <c r="L10" s="1004"/>
    </row>
    <row r="11" spans="1:12">
      <c r="A11" s="711" t="s">
        <v>1027</v>
      </c>
      <c r="B11" s="1008">
        <v>4</v>
      </c>
      <c r="C11" s="1089">
        <v>3</v>
      </c>
      <c r="D11" s="1033">
        <v>1</v>
      </c>
      <c r="E11" s="1007">
        <v>4</v>
      </c>
      <c r="F11" s="1006">
        <v>0</v>
      </c>
      <c r="G11" s="1007">
        <v>3</v>
      </c>
      <c r="H11" s="1006">
        <v>0</v>
      </c>
      <c r="J11" s="1004"/>
      <c r="K11" s="1004"/>
      <c r="L11" s="1004"/>
    </row>
    <row r="12" spans="1:12">
      <c r="A12" s="712" t="s">
        <v>1029</v>
      </c>
      <c r="B12" s="1008">
        <v>14</v>
      </c>
      <c r="C12" s="1089">
        <v>5</v>
      </c>
      <c r="D12" s="1033">
        <v>9</v>
      </c>
      <c r="E12" s="1007">
        <v>14</v>
      </c>
      <c r="F12" s="1006">
        <v>0</v>
      </c>
      <c r="G12" s="1007">
        <v>5</v>
      </c>
      <c r="H12" s="1006">
        <v>0</v>
      </c>
      <c r="J12" s="1004"/>
      <c r="K12" s="1004"/>
      <c r="L12" s="1004"/>
    </row>
    <row r="13" spans="1:12">
      <c r="A13" s="712" t="s">
        <v>1030</v>
      </c>
      <c r="B13" s="1064">
        <v>17</v>
      </c>
      <c r="C13" s="1058">
        <v>7</v>
      </c>
      <c r="D13" s="1033">
        <v>10</v>
      </c>
      <c r="E13" s="1033">
        <v>13</v>
      </c>
      <c r="F13" s="1033">
        <v>4</v>
      </c>
      <c r="G13" s="1033">
        <v>5</v>
      </c>
      <c r="H13" s="1033">
        <v>2</v>
      </c>
      <c r="J13" s="1004"/>
      <c r="K13" s="1004"/>
      <c r="L13" s="1004"/>
    </row>
    <row r="14" spans="1:12">
      <c r="A14" s="712" t="s">
        <v>1031</v>
      </c>
      <c r="B14" s="1008">
        <v>29</v>
      </c>
      <c r="C14" s="1089">
        <v>3</v>
      </c>
      <c r="D14" s="1033">
        <v>26</v>
      </c>
      <c r="E14" s="1007">
        <v>29</v>
      </c>
      <c r="F14" s="1006">
        <v>0</v>
      </c>
      <c r="G14" s="1007">
        <v>3</v>
      </c>
      <c r="H14" s="1006">
        <v>0</v>
      </c>
      <c r="J14" s="1004"/>
      <c r="K14" s="1004"/>
      <c r="L14" s="1004"/>
    </row>
    <row r="15" spans="1:12">
      <c r="A15" s="712" t="s">
        <v>1033</v>
      </c>
      <c r="B15" s="1008">
        <v>30</v>
      </c>
      <c r="C15" s="1006">
        <v>0</v>
      </c>
      <c r="D15" s="1033">
        <v>30</v>
      </c>
      <c r="E15" s="1006">
        <v>0</v>
      </c>
      <c r="F15" s="1007">
        <v>30</v>
      </c>
      <c r="G15" s="1006">
        <v>0</v>
      </c>
      <c r="H15" s="1006">
        <v>0</v>
      </c>
      <c r="J15" s="1004"/>
      <c r="K15" s="1004"/>
      <c r="L15" s="1004"/>
    </row>
    <row r="16" spans="1:12">
      <c r="A16" s="712" t="s">
        <v>1034</v>
      </c>
      <c r="B16" s="1008">
        <v>15</v>
      </c>
      <c r="C16" s="1089">
        <v>8</v>
      </c>
      <c r="D16" s="1033">
        <v>7</v>
      </c>
      <c r="E16" s="1007">
        <v>8</v>
      </c>
      <c r="F16" s="1007">
        <v>7</v>
      </c>
      <c r="G16" s="1007">
        <v>3</v>
      </c>
      <c r="H16" s="1007">
        <v>5</v>
      </c>
      <c r="J16" s="1004"/>
      <c r="K16" s="1004"/>
      <c r="L16" s="1004"/>
    </row>
    <row r="17" spans="1:12">
      <c r="A17" s="711" t="s">
        <v>1035</v>
      </c>
      <c r="B17" s="1008">
        <v>47</v>
      </c>
      <c r="C17" s="1089">
        <v>33</v>
      </c>
      <c r="D17" s="1033">
        <v>14</v>
      </c>
      <c r="E17" s="1007">
        <v>13</v>
      </c>
      <c r="F17" s="1007">
        <v>34</v>
      </c>
      <c r="G17" s="1007">
        <v>9</v>
      </c>
      <c r="H17" s="1007">
        <v>24</v>
      </c>
      <c r="J17" s="1004"/>
      <c r="K17" s="1004"/>
      <c r="L17" s="1004"/>
    </row>
    <row r="18" spans="1:12">
      <c r="A18" s="711" t="s">
        <v>1036</v>
      </c>
      <c r="B18" s="1008">
        <v>6</v>
      </c>
      <c r="C18" s="1089">
        <v>6</v>
      </c>
      <c r="D18" s="1006">
        <v>0</v>
      </c>
      <c r="E18" s="1006">
        <v>0</v>
      </c>
      <c r="F18" s="1007">
        <v>6</v>
      </c>
      <c r="G18" s="1007">
        <v>0</v>
      </c>
      <c r="H18" s="1007">
        <v>6</v>
      </c>
      <c r="J18" s="1004"/>
      <c r="K18" s="1004"/>
      <c r="L18" s="1004"/>
    </row>
    <row r="19" spans="1:12">
      <c r="A19" s="712" t="s">
        <v>1037</v>
      </c>
      <c r="B19" s="1008">
        <v>19</v>
      </c>
      <c r="C19" s="1089">
        <v>7</v>
      </c>
      <c r="D19" s="1033">
        <v>12</v>
      </c>
      <c r="E19" s="1006">
        <v>0</v>
      </c>
      <c r="F19" s="1007">
        <v>19</v>
      </c>
      <c r="G19" s="1006">
        <v>0</v>
      </c>
      <c r="H19" s="1007">
        <v>7</v>
      </c>
      <c r="J19" s="1004"/>
      <c r="K19" s="1004"/>
      <c r="L19" s="1004"/>
    </row>
    <row r="20" spans="1:12">
      <c r="A20" s="713" t="s">
        <v>1038</v>
      </c>
      <c r="B20" s="1008">
        <v>20</v>
      </c>
      <c r="C20" s="1089">
        <v>16</v>
      </c>
      <c r="D20" s="1033">
        <v>4</v>
      </c>
      <c r="E20" s="1007">
        <v>4</v>
      </c>
      <c r="F20" s="1007">
        <v>16</v>
      </c>
      <c r="G20" s="1007">
        <v>1</v>
      </c>
      <c r="H20" s="1007">
        <v>15</v>
      </c>
      <c r="J20" s="1004"/>
      <c r="K20" s="1004"/>
      <c r="L20" s="1004"/>
    </row>
    <row r="21" spans="1:12">
      <c r="A21" s="714" t="s">
        <v>1039</v>
      </c>
      <c r="B21" s="1008">
        <v>120</v>
      </c>
      <c r="C21" s="1089">
        <v>114</v>
      </c>
      <c r="D21" s="1033">
        <v>6</v>
      </c>
      <c r="E21" s="1007">
        <v>75</v>
      </c>
      <c r="F21" s="1007">
        <v>45</v>
      </c>
      <c r="G21" s="1007">
        <v>71</v>
      </c>
      <c r="H21" s="1007">
        <v>43</v>
      </c>
      <c r="J21" s="1004"/>
      <c r="K21" s="1004"/>
      <c r="L21" s="1004"/>
    </row>
    <row r="22" spans="1:12">
      <c r="A22" s="713" t="s">
        <v>1040</v>
      </c>
      <c r="B22" s="1008">
        <v>1249</v>
      </c>
      <c r="C22" s="1089">
        <v>1159</v>
      </c>
      <c r="D22" s="1033">
        <v>90</v>
      </c>
      <c r="E22" s="1007">
        <v>775</v>
      </c>
      <c r="F22" s="1007">
        <v>474</v>
      </c>
      <c r="G22" s="1007">
        <v>731</v>
      </c>
      <c r="H22" s="1007">
        <v>428</v>
      </c>
      <c r="J22" s="1004"/>
      <c r="K22" s="1004"/>
      <c r="L22" s="1004"/>
    </row>
    <row r="23" spans="1:12">
      <c r="A23" s="711" t="s">
        <v>1041</v>
      </c>
      <c r="B23" s="1008">
        <v>244</v>
      </c>
      <c r="C23" s="1089">
        <v>221</v>
      </c>
      <c r="D23" s="1033">
        <v>23</v>
      </c>
      <c r="E23" s="1007">
        <v>148</v>
      </c>
      <c r="F23" s="1007">
        <v>96</v>
      </c>
      <c r="G23" s="1007">
        <v>134</v>
      </c>
      <c r="H23" s="1007">
        <v>87</v>
      </c>
      <c r="J23" s="1004"/>
      <c r="K23" s="1004"/>
      <c r="L23" s="1004"/>
    </row>
    <row r="24" spans="1:12">
      <c r="A24" s="711" t="s">
        <v>1042</v>
      </c>
      <c r="B24" s="1008">
        <v>91</v>
      </c>
      <c r="C24" s="1089">
        <v>82</v>
      </c>
      <c r="D24" s="1033">
        <v>9</v>
      </c>
      <c r="E24" s="1007">
        <v>91</v>
      </c>
      <c r="F24" s="1006">
        <v>0</v>
      </c>
      <c r="G24" s="1007">
        <v>82</v>
      </c>
      <c r="H24" s="1006">
        <v>0</v>
      </c>
      <c r="J24" s="1004"/>
      <c r="K24" s="1004"/>
      <c r="L24" s="1004"/>
    </row>
    <row r="25" spans="1:12">
      <c r="A25" s="711" t="s">
        <v>1043</v>
      </c>
      <c r="B25" s="1008">
        <v>9</v>
      </c>
      <c r="C25" s="1089">
        <v>3</v>
      </c>
      <c r="D25" s="1033">
        <v>6</v>
      </c>
      <c r="E25" s="1007">
        <v>5</v>
      </c>
      <c r="F25" s="1007">
        <v>4</v>
      </c>
      <c r="G25" s="1007">
        <v>1</v>
      </c>
      <c r="H25" s="1007">
        <v>2</v>
      </c>
      <c r="J25" s="1004"/>
      <c r="K25" s="1004"/>
      <c r="L25" s="1004"/>
    </row>
    <row r="26" spans="1:12">
      <c r="A26" s="711" t="s">
        <v>1044</v>
      </c>
      <c r="B26" s="1008">
        <v>83</v>
      </c>
      <c r="C26" s="1089">
        <v>50</v>
      </c>
      <c r="D26" s="1033">
        <v>33</v>
      </c>
      <c r="E26" s="1007">
        <v>82</v>
      </c>
      <c r="F26" s="1007">
        <v>1</v>
      </c>
      <c r="G26" s="1007">
        <v>49</v>
      </c>
      <c r="H26" s="1007">
        <v>1</v>
      </c>
      <c r="J26" s="1004"/>
      <c r="K26" s="1004"/>
      <c r="L26" s="1004"/>
    </row>
    <row r="27" spans="1:12">
      <c r="A27" s="712" t="s">
        <v>1045</v>
      </c>
      <c r="B27" s="1008">
        <v>17</v>
      </c>
      <c r="C27" s="1089">
        <v>10</v>
      </c>
      <c r="D27" s="1033">
        <v>7</v>
      </c>
      <c r="E27" s="1007">
        <v>17</v>
      </c>
      <c r="F27" s="1006">
        <v>0</v>
      </c>
      <c r="G27" s="1007">
        <v>10</v>
      </c>
      <c r="H27" s="1006">
        <v>0</v>
      </c>
      <c r="J27" s="1004"/>
      <c r="K27" s="1004"/>
      <c r="L27" s="1004"/>
    </row>
    <row r="28" spans="1:12">
      <c r="A28" s="711" t="s">
        <v>1046</v>
      </c>
      <c r="B28" s="1008">
        <v>8</v>
      </c>
      <c r="C28" s="1089">
        <v>7</v>
      </c>
      <c r="D28" s="1033">
        <v>1</v>
      </c>
      <c r="E28" s="1007">
        <v>8</v>
      </c>
      <c r="F28" s="1006">
        <v>0</v>
      </c>
      <c r="G28" s="1007">
        <v>7</v>
      </c>
      <c r="H28" s="1006">
        <v>0</v>
      </c>
      <c r="J28" s="1004"/>
      <c r="K28" s="1004"/>
      <c r="L28" s="1004"/>
    </row>
    <row r="29" spans="1:12">
      <c r="A29" s="712" t="s">
        <v>1047</v>
      </c>
      <c r="B29" s="1008">
        <v>70</v>
      </c>
      <c r="C29" s="1089">
        <v>37</v>
      </c>
      <c r="D29" s="1033">
        <v>33</v>
      </c>
      <c r="E29" s="1007">
        <v>59</v>
      </c>
      <c r="F29" s="1007">
        <v>11</v>
      </c>
      <c r="G29" s="1007">
        <v>27</v>
      </c>
      <c r="H29" s="1007">
        <v>10</v>
      </c>
      <c r="J29" s="1004"/>
      <c r="K29" s="1004"/>
      <c r="L29" s="1004"/>
    </row>
    <row r="30" spans="1:12">
      <c r="A30" s="712" t="s">
        <v>1048</v>
      </c>
      <c r="B30" s="1008">
        <v>21</v>
      </c>
      <c r="C30" s="1089">
        <v>9</v>
      </c>
      <c r="D30" s="1033">
        <v>12</v>
      </c>
      <c r="E30" s="1007">
        <v>21</v>
      </c>
      <c r="F30" s="1006"/>
      <c r="G30" s="1007">
        <v>9</v>
      </c>
      <c r="H30" s="1006"/>
      <c r="J30" s="1004"/>
      <c r="K30" s="1004"/>
      <c r="L30" s="1004"/>
    </row>
    <row r="31" spans="1:12">
      <c r="A31" s="712" t="s">
        <v>1049</v>
      </c>
      <c r="B31" s="1008">
        <v>132</v>
      </c>
      <c r="C31" s="1089">
        <v>98</v>
      </c>
      <c r="D31" s="1033">
        <v>34</v>
      </c>
      <c r="E31" s="1007">
        <v>125</v>
      </c>
      <c r="F31" s="1007">
        <v>7</v>
      </c>
      <c r="G31" s="1007">
        <v>93</v>
      </c>
      <c r="H31" s="1007">
        <v>5</v>
      </c>
      <c r="J31" s="1004"/>
      <c r="K31" s="1004"/>
      <c r="L31" s="1004"/>
    </row>
    <row r="32" spans="1:12">
      <c r="A32" s="718"/>
      <c r="B32" s="1089"/>
      <c r="C32" s="1089"/>
      <c r="D32" s="1058"/>
      <c r="E32" s="1089"/>
      <c r="F32" s="1089"/>
      <c r="G32" s="1089"/>
      <c r="H32" s="1089"/>
      <c r="J32" s="1004"/>
      <c r="K32" s="1004"/>
      <c r="L32" s="1004"/>
    </row>
    <row r="33" spans="1:12">
      <c r="A33" s="2" t="s">
        <v>1291</v>
      </c>
    </row>
    <row r="34" spans="1:12">
      <c r="A34" s="2" t="s">
        <v>1126</v>
      </c>
    </row>
    <row r="35" spans="1:12" ht="15.75" thickBot="1">
      <c r="A35" s="322" t="s">
        <v>1066</v>
      </c>
      <c r="B35" s="4"/>
      <c r="C35" s="4"/>
      <c r="D35" s="4"/>
      <c r="F35" s="322"/>
      <c r="G35" s="4"/>
      <c r="H35" s="4"/>
    </row>
    <row r="36" spans="1:12">
      <c r="A36" s="2322" t="s">
        <v>1065</v>
      </c>
      <c r="B36" s="2342" t="s">
        <v>63</v>
      </c>
      <c r="C36" s="2179" t="s">
        <v>537</v>
      </c>
      <c r="D36" s="2180"/>
      <c r="E36" s="2180" t="s">
        <v>540</v>
      </c>
      <c r="F36" s="2181"/>
      <c r="G36" s="2180" t="s">
        <v>554</v>
      </c>
      <c r="H36" s="2181"/>
    </row>
    <row r="37" spans="1:12" ht="15.75" thickBot="1">
      <c r="A37" s="2323"/>
      <c r="B37" s="2344"/>
      <c r="C37" s="584" t="s">
        <v>9</v>
      </c>
      <c r="D37" s="476" t="s">
        <v>131</v>
      </c>
      <c r="E37" s="476" t="s">
        <v>153</v>
      </c>
      <c r="F37" s="595" t="s">
        <v>37</v>
      </c>
      <c r="G37" s="476" t="s">
        <v>153</v>
      </c>
      <c r="H37" s="595" t="s">
        <v>37</v>
      </c>
    </row>
    <row r="38" spans="1:12">
      <c r="A38" s="712" t="s">
        <v>1050</v>
      </c>
      <c r="B38" s="1008">
        <v>89</v>
      </c>
      <c r="C38" s="1089">
        <v>68</v>
      </c>
      <c r="D38" s="1033">
        <v>21</v>
      </c>
      <c r="E38" s="1007">
        <v>63</v>
      </c>
      <c r="F38" s="1007">
        <v>26</v>
      </c>
      <c r="G38" s="1007">
        <v>51</v>
      </c>
      <c r="H38" s="1007">
        <v>17</v>
      </c>
      <c r="J38" s="1004"/>
      <c r="K38" s="1004"/>
      <c r="L38" s="1004"/>
    </row>
    <row r="39" spans="1:12">
      <c r="A39" s="712" t="s">
        <v>1051</v>
      </c>
      <c r="B39" s="1008">
        <v>218</v>
      </c>
      <c r="C39" s="1089">
        <v>66</v>
      </c>
      <c r="D39" s="1033">
        <v>152</v>
      </c>
      <c r="E39" s="1007">
        <v>63</v>
      </c>
      <c r="F39" s="1007">
        <v>155</v>
      </c>
      <c r="G39" s="1007">
        <v>28</v>
      </c>
      <c r="H39" s="1007">
        <v>38</v>
      </c>
      <c r="J39" s="1004"/>
      <c r="K39" s="1004"/>
      <c r="L39" s="1004"/>
    </row>
    <row r="40" spans="1:12">
      <c r="A40" s="712" t="s">
        <v>1052</v>
      </c>
      <c r="B40" s="1008">
        <v>57</v>
      </c>
      <c r="C40" s="1089">
        <v>40</v>
      </c>
      <c r="D40" s="1033">
        <v>17</v>
      </c>
      <c r="E40" s="1007">
        <v>44</v>
      </c>
      <c r="F40" s="1007">
        <v>13</v>
      </c>
      <c r="G40" s="1007">
        <v>30</v>
      </c>
      <c r="H40" s="1007">
        <v>10</v>
      </c>
      <c r="J40" s="1004"/>
      <c r="K40" s="1004"/>
      <c r="L40" s="1004"/>
    </row>
    <row r="41" spans="1:12">
      <c r="A41" s="712" t="s">
        <v>1053</v>
      </c>
      <c r="B41" s="1008">
        <v>6</v>
      </c>
      <c r="C41" s="1089">
        <v>3</v>
      </c>
      <c r="D41" s="1033">
        <v>3</v>
      </c>
      <c r="E41" s="1007">
        <v>6</v>
      </c>
      <c r="F41" s="1006">
        <v>0</v>
      </c>
      <c r="G41" s="1007">
        <v>3</v>
      </c>
      <c r="H41" s="1006">
        <v>0</v>
      </c>
      <c r="J41" s="1004"/>
      <c r="K41" s="1004"/>
      <c r="L41" s="1004"/>
    </row>
    <row r="42" spans="1:12">
      <c r="A42" s="711" t="s">
        <v>1054</v>
      </c>
      <c r="B42" s="1008">
        <v>16</v>
      </c>
      <c r="C42" s="1089">
        <v>14</v>
      </c>
      <c r="D42" s="1033">
        <v>2</v>
      </c>
      <c r="E42" s="1007">
        <v>10</v>
      </c>
      <c r="F42" s="1007">
        <v>6</v>
      </c>
      <c r="G42" s="1007">
        <v>9</v>
      </c>
      <c r="H42" s="1007">
        <v>5</v>
      </c>
      <c r="J42" s="1004"/>
      <c r="K42" s="1004"/>
      <c r="L42" s="1004"/>
    </row>
    <row r="43" spans="1:12">
      <c r="A43" s="712" t="s">
        <v>1056</v>
      </c>
      <c r="B43" s="1008">
        <v>926</v>
      </c>
      <c r="C43" s="1089">
        <v>905</v>
      </c>
      <c r="D43" s="1033">
        <v>21</v>
      </c>
      <c r="E43" s="1007">
        <v>433</v>
      </c>
      <c r="F43" s="1007">
        <v>493</v>
      </c>
      <c r="G43" s="1007">
        <v>418</v>
      </c>
      <c r="H43" s="1007">
        <v>487</v>
      </c>
      <c r="J43" s="1004"/>
      <c r="K43" s="1004"/>
      <c r="L43" s="1004"/>
    </row>
    <row r="44" spans="1:12">
      <c r="A44" s="713" t="s">
        <v>1057</v>
      </c>
      <c r="B44" s="1008">
        <v>630</v>
      </c>
      <c r="C44" s="1089">
        <v>569</v>
      </c>
      <c r="D44" s="1033">
        <v>61</v>
      </c>
      <c r="E44" s="1007">
        <v>334</v>
      </c>
      <c r="F44" s="1007">
        <v>296</v>
      </c>
      <c r="G44" s="1007">
        <v>299</v>
      </c>
      <c r="H44" s="1007">
        <v>270</v>
      </c>
      <c r="J44" s="1004"/>
      <c r="K44" s="1004"/>
      <c r="L44" s="1004"/>
    </row>
    <row r="45" spans="1:12">
      <c r="A45" s="714" t="s">
        <v>1058</v>
      </c>
      <c r="B45" s="1008">
        <v>4</v>
      </c>
      <c r="C45" s="1089">
        <v>4</v>
      </c>
      <c r="D45" s="1006">
        <v>0</v>
      </c>
      <c r="E45" s="1007">
        <v>4</v>
      </c>
      <c r="F45" s="1006">
        <v>0</v>
      </c>
      <c r="G45" s="1007">
        <v>4</v>
      </c>
      <c r="H45" s="1006">
        <v>0</v>
      </c>
      <c r="J45" s="1004"/>
      <c r="K45" s="1004"/>
      <c r="L45" s="1004"/>
    </row>
    <row r="46" spans="1:12">
      <c r="A46" s="713" t="s">
        <v>1059</v>
      </c>
      <c r="B46" s="1008">
        <v>145</v>
      </c>
      <c r="C46" s="1089">
        <v>110</v>
      </c>
      <c r="D46" s="1033">
        <v>35</v>
      </c>
      <c r="E46" s="1007">
        <v>145</v>
      </c>
      <c r="F46" s="1006">
        <v>0</v>
      </c>
      <c r="G46" s="1007">
        <v>110</v>
      </c>
      <c r="H46" s="1006">
        <v>0</v>
      </c>
      <c r="J46" s="1004"/>
      <c r="K46" s="1004"/>
      <c r="L46" s="1004"/>
    </row>
    <row r="47" spans="1:12">
      <c r="A47" s="713" t="s">
        <v>1060</v>
      </c>
      <c r="B47" s="1008">
        <v>47</v>
      </c>
      <c r="C47" s="1089">
        <v>26</v>
      </c>
      <c r="D47" s="1033">
        <v>21</v>
      </c>
      <c r="E47" s="1007">
        <v>47</v>
      </c>
      <c r="F47" s="1006">
        <v>0</v>
      </c>
      <c r="G47" s="1007">
        <v>26</v>
      </c>
      <c r="H47" s="1006">
        <v>0</v>
      </c>
      <c r="J47" s="1004"/>
      <c r="K47" s="1004"/>
      <c r="L47" s="1004"/>
    </row>
    <row r="48" spans="1:12">
      <c r="A48" s="711" t="s">
        <v>1061</v>
      </c>
      <c r="B48" s="1008">
        <v>84</v>
      </c>
      <c r="C48" s="1089">
        <v>47</v>
      </c>
      <c r="D48" s="1033">
        <v>37</v>
      </c>
      <c r="E48" s="1007">
        <v>81</v>
      </c>
      <c r="F48" s="1007">
        <v>3</v>
      </c>
      <c r="G48" s="1007">
        <v>45</v>
      </c>
      <c r="H48" s="1007">
        <v>2</v>
      </c>
      <c r="J48" s="1004"/>
      <c r="K48" s="1004"/>
      <c r="L48" s="1004"/>
    </row>
    <row r="49" spans="1:12">
      <c r="A49" s="713" t="s">
        <v>1062</v>
      </c>
      <c r="B49" s="1064">
        <v>1</v>
      </c>
      <c r="C49" s="1058">
        <v>1</v>
      </c>
      <c r="D49" s="1006">
        <v>0</v>
      </c>
      <c r="E49" s="1033">
        <v>1</v>
      </c>
      <c r="F49" s="1006">
        <v>0</v>
      </c>
      <c r="G49" s="1033">
        <v>1</v>
      </c>
      <c r="H49" s="1006">
        <v>0</v>
      </c>
      <c r="J49" s="1004"/>
      <c r="K49" s="1004"/>
      <c r="L49" s="1004"/>
    </row>
    <row r="50" spans="1:12">
      <c r="A50" s="714" t="s">
        <v>1063</v>
      </c>
      <c r="B50" s="1008">
        <v>27</v>
      </c>
      <c r="C50" s="1089">
        <v>19</v>
      </c>
      <c r="D50" s="1033">
        <v>8</v>
      </c>
      <c r="E50" s="1007">
        <v>27</v>
      </c>
      <c r="F50" s="1006">
        <v>0</v>
      </c>
      <c r="G50" s="1007">
        <v>19</v>
      </c>
      <c r="H50" s="1006">
        <v>0</v>
      </c>
      <c r="J50" s="1004"/>
      <c r="K50" s="1004"/>
      <c r="L50" s="1004"/>
    </row>
    <row r="51" spans="1:12" ht="7.5" customHeight="1">
      <c r="A51" s="719"/>
      <c r="B51" s="67"/>
      <c r="C51" s="67"/>
      <c r="D51" s="67"/>
      <c r="E51" s="224"/>
      <c r="F51" s="67"/>
      <c r="G51" s="224"/>
      <c r="H51" s="67"/>
      <c r="J51" s="1004"/>
      <c r="K51" s="1004"/>
      <c r="L51" s="1004"/>
    </row>
    <row r="52" spans="1:12">
      <c r="A52" s="5" t="s">
        <v>996</v>
      </c>
      <c r="B52" s="34"/>
      <c r="C52" s="34"/>
      <c r="D52" s="34"/>
      <c r="E52" s="34"/>
      <c r="F52" s="34"/>
      <c r="G52" s="34"/>
      <c r="H52" s="34"/>
    </row>
    <row r="53" spans="1:12">
      <c r="B53" s="50"/>
      <c r="C53" s="50"/>
      <c r="D53" s="50"/>
      <c r="E53" s="50"/>
      <c r="F53" s="50"/>
      <c r="G53" s="50"/>
      <c r="H53" s="50"/>
    </row>
  </sheetData>
  <mergeCells count="10">
    <mergeCell ref="A36:A37"/>
    <mergeCell ref="B36:B37"/>
    <mergeCell ref="C36:D36"/>
    <mergeCell ref="E36:F36"/>
    <mergeCell ref="G36:H36"/>
    <mergeCell ref="A3:A4"/>
    <mergeCell ref="B3:B4"/>
    <mergeCell ref="C3:D3"/>
    <mergeCell ref="E3:F3"/>
    <mergeCell ref="G3:H3"/>
  </mergeCells>
  <hyperlinks>
    <hyperlink ref="J2" location="OBSAH!A1" display="Zpět na obsah" xr:uid="{00000000-0004-0000-B500-000000000000}"/>
  </hyperlinks>
  <pageMargins left="0.7" right="0.7" top="0.78740157499999996" bottom="0.78740157499999996" header="0.3" footer="0.3"/>
  <pageSetup paperSize="9" orientation="landscape"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List188"/>
  <dimension ref="A1:V26"/>
  <sheetViews>
    <sheetView showGridLines="0" zoomScaleNormal="100" workbookViewId="0"/>
  </sheetViews>
  <sheetFormatPr defaultRowHeight="15"/>
  <cols>
    <col min="1" max="1" width="17.5703125" customWidth="1"/>
    <col min="2" max="6" width="5.7109375" customWidth="1"/>
    <col min="7" max="7" width="6.7109375" customWidth="1"/>
    <col min="8" max="19" width="5.7109375" customWidth="1"/>
  </cols>
  <sheetData>
    <row r="1" spans="1:22">
      <c r="A1" s="1" t="s">
        <v>1814</v>
      </c>
      <c r="B1" s="2"/>
      <c r="C1" s="2"/>
      <c r="D1" s="2"/>
      <c r="E1" s="2"/>
      <c r="F1" s="2"/>
      <c r="G1" s="2"/>
      <c r="H1" s="2"/>
      <c r="I1" s="152"/>
    </row>
    <row r="2" spans="1:22" ht="15.75" customHeight="1" thickBot="1">
      <c r="A2" s="322" t="s">
        <v>1066</v>
      </c>
      <c r="B2" s="4"/>
      <c r="C2" s="4"/>
      <c r="D2" s="4"/>
      <c r="E2" s="4"/>
      <c r="F2" s="4"/>
      <c r="G2" s="4"/>
      <c r="H2" s="4"/>
      <c r="I2" s="4"/>
      <c r="Q2" s="322"/>
      <c r="R2" s="4"/>
      <c r="S2" s="1440" t="s">
        <v>1826</v>
      </c>
      <c r="T2" s="4"/>
      <c r="U2" s="106" t="s">
        <v>986</v>
      </c>
      <c r="V2" s="4"/>
    </row>
    <row r="3" spans="1:22" ht="22.5" customHeight="1">
      <c r="A3" s="2112" t="s">
        <v>163</v>
      </c>
      <c r="B3" s="2118" t="s">
        <v>225</v>
      </c>
      <c r="C3" s="2135"/>
      <c r="D3" s="2044" t="s">
        <v>331</v>
      </c>
      <c r="E3" s="2112"/>
      <c r="F3" s="2118" t="s">
        <v>332</v>
      </c>
      <c r="G3" s="2119"/>
      <c r="H3" s="2119"/>
      <c r="I3" s="2119"/>
      <c r="J3" s="2119"/>
      <c r="K3" s="2121"/>
      <c r="L3" s="2118"/>
      <c r="M3" s="2119"/>
      <c r="N3" s="2119"/>
      <c r="O3" s="2119"/>
      <c r="P3" s="2119"/>
      <c r="Q3" s="2119"/>
      <c r="R3" s="2119"/>
      <c r="S3" s="2121"/>
    </row>
    <row r="4" spans="1:22" ht="15" customHeight="1">
      <c r="A4" s="2113"/>
      <c r="B4" s="2120"/>
      <c r="C4" s="2081"/>
      <c r="D4" s="2144"/>
      <c r="E4" s="2113"/>
      <c r="F4" s="2124" t="s">
        <v>4</v>
      </c>
      <c r="G4" s="2125"/>
      <c r="H4" s="2022" t="s">
        <v>218</v>
      </c>
      <c r="I4" s="2022"/>
      <c r="J4" s="2022"/>
      <c r="K4" s="2006"/>
      <c r="L4" s="2136" t="s">
        <v>440</v>
      </c>
      <c r="M4" s="2055"/>
      <c r="N4" s="2041" t="s">
        <v>438</v>
      </c>
      <c r="O4" s="2041"/>
      <c r="P4" s="2041" t="s">
        <v>441</v>
      </c>
      <c r="Q4" s="2055"/>
      <c r="R4" s="2041" t="s">
        <v>512</v>
      </c>
      <c r="S4" s="2055"/>
    </row>
    <row r="5" spans="1:22" ht="23.25" customHeight="1">
      <c r="A5" s="2113"/>
      <c r="B5" s="2120"/>
      <c r="C5" s="2081"/>
      <c r="D5" s="2046"/>
      <c r="E5" s="2115"/>
      <c r="F5" s="2045"/>
      <c r="G5" s="2126"/>
      <c r="H5" s="2022" t="s">
        <v>141</v>
      </c>
      <c r="I5" s="2022"/>
      <c r="J5" s="2022" t="s">
        <v>423</v>
      </c>
      <c r="K5" s="2006"/>
      <c r="L5" s="2132"/>
      <c r="M5" s="2123"/>
      <c r="N5" s="2127"/>
      <c r="O5" s="2127"/>
      <c r="P5" s="2127"/>
      <c r="Q5" s="2123"/>
      <c r="R5" s="2127"/>
      <c r="S5" s="2123"/>
    </row>
    <row r="6" spans="1:22" ht="15.75" thickBot="1">
      <c r="A6" s="2114"/>
      <c r="B6" s="448" t="s">
        <v>134</v>
      </c>
      <c r="C6" s="478" t="s">
        <v>136</v>
      </c>
      <c r="D6" s="452" t="s">
        <v>134</v>
      </c>
      <c r="E6" s="477" t="s">
        <v>226</v>
      </c>
      <c r="F6" s="448" t="s">
        <v>134</v>
      </c>
      <c r="G6" s="452" t="s">
        <v>226</v>
      </c>
      <c r="H6" s="449" t="s">
        <v>134</v>
      </c>
      <c r="I6" s="452" t="s">
        <v>226</v>
      </c>
      <c r="J6" s="449" t="s">
        <v>134</v>
      </c>
      <c r="K6" s="461" t="s">
        <v>226</v>
      </c>
      <c r="L6" s="448" t="s">
        <v>134</v>
      </c>
      <c r="M6" s="461" t="s">
        <v>226</v>
      </c>
      <c r="N6" s="449" t="s">
        <v>134</v>
      </c>
      <c r="O6" s="452" t="s">
        <v>226</v>
      </c>
      <c r="P6" s="449" t="s">
        <v>134</v>
      </c>
      <c r="Q6" s="461" t="s">
        <v>226</v>
      </c>
      <c r="R6" s="449" t="s">
        <v>134</v>
      </c>
      <c r="S6" s="461" t="s">
        <v>226</v>
      </c>
    </row>
    <row r="7" spans="1:22" ht="18.75" customHeight="1">
      <c r="A7" s="398" t="s">
        <v>985</v>
      </c>
      <c r="B7" s="1012">
        <v>896</v>
      </c>
      <c r="C7" s="1655">
        <v>3.9150572402342043E-2</v>
      </c>
      <c r="D7" s="1245">
        <v>354</v>
      </c>
      <c r="E7" s="1655">
        <v>0.3950892857142857</v>
      </c>
      <c r="F7" s="1320">
        <v>542</v>
      </c>
      <c r="G7" s="1655">
        <v>0.6049107142857143</v>
      </c>
      <c r="H7" s="1001">
        <v>458</v>
      </c>
      <c r="I7" s="1652">
        <v>0.5111607142857143</v>
      </c>
      <c r="J7" s="1012">
        <v>84</v>
      </c>
      <c r="K7" s="1649">
        <v>9.375E-2</v>
      </c>
      <c r="L7" s="1357">
        <v>336</v>
      </c>
      <c r="M7" s="1655">
        <v>0.375</v>
      </c>
      <c r="N7" s="1068">
        <v>317</v>
      </c>
      <c r="O7" s="1652">
        <v>0.35379464285714285</v>
      </c>
      <c r="P7" s="1357">
        <v>114</v>
      </c>
      <c r="Q7" s="1655">
        <v>0.12723214285714285</v>
      </c>
      <c r="R7" s="1068">
        <v>49</v>
      </c>
      <c r="S7" s="1655">
        <v>5.46875E-2</v>
      </c>
      <c r="U7" s="50"/>
      <c r="V7" s="50"/>
    </row>
    <row r="8" spans="1:22" ht="18.75" customHeight="1">
      <c r="A8" s="399" t="s">
        <v>14</v>
      </c>
      <c r="B8" s="1009">
        <v>392</v>
      </c>
      <c r="C8" s="1656">
        <v>6.7656196064894716E-2</v>
      </c>
      <c r="D8" s="1369">
        <v>82</v>
      </c>
      <c r="E8" s="1656">
        <v>0.20918367346938777</v>
      </c>
      <c r="F8" s="1321">
        <v>310</v>
      </c>
      <c r="G8" s="1656">
        <v>0.79081632653061229</v>
      </c>
      <c r="H8" s="1000">
        <v>247</v>
      </c>
      <c r="I8" s="1653">
        <v>0.63010204081632648</v>
      </c>
      <c r="J8" s="1370">
        <v>63</v>
      </c>
      <c r="K8" s="1650">
        <v>0.16071428571428573</v>
      </c>
      <c r="L8" s="1087">
        <v>75</v>
      </c>
      <c r="M8" s="1656">
        <v>0.19132653061224489</v>
      </c>
      <c r="N8" s="1032">
        <v>135</v>
      </c>
      <c r="O8" s="1653">
        <v>0.34438775510204084</v>
      </c>
      <c r="P8" s="1087">
        <v>94</v>
      </c>
      <c r="Q8" s="1656">
        <v>0.23979591836734693</v>
      </c>
      <c r="R8" s="1032">
        <v>44</v>
      </c>
      <c r="S8" s="1656">
        <v>0.11224489795918367</v>
      </c>
      <c r="U8" s="50"/>
      <c r="V8" s="50"/>
    </row>
    <row r="9" spans="1:22" ht="18.75" customHeight="1">
      <c r="A9" s="399" t="s">
        <v>15</v>
      </c>
      <c r="B9" s="1009">
        <v>49</v>
      </c>
      <c r="C9" s="1657">
        <v>4.0032679738562088E-2</v>
      </c>
      <c r="D9" s="1321">
        <v>25</v>
      </c>
      <c r="E9" s="1657">
        <v>0.51020408163265307</v>
      </c>
      <c r="F9" s="1321">
        <v>24</v>
      </c>
      <c r="G9" s="1657">
        <v>0.48979591836734693</v>
      </c>
      <c r="H9" s="1000">
        <v>23</v>
      </c>
      <c r="I9" s="1654">
        <v>0.46938775510204084</v>
      </c>
      <c r="J9" s="1370">
        <v>1</v>
      </c>
      <c r="K9" s="1651">
        <v>2.0408163265306121E-2</v>
      </c>
      <c r="L9" s="1009">
        <v>25</v>
      </c>
      <c r="M9" s="1657">
        <v>0.51020408163265307</v>
      </c>
      <c r="N9" s="1000">
        <v>17</v>
      </c>
      <c r="O9" s="1654">
        <v>0.34693877551020408</v>
      </c>
      <c r="P9" s="1009">
        <v>1</v>
      </c>
      <c r="Q9" s="1657">
        <v>2.0408163265306121E-2</v>
      </c>
      <c r="R9" s="1002">
        <v>0</v>
      </c>
      <c r="S9" s="1657">
        <v>0</v>
      </c>
      <c r="U9" s="50"/>
      <c r="V9" s="50"/>
    </row>
    <row r="10" spans="1:22" ht="18.75" customHeight="1">
      <c r="A10" s="399" t="s">
        <v>16</v>
      </c>
      <c r="B10" s="1009">
        <v>15</v>
      </c>
      <c r="C10" s="1656">
        <v>1.7361111111111112E-2</v>
      </c>
      <c r="D10" s="1321">
        <v>4</v>
      </c>
      <c r="E10" s="1656">
        <v>0.26666666666666666</v>
      </c>
      <c r="F10" s="1321">
        <v>11</v>
      </c>
      <c r="G10" s="1656">
        <v>0.73333333333333328</v>
      </c>
      <c r="H10" s="1000">
        <v>8</v>
      </c>
      <c r="I10" s="1653">
        <v>0.53333333333333333</v>
      </c>
      <c r="J10" s="1370">
        <v>3</v>
      </c>
      <c r="K10" s="1650">
        <v>0.2</v>
      </c>
      <c r="L10" s="1009">
        <v>4</v>
      </c>
      <c r="M10" s="1656">
        <v>0.26666666666666666</v>
      </c>
      <c r="N10" s="1000">
        <v>7</v>
      </c>
      <c r="O10" s="1653">
        <v>0.46666666666666667</v>
      </c>
      <c r="P10" s="1009">
        <v>1</v>
      </c>
      <c r="Q10" s="1656">
        <v>6.6666666666666666E-2</v>
      </c>
      <c r="R10" s="1000">
        <v>1</v>
      </c>
      <c r="S10" s="1656">
        <v>6.6666666666666666E-2</v>
      </c>
      <c r="U10" s="50"/>
      <c r="V10" s="50"/>
    </row>
    <row r="11" spans="1:22" ht="18.75" customHeight="1">
      <c r="A11" s="399" t="s">
        <v>17</v>
      </c>
      <c r="B11" s="1009">
        <v>63</v>
      </c>
      <c r="C11" s="1657">
        <v>3.1979695431472083E-2</v>
      </c>
      <c r="D11" s="1369">
        <v>30</v>
      </c>
      <c r="E11" s="1657">
        <v>0.47619047619047616</v>
      </c>
      <c r="F11" s="1321">
        <v>33</v>
      </c>
      <c r="G11" s="1657">
        <v>0.52380952380952384</v>
      </c>
      <c r="H11" s="1000">
        <v>30</v>
      </c>
      <c r="I11" s="1654">
        <v>0.47619047619047616</v>
      </c>
      <c r="J11" s="1370">
        <v>3</v>
      </c>
      <c r="K11" s="1651">
        <v>4.7619047619047616E-2</v>
      </c>
      <c r="L11" s="1087">
        <v>29</v>
      </c>
      <c r="M11" s="1657">
        <v>0.46031746031746029</v>
      </c>
      <c r="N11" s="1032">
        <v>27</v>
      </c>
      <c r="O11" s="1654">
        <v>0.42857142857142855</v>
      </c>
      <c r="P11" s="1087">
        <v>2</v>
      </c>
      <c r="Q11" s="1657">
        <v>3.1746031746031744E-2</v>
      </c>
      <c r="R11" s="1002">
        <v>0</v>
      </c>
      <c r="S11" s="1657">
        <v>0</v>
      </c>
      <c r="U11" s="50"/>
      <c r="V11" s="50"/>
    </row>
    <row r="12" spans="1:22" ht="18.75" customHeight="1">
      <c r="A12" s="399" t="s">
        <v>18</v>
      </c>
      <c r="B12" s="1009">
        <v>6</v>
      </c>
      <c r="C12" s="1657">
        <v>2.1352313167259787E-2</v>
      </c>
      <c r="D12" s="1321">
        <v>1</v>
      </c>
      <c r="E12" s="1657">
        <v>0</v>
      </c>
      <c r="F12" s="1321">
        <v>5</v>
      </c>
      <c r="G12" s="1657">
        <v>0.83333333333333337</v>
      </c>
      <c r="H12" s="1000">
        <v>5</v>
      </c>
      <c r="I12" s="1654">
        <v>0.83333333333333337</v>
      </c>
      <c r="J12" s="1359">
        <v>0</v>
      </c>
      <c r="K12" s="1651">
        <v>0</v>
      </c>
      <c r="L12" s="1010">
        <v>0</v>
      </c>
      <c r="M12" s="1657">
        <v>0</v>
      </c>
      <c r="N12" s="1000">
        <v>5</v>
      </c>
      <c r="O12" s="1654">
        <v>0.83333333333333337</v>
      </c>
      <c r="P12" s="1010">
        <v>0</v>
      </c>
      <c r="Q12" s="1657">
        <v>0</v>
      </c>
      <c r="R12" s="1002">
        <v>0</v>
      </c>
      <c r="S12" s="1657">
        <v>0</v>
      </c>
      <c r="U12" s="50"/>
      <c r="V12" s="50"/>
    </row>
    <row r="13" spans="1:22" ht="18.75" customHeight="1">
      <c r="A13" s="399" t="s">
        <v>19</v>
      </c>
      <c r="B13" s="1009">
        <v>50</v>
      </c>
      <c r="C13" s="1656">
        <v>3.1387319522912745E-2</v>
      </c>
      <c r="D13" s="1321">
        <v>19</v>
      </c>
      <c r="E13" s="1656">
        <v>0.38</v>
      </c>
      <c r="F13" s="1321">
        <v>31</v>
      </c>
      <c r="G13" s="1656">
        <v>0.62</v>
      </c>
      <c r="H13" s="1000">
        <v>29</v>
      </c>
      <c r="I13" s="1653">
        <v>0.57999999999999996</v>
      </c>
      <c r="J13" s="1370">
        <v>2</v>
      </c>
      <c r="K13" s="1651">
        <v>0</v>
      </c>
      <c r="L13" s="1009">
        <v>16</v>
      </c>
      <c r="M13" s="1656">
        <v>0.32</v>
      </c>
      <c r="N13" s="1000">
        <v>21</v>
      </c>
      <c r="O13" s="1653">
        <v>0.42</v>
      </c>
      <c r="P13" s="1087">
        <v>5</v>
      </c>
      <c r="Q13" s="1656">
        <v>0.1</v>
      </c>
      <c r="R13" s="1032">
        <v>1</v>
      </c>
      <c r="S13" s="1656">
        <v>0.02</v>
      </c>
      <c r="U13" s="50"/>
      <c r="V13" s="50"/>
    </row>
    <row r="14" spans="1:22" ht="18.75" customHeight="1">
      <c r="A14" s="399" t="s">
        <v>20</v>
      </c>
      <c r="B14" s="1009">
        <v>4</v>
      </c>
      <c r="C14" s="1657">
        <v>1.5686274509803921E-2</v>
      </c>
      <c r="D14" s="1321">
        <v>2</v>
      </c>
      <c r="E14" s="1657">
        <v>0.5</v>
      </c>
      <c r="F14" s="1321">
        <v>2</v>
      </c>
      <c r="G14" s="1657">
        <v>0.5</v>
      </c>
      <c r="H14" s="1000">
        <v>2</v>
      </c>
      <c r="I14" s="1654">
        <v>0.5</v>
      </c>
      <c r="J14" s="1359">
        <v>0</v>
      </c>
      <c r="K14" s="1651">
        <v>0</v>
      </c>
      <c r="L14" s="1009">
        <v>1</v>
      </c>
      <c r="M14" s="1657">
        <v>0.25</v>
      </c>
      <c r="N14" s="1000">
        <v>2</v>
      </c>
      <c r="O14" s="1654">
        <v>0.5</v>
      </c>
      <c r="P14" s="1010">
        <v>0</v>
      </c>
      <c r="Q14" s="1657">
        <v>0</v>
      </c>
      <c r="R14" s="1002">
        <v>0</v>
      </c>
      <c r="S14" s="1657">
        <v>0</v>
      </c>
      <c r="U14" s="50"/>
      <c r="V14" s="50"/>
    </row>
    <row r="15" spans="1:22" ht="18.75" customHeight="1">
      <c r="A15" s="399" t="s">
        <v>21</v>
      </c>
      <c r="B15" s="1009">
        <v>15</v>
      </c>
      <c r="C15" s="1371">
        <v>2.3112480739599383E-2</v>
      </c>
      <c r="D15" s="1321">
        <v>4</v>
      </c>
      <c r="E15" s="1371">
        <v>0.26666666666666666</v>
      </c>
      <c r="F15" s="1321">
        <v>11</v>
      </c>
      <c r="G15" s="1371">
        <v>0.73333333333333328</v>
      </c>
      <c r="H15" s="1000">
        <v>10</v>
      </c>
      <c r="I15" s="1372">
        <v>0.66666666666666663</v>
      </c>
      <c r="J15" s="1370">
        <v>1</v>
      </c>
      <c r="K15" s="1373">
        <v>6.6666666666666666E-2</v>
      </c>
      <c r="L15" s="1009">
        <v>4</v>
      </c>
      <c r="M15" s="1371">
        <v>0.26666666666666666</v>
      </c>
      <c r="N15" s="1000">
        <v>10</v>
      </c>
      <c r="O15" s="1372">
        <v>0.66666666666666663</v>
      </c>
      <c r="P15" s="1010">
        <v>0</v>
      </c>
      <c r="Q15" s="1371">
        <v>0</v>
      </c>
      <c r="R15" s="1002">
        <v>0</v>
      </c>
      <c r="S15" s="1371">
        <v>0</v>
      </c>
      <c r="U15" s="50"/>
      <c r="V15" s="50"/>
    </row>
    <row r="16" spans="1:22" ht="18.75" customHeight="1">
      <c r="A16" s="399" t="s">
        <v>22</v>
      </c>
      <c r="B16" s="1009">
        <v>22</v>
      </c>
      <c r="C16" s="1371">
        <v>2.502844141069397E-2</v>
      </c>
      <c r="D16" s="1321">
        <v>20</v>
      </c>
      <c r="E16" s="1371">
        <v>0.90909090909090906</v>
      </c>
      <c r="F16" s="1321">
        <v>2</v>
      </c>
      <c r="G16" s="1371">
        <v>9.0909090909090912E-2</v>
      </c>
      <c r="H16" s="1000">
        <v>2</v>
      </c>
      <c r="I16" s="1372">
        <v>9.0909090909090912E-2</v>
      </c>
      <c r="J16" s="1359">
        <v>0</v>
      </c>
      <c r="K16" s="1373">
        <v>0</v>
      </c>
      <c r="L16" s="1009">
        <v>20</v>
      </c>
      <c r="M16" s="1371">
        <v>0.90909090909090906</v>
      </c>
      <c r="N16" s="1000">
        <v>2</v>
      </c>
      <c r="O16" s="1372">
        <v>9.0909090909090912E-2</v>
      </c>
      <c r="P16" s="1010">
        <v>0</v>
      </c>
      <c r="Q16" s="1371">
        <v>0</v>
      </c>
      <c r="R16" s="1002">
        <v>0</v>
      </c>
      <c r="S16" s="1371">
        <v>0</v>
      </c>
      <c r="U16" s="50"/>
      <c r="V16" s="50"/>
    </row>
    <row r="17" spans="1:22" ht="18.75" customHeight="1">
      <c r="A17" s="399" t="s">
        <v>23</v>
      </c>
      <c r="B17" s="1009">
        <v>47</v>
      </c>
      <c r="C17" s="1371">
        <v>4.8654244306418216E-2</v>
      </c>
      <c r="D17" s="1321">
        <v>11</v>
      </c>
      <c r="E17" s="1371">
        <v>0.23404255319148937</v>
      </c>
      <c r="F17" s="1321">
        <v>36</v>
      </c>
      <c r="G17" s="1371">
        <v>0.76595744680851063</v>
      </c>
      <c r="H17" s="1000">
        <v>36</v>
      </c>
      <c r="I17" s="1372">
        <v>0.76595744680851063</v>
      </c>
      <c r="J17" s="1370">
        <v>0</v>
      </c>
      <c r="K17" s="1373">
        <v>0</v>
      </c>
      <c r="L17" s="1009">
        <v>11</v>
      </c>
      <c r="M17" s="1371">
        <v>0.23404255319148937</v>
      </c>
      <c r="N17" s="1000">
        <v>36</v>
      </c>
      <c r="O17" s="1372">
        <v>0.76595744680851063</v>
      </c>
      <c r="P17" s="1010">
        <v>0</v>
      </c>
      <c r="Q17" s="1371">
        <v>0</v>
      </c>
      <c r="R17" s="1002">
        <v>0</v>
      </c>
      <c r="S17" s="1371">
        <v>0</v>
      </c>
      <c r="U17" s="50"/>
      <c r="V17" s="50"/>
    </row>
    <row r="18" spans="1:22" ht="18.75" customHeight="1">
      <c r="A18" s="399" t="s">
        <v>24</v>
      </c>
      <c r="B18" s="1009">
        <v>89</v>
      </c>
      <c r="C18" s="1656">
        <v>4.3520782396088017E-2</v>
      </c>
      <c r="D18" s="1321">
        <v>51</v>
      </c>
      <c r="E18" s="1656">
        <v>0.5730337078651685</v>
      </c>
      <c r="F18" s="1321">
        <v>38</v>
      </c>
      <c r="G18" s="1656">
        <v>0.42696629213483145</v>
      </c>
      <c r="H18" s="1000">
        <v>31</v>
      </c>
      <c r="I18" s="1653">
        <v>0.34831460674157305</v>
      </c>
      <c r="J18" s="1370">
        <v>7</v>
      </c>
      <c r="K18" s="1650">
        <v>7.8651685393258425E-2</v>
      </c>
      <c r="L18" s="1009">
        <v>49</v>
      </c>
      <c r="M18" s="1656">
        <v>0.550561797752809</v>
      </c>
      <c r="N18" s="1000">
        <v>22</v>
      </c>
      <c r="O18" s="1653">
        <v>0.24719101123595505</v>
      </c>
      <c r="P18" s="1087">
        <v>9</v>
      </c>
      <c r="Q18" s="1656">
        <v>0.10112359550561797</v>
      </c>
      <c r="R18" s="1032">
        <v>1</v>
      </c>
      <c r="S18" s="1656">
        <v>1.1235955056179775E-2</v>
      </c>
      <c r="U18" s="50"/>
      <c r="V18" s="50"/>
    </row>
    <row r="19" spans="1:22" ht="18.75" customHeight="1">
      <c r="A19" s="399" t="s">
        <v>25</v>
      </c>
      <c r="B19" s="1009">
        <v>38</v>
      </c>
      <c r="C19" s="1656">
        <v>2.1006080707573246E-2</v>
      </c>
      <c r="D19" s="1321">
        <v>23</v>
      </c>
      <c r="E19" s="1656">
        <v>0.60526315789473684</v>
      </c>
      <c r="F19" s="1321">
        <v>15</v>
      </c>
      <c r="G19" s="1656">
        <v>0.39473684210526316</v>
      </c>
      <c r="H19" s="1000">
        <v>14</v>
      </c>
      <c r="I19" s="1653">
        <v>0.36842105263157893</v>
      </c>
      <c r="J19" s="1370">
        <v>1</v>
      </c>
      <c r="K19" s="1651">
        <v>0</v>
      </c>
      <c r="L19" s="1009">
        <v>21</v>
      </c>
      <c r="M19" s="1656">
        <v>0.55263157894736847</v>
      </c>
      <c r="N19" s="1000">
        <v>14</v>
      </c>
      <c r="O19" s="1653">
        <v>0.36842105263157893</v>
      </c>
      <c r="P19" s="1010">
        <v>0</v>
      </c>
      <c r="Q19" s="1657">
        <v>0</v>
      </c>
      <c r="R19" s="1000">
        <v>1</v>
      </c>
      <c r="S19" s="1656">
        <v>2.6315789473684209E-2</v>
      </c>
      <c r="U19" s="50"/>
      <c r="V19" s="50"/>
    </row>
    <row r="20" spans="1:22" ht="18.75" customHeight="1">
      <c r="A20" s="399" t="s">
        <v>26</v>
      </c>
      <c r="B20" s="1009">
        <v>21</v>
      </c>
      <c r="C20" s="1371">
        <v>2.0568070519098921E-2</v>
      </c>
      <c r="D20" s="1321">
        <v>15</v>
      </c>
      <c r="E20" s="1371">
        <v>0.7142857142857143</v>
      </c>
      <c r="F20" s="1321">
        <v>6</v>
      </c>
      <c r="G20" s="1371">
        <v>0.2857142857142857</v>
      </c>
      <c r="H20" s="1000">
        <v>6</v>
      </c>
      <c r="I20" s="1372">
        <v>0.2857142857142857</v>
      </c>
      <c r="J20" s="1359">
        <v>0</v>
      </c>
      <c r="K20" s="1373">
        <v>0</v>
      </c>
      <c r="L20" s="1009">
        <v>15</v>
      </c>
      <c r="M20" s="1371">
        <v>0.7142857142857143</v>
      </c>
      <c r="N20" s="1000">
        <v>6</v>
      </c>
      <c r="O20" s="1372">
        <v>0.2857142857142857</v>
      </c>
      <c r="P20" s="1010">
        <v>0</v>
      </c>
      <c r="Q20" s="1371">
        <v>0</v>
      </c>
      <c r="R20" s="1002">
        <v>0</v>
      </c>
      <c r="S20" s="1371">
        <v>0</v>
      </c>
      <c r="U20" s="50"/>
      <c r="V20" s="50"/>
    </row>
    <row r="21" spans="1:22" ht="18.75" customHeight="1">
      <c r="A21" s="399" t="s">
        <v>27</v>
      </c>
      <c r="B21" s="1009">
        <v>85</v>
      </c>
      <c r="C21" s="1656">
        <v>2.403846153846154E-2</v>
      </c>
      <c r="D21" s="1321">
        <v>67</v>
      </c>
      <c r="E21" s="1656">
        <v>0.78823529411764703</v>
      </c>
      <c r="F21" s="1321">
        <v>18</v>
      </c>
      <c r="G21" s="1656">
        <v>0.21176470588235294</v>
      </c>
      <c r="H21" s="1000">
        <v>15</v>
      </c>
      <c r="I21" s="1653">
        <v>0.17647058823529413</v>
      </c>
      <c r="J21" s="1358">
        <v>3</v>
      </c>
      <c r="K21" s="1650">
        <v>3.5294117647058823E-2</v>
      </c>
      <c r="L21" s="1009">
        <v>66</v>
      </c>
      <c r="M21" s="1656">
        <v>0.77647058823529413</v>
      </c>
      <c r="N21" s="1000">
        <v>13</v>
      </c>
      <c r="O21" s="1653">
        <v>0.15294117647058825</v>
      </c>
      <c r="P21" s="1087">
        <v>2</v>
      </c>
      <c r="Q21" s="1656">
        <v>2.3529411764705882E-2</v>
      </c>
      <c r="R21" s="1032">
        <v>1</v>
      </c>
      <c r="S21" s="1656">
        <v>1.1764705882352941E-2</v>
      </c>
      <c r="U21" s="50"/>
      <c r="V21" s="50"/>
    </row>
    <row r="22" spans="1:22" ht="7.5" customHeight="1">
      <c r="A22" s="401"/>
      <c r="B22" s="6"/>
      <c r="C22" s="415"/>
      <c r="D22" s="6"/>
      <c r="E22" s="792"/>
      <c r="F22" s="6"/>
      <c r="G22" s="792"/>
      <c r="H22" s="6"/>
      <c r="I22" s="792"/>
      <c r="J22" s="67"/>
      <c r="K22" s="792"/>
      <c r="L22" s="6"/>
      <c r="M22" s="792"/>
      <c r="N22" s="6"/>
      <c r="O22" s="792"/>
      <c r="P22" s="6"/>
      <c r="Q22" s="792"/>
      <c r="R22" s="775"/>
      <c r="S22" s="775"/>
      <c r="U22" s="50"/>
      <c r="V22" s="50"/>
    </row>
    <row r="23" spans="1:22">
      <c r="A23" s="138" t="s">
        <v>1771</v>
      </c>
      <c r="B23" s="50"/>
      <c r="C23" s="50"/>
      <c r="D23" s="50"/>
      <c r="E23" s="50"/>
      <c r="F23" s="50"/>
      <c r="G23" s="50"/>
      <c r="H23" s="50"/>
      <c r="I23" s="50"/>
    </row>
    <row r="24" spans="1:22">
      <c r="A24" s="1662" t="s">
        <v>1772</v>
      </c>
      <c r="B24" s="50"/>
      <c r="C24" s="50"/>
      <c r="D24" s="50"/>
      <c r="E24" s="50"/>
      <c r="F24" s="50"/>
      <c r="G24" s="50"/>
      <c r="H24" s="50"/>
      <c r="I24" s="50"/>
    </row>
    <row r="25" spans="1:22">
      <c r="A25" s="1662" t="s">
        <v>1773</v>
      </c>
      <c r="L25" s="50"/>
      <c r="M25" s="50"/>
      <c r="N25" s="50"/>
      <c r="O25" s="50"/>
      <c r="P25" s="50"/>
      <c r="Q25" s="50"/>
      <c r="R25" s="50"/>
      <c r="S25" s="50"/>
    </row>
    <row r="26" spans="1:22">
      <c r="A26" s="816"/>
      <c r="B26" s="50"/>
      <c r="C26" s="50"/>
      <c r="D26" s="50"/>
      <c r="E26" s="50"/>
      <c r="F26" s="50"/>
      <c r="G26" s="50"/>
      <c r="I26" s="50"/>
      <c r="J26" s="50"/>
      <c r="K26" s="50"/>
    </row>
  </sheetData>
  <mergeCells count="13">
    <mergeCell ref="L3:S3"/>
    <mergeCell ref="L4:M5"/>
    <mergeCell ref="P4:Q5"/>
    <mergeCell ref="R4:S5"/>
    <mergeCell ref="N4:O5"/>
    <mergeCell ref="A3:A6"/>
    <mergeCell ref="B3:C5"/>
    <mergeCell ref="F3:K3"/>
    <mergeCell ref="F4:G5"/>
    <mergeCell ref="H4:K4"/>
    <mergeCell ref="H5:I5"/>
    <mergeCell ref="J5:K5"/>
    <mergeCell ref="D3:E5"/>
  </mergeCells>
  <hyperlinks>
    <hyperlink ref="U2" location="OBSAH!A1" display="Zpět na obsah" xr:uid="{00000000-0004-0000-B600-000000000000}"/>
  </hyperlinks>
  <pageMargins left="0.7" right="0.7" top="0.78740157499999996" bottom="0.78740157499999996" header="0.3" footer="0.3"/>
  <pageSetup paperSize="9" orientation="landscape"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List189"/>
  <dimension ref="A1:X27"/>
  <sheetViews>
    <sheetView showGridLines="0" zoomScaleNormal="100" workbookViewId="0"/>
  </sheetViews>
  <sheetFormatPr defaultRowHeight="15"/>
  <cols>
    <col min="1" max="1" width="16.7109375" customWidth="1"/>
    <col min="2" max="3" width="6.85546875" customWidth="1"/>
    <col min="4" max="4" width="4.85546875" bestFit="1" customWidth="1"/>
    <col min="5" max="5" width="4.140625" bestFit="1" customWidth="1"/>
    <col min="6" max="6" width="5.85546875" customWidth="1"/>
    <col min="7" max="7" width="6.42578125" customWidth="1"/>
    <col min="8" max="8" width="4.85546875" bestFit="1" customWidth="1"/>
    <col min="9" max="9" width="6" customWidth="1"/>
    <col min="10" max="10" width="5.85546875" customWidth="1"/>
    <col min="11" max="11" width="6.5703125" customWidth="1"/>
    <col min="12" max="12" width="4.85546875" bestFit="1" customWidth="1"/>
    <col min="13" max="13" width="5.85546875" customWidth="1"/>
    <col min="14" max="14" width="4.85546875" bestFit="1" customWidth="1"/>
    <col min="15" max="15" width="7" customWidth="1"/>
    <col min="16" max="16" width="4.85546875" bestFit="1" customWidth="1"/>
    <col min="17" max="17" width="5.42578125" customWidth="1"/>
    <col min="18" max="18" width="5.5703125" customWidth="1"/>
    <col min="19" max="19" width="5.85546875" customWidth="1"/>
    <col min="20" max="20" width="4.85546875" customWidth="1"/>
    <col min="21" max="21" width="5.85546875" customWidth="1"/>
  </cols>
  <sheetData>
    <row r="1" spans="1:24">
      <c r="A1" s="1" t="s">
        <v>1815</v>
      </c>
      <c r="B1" s="2"/>
      <c r="C1" s="2"/>
      <c r="D1" s="2"/>
      <c r="E1" s="2"/>
      <c r="F1" s="2"/>
      <c r="G1" s="2"/>
      <c r="H1" s="2"/>
      <c r="I1" s="2"/>
      <c r="J1" s="2"/>
      <c r="K1" s="2"/>
      <c r="L1" s="2"/>
      <c r="M1" s="2"/>
      <c r="N1" s="2"/>
      <c r="O1" s="2"/>
      <c r="P1" s="152"/>
      <c r="Q1" s="2"/>
      <c r="R1" s="2"/>
      <c r="S1" s="2"/>
      <c r="T1" s="2"/>
      <c r="U1" s="2"/>
    </row>
    <row r="2" spans="1:24" ht="15.75" thickBot="1">
      <c r="A2" s="322" t="s">
        <v>1066</v>
      </c>
      <c r="B2" s="4"/>
      <c r="C2" s="4"/>
      <c r="D2" s="4"/>
      <c r="E2" s="4"/>
      <c r="F2" s="4"/>
      <c r="G2" s="4"/>
      <c r="H2" s="4"/>
      <c r="I2" s="4"/>
      <c r="J2" s="4"/>
      <c r="K2" s="4"/>
      <c r="L2" s="4" t="s">
        <v>0</v>
      </c>
      <c r="M2" s="4"/>
      <c r="N2" s="4"/>
      <c r="O2" s="4"/>
      <c r="P2" s="4"/>
      <c r="Q2" s="4"/>
      <c r="R2" s="4"/>
      <c r="S2" s="322"/>
      <c r="T2" s="4"/>
      <c r="U2" s="1440" t="s">
        <v>1826</v>
      </c>
      <c r="V2" s="4"/>
      <c r="W2" s="106" t="s">
        <v>986</v>
      </c>
      <c r="X2" s="4"/>
    </row>
    <row r="3" spans="1:24">
      <c r="A3" s="2112" t="s">
        <v>163</v>
      </c>
      <c r="B3" s="2128" t="s">
        <v>63</v>
      </c>
      <c r="C3" s="2129"/>
      <c r="D3" s="2128" t="s">
        <v>424</v>
      </c>
      <c r="E3" s="2129"/>
      <c r="F3" s="2116" t="s">
        <v>39</v>
      </c>
      <c r="G3" s="2117"/>
      <c r="H3" s="2117"/>
      <c r="I3" s="2117"/>
      <c r="J3" s="2117"/>
      <c r="K3" s="2117"/>
      <c r="L3" s="2117"/>
      <c r="M3" s="2117"/>
      <c r="N3" s="2117"/>
      <c r="O3" s="2117"/>
      <c r="P3" s="2117"/>
      <c r="Q3" s="2117"/>
      <c r="R3" s="2117"/>
      <c r="S3" s="2117"/>
      <c r="T3" s="2138"/>
      <c r="U3" s="2138"/>
    </row>
    <row r="4" spans="1:24" ht="17.100000000000001" customHeight="1">
      <c r="A4" s="2113"/>
      <c r="B4" s="2130"/>
      <c r="C4" s="2131"/>
      <c r="D4" s="2130"/>
      <c r="E4" s="2131"/>
      <c r="F4" s="2136" t="s">
        <v>148</v>
      </c>
      <c r="G4" s="2041"/>
      <c r="H4" s="2041" t="s">
        <v>149</v>
      </c>
      <c r="I4" s="2041"/>
      <c r="J4" s="2041" t="s">
        <v>44</v>
      </c>
      <c r="K4" s="2041"/>
      <c r="L4" s="2041" t="s">
        <v>42</v>
      </c>
      <c r="M4" s="2041"/>
      <c r="N4" s="2041" t="s">
        <v>43</v>
      </c>
      <c r="O4" s="2041"/>
      <c r="P4" s="2041" t="s">
        <v>45</v>
      </c>
      <c r="Q4" s="2041"/>
      <c r="R4" s="2041" t="s">
        <v>488</v>
      </c>
      <c r="S4" s="2041"/>
      <c r="T4" s="2055" t="s">
        <v>59</v>
      </c>
      <c r="U4" s="2122"/>
    </row>
    <row r="5" spans="1:24" ht="17.100000000000001" customHeight="1">
      <c r="A5" s="2113"/>
      <c r="B5" s="2132"/>
      <c r="C5" s="2133"/>
      <c r="D5" s="2132"/>
      <c r="E5" s="2133"/>
      <c r="F5" s="2132"/>
      <c r="G5" s="2127"/>
      <c r="H5" s="2127"/>
      <c r="I5" s="2127"/>
      <c r="J5" s="2127"/>
      <c r="K5" s="2127"/>
      <c r="L5" s="2127"/>
      <c r="M5" s="2127"/>
      <c r="N5" s="2127"/>
      <c r="O5" s="2127"/>
      <c r="P5" s="2127"/>
      <c r="Q5" s="2127"/>
      <c r="R5" s="2127"/>
      <c r="S5" s="2127"/>
      <c r="T5" s="2123"/>
      <c r="U5" s="2046"/>
    </row>
    <row r="6" spans="1:24" ht="15.75" thickBot="1">
      <c r="A6" s="2114"/>
      <c r="B6" s="448" t="s">
        <v>134</v>
      </c>
      <c r="C6" s="478" t="s">
        <v>226</v>
      </c>
      <c r="D6" s="521" t="s">
        <v>134</v>
      </c>
      <c r="E6" s="478" t="s">
        <v>520</v>
      </c>
      <c r="F6" s="448" t="s">
        <v>134</v>
      </c>
      <c r="G6" s="452" t="s">
        <v>520</v>
      </c>
      <c r="H6" s="449" t="s">
        <v>134</v>
      </c>
      <c r="I6" s="452" t="s">
        <v>520</v>
      </c>
      <c r="J6" s="449" t="s">
        <v>134</v>
      </c>
      <c r="K6" s="452" t="s">
        <v>520</v>
      </c>
      <c r="L6" s="449" t="s">
        <v>134</v>
      </c>
      <c r="M6" s="452" t="s">
        <v>520</v>
      </c>
      <c r="N6" s="449" t="s">
        <v>134</v>
      </c>
      <c r="O6" s="452" t="s">
        <v>520</v>
      </c>
      <c r="P6" s="449" t="s">
        <v>134</v>
      </c>
      <c r="Q6" s="452" t="s">
        <v>520</v>
      </c>
      <c r="R6" s="449" t="s">
        <v>134</v>
      </c>
      <c r="S6" s="452" t="s">
        <v>520</v>
      </c>
      <c r="T6" s="449" t="s">
        <v>134</v>
      </c>
      <c r="U6" s="461" t="s">
        <v>520</v>
      </c>
    </row>
    <row r="7" spans="1:24" ht="18.75" customHeight="1">
      <c r="A7" s="721" t="s">
        <v>985</v>
      </c>
      <c r="B7" s="1374">
        <v>30</v>
      </c>
      <c r="C7" s="1800">
        <v>1.3100436681222707E-3</v>
      </c>
      <c r="D7" s="1375">
        <v>0</v>
      </c>
      <c r="E7" s="1654">
        <v>0</v>
      </c>
      <c r="F7" s="1374">
        <v>13</v>
      </c>
      <c r="G7" s="1800">
        <v>0.43333333333333335</v>
      </c>
      <c r="H7" s="1380">
        <v>3</v>
      </c>
      <c r="I7" s="1800">
        <v>0.1</v>
      </c>
      <c r="J7" s="1377">
        <v>5</v>
      </c>
      <c r="K7" s="1652">
        <v>0.16666666666666666</v>
      </c>
      <c r="L7" s="1376">
        <v>1</v>
      </c>
      <c r="M7" s="1655">
        <v>3.3333333333333333E-2</v>
      </c>
      <c r="N7" s="1377">
        <v>2</v>
      </c>
      <c r="O7" s="1800">
        <v>6.6666666666666666E-2</v>
      </c>
      <c r="P7" s="1379">
        <v>0</v>
      </c>
      <c r="Q7" s="1810">
        <v>0</v>
      </c>
      <c r="R7" s="1377">
        <v>3</v>
      </c>
      <c r="S7" s="1655">
        <v>0.1</v>
      </c>
      <c r="T7" s="1377">
        <v>3</v>
      </c>
      <c r="U7" s="1655">
        <v>0.1</v>
      </c>
    </row>
    <row r="8" spans="1:24" ht="18.75" customHeight="1">
      <c r="A8" s="399" t="s">
        <v>14</v>
      </c>
      <c r="B8" s="1337">
        <v>9</v>
      </c>
      <c r="C8" s="1802">
        <v>1.5527950310559005E-3</v>
      </c>
      <c r="D8" s="1339">
        <v>0</v>
      </c>
      <c r="E8" s="1654">
        <v>0</v>
      </c>
      <c r="F8" s="1337">
        <v>3</v>
      </c>
      <c r="G8" s="1802">
        <v>0.33333333333333331</v>
      </c>
      <c r="H8" s="1102">
        <v>1</v>
      </c>
      <c r="I8" s="1802">
        <v>0.1111111111111111</v>
      </c>
      <c r="J8" s="1378">
        <v>2</v>
      </c>
      <c r="K8" s="1653">
        <v>0.22222222222222221</v>
      </c>
      <c r="L8" s="1352">
        <v>0</v>
      </c>
      <c r="M8" s="1654">
        <v>0</v>
      </c>
      <c r="N8" s="1378">
        <v>1</v>
      </c>
      <c r="O8" s="1802">
        <v>0.1111111111111111</v>
      </c>
      <c r="P8" s="1101">
        <v>0</v>
      </c>
      <c r="Q8" s="1654">
        <v>0</v>
      </c>
      <c r="R8" s="1654">
        <v>0</v>
      </c>
      <c r="S8" s="1654">
        <v>0</v>
      </c>
      <c r="T8" s="1381">
        <v>2</v>
      </c>
      <c r="U8" s="1657">
        <v>0.22222222222222221</v>
      </c>
    </row>
    <row r="9" spans="1:24" ht="18.75" customHeight="1">
      <c r="A9" s="399" t="s">
        <v>15</v>
      </c>
      <c r="B9" s="1337">
        <v>2</v>
      </c>
      <c r="C9" s="1802">
        <v>1.6339869281045752E-3</v>
      </c>
      <c r="D9" s="1339">
        <v>0</v>
      </c>
      <c r="E9" s="1654">
        <v>0</v>
      </c>
      <c r="F9" s="1337">
        <v>1</v>
      </c>
      <c r="G9" s="1802">
        <v>0.5</v>
      </c>
      <c r="H9" s="1100">
        <v>0</v>
      </c>
      <c r="I9" s="1654">
        <v>0</v>
      </c>
      <c r="J9" s="1101">
        <v>0</v>
      </c>
      <c r="K9" s="1654">
        <v>0</v>
      </c>
      <c r="L9" s="1352">
        <v>0</v>
      </c>
      <c r="M9" s="1654">
        <v>0</v>
      </c>
      <c r="N9" s="1378">
        <v>1</v>
      </c>
      <c r="O9" s="1802">
        <v>0.5</v>
      </c>
      <c r="P9" s="1101">
        <v>0</v>
      </c>
      <c r="Q9" s="1654">
        <v>0</v>
      </c>
      <c r="R9" s="1654">
        <v>0</v>
      </c>
      <c r="S9" s="1654">
        <v>0</v>
      </c>
      <c r="T9" s="1654">
        <v>0</v>
      </c>
      <c r="U9" s="1657">
        <v>0</v>
      </c>
    </row>
    <row r="10" spans="1:24" ht="18.75" customHeight="1">
      <c r="A10" s="399" t="s">
        <v>16</v>
      </c>
      <c r="B10" s="1339">
        <v>0</v>
      </c>
      <c r="C10" s="1654">
        <v>0</v>
      </c>
      <c r="D10" s="1339">
        <v>0</v>
      </c>
      <c r="E10" s="1654">
        <v>0</v>
      </c>
      <c r="F10" s="1337">
        <v>0</v>
      </c>
      <c r="G10" s="1654">
        <v>0</v>
      </c>
      <c r="H10" s="1100">
        <v>0</v>
      </c>
      <c r="I10" s="1654">
        <v>0</v>
      </c>
      <c r="J10" s="1101">
        <v>0</v>
      </c>
      <c r="K10" s="1654">
        <v>0</v>
      </c>
      <c r="L10" s="1352">
        <v>0</v>
      </c>
      <c r="M10" s="1654">
        <v>0</v>
      </c>
      <c r="N10" s="1101">
        <v>0</v>
      </c>
      <c r="O10" s="1654">
        <v>0</v>
      </c>
      <c r="P10" s="1101">
        <v>0</v>
      </c>
      <c r="Q10" s="1654">
        <v>0</v>
      </c>
      <c r="R10" s="1654">
        <v>0</v>
      </c>
      <c r="S10" s="1654">
        <v>0</v>
      </c>
      <c r="T10" s="1654">
        <v>0</v>
      </c>
      <c r="U10" s="1657">
        <v>0</v>
      </c>
    </row>
    <row r="11" spans="1:24" ht="18.75" customHeight="1">
      <c r="A11" s="399" t="s">
        <v>17</v>
      </c>
      <c r="B11" s="1337">
        <v>3</v>
      </c>
      <c r="C11" s="1653">
        <v>1.5212981744421906E-3</v>
      </c>
      <c r="D11" s="1339">
        <v>0</v>
      </c>
      <c r="E11" s="1654">
        <v>0</v>
      </c>
      <c r="F11" s="1337">
        <v>2</v>
      </c>
      <c r="G11" s="1653">
        <v>0.66666666666666663</v>
      </c>
      <c r="H11" s="1100">
        <v>0</v>
      </c>
      <c r="I11" s="1654">
        <v>0</v>
      </c>
      <c r="J11" s="1101">
        <v>1</v>
      </c>
      <c r="K11" s="1653">
        <v>0.33333333333333331</v>
      </c>
      <c r="L11" s="1352">
        <v>0</v>
      </c>
      <c r="M11" s="1654">
        <v>0</v>
      </c>
      <c r="N11" s="1101">
        <v>0</v>
      </c>
      <c r="O11" s="1654">
        <v>0</v>
      </c>
      <c r="P11" s="1101">
        <v>0</v>
      </c>
      <c r="Q11" s="1654">
        <v>0</v>
      </c>
      <c r="R11" s="1352">
        <v>0</v>
      </c>
      <c r="S11" s="1654">
        <v>0</v>
      </c>
      <c r="T11" s="1352">
        <v>0</v>
      </c>
      <c r="U11" s="1657">
        <v>0</v>
      </c>
    </row>
    <row r="12" spans="1:24" ht="18.75" customHeight="1">
      <c r="A12" s="399" t="s">
        <v>18</v>
      </c>
      <c r="B12" s="1339">
        <v>0</v>
      </c>
      <c r="C12" s="1654">
        <v>0</v>
      </c>
      <c r="D12" s="1339">
        <v>0</v>
      </c>
      <c r="E12" s="1654">
        <v>0</v>
      </c>
      <c r="F12" s="1337">
        <v>0</v>
      </c>
      <c r="G12" s="1654">
        <v>0</v>
      </c>
      <c r="H12" s="1100">
        <v>0</v>
      </c>
      <c r="I12" s="1654">
        <v>0</v>
      </c>
      <c r="J12" s="1101">
        <v>0</v>
      </c>
      <c r="K12" s="1654">
        <v>0</v>
      </c>
      <c r="L12" s="1352">
        <v>0</v>
      </c>
      <c r="M12" s="1654">
        <v>0</v>
      </c>
      <c r="N12" s="1101">
        <v>0</v>
      </c>
      <c r="O12" s="1654">
        <v>0</v>
      </c>
      <c r="P12" s="1101">
        <v>0</v>
      </c>
      <c r="Q12" s="1654">
        <v>0</v>
      </c>
      <c r="R12" s="1352">
        <v>0</v>
      </c>
      <c r="S12" s="1654">
        <v>0</v>
      </c>
      <c r="T12" s="1352">
        <v>0</v>
      </c>
      <c r="U12" s="1657">
        <v>0</v>
      </c>
    </row>
    <row r="13" spans="1:24" ht="18.75" customHeight="1">
      <c r="A13" s="399" t="s">
        <v>19</v>
      </c>
      <c r="B13" s="1339">
        <v>0</v>
      </c>
      <c r="C13" s="1654">
        <v>0</v>
      </c>
      <c r="D13" s="1339">
        <v>0</v>
      </c>
      <c r="E13" s="1654">
        <v>0</v>
      </c>
      <c r="F13" s="1337">
        <v>0</v>
      </c>
      <c r="G13" s="1654">
        <v>0</v>
      </c>
      <c r="H13" s="1100">
        <v>0</v>
      </c>
      <c r="I13" s="1654">
        <v>0</v>
      </c>
      <c r="J13" s="1101">
        <v>0</v>
      </c>
      <c r="K13" s="1654">
        <v>0</v>
      </c>
      <c r="L13" s="1352">
        <v>0</v>
      </c>
      <c r="M13" s="1654">
        <v>0</v>
      </c>
      <c r="N13" s="1101">
        <v>0</v>
      </c>
      <c r="O13" s="1654">
        <v>0</v>
      </c>
      <c r="P13" s="1101">
        <v>0</v>
      </c>
      <c r="Q13" s="1654">
        <v>0</v>
      </c>
      <c r="R13" s="1352">
        <v>0</v>
      </c>
      <c r="S13" s="1654">
        <v>0</v>
      </c>
      <c r="T13" s="1352">
        <v>0</v>
      </c>
      <c r="U13" s="1657">
        <v>0</v>
      </c>
    </row>
    <row r="14" spans="1:24" ht="18.75" customHeight="1">
      <c r="A14" s="399" t="s">
        <v>20</v>
      </c>
      <c r="B14" s="1339">
        <v>0</v>
      </c>
      <c r="C14" s="1654">
        <v>0</v>
      </c>
      <c r="D14" s="1339">
        <v>0</v>
      </c>
      <c r="E14" s="1654">
        <v>0</v>
      </c>
      <c r="F14" s="1337">
        <v>0</v>
      </c>
      <c r="G14" s="1654">
        <v>0</v>
      </c>
      <c r="H14" s="1100">
        <v>0</v>
      </c>
      <c r="I14" s="1654">
        <v>0</v>
      </c>
      <c r="J14" s="1101">
        <v>0</v>
      </c>
      <c r="K14" s="1654">
        <v>0</v>
      </c>
      <c r="L14" s="1352">
        <v>0</v>
      </c>
      <c r="M14" s="1654">
        <v>0</v>
      </c>
      <c r="N14" s="1101">
        <v>0</v>
      </c>
      <c r="O14" s="1654">
        <v>0</v>
      </c>
      <c r="P14" s="1101">
        <v>0</v>
      </c>
      <c r="Q14" s="1654">
        <v>0</v>
      </c>
      <c r="R14" s="1352">
        <v>0</v>
      </c>
      <c r="S14" s="1654">
        <v>0</v>
      </c>
      <c r="T14" s="1352">
        <v>0</v>
      </c>
      <c r="U14" s="1657">
        <v>0</v>
      </c>
    </row>
    <row r="15" spans="1:24" ht="18.75" customHeight="1">
      <c r="A15" s="399" t="s">
        <v>21</v>
      </c>
      <c r="B15" s="1339">
        <v>0</v>
      </c>
      <c r="C15" s="1654">
        <v>0</v>
      </c>
      <c r="D15" s="1339">
        <v>0</v>
      </c>
      <c r="E15" s="1654">
        <v>0</v>
      </c>
      <c r="F15" s="1337">
        <v>0</v>
      </c>
      <c r="G15" s="1654">
        <v>0</v>
      </c>
      <c r="H15" s="1100">
        <v>0</v>
      </c>
      <c r="I15" s="1654">
        <v>0</v>
      </c>
      <c r="J15" s="1101">
        <v>0</v>
      </c>
      <c r="K15" s="1654">
        <v>0</v>
      </c>
      <c r="L15" s="1352">
        <v>0</v>
      </c>
      <c r="M15" s="1654">
        <v>0</v>
      </c>
      <c r="N15" s="1101">
        <v>0</v>
      </c>
      <c r="O15" s="1654">
        <v>0</v>
      </c>
      <c r="P15" s="1101">
        <v>0</v>
      </c>
      <c r="Q15" s="1654">
        <v>0</v>
      </c>
      <c r="R15" s="1352">
        <v>0</v>
      </c>
      <c r="S15" s="1654">
        <v>0</v>
      </c>
      <c r="T15" s="1352">
        <v>0</v>
      </c>
      <c r="U15" s="1657">
        <v>0</v>
      </c>
    </row>
    <row r="16" spans="1:24" ht="18.75" customHeight="1">
      <c r="A16" s="399" t="s">
        <v>22</v>
      </c>
      <c r="B16" s="1339">
        <v>0</v>
      </c>
      <c r="C16" s="1654">
        <v>0</v>
      </c>
      <c r="D16" s="1339">
        <v>0</v>
      </c>
      <c r="E16" s="1654">
        <v>0</v>
      </c>
      <c r="F16" s="1337">
        <v>0</v>
      </c>
      <c r="G16" s="1654">
        <v>0</v>
      </c>
      <c r="H16" s="1100">
        <v>0</v>
      </c>
      <c r="I16" s="1654">
        <v>0</v>
      </c>
      <c r="J16" s="1101">
        <v>0</v>
      </c>
      <c r="K16" s="1654">
        <v>0</v>
      </c>
      <c r="L16" s="1352">
        <v>0</v>
      </c>
      <c r="M16" s="1654">
        <v>0</v>
      </c>
      <c r="N16" s="1101">
        <v>0</v>
      </c>
      <c r="O16" s="1654">
        <v>0</v>
      </c>
      <c r="P16" s="1101">
        <v>0</v>
      </c>
      <c r="Q16" s="1654">
        <v>0</v>
      </c>
      <c r="R16" s="1352">
        <v>0</v>
      </c>
      <c r="S16" s="1654">
        <v>0</v>
      </c>
      <c r="T16" s="1352">
        <v>0</v>
      </c>
      <c r="U16" s="1657">
        <v>0</v>
      </c>
    </row>
    <row r="17" spans="1:21" ht="18.75" customHeight="1">
      <c r="A17" s="399" t="s">
        <v>23</v>
      </c>
      <c r="B17" s="1339">
        <v>0</v>
      </c>
      <c r="C17" s="1654">
        <v>0</v>
      </c>
      <c r="D17" s="1339">
        <v>0</v>
      </c>
      <c r="E17" s="1654">
        <v>0</v>
      </c>
      <c r="F17" s="1337">
        <v>0</v>
      </c>
      <c r="G17" s="1654">
        <v>0</v>
      </c>
      <c r="H17" s="1100">
        <v>0</v>
      </c>
      <c r="I17" s="1654">
        <v>0</v>
      </c>
      <c r="J17" s="1101">
        <v>0</v>
      </c>
      <c r="K17" s="1654">
        <v>0</v>
      </c>
      <c r="L17" s="1352">
        <v>0</v>
      </c>
      <c r="M17" s="1654">
        <v>0</v>
      </c>
      <c r="N17" s="1101">
        <v>0</v>
      </c>
      <c r="O17" s="1654">
        <v>0</v>
      </c>
      <c r="P17" s="1101">
        <v>0</v>
      </c>
      <c r="Q17" s="1654">
        <v>0</v>
      </c>
      <c r="R17" s="1352">
        <v>0</v>
      </c>
      <c r="S17" s="1654">
        <v>0</v>
      </c>
      <c r="T17" s="1352">
        <v>0</v>
      </c>
      <c r="U17" s="1657">
        <v>0</v>
      </c>
    </row>
    <row r="18" spans="1:21" ht="18.75" customHeight="1">
      <c r="A18" s="399" t="s">
        <v>24</v>
      </c>
      <c r="B18" s="1337">
        <v>4</v>
      </c>
      <c r="C18" s="1653">
        <v>1.9559902200488996E-3</v>
      </c>
      <c r="D18" s="1339">
        <v>0</v>
      </c>
      <c r="E18" s="1654">
        <v>0</v>
      </c>
      <c r="F18" s="1337">
        <v>1</v>
      </c>
      <c r="G18" s="1653">
        <v>0.25</v>
      </c>
      <c r="H18" s="1100">
        <v>0</v>
      </c>
      <c r="I18" s="1654">
        <v>0</v>
      </c>
      <c r="J18" s="1101">
        <v>0</v>
      </c>
      <c r="K18" s="1654">
        <v>0</v>
      </c>
      <c r="L18" s="1352">
        <v>0</v>
      </c>
      <c r="M18" s="1654">
        <v>0</v>
      </c>
      <c r="N18" s="1101">
        <v>0</v>
      </c>
      <c r="O18" s="1654">
        <v>0</v>
      </c>
      <c r="P18" s="1101">
        <v>0</v>
      </c>
      <c r="Q18" s="1654">
        <v>0</v>
      </c>
      <c r="R18" s="1340">
        <v>2</v>
      </c>
      <c r="S18" s="1653">
        <v>0.5</v>
      </c>
      <c r="T18" s="1340">
        <v>1</v>
      </c>
      <c r="U18" s="1656">
        <v>0.25</v>
      </c>
    </row>
    <row r="19" spans="1:21" ht="18.75" customHeight="1">
      <c r="A19" s="399" t="s">
        <v>25</v>
      </c>
      <c r="B19" s="1337">
        <v>4</v>
      </c>
      <c r="C19" s="1653">
        <v>2.2111663902708678E-3</v>
      </c>
      <c r="D19" s="1339">
        <v>0</v>
      </c>
      <c r="E19" s="1654">
        <v>0</v>
      </c>
      <c r="F19" s="1337">
        <v>3</v>
      </c>
      <c r="G19" s="1653">
        <v>0.75</v>
      </c>
      <c r="H19" s="1100">
        <v>0</v>
      </c>
      <c r="I19" s="1654">
        <v>0</v>
      </c>
      <c r="J19" s="1101">
        <v>0</v>
      </c>
      <c r="K19" s="1654">
        <v>0</v>
      </c>
      <c r="L19" s="1340">
        <v>1</v>
      </c>
      <c r="M19" s="1654">
        <v>0.25</v>
      </c>
      <c r="N19" s="1101">
        <v>0</v>
      </c>
      <c r="O19" s="1654">
        <v>0</v>
      </c>
      <c r="P19" s="1101">
        <v>0</v>
      </c>
      <c r="Q19" s="1654">
        <v>0</v>
      </c>
      <c r="R19" s="1352">
        <v>0</v>
      </c>
      <c r="S19" s="1654">
        <v>0</v>
      </c>
      <c r="T19" s="1352">
        <v>0</v>
      </c>
      <c r="U19" s="1657">
        <v>0</v>
      </c>
    </row>
    <row r="20" spans="1:21" ht="18.75" customHeight="1">
      <c r="A20" s="399" t="s">
        <v>26</v>
      </c>
      <c r="B20" s="1337">
        <v>3</v>
      </c>
      <c r="C20" s="1653">
        <v>2.9382957884427031E-3</v>
      </c>
      <c r="D20" s="1339">
        <v>0</v>
      </c>
      <c r="E20" s="1654">
        <v>0</v>
      </c>
      <c r="F20" s="1337">
        <v>2</v>
      </c>
      <c r="G20" s="1653">
        <v>0.66666666666666663</v>
      </c>
      <c r="H20" s="1102">
        <v>1</v>
      </c>
      <c r="I20" s="1654">
        <v>0.33333333333333331</v>
      </c>
      <c r="J20" s="1101">
        <v>0</v>
      </c>
      <c r="K20" s="1654">
        <v>0</v>
      </c>
      <c r="L20" s="1352">
        <v>0</v>
      </c>
      <c r="M20" s="1654">
        <v>0</v>
      </c>
      <c r="N20" s="1101">
        <v>0</v>
      </c>
      <c r="O20" s="1654">
        <v>0</v>
      </c>
      <c r="P20" s="1101">
        <v>0</v>
      </c>
      <c r="Q20" s="1654">
        <v>0</v>
      </c>
      <c r="R20" s="1352">
        <v>0</v>
      </c>
      <c r="S20" s="1654">
        <v>0</v>
      </c>
      <c r="T20" s="1352">
        <v>0</v>
      </c>
      <c r="U20" s="1657">
        <v>0</v>
      </c>
    </row>
    <row r="21" spans="1:21" ht="18.75" customHeight="1">
      <c r="A21" s="455" t="s">
        <v>27</v>
      </c>
      <c r="B21" s="1337">
        <v>5</v>
      </c>
      <c r="C21" s="1653">
        <v>1.4140271493212669E-3</v>
      </c>
      <c r="D21" s="1339">
        <v>0</v>
      </c>
      <c r="E21" s="1654">
        <v>0</v>
      </c>
      <c r="F21" s="1337">
        <v>1</v>
      </c>
      <c r="G21" s="1653">
        <v>0.2</v>
      </c>
      <c r="H21" s="1102">
        <v>1</v>
      </c>
      <c r="I21" s="1654">
        <v>0.2</v>
      </c>
      <c r="J21" s="1378">
        <v>2</v>
      </c>
      <c r="K21" s="1654">
        <v>0.4</v>
      </c>
      <c r="L21" s="1352">
        <v>0</v>
      </c>
      <c r="M21" s="1654">
        <v>0</v>
      </c>
      <c r="N21" s="1101">
        <v>0</v>
      </c>
      <c r="O21" s="1654">
        <v>0</v>
      </c>
      <c r="P21" s="1101">
        <v>0</v>
      </c>
      <c r="Q21" s="1654">
        <v>0</v>
      </c>
      <c r="R21" s="1340">
        <v>1</v>
      </c>
      <c r="S21" s="1653">
        <v>0.2</v>
      </c>
      <c r="T21" s="1352">
        <v>0</v>
      </c>
      <c r="U21" s="1657">
        <v>0</v>
      </c>
    </row>
    <row r="22" spans="1:21" ht="7.5" customHeight="1">
      <c r="A22" s="782"/>
      <c r="B22" s="6"/>
      <c r="C22" s="792"/>
      <c r="D22" s="690"/>
      <c r="E22" s="1811"/>
      <c r="F22" s="67"/>
      <c r="G22" s="792"/>
      <c r="H22" s="1811"/>
      <c r="I22" s="775"/>
      <c r="J22" s="6"/>
      <c r="K22" s="792"/>
      <c r="L22" s="6"/>
      <c r="M22" s="792"/>
      <c r="N22" s="1811"/>
      <c r="O22" s="775"/>
      <c r="P22" s="6"/>
      <c r="Q22" s="792"/>
      <c r="R22" s="6"/>
      <c r="S22" s="792"/>
      <c r="T22" s="1811"/>
      <c r="U22" s="775"/>
    </row>
    <row r="23" spans="1:21">
      <c r="A23" s="1662" t="s">
        <v>1774</v>
      </c>
      <c r="B23" s="1665"/>
      <c r="C23" s="1665"/>
      <c r="D23" s="1665"/>
      <c r="E23" s="1665"/>
      <c r="F23" s="1665"/>
      <c r="G23" s="1665"/>
      <c r="H23" s="1665"/>
      <c r="I23" s="1665"/>
      <c r="J23" s="1665"/>
      <c r="K23" s="1665"/>
      <c r="L23" s="1665"/>
      <c r="M23" s="1665"/>
      <c r="N23" s="1665"/>
      <c r="O23" s="1665"/>
      <c r="P23" s="1665"/>
      <c r="Q23" s="1665"/>
      <c r="R23" s="1665"/>
      <c r="S23" s="1665"/>
      <c r="T23" s="1665"/>
      <c r="U23" s="1665"/>
    </row>
    <row r="24" spans="1:21">
      <c r="A24" s="258" t="s">
        <v>1775</v>
      </c>
      <c r="B24" s="1667"/>
      <c r="C24" s="1667"/>
      <c r="D24" s="1667"/>
      <c r="E24" s="1667"/>
      <c r="F24" s="1667"/>
      <c r="G24" s="1667"/>
      <c r="H24" s="1667"/>
      <c r="I24" s="1667"/>
      <c r="J24" s="1667"/>
      <c r="K24" s="1667"/>
      <c r="L24" s="1665"/>
      <c r="M24" s="1665"/>
      <c r="N24" s="1665"/>
      <c r="O24" s="1665"/>
      <c r="P24" s="1665"/>
      <c r="Q24" s="1665"/>
      <c r="R24" s="1665"/>
      <c r="S24" s="1665"/>
      <c r="T24" s="1665"/>
      <c r="U24" s="1665"/>
    </row>
    <row r="25" spans="1:21">
      <c r="A25" s="258" t="s">
        <v>1776</v>
      </c>
    </row>
    <row r="26" spans="1:21">
      <c r="A26" s="258" t="s">
        <v>1777</v>
      </c>
      <c r="B26" s="16"/>
      <c r="C26" s="16"/>
      <c r="D26" s="16"/>
      <c r="E26" s="16"/>
      <c r="F26" s="16"/>
      <c r="G26" s="16"/>
      <c r="H26" s="16"/>
      <c r="I26" s="16"/>
      <c r="J26" s="16"/>
      <c r="K26" s="16"/>
      <c r="L26" s="16"/>
      <c r="M26" s="16"/>
      <c r="N26" s="16"/>
      <c r="O26" s="16"/>
      <c r="P26" s="16"/>
      <c r="Q26" s="16"/>
      <c r="R26" s="16"/>
      <c r="S26" s="16"/>
      <c r="T26" s="16"/>
      <c r="U26" s="16"/>
    </row>
    <row r="27" spans="1:21">
      <c r="A27" s="816"/>
      <c r="B27" s="17"/>
      <c r="C27" s="17"/>
      <c r="D27" s="17"/>
      <c r="E27" s="17"/>
      <c r="F27" s="17"/>
      <c r="G27" s="17"/>
      <c r="H27" s="17"/>
      <c r="I27" s="17"/>
      <c r="J27" s="17"/>
      <c r="K27" s="17"/>
      <c r="L27" s="17"/>
      <c r="M27" s="17"/>
      <c r="N27" s="17"/>
      <c r="O27" s="17"/>
      <c r="P27" s="17"/>
      <c r="Q27" s="17"/>
      <c r="R27" s="17"/>
      <c r="S27" s="17"/>
      <c r="T27" s="17"/>
      <c r="U27" s="17"/>
    </row>
  </sheetData>
  <mergeCells count="12">
    <mergeCell ref="P4:Q5"/>
    <mergeCell ref="R4:S5"/>
    <mergeCell ref="T4:U5"/>
    <mergeCell ref="A3:A6"/>
    <mergeCell ref="B3:C5"/>
    <mergeCell ref="D3:E5"/>
    <mergeCell ref="F3:U3"/>
    <mergeCell ref="F4:G5"/>
    <mergeCell ref="H4:I5"/>
    <mergeCell ref="J4:K5"/>
    <mergeCell ref="L4:M5"/>
    <mergeCell ref="N4:O5"/>
  </mergeCells>
  <hyperlinks>
    <hyperlink ref="W2" location="OBSAH!A1" display="Zpět na obsah" xr:uid="{00000000-0004-0000-B700-000000000000}"/>
  </hyperlinks>
  <pageMargins left="0.7" right="0.7" top="0.78740157499999996" bottom="0.78740157499999996" header="0.3" footer="0.3"/>
  <pageSetup paperSize="9" orientation="landscape"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List190"/>
  <dimension ref="A1:Q30"/>
  <sheetViews>
    <sheetView showGridLines="0" zoomScaleNormal="100" workbookViewId="0"/>
  </sheetViews>
  <sheetFormatPr defaultRowHeight="15"/>
  <cols>
    <col min="1" max="1" width="12.140625" customWidth="1"/>
    <col min="2" max="2" width="6.140625" customWidth="1"/>
    <col min="3" max="14" width="8.7109375" customWidth="1"/>
  </cols>
  <sheetData>
    <row r="1" spans="1:17">
      <c r="A1" s="1" t="s">
        <v>1292</v>
      </c>
      <c r="B1" s="2"/>
      <c r="C1" s="2"/>
      <c r="D1" s="2"/>
      <c r="E1" s="2"/>
      <c r="F1" s="2"/>
      <c r="G1" s="2"/>
      <c r="H1" s="2"/>
      <c r="I1" s="2"/>
    </row>
    <row r="2" spans="1:17" ht="15.75" thickBot="1">
      <c r="A2" s="322" t="s">
        <v>1066</v>
      </c>
      <c r="B2" s="4"/>
      <c r="C2" s="4"/>
      <c r="D2" s="4"/>
      <c r="E2" s="4"/>
      <c r="F2" s="4"/>
      <c r="G2" s="4"/>
      <c r="H2" s="4"/>
      <c r="I2" s="4"/>
      <c r="L2" s="322"/>
      <c r="M2" s="4"/>
      <c r="N2" s="1440" t="s">
        <v>1548</v>
      </c>
      <c r="O2" s="4"/>
      <c r="P2" s="106" t="s">
        <v>986</v>
      </c>
      <c r="Q2" s="4"/>
    </row>
    <row r="3" spans="1:17" ht="23.25" customHeight="1">
      <c r="A3" s="2032" t="s">
        <v>170</v>
      </c>
      <c r="B3" s="2033"/>
      <c r="C3" s="2061" t="s">
        <v>1095</v>
      </c>
      <c r="D3" s="2197" t="s">
        <v>426</v>
      </c>
      <c r="E3" s="913"/>
      <c r="F3" s="2032" t="s">
        <v>471</v>
      </c>
      <c r="G3" s="2032"/>
      <c r="H3" s="2032"/>
      <c r="I3" s="2033"/>
      <c r="J3" s="2076" t="s">
        <v>427</v>
      </c>
      <c r="K3" s="2076"/>
      <c r="L3" s="2197" t="s">
        <v>428</v>
      </c>
      <c r="M3" s="2033"/>
      <c r="N3" s="2197" t="s">
        <v>429</v>
      </c>
    </row>
    <row r="4" spans="1:17" ht="15" customHeight="1">
      <c r="A4" s="2034"/>
      <c r="B4" s="2035"/>
      <c r="C4" s="2062"/>
      <c r="D4" s="2155"/>
      <c r="E4" s="2073" t="s">
        <v>4</v>
      </c>
      <c r="F4" s="2432" t="s">
        <v>36</v>
      </c>
      <c r="G4" s="2432"/>
      <c r="H4" s="2432"/>
      <c r="I4" s="2433"/>
      <c r="J4" s="2078" t="s">
        <v>4</v>
      </c>
      <c r="K4" s="2192" t="s">
        <v>470</v>
      </c>
      <c r="L4" s="2219" t="s">
        <v>4</v>
      </c>
      <c r="M4" s="2192" t="s">
        <v>1127</v>
      </c>
      <c r="N4" s="2155"/>
    </row>
    <row r="5" spans="1:17" ht="55.5" customHeight="1" thickBot="1">
      <c r="A5" s="2036"/>
      <c r="B5" s="2037"/>
      <c r="C5" s="2063"/>
      <c r="D5" s="2156"/>
      <c r="E5" s="2075"/>
      <c r="F5" s="493" t="s">
        <v>546</v>
      </c>
      <c r="G5" s="493" t="s">
        <v>547</v>
      </c>
      <c r="H5" s="493" t="s">
        <v>348</v>
      </c>
      <c r="I5" s="494" t="s">
        <v>349</v>
      </c>
      <c r="J5" s="2036"/>
      <c r="K5" s="2193"/>
      <c r="L5" s="2156"/>
      <c r="M5" s="2193"/>
      <c r="N5" s="2156"/>
    </row>
    <row r="6" spans="1:17" ht="18.75" customHeight="1">
      <c r="A6" s="2038" t="s">
        <v>11</v>
      </c>
      <c r="B6" s="2039"/>
      <c r="C6" s="807">
        <v>131238.29999999999</v>
      </c>
      <c r="D6" s="1822">
        <v>29513.8</v>
      </c>
      <c r="E6" s="1822">
        <v>60606.100000000006</v>
      </c>
      <c r="F6" s="111">
        <v>342.4</v>
      </c>
      <c r="G6" s="111">
        <v>43</v>
      </c>
      <c r="H6" s="121">
        <v>30829</v>
      </c>
      <c r="I6" s="1819">
        <v>29391.7</v>
      </c>
      <c r="J6" s="1815">
        <v>38385.9</v>
      </c>
      <c r="K6" s="1819">
        <v>3453.8</v>
      </c>
      <c r="L6" s="1927">
        <v>1062.8999999999999</v>
      </c>
      <c r="M6" s="189">
        <v>53.1</v>
      </c>
      <c r="N6" s="1822">
        <v>1667.3</v>
      </c>
      <c r="O6" s="83"/>
      <c r="P6" s="1812"/>
    </row>
    <row r="7" spans="1:17" ht="18.75" customHeight="1">
      <c r="A7" s="2038" t="s">
        <v>12</v>
      </c>
      <c r="B7" s="2039"/>
      <c r="C7" s="807">
        <v>132294.5</v>
      </c>
      <c r="D7" s="1822">
        <v>29629.5</v>
      </c>
      <c r="E7" s="1822">
        <v>62007.600000000006</v>
      </c>
      <c r="F7" s="111">
        <v>341.6</v>
      </c>
      <c r="G7" s="693">
        <v>31.1</v>
      </c>
      <c r="H7" s="1821">
        <v>31827.9</v>
      </c>
      <c r="I7" s="1819">
        <v>29807</v>
      </c>
      <c r="J7" s="1815">
        <v>38069.599999999999</v>
      </c>
      <c r="K7" s="1819">
        <v>3583</v>
      </c>
      <c r="L7" s="1815">
        <v>1059.7</v>
      </c>
      <c r="M7" s="189">
        <v>56.2</v>
      </c>
      <c r="N7" s="1822">
        <v>1526.3</v>
      </c>
      <c r="O7" s="83"/>
      <c r="P7" s="1812"/>
    </row>
    <row r="8" spans="1:17" ht="18.75" customHeight="1">
      <c r="A8" s="2038" t="s">
        <v>127</v>
      </c>
      <c r="B8" s="2039"/>
      <c r="C8" s="807">
        <v>134232.6</v>
      </c>
      <c r="D8" s="1822">
        <v>30303.200000000001</v>
      </c>
      <c r="E8" s="1822">
        <v>63321.9</v>
      </c>
      <c r="F8" s="111">
        <v>284.3</v>
      </c>
      <c r="G8" s="693">
        <v>32.799999999999997</v>
      </c>
      <c r="H8" s="1821">
        <v>32452.3</v>
      </c>
      <c r="I8" s="1819">
        <v>30552.5</v>
      </c>
      <c r="J8" s="1815">
        <v>38114.9</v>
      </c>
      <c r="K8" s="1819">
        <v>3690.8</v>
      </c>
      <c r="L8" s="1815">
        <v>1040.8</v>
      </c>
      <c r="M8" s="189">
        <v>58.8</v>
      </c>
      <c r="N8" s="1822">
        <v>1450.3000000000002</v>
      </c>
      <c r="O8" s="83"/>
      <c r="P8" s="1812"/>
    </row>
    <row r="9" spans="1:17" ht="18.75" customHeight="1">
      <c r="A9" s="2038" t="s">
        <v>162</v>
      </c>
      <c r="B9" s="2039"/>
      <c r="C9" s="807">
        <v>135855.29999999999</v>
      </c>
      <c r="D9" s="1822">
        <v>30580.799999999999</v>
      </c>
      <c r="E9" s="1822">
        <v>64646.999999999993</v>
      </c>
      <c r="F9" s="114">
        <v>267.39999999999998</v>
      </c>
      <c r="G9" s="176">
        <v>34.299999999999997</v>
      </c>
      <c r="H9" s="1821">
        <v>32829.699999999997</v>
      </c>
      <c r="I9" s="1819">
        <v>31515.599999999999</v>
      </c>
      <c r="J9" s="1815">
        <v>38223.4</v>
      </c>
      <c r="K9" s="1819">
        <v>3722.5</v>
      </c>
      <c r="L9" s="1815">
        <v>1035.8</v>
      </c>
      <c r="M9" s="189">
        <v>59.5</v>
      </c>
      <c r="N9" s="1822">
        <v>1363</v>
      </c>
      <c r="O9" s="83"/>
      <c r="P9" s="1812"/>
    </row>
    <row r="10" spans="1:17" ht="18.75" customHeight="1">
      <c r="A10" s="2038" t="s">
        <v>340</v>
      </c>
      <c r="B10" s="2039"/>
      <c r="C10" s="807">
        <v>141267.1</v>
      </c>
      <c r="D10" s="1822">
        <v>32372.6</v>
      </c>
      <c r="E10" s="1822">
        <v>67414.7</v>
      </c>
      <c r="F10" s="114">
        <v>338.1</v>
      </c>
      <c r="G10" s="176">
        <v>35.700000000000003</v>
      </c>
      <c r="H10" s="1821">
        <v>33463.699999999997</v>
      </c>
      <c r="I10" s="1819">
        <v>33577.199999999997</v>
      </c>
      <c r="J10" s="1815">
        <v>39133.300000000003</v>
      </c>
      <c r="K10" s="1819">
        <v>3688.3</v>
      </c>
      <c r="L10" s="1815">
        <v>1069.8</v>
      </c>
      <c r="M10" s="189">
        <v>59.9</v>
      </c>
      <c r="N10" s="1822">
        <v>1274.7</v>
      </c>
      <c r="O10" s="83"/>
      <c r="P10" s="1812"/>
    </row>
    <row r="11" spans="1:17" ht="18.75" customHeight="1">
      <c r="A11" s="2038" t="s">
        <v>410</v>
      </c>
      <c r="B11" s="2039"/>
      <c r="C11" s="807">
        <v>145541.9</v>
      </c>
      <c r="D11" s="1822">
        <v>33156.699999999997</v>
      </c>
      <c r="E11" s="1822">
        <v>69924</v>
      </c>
      <c r="F11" s="114">
        <v>347.8</v>
      </c>
      <c r="G11" s="176">
        <v>41.3</v>
      </c>
      <c r="H11" s="1821">
        <v>34057.300000000003</v>
      </c>
      <c r="I11" s="1819">
        <v>35477.599999999999</v>
      </c>
      <c r="J11" s="1815">
        <v>40193.300000000003</v>
      </c>
      <c r="K11" s="1819">
        <v>3708.6</v>
      </c>
      <c r="L11" s="1815">
        <v>1023.0000000000001</v>
      </c>
      <c r="M11" s="189">
        <v>52</v>
      </c>
      <c r="N11" s="1822">
        <v>1241.5</v>
      </c>
      <c r="O11" s="83"/>
      <c r="P11" s="1812"/>
    </row>
    <row r="12" spans="1:17" ht="18.75" customHeight="1">
      <c r="A12" s="2038" t="s">
        <v>445</v>
      </c>
      <c r="B12" s="2039"/>
      <c r="C12" s="807">
        <v>149264.4</v>
      </c>
      <c r="D12" s="1822">
        <v>33830.800000000003</v>
      </c>
      <c r="E12" s="1822">
        <v>71782.3</v>
      </c>
      <c r="F12" s="114">
        <v>417</v>
      </c>
      <c r="G12" s="176">
        <v>40</v>
      </c>
      <c r="H12" s="1821">
        <v>34421.800000000003</v>
      </c>
      <c r="I12" s="1819">
        <v>36903.5</v>
      </c>
      <c r="J12" s="1815">
        <v>41305.800000000003</v>
      </c>
      <c r="K12" s="1819">
        <v>3933.6</v>
      </c>
      <c r="L12" s="1815">
        <v>1097.8</v>
      </c>
      <c r="M12" s="189">
        <v>59.9</v>
      </c>
      <c r="N12" s="1822">
        <v>1243.4000000000001</v>
      </c>
      <c r="O12" s="83"/>
      <c r="P12" s="1812"/>
    </row>
    <row r="13" spans="1:17" ht="18.75" customHeight="1">
      <c r="A13" s="2038" t="s">
        <v>489</v>
      </c>
      <c r="B13" s="2039"/>
      <c r="C13" s="807">
        <v>153775.1</v>
      </c>
      <c r="D13" s="1822">
        <v>34634.5</v>
      </c>
      <c r="E13" s="1822">
        <v>74279.799999999988</v>
      </c>
      <c r="F13" s="114">
        <v>500.7</v>
      </c>
      <c r="G13" s="176">
        <v>53.3</v>
      </c>
      <c r="H13" s="1821">
        <v>35352.1</v>
      </c>
      <c r="I13" s="1819">
        <v>38373.699999999997</v>
      </c>
      <c r="J13" s="1815">
        <v>42488.4</v>
      </c>
      <c r="K13" s="1819">
        <v>3874.8</v>
      </c>
      <c r="L13" s="1815">
        <v>1092.0999999999999</v>
      </c>
      <c r="M13" s="189">
        <v>57</v>
      </c>
      <c r="N13" s="1822">
        <v>1280.9000000000001</v>
      </c>
      <c r="O13" s="83"/>
      <c r="P13" s="1812"/>
    </row>
    <row r="14" spans="1:17" ht="18.75" customHeight="1">
      <c r="A14" s="2038" t="s">
        <v>499</v>
      </c>
      <c r="B14" s="2039"/>
      <c r="C14" s="807">
        <v>157033.5</v>
      </c>
      <c r="D14" s="1822">
        <v>35068.800000000003</v>
      </c>
      <c r="E14" s="1822">
        <v>75599</v>
      </c>
      <c r="F14" s="114">
        <v>561</v>
      </c>
      <c r="G14" s="176">
        <v>55.6</v>
      </c>
      <c r="H14" s="1821">
        <v>36237.4</v>
      </c>
      <c r="I14" s="1819">
        <v>38745</v>
      </c>
      <c r="J14" s="1815">
        <v>43963.4</v>
      </c>
      <c r="K14" s="1819">
        <v>3882.1</v>
      </c>
      <c r="L14" s="1815">
        <v>1084.0999999999999</v>
      </c>
      <c r="M14" s="189">
        <v>58.6</v>
      </c>
      <c r="N14" s="1822">
        <v>1311.9</v>
      </c>
      <c r="O14" s="83"/>
      <c r="P14" s="1812"/>
    </row>
    <row r="15" spans="1:17" ht="18.75" customHeight="1">
      <c r="A15" s="2038" t="s">
        <v>731</v>
      </c>
      <c r="B15" s="2039"/>
      <c r="C15" s="807">
        <v>159512.6</v>
      </c>
      <c r="D15" s="1822">
        <v>35468.800000000003</v>
      </c>
      <c r="E15" s="1822">
        <v>76249.600000000006</v>
      </c>
      <c r="F15" s="114">
        <v>578</v>
      </c>
      <c r="G15" s="176">
        <v>60.5</v>
      </c>
      <c r="H15" s="1821">
        <v>36955.1</v>
      </c>
      <c r="I15" s="1819">
        <v>38656</v>
      </c>
      <c r="J15" s="1815">
        <v>45385.5</v>
      </c>
      <c r="K15" s="1819">
        <v>4001.3</v>
      </c>
      <c r="L15" s="1815">
        <v>1093.9000000000001</v>
      </c>
      <c r="M15" s="189">
        <v>65.8</v>
      </c>
      <c r="N15" s="1822">
        <v>1311.7</v>
      </c>
      <c r="O15" s="83"/>
      <c r="P15" s="1812"/>
    </row>
    <row r="16" spans="1:17" ht="18.75" customHeight="1" thickBot="1">
      <c r="A16" s="2038" t="s">
        <v>1132</v>
      </c>
      <c r="B16" s="2039"/>
      <c r="C16" s="807">
        <v>161900.70000000001</v>
      </c>
      <c r="D16" s="1822">
        <v>35745.769999999997</v>
      </c>
      <c r="E16" s="1822">
        <v>77284.890000000043</v>
      </c>
      <c r="F16" s="114">
        <v>535.29999999999995</v>
      </c>
      <c r="G16" s="176">
        <v>66.2</v>
      </c>
      <c r="H16" s="1821">
        <v>37834.940000000061</v>
      </c>
      <c r="I16" s="1819">
        <v>38848.449999999983</v>
      </c>
      <c r="J16" s="1815">
        <v>46370.620000000061</v>
      </c>
      <c r="K16" s="1819">
        <v>4041.829999999999</v>
      </c>
      <c r="L16" s="1815">
        <v>1106.79</v>
      </c>
      <c r="M16" s="189">
        <v>63.599999999999994</v>
      </c>
      <c r="N16" s="1822">
        <v>1392.5299999999997</v>
      </c>
      <c r="O16" s="83"/>
      <c r="P16" s="1812"/>
    </row>
    <row r="17" spans="1:15" ht="16.5" customHeight="1">
      <c r="A17" s="2028" t="s">
        <v>1134</v>
      </c>
      <c r="B17" s="360" t="s">
        <v>164</v>
      </c>
      <c r="C17" s="541">
        <f t="shared" ref="C17:H17" si="0">C16-C15</f>
        <v>2388.1000000000058</v>
      </c>
      <c r="D17" s="541">
        <f t="shared" si="0"/>
        <v>276.96999999999389</v>
      </c>
      <c r="E17" s="391">
        <f t="shared" si="0"/>
        <v>1035.2900000000373</v>
      </c>
      <c r="F17" s="362">
        <f t="shared" si="0"/>
        <v>-42.700000000000045</v>
      </c>
      <c r="G17" s="362">
        <f t="shared" si="0"/>
        <v>5.7000000000000028</v>
      </c>
      <c r="H17" s="362">
        <f t="shared" si="0"/>
        <v>879.84000000006199</v>
      </c>
      <c r="I17" s="422">
        <f t="shared" ref="I17:N17" si="1">I16-I15</f>
        <v>192.44999999998254</v>
      </c>
      <c r="J17" s="391">
        <f t="shared" si="1"/>
        <v>985.12000000006083</v>
      </c>
      <c r="K17" s="362">
        <f>K16-K15</f>
        <v>40.529999999998836</v>
      </c>
      <c r="L17" s="391">
        <f t="shared" si="1"/>
        <v>12.889999999999873</v>
      </c>
      <c r="M17" s="422">
        <f t="shared" si="1"/>
        <v>-2.2000000000000028</v>
      </c>
      <c r="N17" s="541">
        <f t="shared" si="1"/>
        <v>80.8299999999997</v>
      </c>
    </row>
    <row r="18" spans="1:15" ht="16.5" customHeight="1">
      <c r="A18" s="2029"/>
      <c r="B18" s="1601" t="s">
        <v>165</v>
      </c>
      <c r="C18" s="482">
        <f t="shared" ref="C18:H18" si="2">C16/C15-1</f>
        <v>1.4971231112777428E-2</v>
      </c>
      <c r="D18" s="482">
        <f t="shared" si="2"/>
        <v>7.8088348069287328E-3</v>
      </c>
      <c r="E18" s="377">
        <f t="shared" si="2"/>
        <v>1.3577644997482485E-2</v>
      </c>
      <c r="F18" s="375">
        <f t="shared" si="2"/>
        <v>-7.3875432525951634E-2</v>
      </c>
      <c r="G18" s="375">
        <f t="shared" si="2"/>
        <v>9.4214876033057893E-2</v>
      </c>
      <c r="H18" s="375">
        <f t="shared" si="2"/>
        <v>2.3808351215395485E-2</v>
      </c>
      <c r="I18" s="425">
        <f t="shared" ref="I18:N18" si="3">I16/I15-1</f>
        <v>4.9785285596022355E-3</v>
      </c>
      <c r="J18" s="377">
        <f t="shared" si="3"/>
        <v>2.1705610822841281E-2</v>
      </c>
      <c r="K18" s="375">
        <f>K16/K15-1</f>
        <v>1.0129208007397361E-2</v>
      </c>
      <c r="L18" s="377">
        <f t="shared" si="3"/>
        <v>1.1783526830605906E-2</v>
      </c>
      <c r="M18" s="425">
        <f t="shared" si="3"/>
        <v>-3.3434650455927084E-2</v>
      </c>
      <c r="N18" s="482">
        <f t="shared" si="3"/>
        <v>6.1622322177326883E-2</v>
      </c>
    </row>
    <row r="19" spans="1:15" ht="16.5" customHeight="1">
      <c r="A19" s="2030" t="s">
        <v>1154</v>
      </c>
      <c r="B19" s="378" t="s">
        <v>164</v>
      </c>
      <c r="C19" s="483">
        <f t="shared" ref="C19:H19" si="4">C16-C11</f>
        <v>16358.800000000017</v>
      </c>
      <c r="D19" s="483">
        <f t="shared" si="4"/>
        <v>2589.0699999999997</v>
      </c>
      <c r="E19" s="394">
        <f t="shared" si="4"/>
        <v>7360.8900000000431</v>
      </c>
      <c r="F19" s="371">
        <f t="shared" si="4"/>
        <v>187.49999999999994</v>
      </c>
      <c r="G19" s="371">
        <f t="shared" si="4"/>
        <v>24.900000000000006</v>
      </c>
      <c r="H19" s="371">
        <f t="shared" si="4"/>
        <v>3777.6400000000576</v>
      </c>
      <c r="I19" s="428">
        <f t="shared" ref="I19:N19" si="5">I16-I11</f>
        <v>3370.849999999984</v>
      </c>
      <c r="J19" s="394">
        <f t="shared" si="5"/>
        <v>6177.3200000000579</v>
      </c>
      <c r="K19" s="371">
        <f>K16-K11</f>
        <v>333.22999999999911</v>
      </c>
      <c r="L19" s="394">
        <f t="shared" si="5"/>
        <v>83.78999999999985</v>
      </c>
      <c r="M19" s="428">
        <f t="shared" si="5"/>
        <v>11.599999999999994</v>
      </c>
      <c r="N19" s="483">
        <f t="shared" si="5"/>
        <v>151.02999999999975</v>
      </c>
    </row>
    <row r="20" spans="1:15" ht="16.5" customHeight="1">
      <c r="A20" s="2029"/>
      <c r="B20" s="1601" t="s">
        <v>165</v>
      </c>
      <c r="C20" s="482">
        <f t="shared" ref="C20:H20" si="6">C16/C11-1</f>
        <v>0.11239924722708738</v>
      </c>
      <c r="D20" s="482">
        <f t="shared" si="6"/>
        <v>7.8085877062554543E-2</v>
      </c>
      <c r="E20" s="377">
        <f t="shared" si="6"/>
        <v>0.1052698644242327</v>
      </c>
      <c r="F20" s="375">
        <f t="shared" si="6"/>
        <v>0.53910293271995391</v>
      </c>
      <c r="G20" s="375">
        <f t="shared" si="6"/>
        <v>0.602905569007264</v>
      </c>
      <c r="H20" s="375">
        <f t="shared" si="6"/>
        <v>0.11092012578801191</v>
      </c>
      <c r="I20" s="425">
        <f t="shared" ref="I20:N20" si="7">I16/I11-1</f>
        <v>9.5013473290188388E-2</v>
      </c>
      <c r="J20" s="377">
        <f t="shared" si="7"/>
        <v>0.15369029166552783</v>
      </c>
      <c r="K20" s="375">
        <f>K16/K11-1</f>
        <v>8.9853313918998756E-2</v>
      </c>
      <c r="L20" s="377">
        <f t="shared" si="7"/>
        <v>8.1906158357771153E-2</v>
      </c>
      <c r="M20" s="425">
        <f t="shared" si="7"/>
        <v>0.22307692307692295</v>
      </c>
      <c r="N20" s="482">
        <f t="shared" si="7"/>
        <v>0.12165122835279885</v>
      </c>
    </row>
    <row r="21" spans="1:15" ht="16.5" customHeight="1">
      <c r="A21" s="2030" t="s">
        <v>1137</v>
      </c>
      <c r="B21" s="378" t="s">
        <v>164</v>
      </c>
      <c r="C21" s="483">
        <f>C16-C6</f>
        <v>30662.400000000023</v>
      </c>
      <c r="D21" s="483">
        <f t="shared" ref="D21:M21" si="8">D16-D6</f>
        <v>6231.9699999999975</v>
      </c>
      <c r="E21" s="394">
        <f>E16-E6</f>
        <v>16678.790000000037</v>
      </c>
      <c r="F21" s="371">
        <f t="shared" si="8"/>
        <v>192.89999999999998</v>
      </c>
      <c r="G21" s="371">
        <f t="shared" si="8"/>
        <v>23.200000000000003</v>
      </c>
      <c r="H21" s="371">
        <f t="shared" si="8"/>
        <v>7005.9400000000605</v>
      </c>
      <c r="I21" s="428">
        <f t="shared" si="8"/>
        <v>9456.7499999999818</v>
      </c>
      <c r="J21" s="394">
        <f t="shared" si="8"/>
        <v>7984.7200000000594</v>
      </c>
      <c r="K21" s="371">
        <f t="shared" si="8"/>
        <v>588.02999999999884</v>
      </c>
      <c r="L21" s="394">
        <f t="shared" si="8"/>
        <v>43.8900000000001</v>
      </c>
      <c r="M21" s="428">
        <f t="shared" si="8"/>
        <v>10.499999999999993</v>
      </c>
      <c r="N21" s="483">
        <f>N16-N6</f>
        <v>-274.77000000000021</v>
      </c>
    </row>
    <row r="22" spans="1:15" ht="16.5" customHeight="1">
      <c r="A22" s="2150"/>
      <c r="B22" s="1813" t="s">
        <v>165</v>
      </c>
      <c r="C22" s="485">
        <f>C16/C6-1</f>
        <v>0.23363911297235651</v>
      </c>
      <c r="D22" s="485">
        <f t="shared" ref="D22:L22" si="9">D16/D6-1</f>
        <v>0.21115444300632236</v>
      </c>
      <c r="E22" s="450">
        <f>E16/E6-1</f>
        <v>0.27519985612009412</v>
      </c>
      <c r="F22" s="385">
        <f t="shared" si="9"/>
        <v>0.56337616822429903</v>
      </c>
      <c r="G22" s="686">
        <f t="shared" si="9"/>
        <v>0.53953488372093039</v>
      </c>
      <c r="H22" s="686">
        <f t="shared" si="9"/>
        <v>0.22725161374031133</v>
      </c>
      <c r="I22" s="468">
        <f t="shared" si="9"/>
        <v>0.32174899716586602</v>
      </c>
      <c r="J22" s="450">
        <f t="shared" si="9"/>
        <v>0.20801179599801123</v>
      </c>
      <c r="K22" s="686">
        <f t="shared" si="9"/>
        <v>0.17025594996815063</v>
      </c>
      <c r="L22" s="450">
        <f t="shared" si="9"/>
        <v>4.1292689810894734E-2</v>
      </c>
      <c r="M22" s="468">
        <f>M16/M6-1</f>
        <v>0.19774011299435013</v>
      </c>
      <c r="N22" s="485">
        <f>N16/N6-1</f>
        <v>-0.16479937623703</v>
      </c>
    </row>
    <row r="23" spans="1:15" ht="7.5" customHeight="1">
      <c r="A23" s="358"/>
      <c r="B23" s="110"/>
      <c r="C23" s="110"/>
      <c r="D23" s="134"/>
      <c r="E23" s="134"/>
      <c r="F23" s="134"/>
      <c r="G23" s="134"/>
      <c r="H23" s="134"/>
      <c r="I23" s="134"/>
      <c r="J23" s="134"/>
      <c r="K23" s="134"/>
      <c r="L23" s="134"/>
      <c r="M23" s="134"/>
      <c r="N23" s="134"/>
    </row>
    <row r="24" spans="1:15">
      <c r="A24" s="5" t="s">
        <v>479</v>
      </c>
    </row>
    <row r="25" spans="1:15">
      <c r="A25" s="5" t="s">
        <v>1096</v>
      </c>
    </row>
    <row r="26" spans="1:15">
      <c r="A26" s="258" t="s">
        <v>473</v>
      </c>
    </row>
    <row r="27" spans="1:15">
      <c r="A27" s="258" t="s">
        <v>552</v>
      </c>
    </row>
    <row r="28" spans="1:15">
      <c r="A28" s="816"/>
    </row>
    <row r="29" spans="1:15">
      <c r="F29" s="83"/>
    </row>
    <row r="30" spans="1:15">
      <c r="A30" s="2431"/>
      <c r="B30" s="2431"/>
      <c r="C30" s="2431"/>
      <c r="D30" s="2431"/>
      <c r="E30" s="2431"/>
      <c r="F30" s="2431"/>
      <c r="G30" s="2431"/>
      <c r="H30" s="2431"/>
      <c r="I30" s="2431"/>
      <c r="J30" s="2431"/>
      <c r="K30" s="2431"/>
      <c r="L30" s="2431"/>
      <c r="M30" s="2431"/>
      <c r="N30" s="2431"/>
      <c r="O30" s="2431"/>
    </row>
  </sheetData>
  <mergeCells count="28">
    <mergeCell ref="N3:N5"/>
    <mergeCell ref="K4:K5"/>
    <mergeCell ref="L4:L5"/>
    <mergeCell ref="M4:M5"/>
    <mergeCell ref="A3:B5"/>
    <mergeCell ref="D3:D5"/>
    <mergeCell ref="F3:I3"/>
    <mergeCell ref="J3:K3"/>
    <mergeCell ref="L3:M3"/>
    <mergeCell ref="J4:J5"/>
    <mergeCell ref="E4:E5"/>
    <mergeCell ref="F4:I4"/>
    <mergeCell ref="C3:C5"/>
    <mergeCell ref="A30:O30"/>
    <mergeCell ref="A16:B16"/>
    <mergeCell ref="A17:A18"/>
    <mergeCell ref="A19:A20"/>
    <mergeCell ref="A21:A22"/>
    <mergeCell ref="A11:B11"/>
    <mergeCell ref="A12:B12"/>
    <mergeCell ref="A13:B13"/>
    <mergeCell ref="A14:B14"/>
    <mergeCell ref="A15:B15"/>
    <mergeCell ref="A6:B6"/>
    <mergeCell ref="A7:B7"/>
    <mergeCell ref="A8:B8"/>
    <mergeCell ref="A9:B9"/>
    <mergeCell ref="A10:B10"/>
  </mergeCells>
  <hyperlinks>
    <hyperlink ref="P2" location="OBSAH!A1" display="Zpět na obsah" xr:uid="{00000000-0004-0000-B800-000000000000}"/>
  </hyperlinks>
  <pageMargins left="0.7" right="0.7" top="0.78740157499999996" bottom="0.78740157499999996" header="0.3" footer="0.3"/>
  <pageSetup paperSize="9" scale="94" orientation="landscape" r:id="rId1"/>
  <ignoredErrors>
    <ignoredError sqref="F17:N22 D17:D22 E17:E22 C17:C22" unlockedFormula="1"/>
  </ignoredError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List191"/>
  <dimension ref="A1:AE34"/>
  <sheetViews>
    <sheetView showGridLines="0" zoomScaleNormal="100" workbookViewId="0"/>
  </sheetViews>
  <sheetFormatPr defaultRowHeight="15"/>
  <cols>
    <col min="1" max="1" width="10.85546875" customWidth="1"/>
    <col min="2" max="2" width="5.7109375" customWidth="1"/>
    <col min="3" max="14" width="8.7109375" customWidth="1"/>
  </cols>
  <sheetData>
    <row r="1" spans="1:31">
      <c r="A1" s="1" t="s">
        <v>1293</v>
      </c>
      <c r="B1" s="2"/>
      <c r="C1" s="2"/>
      <c r="D1" s="2"/>
      <c r="E1" s="2"/>
      <c r="F1" s="2"/>
      <c r="G1" s="2"/>
      <c r="H1" s="2"/>
      <c r="I1" s="2"/>
      <c r="J1" s="2"/>
    </row>
    <row r="2" spans="1:31" ht="15.75" thickBot="1">
      <c r="A2" s="322" t="s">
        <v>1066</v>
      </c>
      <c r="B2" s="4"/>
      <c r="C2" s="4"/>
      <c r="D2" s="4"/>
      <c r="E2" s="4"/>
      <c r="F2" s="4"/>
      <c r="G2" s="4"/>
      <c r="H2" s="4"/>
      <c r="I2" s="4"/>
      <c r="J2" s="4"/>
      <c r="L2" s="322"/>
      <c r="M2" s="4"/>
      <c r="N2" s="1440" t="s">
        <v>1548</v>
      </c>
      <c r="O2" s="4"/>
      <c r="P2" s="106" t="s">
        <v>986</v>
      </c>
      <c r="Q2" s="4"/>
    </row>
    <row r="3" spans="1:31" ht="17.25" customHeight="1">
      <c r="A3" s="2032" t="s">
        <v>170</v>
      </c>
      <c r="B3" s="2033"/>
      <c r="C3" s="2197" t="s">
        <v>426</v>
      </c>
      <c r="D3" s="2033"/>
      <c r="E3" s="2174" t="s">
        <v>471</v>
      </c>
      <c r="F3" s="2076"/>
      <c r="G3" s="2076"/>
      <c r="H3" s="2076"/>
      <c r="I3" s="2076"/>
      <c r="J3" s="2076"/>
      <c r="K3" s="2076"/>
      <c r="L3" s="2076"/>
      <c r="M3" s="2076"/>
      <c r="N3" s="2076"/>
    </row>
    <row r="4" spans="1:31" ht="17.25" customHeight="1">
      <c r="A4" s="2034"/>
      <c r="B4" s="2035"/>
      <c r="C4" s="2155"/>
      <c r="D4" s="2035"/>
      <c r="E4" s="2219" t="s">
        <v>4</v>
      </c>
      <c r="F4" s="2198"/>
      <c r="G4" s="2191" t="s">
        <v>36</v>
      </c>
      <c r="H4" s="2077"/>
      <c r="I4" s="2077"/>
      <c r="J4" s="2077"/>
      <c r="K4" s="2077"/>
      <c r="L4" s="2077"/>
      <c r="M4" s="2077"/>
      <c r="N4" s="2077"/>
    </row>
    <row r="5" spans="1:31" ht="15.75" customHeight="1">
      <c r="A5" s="2034"/>
      <c r="B5" s="2035"/>
      <c r="C5" s="2153"/>
      <c r="D5" s="2154"/>
      <c r="E5" s="2153"/>
      <c r="F5" s="2200"/>
      <c r="G5" s="2191" t="s">
        <v>546</v>
      </c>
      <c r="H5" s="2026"/>
      <c r="I5" s="2220" t="s">
        <v>547</v>
      </c>
      <c r="J5" s="2220"/>
      <c r="K5" s="2191" t="s">
        <v>348</v>
      </c>
      <c r="L5" s="2026"/>
      <c r="M5" s="2220" t="s">
        <v>349</v>
      </c>
      <c r="N5" s="2220"/>
      <c r="AE5" s="4"/>
    </row>
    <row r="6" spans="1:31" ht="10.5" customHeight="1">
      <c r="A6" s="2034"/>
      <c r="B6" s="2035"/>
      <c r="C6" s="2074" t="s">
        <v>131</v>
      </c>
      <c r="D6" s="2198" t="s">
        <v>9</v>
      </c>
      <c r="E6" s="2074" t="s">
        <v>131</v>
      </c>
      <c r="F6" s="2078" t="s">
        <v>9</v>
      </c>
      <c r="G6" s="2057" t="s">
        <v>131</v>
      </c>
      <c r="H6" s="2198" t="s">
        <v>9</v>
      </c>
      <c r="I6" s="2198" t="s">
        <v>131</v>
      </c>
      <c r="J6" s="2078" t="s">
        <v>9</v>
      </c>
      <c r="K6" s="2057" t="s">
        <v>131</v>
      </c>
      <c r="L6" s="2198" t="s">
        <v>9</v>
      </c>
      <c r="M6" s="2198" t="s">
        <v>131</v>
      </c>
      <c r="N6" s="2078" t="s">
        <v>9</v>
      </c>
      <c r="AE6" s="4"/>
    </row>
    <row r="7" spans="1:31" ht="9.75" customHeight="1" thickBot="1">
      <c r="A7" s="2036"/>
      <c r="B7" s="2037"/>
      <c r="C7" s="2011" t="s">
        <v>131</v>
      </c>
      <c r="D7" s="2060" t="s">
        <v>9</v>
      </c>
      <c r="E7" s="2011" t="s">
        <v>131</v>
      </c>
      <c r="F7" s="2036" t="s">
        <v>9</v>
      </c>
      <c r="G7" s="2058" t="s">
        <v>131</v>
      </c>
      <c r="H7" s="2060" t="s">
        <v>9</v>
      </c>
      <c r="I7" s="2060" t="s">
        <v>131</v>
      </c>
      <c r="J7" s="2036" t="s">
        <v>9</v>
      </c>
      <c r="K7" s="2058" t="s">
        <v>131</v>
      </c>
      <c r="L7" s="2060" t="s">
        <v>9</v>
      </c>
      <c r="M7" s="2060" t="s">
        <v>131</v>
      </c>
      <c r="N7" s="2036" t="s">
        <v>9</v>
      </c>
    </row>
    <row r="8" spans="1:31" ht="18.75" customHeight="1">
      <c r="A8" s="2038" t="s">
        <v>11</v>
      </c>
      <c r="B8" s="2039"/>
      <c r="C8" s="1815">
        <v>159.69999999999726</v>
      </c>
      <c r="D8" s="1816">
        <v>29354.100000000002</v>
      </c>
      <c r="E8" s="1817">
        <v>9348.9000000000015</v>
      </c>
      <c r="F8" s="1818">
        <v>51257.2</v>
      </c>
      <c r="G8" s="122">
        <v>3.6999999999999886</v>
      </c>
      <c r="H8" s="1819">
        <v>338.7</v>
      </c>
      <c r="I8" s="202">
        <v>1</v>
      </c>
      <c r="J8" s="189">
        <v>42</v>
      </c>
      <c r="K8" s="122">
        <v>1826.2000000000007</v>
      </c>
      <c r="L8" s="121">
        <v>29002.799999999999</v>
      </c>
      <c r="M8" s="202">
        <v>7518</v>
      </c>
      <c r="N8" s="1820">
        <v>21873.7</v>
      </c>
      <c r="AE8" s="177"/>
    </row>
    <row r="9" spans="1:31" ht="18.75" customHeight="1">
      <c r="A9" s="2038" t="s">
        <v>12</v>
      </c>
      <c r="B9" s="2039"/>
      <c r="C9" s="1815">
        <v>166.29999999999927</v>
      </c>
      <c r="D9" s="1816">
        <v>29463.200000000001</v>
      </c>
      <c r="E9" s="1817">
        <v>9385.9000000000033</v>
      </c>
      <c r="F9" s="122">
        <v>52621.7</v>
      </c>
      <c r="G9" s="122">
        <v>4.4000000000000341</v>
      </c>
      <c r="H9" s="1819">
        <v>337.2</v>
      </c>
      <c r="I9" s="202">
        <v>1</v>
      </c>
      <c r="J9" s="189">
        <v>30.1</v>
      </c>
      <c r="K9" s="122">
        <v>1849.1000000000022</v>
      </c>
      <c r="L9" s="121">
        <v>29978.799999999999</v>
      </c>
      <c r="M9" s="202">
        <v>7531.4000000000015</v>
      </c>
      <c r="N9" s="1820">
        <v>22275.599999999999</v>
      </c>
      <c r="P9" s="83"/>
      <c r="AE9" s="177"/>
    </row>
    <row r="10" spans="1:31" ht="18.75" customHeight="1">
      <c r="A10" s="2038" t="s">
        <v>127</v>
      </c>
      <c r="B10" s="2039"/>
      <c r="C10" s="1815">
        <v>176.70000000000073</v>
      </c>
      <c r="D10" s="1816">
        <v>30126.5</v>
      </c>
      <c r="E10" s="1817">
        <v>9660.7999999999993</v>
      </c>
      <c r="F10" s="122">
        <v>53661.100000000006</v>
      </c>
      <c r="G10" s="122">
        <v>1.6999999999999886</v>
      </c>
      <c r="H10" s="1819">
        <v>282.60000000000002</v>
      </c>
      <c r="I10" s="202">
        <v>0.99999999999999645</v>
      </c>
      <c r="J10" s="189">
        <v>31.8</v>
      </c>
      <c r="K10" s="122">
        <v>1899.5999999999985</v>
      </c>
      <c r="L10" s="121">
        <v>30552.7</v>
      </c>
      <c r="M10" s="202">
        <v>7758.5</v>
      </c>
      <c r="N10" s="1820">
        <v>22794</v>
      </c>
      <c r="P10" s="83"/>
      <c r="AE10" s="177"/>
    </row>
    <row r="11" spans="1:31" ht="18.75" customHeight="1">
      <c r="A11" s="2038" t="s">
        <v>162</v>
      </c>
      <c r="B11" s="2039"/>
      <c r="C11" s="1815">
        <v>177.09999999999854</v>
      </c>
      <c r="D11" s="1816">
        <v>30403.7</v>
      </c>
      <c r="E11" s="1817">
        <v>9948.3999999999978</v>
      </c>
      <c r="F11" s="122">
        <v>54698.6</v>
      </c>
      <c r="G11" s="122">
        <v>3</v>
      </c>
      <c r="H11" s="1819">
        <v>264.39999999999998</v>
      </c>
      <c r="I11" s="202">
        <v>1</v>
      </c>
      <c r="J11" s="189">
        <v>33.299999999999997</v>
      </c>
      <c r="K11" s="122">
        <v>1949.3999999999978</v>
      </c>
      <c r="L11" s="121">
        <v>30880.3</v>
      </c>
      <c r="M11" s="202">
        <v>7995</v>
      </c>
      <c r="N11" s="1820">
        <v>23520.6</v>
      </c>
      <c r="P11" s="83"/>
      <c r="AE11" s="187"/>
    </row>
    <row r="12" spans="1:31" ht="18.75" customHeight="1">
      <c r="A12" s="2038" t="s">
        <v>340</v>
      </c>
      <c r="B12" s="2039"/>
      <c r="C12" s="1815">
        <v>201.09999999999854</v>
      </c>
      <c r="D12" s="1816">
        <v>32171.5</v>
      </c>
      <c r="E12" s="1817">
        <v>10514.699999999992</v>
      </c>
      <c r="F12" s="122">
        <v>56900</v>
      </c>
      <c r="G12" s="122">
        <v>6.1000000000000227</v>
      </c>
      <c r="H12" s="1819">
        <v>332</v>
      </c>
      <c r="I12" s="202">
        <v>2</v>
      </c>
      <c r="J12" s="189">
        <v>33.700000000000003</v>
      </c>
      <c r="K12" s="122">
        <v>1998.2999999999956</v>
      </c>
      <c r="L12" s="121">
        <v>31465.4</v>
      </c>
      <c r="M12" s="202">
        <v>8508.2999999999956</v>
      </c>
      <c r="N12" s="1820">
        <v>25068.9</v>
      </c>
      <c r="P12" s="83"/>
    </row>
    <row r="13" spans="1:31" ht="18.75" customHeight="1">
      <c r="A13" s="2038" t="s">
        <v>410</v>
      </c>
      <c r="B13" s="2039"/>
      <c r="C13" s="1815">
        <v>218.29999999999563</v>
      </c>
      <c r="D13" s="1816">
        <v>32938.400000000001</v>
      </c>
      <c r="E13" s="1817">
        <v>11135.900000000001</v>
      </c>
      <c r="F13" s="122">
        <v>58788.1</v>
      </c>
      <c r="G13" s="122">
        <v>7</v>
      </c>
      <c r="H13" s="1819">
        <v>340.8</v>
      </c>
      <c r="I13" s="202">
        <v>2</v>
      </c>
      <c r="J13" s="189">
        <v>39.299999999999997</v>
      </c>
      <c r="K13" s="122">
        <v>2064.0000000000036</v>
      </c>
      <c r="L13" s="121">
        <v>31993.3</v>
      </c>
      <c r="M13" s="202">
        <v>9062.8999999999978</v>
      </c>
      <c r="N13" s="1820">
        <v>26414.7</v>
      </c>
      <c r="P13" s="83"/>
      <c r="AE13" s="173"/>
    </row>
    <row r="14" spans="1:31" ht="18.75" customHeight="1">
      <c r="A14" s="2038" t="s">
        <v>445</v>
      </c>
      <c r="B14" s="2039"/>
      <c r="C14" s="1815">
        <v>232.40000000000146</v>
      </c>
      <c r="D14" s="1816">
        <v>33598.400000000001</v>
      </c>
      <c r="E14" s="1817">
        <v>11587.100000000002</v>
      </c>
      <c r="F14" s="122">
        <v>60195.200000000004</v>
      </c>
      <c r="G14" s="122">
        <v>6.5</v>
      </c>
      <c r="H14" s="1819">
        <v>410.5</v>
      </c>
      <c r="I14" s="202">
        <v>0</v>
      </c>
      <c r="J14" s="189">
        <v>40</v>
      </c>
      <c r="K14" s="122">
        <v>2099.5000000000036</v>
      </c>
      <c r="L14" s="121">
        <v>32322.3</v>
      </c>
      <c r="M14" s="202">
        <v>9481.0999999999985</v>
      </c>
      <c r="N14" s="1820">
        <v>27422.400000000001</v>
      </c>
      <c r="P14" s="83"/>
      <c r="AE14" s="173"/>
    </row>
    <row r="15" spans="1:31" ht="18.75" customHeight="1">
      <c r="A15" s="2038" t="s">
        <v>489</v>
      </c>
      <c r="B15" s="2039"/>
      <c r="C15" s="1815">
        <v>235</v>
      </c>
      <c r="D15" s="1816">
        <v>34399.5</v>
      </c>
      <c r="E15" s="1817">
        <v>12022.299999999992</v>
      </c>
      <c r="F15" s="122">
        <v>62257.5</v>
      </c>
      <c r="G15" s="122">
        <v>6</v>
      </c>
      <c r="H15" s="1819">
        <v>494.7</v>
      </c>
      <c r="I15" s="202">
        <v>1</v>
      </c>
      <c r="J15" s="189">
        <v>52.3</v>
      </c>
      <c r="K15" s="122">
        <v>2168.2999999999956</v>
      </c>
      <c r="L15" s="121">
        <v>33183.800000000003</v>
      </c>
      <c r="M15" s="202">
        <v>9846.9999999999964</v>
      </c>
      <c r="N15" s="1820">
        <v>28526.7</v>
      </c>
      <c r="P15" s="83"/>
      <c r="AE15" s="173"/>
    </row>
    <row r="16" spans="1:31" ht="18.75" customHeight="1">
      <c r="A16" s="2038" t="s">
        <v>499</v>
      </c>
      <c r="B16" s="2039"/>
      <c r="C16" s="1815">
        <v>239.10000000000582</v>
      </c>
      <c r="D16" s="1816">
        <v>34829.699999999997</v>
      </c>
      <c r="E16" s="1817">
        <v>12176.000000000004</v>
      </c>
      <c r="F16" s="122">
        <v>63423</v>
      </c>
      <c r="G16" s="122">
        <v>5</v>
      </c>
      <c r="H16" s="1819">
        <v>556</v>
      </c>
      <c r="I16" s="202">
        <v>1</v>
      </c>
      <c r="J16" s="189">
        <v>54.6</v>
      </c>
      <c r="K16" s="122">
        <v>2210.7000000000044</v>
      </c>
      <c r="L16" s="121">
        <v>34026.699999999997</v>
      </c>
      <c r="M16" s="202">
        <v>9959.2999999999993</v>
      </c>
      <c r="N16" s="1820">
        <v>28785.7</v>
      </c>
      <c r="P16" s="83"/>
      <c r="AE16" s="173"/>
    </row>
    <row r="17" spans="1:31" ht="18.75" customHeight="1">
      <c r="A17" s="2038" t="s">
        <v>731</v>
      </c>
      <c r="B17" s="2039"/>
      <c r="C17" s="1815">
        <v>241</v>
      </c>
      <c r="D17" s="1816">
        <v>35227.800000000003</v>
      </c>
      <c r="E17" s="1817">
        <v>12202.3</v>
      </c>
      <c r="F17" s="122">
        <v>64047.3</v>
      </c>
      <c r="G17" s="122">
        <v>4.8999999999999773</v>
      </c>
      <c r="H17" s="1819">
        <v>573.1</v>
      </c>
      <c r="I17" s="202">
        <v>1.2999999999999972</v>
      </c>
      <c r="J17" s="189">
        <v>59.2</v>
      </c>
      <c r="K17" s="122">
        <v>2253.6999999999971</v>
      </c>
      <c r="L17" s="121">
        <v>34701.4</v>
      </c>
      <c r="M17" s="202">
        <v>9942.4000000000015</v>
      </c>
      <c r="N17" s="1820">
        <v>28713.599999999999</v>
      </c>
      <c r="P17" s="83"/>
      <c r="AE17" s="173"/>
    </row>
    <row r="18" spans="1:31" ht="18.75" customHeight="1" thickBot="1">
      <c r="A18" s="2038" t="s">
        <v>1132</v>
      </c>
      <c r="B18" s="2039"/>
      <c r="C18" s="1815">
        <v>246.17000000000553</v>
      </c>
      <c r="D18" s="1816">
        <v>35499.600000000246</v>
      </c>
      <c r="E18" s="1817">
        <v>12299.589999999969</v>
      </c>
      <c r="F18" s="122">
        <v>64985.220000000074</v>
      </c>
      <c r="G18" s="122">
        <v>3.8300000000000409</v>
      </c>
      <c r="H18" s="1819">
        <v>531.41999999999996</v>
      </c>
      <c r="I18" s="202">
        <v>0</v>
      </c>
      <c r="J18" s="189">
        <v>66.17</v>
      </c>
      <c r="K18" s="122">
        <v>2285.6999999999825</v>
      </c>
      <c r="L18" s="121">
        <v>35549.240000000078</v>
      </c>
      <c r="M18" s="202">
        <v>10010.059999999987</v>
      </c>
      <c r="N18" s="1820">
        <v>28838.389999999996</v>
      </c>
      <c r="P18" s="83"/>
      <c r="AE18" s="173"/>
    </row>
    <row r="19" spans="1:31" ht="18.75" customHeight="1">
      <c r="A19" s="2028" t="s">
        <v>1134</v>
      </c>
      <c r="B19" s="360" t="s">
        <v>164</v>
      </c>
      <c r="C19" s="391">
        <f t="shared" ref="C19:N19" si="0">C18-C17</f>
        <v>5.1700000000055297</v>
      </c>
      <c r="D19" s="554">
        <f t="shared" si="0"/>
        <v>271.80000000024302</v>
      </c>
      <c r="E19" s="391">
        <f>E18-E17</f>
        <v>97.28999999996995</v>
      </c>
      <c r="F19" s="586">
        <f>F18-F17</f>
        <v>937.92000000007101</v>
      </c>
      <c r="G19" s="362">
        <f t="shared" si="0"/>
        <v>-1.0699999999999363</v>
      </c>
      <c r="H19" s="422">
        <f t="shared" si="0"/>
        <v>-41.680000000000064</v>
      </c>
      <c r="I19" s="422">
        <f t="shared" si="0"/>
        <v>-1.2999999999999972</v>
      </c>
      <c r="J19" s="586">
        <f t="shared" si="0"/>
        <v>6.9699999999999989</v>
      </c>
      <c r="K19" s="362">
        <f t="shared" si="0"/>
        <v>31.999999999985448</v>
      </c>
      <c r="L19" s="362">
        <f t="shared" si="0"/>
        <v>847.84000000007654</v>
      </c>
      <c r="M19" s="422">
        <f t="shared" si="0"/>
        <v>67.659999999985303</v>
      </c>
      <c r="N19" s="363">
        <f t="shared" si="0"/>
        <v>124.78999999999724</v>
      </c>
      <c r="AE19" s="173"/>
    </row>
    <row r="20" spans="1:31" ht="18.75" customHeight="1">
      <c r="A20" s="2029"/>
      <c r="B20" s="1601" t="s">
        <v>165</v>
      </c>
      <c r="C20" s="377">
        <f t="shared" ref="C20:N20" si="1">C18/C17-1</f>
        <v>2.1452282157699232E-2</v>
      </c>
      <c r="D20" s="682">
        <f t="shared" si="1"/>
        <v>7.7154974196584902E-3</v>
      </c>
      <c r="E20" s="377">
        <f>E18/E17-1</f>
        <v>7.9730870409653321E-3</v>
      </c>
      <c r="F20" s="685">
        <f>F18/F17-1</f>
        <v>1.4644177037909101E-2</v>
      </c>
      <c r="G20" s="375">
        <f t="shared" si="1"/>
        <v>-0.21836734693876358</v>
      </c>
      <c r="H20" s="425">
        <f t="shared" si="1"/>
        <v>-7.2727272727272863E-2</v>
      </c>
      <c r="I20" s="425">
        <f t="shared" si="1"/>
        <v>-1</v>
      </c>
      <c r="J20" s="685">
        <f t="shared" si="1"/>
        <v>0.11773648648648649</v>
      </c>
      <c r="K20" s="375">
        <f t="shared" si="1"/>
        <v>1.4198872964451992E-2</v>
      </c>
      <c r="L20" s="375">
        <f t="shared" si="1"/>
        <v>2.4432443647808944E-2</v>
      </c>
      <c r="M20" s="425">
        <f t="shared" si="1"/>
        <v>6.8051979401337892E-3</v>
      </c>
      <c r="N20" s="376">
        <f t="shared" si="1"/>
        <v>4.3460241836619229E-3</v>
      </c>
      <c r="AE20" s="173"/>
    </row>
    <row r="21" spans="1:31" ht="18.75" customHeight="1">
      <c r="A21" s="2030" t="s">
        <v>1154</v>
      </c>
      <c r="B21" s="378" t="s">
        <v>164</v>
      </c>
      <c r="C21" s="394">
        <f t="shared" ref="C21:N21" si="2">C18-C13</f>
        <v>27.870000000009895</v>
      </c>
      <c r="D21" s="531">
        <f t="shared" si="2"/>
        <v>2561.2000000002445</v>
      </c>
      <c r="E21" s="394">
        <f>E18-E13</f>
        <v>1163.6899999999678</v>
      </c>
      <c r="F21" s="534">
        <f>F18-F13</f>
        <v>6197.1200000000754</v>
      </c>
      <c r="G21" s="371">
        <f t="shared" si="2"/>
        <v>-3.1699999999999591</v>
      </c>
      <c r="H21" s="428">
        <f t="shared" si="2"/>
        <v>190.61999999999995</v>
      </c>
      <c r="I21" s="428">
        <f t="shared" si="2"/>
        <v>-2</v>
      </c>
      <c r="J21" s="534">
        <f t="shared" si="2"/>
        <v>26.870000000000005</v>
      </c>
      <c r="K21" s="371">
        <f t="shared" si="2"/>
        <v>221.6999999999789</v>
      </c>
      <c r="L21" s="371">
        <f t="shared" si="2"/>
        <v>3555.9400000000787</v>
      </c>
      <c r="M21" s="428">
        <f t="shared" si="2"/>
        <v>947.15999999998894</v>
      </c>
      <c r="N21" s="380">
        <f t="shared" si="2"/>
        <v>2423.6899999999951</v>
      </c>
      <c r="AE21" s="173"/>
    </row>
    <row r="22" spans="1:31" ht="18.75" customHeight="1">
      <c r="A22" s="2029"/>
      <c r="B22" s="1601" t="s">
        <v>165</v>
      </c>
      <c r="C22" s="377">
        <f t="shared" ref="C22:N22" si="3">C18/C13-1</f>
        <v>0.12766834631246193</v>
      </c>
      <c r="D22" s="682">
        <f t="shared" si="3"/>
        <v>7.7757268112605527E-2</v>
      </c>
      <c r="E22" s="377">
        <f>E18/E13-1</f>
        <v>0.10449896281395921</v>
      </c>
      <c r="F22" s="685">
        <f>F18/F13-1</f>
        <v>0.10541453117212618</v>
      </c>
      <c r="G22" s="375">
        <f t="shared" si="3"/>
        <v>-0.45285714285713696</v>
      </c>
      <c r="H22" s="425">
        <f t="shared" si="3"/>
        <v>0.55933098591549268</v>
      </c>
      <c r="I22" s="425">
        <f t="shared" si="3"/>
        <v>-1</v>
      </c>
      <c r="J22" s="685">
        <f t="shared" si="3"/>
        <v>0.68371501272264656</v>
      </c>
      <c r="K22" s="375">
        <f t="shared" si="3"/>
        <v>0.10741279069766407</v>
      </c>
      <c r="L22" s="375">
        <f t="shared" si="3"/>
        <v>0.11114639627672296</v>
      </c>
      <c r="M22" s="425">
        <f t="shared" si="3"/>
        <v>0.1045095940592955</v>
      </c>
      <c r="N22" s="376">
        <f t="shared" si="3"/>
        <v>9.175534834770005E-2</v>
      </c>
      <c r="AE22" s="173"/>
    </row>
    <row r="23" spans="1:31" ht="18.75" customHeight="1">
      <c r="A23" s="2030" t="s">
        <v>1137</v>
      </c>
      <c r="B23" s="378" t="s">
        <v>164</v>
      </c>
      <c r="C23" s="394">
        <f t="shared" ref="C23:N23" si="4">C18-C8</f>
        <v>86.47000000000827</v>
      </c>
      <c r="D23" s="531">
        <f t="shared" si="4"/>
        <v>6145.5000000002437</v>
      </c>
      <c r="E23" s="394">
        <f>E18-E8</f>
        <v>2950.6899999999678</v>
      </c>
      <c r="F23" s="534">
        <f>F18-F8</f>
        <v>13728.020000000077</v>
      </c>
      <c r="G23" s="371">
        <f t="shared" si="4"/>
        <v>0.1300000000000523</v>
      </c>
      <c r="H23" s="428">
        <f t="shared" si="4"/>
        <v>192.71999999999997</v>
      </c>
      <c r="I23" s="428">
        <f t="shared" si="4"/>
        <v>-1</v>
      </c>
      <c r="J23" s="534">
        <f t="shared" si="4"/>
        <v>24.17</v>
      </c>
      <c r="K23" s="371">
        <f t="shared" si="4"/>
        <v>459.49999999998181</v>
      </c>
      <c r="L23" s="371">
        <f t="shared" si="4"/>
        <v>6546.4400000000787</v>
      </c>
      <c r="M23" s="428">
        <f t="shared" si="4"/>
        <v>2492.0599999999868</v>
      </c>
      <c r="N23" s="380">
        <f t="shared" si="4"/>
        <v>6964.6899999999951</v>
      </c>
      <c r="AE23" s="173"/>
    </row>
    <row r="24" spans="1:31" ht="18.75" customHeight="1">
      <c r="A24" s="2150"/>
      <c r="B24" s="1813" t="s">
        <v>165</v>
      </c>
      <c r="C24" s="450">
        <f t="shared" ref="C24:I24" si="5">C18/C8-1</f>
        <v>0.54145272385729348</v>
      </c>
      <c r="D24" s="688">
        <f t="shared" si="5"/>
        <v>0.20935746624833484</v>
      </c>
      <c r="E24" s="450">
        <f t="shared" si="5"/>
        <v>0.31561894982297023</v>
      </c>
      <c r="F24" s="134">
        <f t="shared" si="5"/>
        <v>0.26782617856613467</v>
      </c>
      <c r="G24" s="385">
        <f t="shared" si="5"/>
        <v>3.5135135135149431E-2</v>
      </c>
      <c r="H24" s="468">
        <f t="shared" si="5"/>
        <v>0.56899911426040739</v>
      </c>
      <c r="I24" s="468">
        <f t="shared" si="5"/>
        <v>-1</v>
      </c>
      <c r="J24" s="703">
        <f>J18/J8-1</f>
        <v>0.57547619047619047</v>
      </c>
      <c r="K24" s="385">
        <f>K18/K8-1</f>
        <v>0.25161537619098762</v>
      </c>
      <c r="L24" s="385">
        <f>L18/L8-1</f>
        <v>0.22571751692940256</v>
      </c>
      <c r="M24" s="468">
        <f>M18/M8-1</f>
        <v>0.33147911678637754</v>
      </c>
      <c r="N24" s="703">
        <f>N18/N8-1</f>
        <v>0.31840475091091114</v>
      </c>
      <c r="AE24" s="173"/>
    </row>
    <row r="25" spans="1:31" ht="7.5" customHeight="1">
      <c r="A25" s="358"/>
      <c r="B25" s="110"/>
      <c r="C25" s="134"/>
      <c r="D25" s="134"/>
      <c r="E25" s="134"/>
      <c r="F25" s="134"/>
      <c r="G25" s="134"/>
      <c r="H25" s="134"/>
      <c r="I25" s="135"/>
      <c r="J25" s="134"/>
      <c r="K25" s="134"/>
      <c r="L25" s="134"/>
      <c r="M25" s="134"/>
      <c r="N25" s="134"/>
      <c r="AE25" s="173"/>
    </row>
    <row r="26" spans="1:31">
      <c r="A26" s="5" t="s">
        <v>479</v>
      </c>
      <c r="AE26" s="173"/>
    </row>
    <row r="27" spans="1:31" ht="33.75" customHeight="1">
      <c r="A27" s="816"/>
      <c r="D27" s="1812"/>
      <c r="E27" s="1812"/>
      <c r="F27" s="1812"/>
      <c r="AE27" s="173"/>
    </row>
    <row r="28" spans="1:31" ht="21.75" customHeight="1">
      <c r="B28" s="1814"/>
      <c r="C28" s="1812"/>
      <c r="D28" s="1814"/>
      <c r="E28" s="1814"/>
      <c r="F28" s="1814"/>
      <c r="G28" s="1814"/>
    </row>
    <row r="29" spans="1:31">
      <c r="B29" s="1814"/>
      <c r="C29" s="1812"/>
      <c r="D29" s="1814"/>
      <c r="E29" s="1814"/>
      <c r="F29" s="1814"/>
      <c r="G29" s="1814"/>
    </row>
    <row r="30" spans="1:31">
      <c r="B30" s="1814"/>
      <c r="C30" s="1814"/>
      <c r="D30" s="1814"/>
      <c r="E30" s="1814"/>
      <c r="F30" s="1814"/>
      <c r="G30" s="1814"/>
    </row>
    <row r="31" spans="1:31">
      <c r="B31" s="1814"/>
      <c r="C31" s="1814"/>
      <c r="D31" s="1814"/>
      <c r="E31" s="1814"/>
      <c r="F31" s="1814"/>
      <c r="G31" s="1814"/>
    </row>
    <row r="32" spans="1:31">
      <c r="B32" s="1814"/>
      <c r="C32" s="1814"/>
      <c r="D32" s="1814"/>
      <c r="E32" s="1814"/>
      <c r="F32" s="1814"/>
      <c r="G32" s="1814"/>
    </row>
    <row r="33" spans="2:7">
      <c r="B33" s="1814"/>
      <c r="C33" s="1814"/>
      <c r="D33" s="1814"/>
      <c r="E33" s="1814"/>
      <c r="F33" s="1814"/>
      <c r="G33" s="1814"/>
    </row>
    <row r="34" spans="2:7">
      <c r="B34" s="1814"/>
      <c r="C34" s="1814"/>
      <c r="D34" s="1814"/>
      <c r="E34" s="1814"/>
      <c r="F34" s="1814"/>
      <c r="G34" s="1814"/>
    </row>
  </sheetData>
  <mergeCells count="35">
    <mergeCell ref="A3:B7"/>
    <mergeCell ref="J6:J7"/>
    <mergeCell ref="K6:K7"/>
    <mergeCell ref="L6:L7"/>
    <mergeCell ref="C3:D5"/>
    <mergeCell ref="E3:N3"/>
    <mergeCell ref="G5:H5"/>
    <mergeCell ref="I5:J5"/>
    <mergeCell ref="K5:L5"/>
    <mergeCell ref="M5:N5"/>
    <mergeCell ref="G4:N4"/>
    <mergeCell ref="E4:F5"/>
    <mergeCell ref="M6:M7"/>
    <mergeCell ref="N6:N7"/>
    <mergeCell ref="C6:C7"/>
    <mergeCell ref="D6:D7"/>
    <mergeCell ref="G6:G7"/>
    <mergeCell ref="H6:H7"/>
    <mergeCell ref="I6:I7"/>
    <mergeCell ref="E6:E7"/>
    <mergeCell ref="F6:F7"/>
    <mergeCell ref="A8:B8"/>
    <mergeCell ref="A9:B9"/>
    <mergeCell ref="A10:B10"/>
    <mergeCell ref="A11:B11"/>
    <mergeCell ref="A12:B12"/>
    <mergeCell ref="A18:B18"/>
    <mergeCell ref="A19:A20"/>
    <mergeCell ref="A21:A22"/>
    <mergeCell ref="A23:A24"/>
    <mergeCell ref="A13:B13"/>
    <mergeCell ref="A14:B14"/>
    <mergeCell ref="A15:B15"/>
    <mergeCell ref="A16:B16"/>
    <mergeCell ref="A17:B17"/>
  </mergeCells>
  <hyperlinks>
    <hyperlink ref="P2" location="OBSAH!A1" display="Zpět na obsah" xr:uid="{00000000-0004-0000-B900-000000000000}"/>
  </hyperlinks>
  <pageMargins left="0.7" right="0.7" top="0.78740157499999996" bottom="0.78740157499999996" header="0.3" footer="0.3"/>
  <pageSetup paperSize="9" orientation="landscape" r:id="rId1"/>
  <ignoredErrors>
    <ignoredError sqref="G19:N23 G24:H24 I24:N24 C19:D24 E19:F24" unlockedFormula="1"/>
  </ignoredError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List192"/>
  <dimension ref="A1:V37"/>
  <sheetViews>
    <sheetView showGridLines="0" zoomScaleNormal="100" workbookViewId="0"/>
  </sheetViews>
  <sheetFormatPr defaultRowHeight="15"/>
  <cols>
    <col min="1" max="1" width="15" customWidth="1"/>
    <col min="2" max="2" width="5.7109375" customWidth="1"/>
    <col min="3" max="12" width="8.7109375" customWidth="1"/>
  </cols>
  <sheetData>
    <row r="1" spans="1:22">
      <c r="A1" s="1" t="s">
        <v>1294</v>
      </c>
      <c r="B1" s="2"/>
    </row>
    <row r="2" spans="1:22" ht="15.75" thickBot="1">
      <c r="A2" s="322" t="s">
        <v>1066</v>
      </c>
      <c r="B2" s="4"/>
      <c r="J2" s="322"/>
      <c r="K2" s="4"/>
      <c r="L2" s="1440" t="s">
        <v>1548</v>
      </c>
      <c r="M2" s="4"/>
      <c r="N2" s="106" t="s">
        <v>986</v>
      </c>
      <c r="O2" s="4"/>
    </row>
    <row r="3" spans="1:22" ht="25.5" customHeight="1">
      <c r="A3" s="2032" t="s">
        <v>170</v>
      </c>
      <c r="B3" s="2033"/>
      <c r="C3" s="2174" t="s">
        <v>427</v>
      </c>
      <c r="D3" s="2076"/>
      <c r="E3" s="2076"/>
      <c r="F3" s="2067"/>
      <c r="G3" s="2174" t="s">
        <v>428</v>
      </c>
      <c r="H3" s="2076"/>
      <c r="I3" s="2076"/>
      <c r="J3" s="2067"/>
      <c r="K3" s="2174" t="s">
        <v>429</v>
      </c>
      <c r="L3" s="2076"/>
    </row>
    <row r="4" spans="1:22">
      <c r="A4" s="2034"/>
      <c r="B4" s="2035"/>
      <c r="C4" s="2205" t="s">
        <v>131</v>
      </c>
      <c r="D4" s="2026"/>
      <c r="E4" s="2077" t="s">
        <v>9</v>
      </c>
      <c r="F4" s="2068"/>
      <c r="G4" s="2205" t="s">
        <v>131</v>
      </c>
      <c r="H4" s="2026"/>
      <c r="I4" s="2077" t="s">
        <v>9</v>
      </c>
      <c r="J4" s="2068"/>
      <c r="K4" s="2074" t="s">
        <v>131</v>
      </c>
      <c r="L4" s="2078" t="s">
        <v>9</v>
      </c>
    </row>
    <row r="5" spans="1:22" ht="18" customHeight="1">
      <c r="A5" s="2034"/>
      <c r="B5" s="2035"/>
      <c r="C5" s="2219" t="s">
        <v>4</v>
      </c>
      <c r="D5" s="2192" t="s">
        <v>448</v>
      </c>
      <c r="E5" s="2057" t="s">
        <v>4</v>
      </c>
      <c r="F5" s="2069" t="s">
        <v>448</v>
      </c>
      <c r="G5" s="2219" t="s">
        <v>4</v>
      </c>
      <c r="H5" s="2192" t="s">
        <v>551</v>
      </c>
      <c r="I5" s="2057" t="s">
        <v>4</v>
      </c>
      <c r="J5" s="2192" t="s">
        <v>551</v>
      </c>
      <c r="K5" s="2010" t="s">
        <v>131</v>
      </c>
      <c r="L5" s="2034" t="s">
        <v>9</v>
      </c>
    </row>
    <row r="6" spans="1:22" ht="18.75" customHeight="1" thickBot="1">
      <c r="A6" s="2036"/>
      <c r="B6" s="2037"/>
      <c r="C6" s="2156"/>
      <c r="D6" s="2193"/>
      <c r="E6" s="2058"/>
      <c r="F6" s="2037"/>
      <c r="G6" s="2156"/>
      <c r="H6" s="2193"/>
      <c r="I6" s="2058"/>
      <c r="J6" s="2193"/>
      <c r="K6" s="2011"/>
      <c r="L6" s="2036"/>
    </row>
    <row r="7" spans="1:22" ht="18.75" customHeight="1">
      <c r="A7" s="2038" t="s">
        <v>11</v>
      </c>
      <c r="B7" s="2039"/>
      <c r="C7" s="269">
        <v>15333.200000000008</v>
      </c>
      <c r="D7" s="267">
        <v>1019.1000000000004</v>
      </c>
      <c r="E7" s="1821">
        <v>23052.699999999993</v>
      </c>
      <c r="F7" s="1826">
        <v>2434.6999999999998</v>
      </c>
      <c r="G7" s="202">
        <v>524.99999999999977</v>
      </c>
      <c r="H7" s="1823">
        <v>9.2000000000000028</v>
      </c>
      <c r="I7" s="1823">
        <v>537.90000000000009</v>
      </c>
      <c r="J7" s="1826">
        <v>43.9</v>
      </c>
      <c r="K7" s="267">
        <v>616.5</v>
      </c>
      <c r="L7" s="1820">
        <v>1050.8</v>
      </c>
    </row>
    <row r="8" spans="1:22" ht="18.75" customHeight="1">
      <c r="A8" s="2038" t="s">
        <v>12</v>
      </c>
      <c r="B8" s="2039"/>
      <c r="C8" s="269">
        <v>15172.699999999997</v>
      </c>
      <c r="D8" s="267">
        <v>1024.0999999999999</v>
      </c>
      <c r="E8" s="1821">
        <v>22896.9</v>
      </c>
      <c r="F8" s="1826">
        <v>2558.9</v>
      </c>
      <c r="G8" s="202">
        <v>521.1</v>
      </c>
      <c r="H8" s="1821">
        <v>11</v>
      </c>
      <c r="I8" s="1821">
        <v>538.6</v>
      </c>
      <c r="J8" s="1826">
        <v>45.2</v>
      </c>
      <c r="K8" s="267">
        <v>520.49999999999989</v>
      </c>
      <c r="L8" s="1820">
        <v>1005.8000000000001</v>
      </c>
    </row>
    <row r="9" spans="1:22" ht="18.75" customHeight="1">
      <c r="A9" s="2038" t="s">
        <v>127</v>
      </c>
      <c r="B9" s="2039"/>
      <c r="C9" s="269">
        <v>15129.5</v>
      </c>
      <c r="D9" s="267">
        <v>1072.9000000000001</v>
      </c>
      <c r="E9" s="1821">
        <v>22985.4</v>
      </c>
      <c r="F9" s="1826">
        <v>2617.9</v>
      </c>
      <c r="G9" s="202">
        <v>502.79999999999995</v>
      </c>
      <c r="H9" s="1821">
        <v>9.8999999999999986</v>
      </c>
      <c r="I9" s="1821">
        <v>538</v>
      </c>
      <c r="J9" s="1826">
        <v>48.9</v>
      </c>
      <c r="K9" s="267">
        <v>504.40000000000009</v>
      </c>
      <c r="L9" s="1820">
        <v>945.90000000000009</v>
      </c>
    </row>
    <row r="10" spans="1:22" ht="18.75" customHeight="1">
      <c r="A10" s="2038" t="s">
        <v>162</v>
      </c>
      <c r="B10" s="2039"/>
      <c r="C10" s="269">
        <v>15201.800000000003</v>
      </c>
      <c r="D10" s="267">
        <v>1061.9000000000001</v>
      </c>
      <c r="E10" s="1821">
        <v>23021.599999999999</v>
      </c>
      <c r="F10" s="1826">
        <v>2660.6</v>
      </c>
      <c r="G10" s="202">
        <v>493.99999999999989</v>
      </c>
      <c r="H10" s="1821">
        <v>10.600000000000001</v>
      </c>
      <c r="I10" s="1821">
        <v>541.80000000000007</v>
      </c>
      <c r="J10" s="1826">
        <v>48.9</v>
      </c>
      <c r="K10" s="267">
        <v>463.49999999999989</v>
      </c>
      <c r="L10" s="1820">
        <v>899.50000000000011</v>
      </c>
    </row>
    <row r="11" spans="1:22" ht="18.75" customHeight="1">
      <c r="A11" s="2038" t="s">
        <v>340</v>
      </c>
      <c r="B11" s="2039"/>
      <c r="C11" s="269">
        <v>15528.900000000001</v>
      </c>
      <c r="D11" s="267">
        <v>1063.5</v>
      </c>
      <c r="E11" s="1821">
        <v>23604.400000000001</v>
      </c>
      <c r="F11" s="1826">
        <v>2624.8</v>
      </c>
      <c r="G11" s="202">
        <v>530.79999999999995</v>
      </c>
      <c r="H11" s="1821">
        <v>12.399999999999999</v>
      </c>
      <c r="I11" s="1821">
        <v>539</v>
      </c>
      <c r="J11" s="1826">
        <v>47.5</v>
      </c>
      <c r="K11" s="267">
        <v>411.80000000000007</v>
      </c>
      <c r="L11" s="1820">
        <v>862.9</v>
      </c>
    </row>
    <row r="12" spans="1:22" ht="18.75" customHeight="1">
      <c r="A12" s="2038" t="s">
        <v>410</v>
      </c>
      <c r="B12" s="2039"/>
      <c r="C12" s="269">
        <v>16022.300000000003</v>
      </c>
      <c r="D12" s="267">
        <v>1077.0999999999999</v>
      </c>
      <c r="E12" s="1821">
        <v>24171</v>
      </c>
      <c r="F12" s="1826">
        <v>2631.5</v>
      </c>
      <c r="G12" s="202">
        <v>500.70000000000005</v>
      </c>
      <c r="H12" s="1821">
        <v>9</v>
      </c>
      <c r="I12" s="1821">
        <v>522.30000000000007</v>
      </c>
      <c r="J12" s="1826">
        <v>43</v>
      </c>
      <c r="K12" s="202">
        <v>421.79999999999995</v>
      </c>
      <c r="L12" s="1820">
        <v>819.7</v>
      </c>
    </row>
    <row r="13" spans="1:22" ht="18.75" customHeight="1">
      <c r="A13" s="2038" t="s">
        <v>445</v>
      </c>
      <c r="B13" s="2039"/>
      <c r="C13" s="269">
        <v>16505.600000000002</v>
      </c>
      <c r="D13" s="267">
        <v>1149.0999999999999</v>
      </c>
      <c r="E13" s="1821">
        <v>24800.2</v>
      </c>
      <c r="F13" s="1826">
        <v>2784.5</v>
      </c>
      <c r="G13" s="202">
        <v>515.29999999999995</v>
      </c>
      <c r="H13" s="1821">
        <v>9.1999999999999957</v>
      </c>
      <c r="I13" s="1821">
        <v>582.5</v>
      </c>
      <c r="J13" s="1826">
        <v>50.7</v>
      </c>
      <c r="K13" s="202">
        <v>422.00000000000011</v>
      </c>
      <c r="L13" s="1820">
        <v>821.4</v>
      </c>
      <c r="N13" s="83"/>
      <c r="P13" s="83"/>
      <c r="R13" s="83"/>
      <c r="T13" s="83"/>
      <c r="V13" s="83"/>
    </row>
    <row r="14" spans="1:22" ht="18.75" customHeight="1">
      <c r="A14" s="2038" t="s">
        <v>489</v>
      </c>
      <c r="B14" s="2039"/>
      <c r="C14" s="269">
        <v>17017.400000000001</v>
      </c>
      <c r="D14" s="267">
        <v>1131.7000000000003</v>
      </c>
      <c r="E14" s="1821">
        <v>25471</v>
      </c>
      <c r="F14" s="1826">
        <v>2743.1</v>
      </c>
      <c r="G14" s="202">
        <v>548.39999999999986</v>
      </c>
      <c r="H14" s="1821">
        <v>9.5</v>
      </c>
      <c r="I14" s="1821">
        <v>543.70000000000005</v>
      </c>
      <c r="J14" s="1826">
        <v>47.5</v>
      </c>
      <c r="K14" s="202">
        <v>415.80000000000007</v>
      </c>
      <c r="L14" s="1820">
        <v>865.1</v>
      </c>
      <c r="N14" s="83"/>
      <c r="P14" s="83"/>
      <c r="R14" s="83"/>
      <c r="T14" s="83"/>
      <c r="V14" s="83"/>
    </row>
    <row r="15" spans="1:22" ht="18.75" customHeight="1">
      <c r="A15" s="2038" t="s">
        <v>499</v>
      </c>
      <c r="B15" s="2039"/>
      <c r="C15" s="269">
        <v>17573</v>
      </c>
      <c r="D15" s="267">
        <v>1118.4000000000001</v>
      </c>
      <c r="E15" s="1821">
        <v>26390.400000000001</v>
      </c>
      <c r="F15" s="1826">
        <v>2763.7</v>
      </c>
      <c r="G15" s="202">
        <v>535.69999999999993</v>
      </c>
      <c r="H15" s="1821">
        <v>12.600000000000001</v>
      </c>
      <c r="I15" s="1821">
        <v>548.4</v>
      </c>
      <c r="J15" s="1826">
        <v>46</v>
      </c>
      <c r="K15" s="202">
        <v>419.90000000000009</v>
      </c>
      <c r="L15" s="1820">
        <v>892</v>
      </c>
      <c r="N15" s="83"/>
      <c r="P15" s="83"/>
      <c r="R15" s="83"/>
      <c r="T15" s="83"/>
      <c r="V15" s="83"/>
    </row>
    <row r="16" spans="1:22" ht="18.75" customHeight="1">
      <c r="A16" s="2038" t="s">
        <v>731</v>
      </c>
      <c r="B16" s="2039"/>
      <c r="C16" s="269">
        <v>18204.5</v>
      </c>
      <c r="D16" s="267">
        <v>1176.7000000000003</v>
      </c>
      <c r="E16" s="1821">
        <v>27181</v>
      </c>
      <c r="F16" s="1826">
        <v>2824.6</v>
      </c>
      <c r="G16" s="202">
        <v>539.30000000000007</v>
      </c>
      <c r="H16" s="1821">
        <v>10.299999999999997</v>
      </c>
      <c r="I16" s="1821">
        <v>554.6</v>
      </c>
      <c r="J16" s="1826">
        <v>55.5</v>
      </c>
      <c r="K16" s="202">
        <v>412</v>
      </c>
      <c r="L16" s="1820">
        <v>899.7</v>
      </c>
      <c r="N16" s="83"/>
      <c r="P16" s="83"/>
      <c r="R16" s="83"/>
      <c r="T16" s="83"/>
      <c r="V16" s="83"/>
    </row>
    <row r="17" spans="1:22" ht="18.75" customHeight="1" thickBot="1">
      <c r="A17" s="2038" t="s">
        <v>1132</v>
      </c>
      <c r="B17" s="2039"/>
      <c r="C17" s="269">
        <v>18572.66000000008</v>
      </c>
      <c r="D17" s="267">
        <v>1183.5</v>
      </c>
      <c r="E17" s="1821">
        <v>27797.959999999981</v>
      </c>
      <c r="F17" s="1826">
        <v>2858.329999999999</v>
      </c>
      <c r="G17" s="202">
        <v>545.11999999999989</v>
      </c>
      <c r="H17" s="1827">
        <v>10.149999999999991</v>
      </c>
      <c r="I17" s="1821">
        <v>561.67000000000007</v>
      </c>
      <c r="J17" s="1826">
        <v>53.45</v>
      </c>
      <c r="K17" s="202">
        <v>442.12999999999965</v>
      </c>
      <c r="L17" s="1820">
        <v>950.40000000000009</v>
      </c>
      <c r="N17" s="83"/>
      <c r="P17" s="83"/>
      <c r="R17" s="83"/>
      <c r="T17" s="83"/>
      <c r="V17" s="83"/>
    </row>
    <row r="18" spans="1:22" ht="18.75" customHeight="1">
      <c r="A18" s="2028" t="s">
        <v>1134</v>
      </c>
      <c r="B18" s="360" t="s">
        <v>164</v>
      </c>
      <c r="C18" s="391">
        <f t="shared" ref="C18:L18" si="0">C17-C16</f>
        <v>368.16000000007989</v>
      </c>
      <c r="D18" s="362">
        <f>D17-D16</f>
        <v>6.7999999999997272</v>
      </c>
      <c r="E18" s="362">
        <f t="shared" si="0"/>
        <v>616.95999999998094</v>
      </c>
      <c r="F18" s="464">
        <f>F17-F16</f>
        <v>33.729999999999109</v>
      </c>
      <c r="G18" s="422">
        <f t="shared" si="0"/>
        <v>5.8199999999998226</v>
      </c>
      <c r="H18" s="362">
        <f t="shared" si="0"/>
        <v>-0.15000000000000568</v>
      </c>
      <c r="I18" s="362">
        <f>I17-I16</f>
        <v>7.07000000000005</v>
      </c>
      <c r="J18" s="554">
        <f>J17-J16</f>
        <v>-2.0499999999999972</v>
      </c>
      <c r="K18" s="362">
        <f>K17-K16</f>
        <v>30.129999999999654</v>
      </c>
      <c r="L18" s="363">
        <f t="shared" si="0"/>
        <v>50.700000000000045</v>
      </c>
    </row>
    <row r="19" spans="1:22" ht="18.75" customHeight="1">
      <c r="A19" s="2029"/>
      <c r="B19" s="1601" t="s">
        <v>165</v>
      </c>
      <c r="C19" s="377">
        <f t="shared" ref="C19:L19" si="1">C17/C16-1</f>
        <v>2.0223571095063342E-2</v>
      </c>
      <c r="D19" s="375">
        <f>D17/D16-1</f>
        <v>5.7788731197414567E-3</v>
      </c>
      <c r="E19" s="375">
        <f t="shared" si="1"/>
        <v>2.2698208307272871E-2</v>
      </c>
      <c r="F19" s="465">
        <f>F17/F16-1</f>
        <v>1.1941513842667728E-2</v>
      </c>
      <c r="G19" s="425">
        <f t="shared" si="1"/>
        <v>1.0791767105506889E-2</v>
      </c>
      <c r="H19" s="375">
        <f t="shared" si="1"/>
        <v>-1.4563106796117053E-2</v>
      </c>
      <c r="I19" s="375">
        <f>I17/I16-1</f>
        <v>1.2747926433465562E-2</v>
      </c>
      <c r="J19" s="682">
        <f>J17/J16-1</f>
        <v>-3.6936936936936893E-2</v>
      </c>
      <c r="K19" s="375">
        <f t="shared" si="1"/>
        <v>7.3131067961164309E-2</v>
      </c>
      <c r="L19" s="376">
        <f t="shared" si="1"/>
        <v>5.6352117372457489E-2</v>
      </c>
    </row>
    <row r="20" spans="1:22" ht="18.75" customHeight="1">
      <c r="A20" s="2030" t="s">
        <v>1154</v>
      </c>
      <c r="B20" s="378" t="s">
        <v>164</v>
      </c>
      <c r="C20" s="394">
        <f t="shared" ref="C20:L20" si="2">C17-C12</f>
        <v>2550.360000000077</v>
      </c>
      <c r="D20" s="371">
        <f>D17-D12</f>
        <v>106.40000000000009</v>
      </c>
      <c r="E20" s="371">
        <f t="shared" si="2"/>
        <v>3626.9599999999809</v>
      </c>
      <c r="F20" s="466">
        <f>F17-F12</f>
        <v>226.82999999999902</v>
      </c>
      <c r="G20" s="428">
        <f t="shared" si="2"/>
        <v>44.419999999999845</v>
      </c>
      <c r="H20" s="371">
        <f t="shared" si="2"/>
        <v>1.1499999999999915</v>
      </c>
      <c r="I20" s="371">
        <f>I17-I12</f>
        <v>39.370000000000005</v>
      </c>
      <c r="J20" s="531">
        <f>J17-J12</f>
        <v>10.450000000000003</v>
      </c>
      <c r="K20" s="371">
        <f t="shared" si="2"/>
        <v>20.3299999999997</v>
      </c>
      <c r="L20" s="380">
        <f t="shared" si="2"/>
        <v>130.70000000000005</v>
      </c>
    </row>
    <row r="21" spans="1:22" ht="18.75" customHeight="1">
      <c r="A21" s="2029"/>
      <c r="B21" s="1601" t="s">
        <v>165</v>
      </c>
      <c r="C21" s="377">
        <f t="shared" ref="C21:L21" si="3">C17/C12-1</f>
        <v>0.1591756489392957</v>
      </c>
      <c r="D21" s="375">
        <f>D17/D12-1</f>
        <v>9.8783771237582529E-2</v>
      </c>
      <c r="E21" s="375">
        <f t="shared" si="3"/>
        <v>0.15005419717843616</v>
      </c>
      <c r="F21" s="465">
        <f>F17/F12-1</f>
        <v>8.6197985939577837E-2</v>
      </c>
      <c r="G21" s="425">
        <f t="shared" si="3"/>
        <v>8.8715797882963576E-2</v>
      </c>
      <c r="H21" s="375">
        <f t="shared" si="3"/>
        <v>0.12777777777777688</v>
      </c>
      <c r="I21" s="375">
        <f>I17/I12-1</f>
        <v>7.5378135171357386E-2</v>
      </c>
      <c r="J21" s="682">
        <f>J17/J12-1</f>
        <v>0.24302325581395356</v>
      </c>
      <c r="K21" s="375">
        <f t="shared" si="3"/>
        <v>4.8198198198197595E-2</v>
      </c>
      <c r="L21" s="376">
        <f t="shared" si="3"/>
        <v>0.15944857874832263</v>
      </c>
    </row>
    <row r="22" spans="1:22" ht="18.75" customHeight="1">
      <c r="A22" s="2030" t="s">
        <v>1137</v>
      </c>
      <c r="B22" s="378" t="s">
        <v>164</v>
      </c>
      <c r="C22" s="394">
        <f t="shared" ref="C22:L22" si="4">C17-C7</f>
        <v>3239.4600000000719</v>
      </c>
      <c r="D22" s="371">
        <f t="shared" si="4"/>
        <v>164.39999999999964</v>
      </c>
      <c r="E22" s="371">
        <f t="shared" si="4"/>
        <v>4745.2599999999875</v>
      </c>
      <c r="F22" s="466">
        <f t="shared" si="4"/>
        <v>423.6299999999992</v>
      </c>
      <c r="G22" s="428">
        <f t="shared" si="4"/>
        <v>20.120000000000118</v>
      </c>
      <c r="H22" s="371">
        <f t="shared" si="4"/>
        <v>0.94999999999998863</v>
      </c>
      <c r="I22" s="371">
        <f t="shared" si="4"/>
        <v>23.769999999999982</v>
      </c>
      <c r="J22" s="531">
        <f t="shared" si="4"/>
        <v>9.5500000000000043</v>
      </c>
      <c r="K22" s="371">
        <f t="shared" si="4"/>
        <v>-174.37000000000035</v>
      </c>
      <c r="L22" s="380">
        <f t="shared" si="4"/>
        <v>-100.39999999999986</v>
      </c>
    </row>
    <row r="23" spans="1:22" ht="18.75" customHeight="1">
      <c r="A23" s="2150"/>
      <c r="B23" s="1813" t="s">
        <v>165</v>
      </c>
      <c r="C23" s="450">
        <f t="shared" ref="C23:L23" si="5">C17/C7-1</f>
        <v>0.21127096757363573</v>
      </c>
      <c r="D23" s="686">
        <f t="shared" si="5"/>
        <v>0.16131881071533671</v>
      </c>
      <c r="E23" s="686">
        <f t="shared" si="5"/>
        <v>0.2058440009196314</v>
      </c>
      <c r="F23" s="687">
        <f t="shared" si="5"/>
        <v>0.17399679631987475</v>
      </c>
      <c r="G23" s="468">
        <f t="shared" si="5"/>
        <v>3.8323809523809871E-2</v>
      </c>
      <c r="H23" s="686">
        <f t="shared" si="5"/>
        <v>0.10326086956521618</v>
      </c>
      <c r="I23" s="686">
        <f t="shared" si="5"/>
        <v>4.4190369957241016E-2</v>
      </c>
      <c r="J23" s="688">
        <f t="shared" si="5"/>
        <v>0.21753986332574038</v>
      </c>
      <c r="K23" s="686">
        <f t="shared" si="5"/>
        <v>-0.28283860502838665</v>
      </c>
      <c r="L23" s="703">
        <f t="shared" si="5"/>
        <v>-9.5546250475827765E-2</v>
      </c>
    </row>
    <row r="24" spans="1:22" ht="7.5" customHeight="1">
      <c r="A24" s="358"/>
      <c r="B24" s="110"/>
      <c r="C24" s="134"/>
      <c r="D24" s="134"/>
      <c r="E24" s="134"/>
      <c r="F24" s="134"/>
      <c r="G24" s="134"/>
      <c r="H24" s="134"/>
      <c r="I24" s="134"/>
      <c r="J24" s="134"/>
      <c r="K24" s="134"/>
      <c r="L24" s="134"/>
    </row>
    <row r="25" spans="1:22">
      <c r="A25" s="5" t="s">
        <v>479</v>
      </c>
    </row>
    <row r="26" spans="1:22">
      <c r="A26" s="258" t="s">
        <v>474</v>
      </c>
    </row>
    <row r="27" spans="1:22">
      <c r="A27" s="258" t="s">
        <v>548</v>
      </c>
      <c r="E27" s="1812"/>
      <c r="G27" s="310"/>
    </row>
    <row r="28" spans="1:22">
      <c r="A28" s="816"/>
    </row>
    <row r="29" spans="1:22">
      <c r="B29" s="1814"/>
    </row>
    <row r="30" spans="1:22">
      <c r="B30" s="1814"/>
    </row>
    <row r="31" spans="1:22">
      <c r="B31" s="1814"/>
    </row>
    <row r="32" spans="1:22">
      <c r="B32" s="1814"/>
    </row>
    <row r="33" spans="2:2">
      <c r="B33" s="1814"/>
    </row>
    <row r="34" spans="2:2">
      <c r="B34" s="1814"/>
    </row>
    <row r="35" spans="2:2">
      <c r="B35" s="1814"/>
    </row>
    <row r="36" spans="2:2">
      <c r="B36" s="1814"/>
    </row>
    <row r="37" spans="2:2">
      <c r="B37" s="1814"/>
    </row>
  </sheetData>
  <mergeCells count="32">
    <mergeCell ref="A22:A23"/>
    <mergeCell ref="A9:B9"/>
    <mergeCell ref="A10:B10"/>
    <mergeCell ref="A11:B11"/>
    <mergeCell ref="A12:B12"/>
    <mergeCell ref="A13:B13"/>
    <mergeCell ref="A14:B14"/>
    <mergeCell ref="A15:B15"/>
    <mergeCell ref="A16:B16"/>
    <mergeCell ref="A17:B17"/>
    <mergeCell ref="A18:A19"/>
    <mergeCell ref="A20:A21"/>
    <mergeCell ref="A8:B8"/>
    <mergeCell ref="C4:D4"/>
    <mergeCell ref="E4:F4"/>
    <mergeCell ref="G4:H4"/>
    <mergeCell ref="I4:J4"/>
    <mergeCell ref="G5:G6"/>
    <mergeCell ref="H5:H6"/>
    <mergeCell ref="I5:I6"/>
    <mergeCell ref="J5:J6"/>
    <mergeCell ref="A7:B7"/>
    <mergeCell ref="C3:F3"/>
    <mergeCell ref="G3:J3"/>
    <mergeCell ref="K3:L3"/>
    <mergeCell ref="A3:B6"/>
    <mergeCell ref="K4:K6"/>
    <mergeCell ref="L4:L6"/>
    <mergeCell ref="C5:C6"/>
    <mergeCell ref="D5:D6"/>
    <mergeCell ref="E5:E6"/>
    <mergeCell ref="F5:F6"/>
  </mergeCells>
  <hyperlinks>
    <hyperlink ref="N2" location="OBSAH!A1" display="Zpět na obsah" xr:uid="{00000000-0004-0000-BA00-000000000000}"/>
  </hyperlinks>
  <pageMargins left="0.7" right="0.7" top="0.78740157499999996" bottom="0.78740157499999996" header="0.3" footer="0.3"/>
  <pageSetup paperSize="9" orientation="landscape" r:id="rId1"/>
  <ignoredErrors>
    <ignoredError sqref="C18:L23" unlockedFormula="1"/>
  </ignoredError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List193"/>
  <dimension ref="A1:P29"/>
  <sheetViews>
    <sheetView showGridLines="0" zoomScaleNormal="100" workbookViewId="0"/>
  </sheetViews>
  <sheetFormatPr defaultRowHeight="15"/>
  <cols>
    <col min="1" max="1" width="12" customWidth="1"/>
    <col min="2" max="2" width="6.140625" customWidth="1"/>
    <col min="3" max="12" width="8.7109375" customWidth="1"/>
    <col min="16" max="16" width="7.7109375" customWidth="1"/>
    <col min="17" max="17" width="8.28515625" customWidth="1"/>
  </cols>
  <sheetData>
    <row r="1" spans="1:16">
      <c r="A1" s="1" t="s">
        <v>1295</v>
      </c>
      <c r="B1" s="2"/>
      <c r="C1" s="2"/>
      <c r="D1" s="2"/>
      <c r="E1" s="2"/>
      <c r="F1" s="2"/>
      <c r="G1" s="2"/>
      <c r="H1" s="2"/>
    </row>
    <row r="2" spans="1:16" ht="15.75" thickBot="1">
      <c r="A2" s="322" t="s">
        <v>1066</v>
      </c>
      <c r="B2" s="4"/>
      <c r="C2" s="4"/>
      <c r="D2" s="4"/>
      <c r="E2" s="4"/>
      <c r="F2" s="4"/>
      <c r="G2" s="4"/>
      <c r="H2" s="4"/>
      <c r="J2" s="322"/>
      <c r="K2" s="4"/>
      <c r="L2" s="4"/>
      <c r="M2" s="4"/>
      <c r="N2" s="1440" t="s">
        <v>1548</v>
      </c>
      <c r="O2" s="4"/>
      <c r="P2" s="106" t="s">
        <v>986</v>
      </c>
    </row>
    <row r="3" spans="1:16">
      <c r="A3" s="2032" t="s">
        <v>170</v>
      </c>
      <c r="B3" s="2033"/>
      <c r="C3" s="2197" t="s">
        <v>426</v>
      </c>
      <c r="D3" s="2033"/>
      <c r="E3" s="2174" t="s">
        <v>471</v>
      </c>
      <c r="F3" s="2076"/>
      <c r="G3" s="2076"/>
      <c r="H3" s="2076"/>
      <c r="I3" s="2076"/>
      <c r="J3" s="2076"/>
      <c r="K3" s="2076"/>
      <c r="L3" s="2076"/>
      <c r="M3" s="2076"/>
      <c r="N3" s="2076"/>
    </row>
    <row r="4" spans="1:16">
      <c r="A4" s="2034"/>
      <c r="B4" s="2035"/>
      <c r="C4" s="2155"/>
      <c r="D4" s="2035"/>
      <c r="E4" s="2219" t="s">
        <v>4</v>
      </c>
      <c r="F4" s="2198"/>
      <c r="G4" s="2191" t="s">
        <v>36</v>
      </c>
      <c r="H4" s="2077"/>
      <c r="I4" s="2077"/>
      <c r="J4" s="2077"/>
      <c r="K4" s="2077"/>
      <c r="L4" s="2077"/>
      <c r="M4" s="2077"/>
      <c r="N4" s="2077"/>
    </row>
    <row r="5" spans="1:16">
      <c r="A5" s="2034"/>
      <c r="B5" s="2035"/>
      <c r="C5" s="2153"/>
      <c r="D5" s="2154"/>
      <c r="E5" s="2153"/>
      <c r="F5" s="2200"/>
      <c r="G5" s="2191" t="s">
        <v>546</v>
      </c>
      <c r="H5" s="2026"/>
      <c r="I5" s="2220" t="s">
        <v>547</v>
      </c>
      <c r="J5" s="2220"/>
      <c r="K5" s="2191" t="s">
        <v>348</v>
      </c>
      <c r="L5" s="2026"/>
      <c r="M5" s="2220" t="s">
        <v>349</v>
      </c>
      <c r="N5" s="2220"/>
    </row>
    <row r="6" spans="1:16">
      <c r="A6" s="2034"/>
      <c r="B6" s="2035"/>
      <c r="C6" s="2074" t="s">
        <v>435</v>
      </c>
      <c r="D6" s="2078" t="s">
        <v>449</v>
      </c>
      <c r="E6" s="2073" t="s">
        <v>435</v>
      </c>
      <c r="F6" s="2005" t="s">
        <v>449</v>
      </c>
      <c r="G6" s="2005" t="s">
        <v>435</v>
      </c>
      <c r="H6" s="2005" t="s">
        <v>449</v>
      </c>
      <c r="I6" s="2005" t="s">
        <v>435</v>
      </c>
      <c r="J6" s="2005" t="s">
        <v>449</v>
      </c>
      <c r="K6" s="2005" t="s">
        <v>435</v>
      </c>
      <c r="L6" s="2005" t="s">
        <v>449</v>
      </c>
      <c r="M6" s="2005" t="s">
        <v>435</v>
      </c>
      <c r="N6" s="2191" t="s">
        <v>449</v>
      </c>
    </row>
    <row r="7" spans="1:16" ht="15.75" thickBot="1">
      <c r="A7" s="2036"/>
      <c r="B7" s="2037"/>
      <c r="C7" s="2011" t="s">
        <v>131</v>
      </c>
      <c r="D7" s="2036" t="s">
        <v>9</v>
      </c>
      <c r="E7" s="2075" t="s">
        <v>131</v>
      </c>
      <c r="F7" s="2195" t="s">
        <v>9</v>
      </c>
      <c r="G7" s="2195" t="s">
        <v>131</v>
      </c>
      <c r="H7" s="2195" t="s">
        <v>9</v>
      </c>
      <c r="I7" s="2195" t="s">
        <v>131</v>
      </c>
      <c r="J7" s="2195" t="s">
        <v>9</v>
      </c>
      <c r="K7" s="2195" t="s">
        <v>131</v>
      </c>
      <c r="L7" s="2195" t="s">
        <v>9</v>
      </c>
      <c r="M7" s="2195" t="s">
        <v>131</v>
      </c>
      <c r="N7" s="2196" t="s">
        <v>9</v>
      </c>
    </row>
    <row r="8" spans="1:16" ht="18.75" customHeight="1">
      <c r="A8" s="2038" t="s">
        <v>11</v>
      </c>
      <c r="B8" s="2039"/>
      <c r="C8" s="1821">
        <v>27963.5</v>
      </c>
      <c r="D8" s="1820">
        <v>1550.2999999999997</v>
      </c>
      <c r="E8" s="1817">
        <v>57154</v>
      </c>
      <c r="F8" s="122">
        <v>3452.1</v>
      </c>
      <c r="G8" s="122">
        <v>318.7</v>
      </c>
      <c r="H8" s="1819">
        <v>23.7</v>
      </c>
      <c r="I8" s="202">
        <v>38</v>
      </c>
      <c r="J8" s="189">
        <v>5</v>
      </c>
      <c r="K8" s="122">
        <v>28895.7</v>
      </c>
      <c r="L8" s="121">
        <v>1933.2999999999997</v>
      </c>
      <c r="M8" s="202">
        <v>27901.600000000002</v>
      </c>
      <c r="N8" s="1820">
        <v>1490.1000000000001</v>
      </c>
    </row>
    <row r="9" spans="1:16" ht="18.75" customHeight="1">
      <c r="A9" s="2038" t="s">
        <v>12</v>
      </c>
      <c r="B9" s="2039"/>
      <c r="C9" s="1821">
        <v>28316.5</v>
      </c>
      <c r="D9" s="1820">
        <v>1313</v>
      </c>
      <c r="E9" s="1817">
        <v>58425.1</v>
      </c>
      <c r="F9" s="122">
        <v>3582.5</v>
      </c>
      <c r="G9" s="122">
        <v>317.10000000000002</v>
      </c>
      <c r="H9" s="1819">
        <v>24.5</v>
      </c>
      <c r="I9" s="202">
        <v>27.200000000000003</v>
      </c>
      <c r="J9" s="189">
        <v>3.9</v>
      </c>
      <c r="K9" s="122">
        <v>29801.200000000001</v>
      </c>
      <c r="L9" s="121">
        <v>2026.6999999999998</v>
      </c>
      <c r="M9" s="202">
        <v>28279.599999999999</v>
      </c>
      <c r="N9" s="1820">
        <v>1527.4</v>
      </c>
    </row>
    <row r="10" spans="1:16" ht="18.75" customHeight="1">
      <c r="A10" s="2038" t="s">
        <v>127</v>
      </c>
      <c r="B10" s="2039"/>
      <c r="C10" s="1821">
        <v>29050.7</v>
      </c>
      <c r="D10" s="1820">
        <v>1252.5</v>
      </c>
      <c r="E10" s="1817">
        <v>59367.7</v>
      </c>
      <c r="F10" s="122">
        <v>3954.2</v>
      </c>
      <c r="G10" s="122">
        <v>264.10000000000002</v>
      </c>
      <c r="H10" s="1819">
        <v>20.2</v>
      </c>
      <c r="I10" s="202">
        <v>27.299999999999997</v>
      </c>
      <c r="J10" s="189">
        <v>5.5</v>
      </c>
      <c r="K10" s="122">
        <v>30173.3</v>
      </c>
      <c r="L10" s="121">
        <v>2279</v>
      </c>
      <c r="M10" s="202">
        <v>28903</v>
      </c>
      <c r="N10" s="1820">
        <v>1649.5000000000002</v>
      </c>
    </row>
    <row r="11" spans="1:16" ht="18.75" customHeight="1">
      <c r="A11" s="2038" t="s">
        <v>162</v>
      </c>
      <c r="B11" s="2039"/>
      <c r="C11" s="1821">
        <v>29265.899999999998</v>
      </c>
      <c r="D11" s="1820">
        <v>1314.9</v>
      </c>
      <c r="E11" s="1817">
        <v>60253.599999999999</v>
      </c>
      <c r="F11" s="122">
        <v>4393.4000000000005</v>
      </c>
      <c r="G11" s="122">
        <v>247.29999999999998</v>
      </c>
      <c r="H11" s="1819">
        <v>20.100000000000001</v>
      </c>
      <c r="I11" s="202">
        <v>25.9</v>
      </c>
      <c r="J11" s="189">
        <v>8.4</v>
      </c>
      <c r="K11" s="122">
        <v>30385.1</v>
      </c>
      <c r="L11" s="121">
        <v>2444.6000000000004</v>
      </c>
      <c r="M11" s="202">
        <v>29595.3</v>
      </c>
      <c r="N11" s="1820">
        <v>1920.3000000000002</v>
      </c>
    </row>
    <row r="12" spans="1:16" ht="18.75" customHeight="1">
      <c r="A12" s="2038" t="s">
        <v>340</v>
      </c>
      <c r="B12" s="2039"/>
      <c r="C12" s="1821">
        <v>30484.3</v>
      </c>
      <c r="D12" s="1820">
        <v>1888.3000000000002</v>
      </c>
      <c r="E12" s="1817">
        <v>62058.299999999996</v>
      </c>
      <c r="F12" s="122">
        <v>5356.4</v>
      </c>
      <c r="G12" s="122">
        <v>307.20000000000005</v>
      </c>
      <c r="H12" s="1819">
        <v>30.9</v>
      </c>
      <c r="I12" s="202">
        <v>22.700000000000003</v>
      </c>
      <c r="J12" s="189">
        <v>13</v>
      </c>
      <c r="K12" s="122">
        <v>30615.899999999998</v>
      </c>
      <c r="L12" s="121">
        <v>2847.8</v>
      </c>
      <c r="M12" s="202">
        <v>31112.499999999996</v>
      </c>
      <c r="N12" s="1820">
        <v>2464.6999999999998</v>
      </c>
    </row>
    <row r="13" spans="1:16" ht="18.75" customHeight="1">
      <c r="A13" s="2038" t="s">
        <v>410</v>
      </c>
      <c r="B13" s="2039"/>
      <c r="C13" s="1821">
        <v>31120.499999999996</v>
      </c>
      <c r="D13" s="1820">
        <v>2036.1999999999998</v>
      </c>
      <c r="E13" s="1817">
        <v>63991.399999999994</v>
      </c>
      <c r="F13" s="122">
        <v>5932.6</v>
      </c>
      <c r="G13" s="122">
        <v>324.90000000000003</v>
      </c>
      <c r="H13" s="1819">
        <v>22.9</v>
      </c>
      <c r="I13" s="202">
        <v>32.4</v>
      </c>
      <c r="J13" s="189">
        <v>8.9</v>
      </c>
      <c r="K13" s="122">
        <v>31078.400000000001</v>
      </c>
      <c r="L13" s="121">
        <v>2978.9000000000005</v>
      </c>
      <c r="M13" s="202">
        <v>32555.699999999997</v>
      </c>
      <c r="N13" s="1820">
        <v>2921.9</v>
      </c>
    </row>
    <row r="14" spans="1:16" ht="18.75" customHeight="1">
      <c r="A14" s="2038" t="s">
        <v>445</v>
      </c>
      <c r="B14" s="2039"/>
      <c r="C14" s="1821">
        <v>31844.9</v>
      </c>
      <c r="D14" s="1820">
        <v>1985.9</v>
      </c>
      <c r="E14" s="1817">
        <v>65270.8</v>
      </c>
      <c r="F14" s="122">
        <v>6511.5</v>
      </c>
      <c r="G14" s="122">
        <v>391.7</v>
      </c>
      <c r="H14" s="1819">
        <v>25.3</v>
      </c>
      <c r="I14" s="202">
        <v>28.3</v>
      </c>
      <c r="J14" s="189">
        <v>11.7</v>
      </c>
      <c r="K14" s="122">
        <v>31242.800000000003</v>
      </c>
      <c r="L14" s="121">
        <v>3179</v>
      </c>
      <c r="M14" s="202">
        <v>33608</v>
      </c>
      <c r="N14" s="1820">
        <v>3295.5</v>
      </c>
    </row>
    <row r="15" spans="1:16" ht="18.75" customHeight="1">
      <c r="A15" s="2038" t="s">
        <v>489</v>
      </c>
      <c r="B15" s="2039"/>
      <c r="C15" s="1821">
        <v>32695.4</v>
      </c>
      <c r="D15" s="1820">
        <v>1939.1</v>
      </c>
      <c r="E15" s="1817">
        <v>67005.8</v>
      </c>
      <c r="F15" s="122">
        <v>7274</v>
      </c>
      <c r="G15" s="122">
        <v>456.9</v>
      </c>
      <c r="H15" s="1819">
        <v>43.8</v>
      </c>
      <c r="I15" s="202">
        <v>32.5</v>
      </c>
      <c r="J15" s="189">
        <v>20.8</v>
      </c>
      <c r="K15" s="122">
        <v>31863.3</v>
      </c>
      <c r="L15" s="121">
        <v>3488.8</v>
      </c>
      <c r="M15" s="202">
        <v>34653.1</v>
      </c>
      <c r="N15" s="1820">
        <v>3720.6</v>
      </c>
    </row>
    <row r="16" spans="1:16" ht="18.75" customHeight="1">
      <c r="A16" s="2038" t="s">
        <v>499</v>
      </c>
      <c r="B16" s="2039"/>
      <c r="C16" s="1821">
        <v>32997.200000000004</v>
      </c>
      <c r="D16" s="1820">
        <v>2071.6</v>
      </c>
      <c r="E16" s="1817">
        <v>68015.399999999994</v>
      </c>
      <c r="F16" s="122">
        <v>7583.6</v>
      </c>
      <c r="G16" s="122">
        <v>510.6</v>
      </c>
      <c r="H16" s="1819">
        <v>50.4</v>
      </c>
      <c r="I16" s="202">
        <v>38.200000000000003</v>
      </c>
      <c r="J16" s="189">
        <v>17.399999999999999</v>
      </c>
      <c r="K16" s="122">
        <v>32517</v>
      </c>
      <c r="L16" s="121">
        <v>3720.4</v>
      </c>
      <c r="M16" s="202">
        <v>34949.599999999999</v>
      </c>
      <c r="N16" s="1820">
        <v>3795.4</v>
      </c>
    </row>
    <row r="17" spans="1:14" ht="18.75" customHeight="1">
      <c r="A17" s="2038" t="s">
        <v>731</v>
      </c>
      <c r="B17" s="2039"/>
      <c r="C17" s="1821">
        <v>33528.600000000006</v>
      </c>
      <c r="D17" s="1820">
        <v>1940.2</v>
      </c>
      <c r="E17" s="1817">
        <v>68720.7</v>
      </c>
      <c r="F17" s="122">
        <v>7528.9</v>
      </c>
      <c r="G17" s="122">
        <v>525.9</v>
      </c>
      <c r="H17" s="1819">
        <v>52.1</v>
      </c>
      <c r="I17" s="202">
        <v>40.5</v>
      </c>
      <c r="J17" s="189">
        <v>20</v>
      </c>
      <c r="K17" s="122">
        <v>33146.299999999996</v>
      </c>
      <c r="L17" s="121">
        <v>3808.8</v>
      </c>
      <c r="M17" s="202">
        <v>35008</v>
      </c>
      <c r="N17" s="1820">
        <v>3648</v>
      </c>
    </row>
    <row r="18" spans="1:14" ht="18.75" customHeight="1" thickBot="1">
      <c r="A18" s="2038" t="s">
        <v>1132</v>
      </c>
      <c r="B18" s="2039"/>
      <c r="C18" s="1821">
        <v>33754.380000000252</v>
      </c>
      <c r="D18" s="1820">
        <v>1991.3900000000003</v>
      </c>
      <c r="E18" s="1817">
        <v>69294.130000000034</v>
      </c>
      <c r="F18" s="122">
        <v>7990.6800000000012</v>
      </c>
      <c r="G18" s="122">
        <v>476.1099999999999</v>
      </c>
      <c r="H18" s="1819">
        <v>59.14</v>
      </c>
      <c r="I18" s="202">
        <v>42.69</v>
      </c>
      <c r="J18" s="189">
        <v>23.48</v>
      </c>
      <c r="K18" s="122">
        <v>33683.840000000055</v>
      </c>
      <c r="L18" s="121">
        <v>4151.1000000000022</v>
      </c>
      <c r="M18" s="202">
        <v>35091.489999999983</v>
      </c>
      <c r="N18" s="1820">
        <v>3756.9599999999991</v>
      </c>
    </row>
    <row r="19" spans="1:14" ht="18.75" customHeight="1">
      <c r="A19" s="2028" t="s">
        <v>1134</v>
      </c>
      <c r="B19" s="360" t="s">
        <v>164</v>
      </c>
      <c r="C19" s="391">
        <f t="shared" ref="C19:N19" si="0">C18-C17</f>
        <v>225.78000000024622</v>
      </c>
      <c r="D19" s="554">
        <f t="shared" si="0"/>
        <v>51.190000000000282</v>
      </c>
      <c r="E19" s="391">
        <f t="shared" si="0"/>
        <v>573.43000000003667</v>
      </c>
      <c r="F19" s="586">
        <f t="shared" si="0"/>
        <v>461.78000000000156</v>
      </c>
      <c r="G19" s="362">
        <f t="shared" si="0"/>
        <v>-49.790000000000077</v>
      </c>
      <c r="H19" s="422">
        <f t="shared" si="0"/>
        <v>7.0399999999999991</v>
      </c>
      <c r="I19" s="422">
        <f t="shared" si="0"/>
        <v>2.1899999999999977</v>
      </c>
      <c r="J19" s="586">
        <f t="shared" si="0"/>
        <v>3.4800000000000004</v>
      </c>
      <c r="K19" s="362">
        <f t="shared" si="0"/>
        <v>537.54000000005908</v>
      </c>
      <c r="L19" s="362">
        <f t="shared" si="0"/>
        <v>342.300000000002</v>
      </c>
      <c r="M19" s="422">
        <f t="shared" si="0"/>
        <v>83.489999999983411</v>
      </c>
      <c r="N19" s="363">
        <f t="shared" si="0"/>
        <v>108.95999999999913</v>
      </c>
    </row>
    <row r="20" spans="1:14" ht="18.75" customHeight="1">
      <c r="A20" s="2029"/>
      <c r="B20" s="1601" t="s">
        <v>165</v>
      </c>
      <c r="C20" s="377">
        <f t="shared" ref="C20:N20" si="1">C18/C17-1</f>
        <v>6.7339525062259931E-3</v>
      </c>
      <c r="D20" s="682">
        <f t="shared" si="1"/>
        <v>2.6383877950726831E-2</v>
      </c>
      <c r="E20" s="377">
        <f t="shared" si="1"/>
        <v>8.3443562129028592E-3</v>
      </c>
      <c r="F20" s="685">
        <f t="shared" si="1"/>
        <v>6.1334325067407214E-2</v>
      </c>
      <c r="G20" s="375">
        <f t="shared" si="1"/>
        <v>-9.4675793877163072E-2</v>
      </c>
      <c r="H20" s="425">
        <f t="shared" si="1"/>
        <v>0.13512476007677532</v>
      </c>
      <c r="I20" s="425">
        <f t="shared" si="1"/>
        <v>5.4074074074073941E-2</v>
      </c>
      <c r="J20" s="685">
        <f t="shared" si="1"/>
        <v>0.17399999999999993</v>
      </c>
      <c r="K20" s="375">
        <f t="shared" si="1"/>
        <v>1.621719467934768E-2</v>
      </c>
      <c r="L20" s="375">
        <f t="shared" si="1"/>
        <v>8.9870825456837222E-2</v>
      </c>
      <c r="M20" s="425">
        <f t="shared" si="1"/>
        <v>2.3848834552098186E-3</v>
      </c>
      <c r="N20" s="376">
        <f t="shared" si="1"/>
        <v>2.9868421052631433E-2</v>
      </c>
    </row>
    <row r="21" spans="1:14" ht="18.75" customHeight="1">
      <c r="A21" s="2030" t="s">
        <v>1154</v>
      </c>
      <c r="B21" s="378" t="s">
        <v>164</v>
      </c>
      <c r="C21" s="394">
        <f t="shared" ref="C21:N21" si="2">C18-C13</f>
        <v>2633.8800000002557</v>
      </c>
      <c r="D21" s="531">
        <f t="shared" si="2"/>
        <v>-44.809999999999491</v>
      </c>
      <c r="E21" s="394">
        <f t="shared" si="2"/>
        <v>5302.7300000000396</v>
      </c>
      <c r="F21" s="534">
        <f t="shared" si="2"/>
        <v>2058.0800000000008</v>
      </c>
      <c r="G21" s="371">
        <f t="shared" si="2"/>
        <v>151.20999999999987</v>
      </c>
      <c r="H21" s="428">
        <f t="shared" si="2"/>
        <v>36.24</v>
      </c>
      <c r="I21" s="428">
        <f t="shared" si="2"/>
        <v>10.29</v>
      </c>
      <c r="J21" s="534">
        <f t="shared" si="2"/>
        <v>14.58</v>
      </c>
      <c r="K21" s="371">
        <f t="shared" si="2"/>
        <v>2605.4400000000533</v>
      </c>
      <c r="L21" s="371">
        <f t="shared" si="2"/>
        <v>1172.2000000000016</v>
      </c>
      <c r="M21" s="428">
        <f t="shared" si="2"/>
        <v>2535.7899999999863</v>
      </c>
      <c r="N21" s="380">
        <f t="shared" si="2"/>
        <v>835.05999999999904</v>
      </c>
    </row>
    <row r="22" spans="1:14" ht="18.75" customHeight="1">
      <c r="A22" s="2029"/>
      <c r="B22" s="1601" t="s">
        <v>165</v>
      </c>
      <c r="C22" s="377">
        <f t="shared" ref="C22:N22" si="3">C18/C13-1</f>
        <v>8.4634886971618473E-2</v>
      </c>
      <c r="D22" s="682">
        <f t="shared" si="3"/>
        <v>-2.2006679108142357E-2</v>
      </c>
      <c r="E22" s="377">
        <f t="shared" si="3"/>
        <v>8.2866291407908577E-2</v>
      </c>
      <c r="F22" s="685">
        <f t="shared" si="3"/>
        <v>0.34691029228331605</v>
      </c>
      <c r="G22" s="375">
        <f t="shared" si="3"/>
        <v>0.465404739919975</v>
      </c>
      <c r="H22" s="425">
        <f t="shared" si="3"/>
        <v>1.5825327510917031</v>
      </c>
      <c r="I22" s="425">
        <f t="shared" si="3"/>
        <v>0.31759259259259265</v>
      </c>
      <c r="J22" s="685">
        <f t="shared" si="3"/>
        <v>1.6382022471910114</v>
      </c>
      <c r="K22" s="375">
        <f t="shared" si="3"/>
        <v>8.3834431630973594E-2</v>
      </c>
      <c r="L22" s="375">
        <f t="shared" si="3"/>
        <v>0.39350095672899443</v>
      </c>
      <c r="M22" s="425">
        <f t="shared" si="3"/>
        <v>7.7890814818909915E-2</v>
      </c>
      <c r="N22" s="376">
        <f t="shared" si="3"/>
        <v>0.285793490536979</v>
      </c>
    </row>
    <row r="23" spans="1:14" ht="18.75" customHeight="1">
      <c r="A23" s="2030" t="s">
        <v>1137</v>
      </c>
      <c r="B23" s="378" t="s">
        <v>164</v>
      </c>
      <c r="C23" s="394">
        <f t="shared" ref="C23:N23" si="4">C18-C8</f>
        <v>5790.880000000252</v>
      </c>
      <c r="D23" s="531">
        <f t="shared" si="4"/>
        <v>441.0900000000006</v>
      </c>
      <c r="E23" s="394">
        <f t="shared" si="4"/>
        <v>12140.130000000034</v>
      </c>
      <c r="F23" s="534">
        <f t="shared" si="4"/>
        <v>4538.5800000000017</v>
      </c>
      <c r="G23" s="371">
        <f t="shared" si="4"/>
        <v>157.40999999999991</v>
      </c>
      <c r="H23" s="428">
        <f t="shared" si="4"/>
        <v>35.44</v>
      </c>
      <c r="I23" s="428">
        <f t="shared" si="4"/>
        <v>4.6899999999999977</v>
      </c>
      <c r="J23" s="534">
        <f t="shared" si="4"/>
        <v>18.48</v>
      </c>
      <c r="K23" s="371">
        <f t="shared" si="4"/>
        <v>4788.140000000054</v>
      </c>
      <c r="L23" s="371">
        <f t="shared" si="4"/>
        <v>2217.8000000000025</v>
      </c>
      <c r="M23" s="428">
        <f t="shared" si="4"/>
        <v>7189.8899999999812</v>
      </c>
      <c r="N23" s="380">
        <f t="shared" si="4"/>
        <v>2266.8599999999988</v>
      </c>
    </row>
    <row r="24" spans="1:14" ht="18.75" customHeight="1">
      <c r="A24" s="2150"/>
      <c r="B24" s="1813" t="s">
        <v>165</v>
      </c>
      <c r="C24" s="450">
        <f t="shared" ref="C24:I24" si="5">C18/C8-1</f>
        <v>0.20708709567830397</v>
      </c>
      <c r="D24" s="688">
        <f t="shared" si="5"/>
        <v>0.28451912533058166</v>
      </c>
      <c r="E24" s="450">
        <f t="shared" si="5"/>
        <v>0.21241085488329836</v>
      </c>
      <c r="F24" s="134">
        <f t="shared" si="5"/>
        <v>1.3147301642478495</v>
      </c>
      <c r="G24" s="385">
        <f t="shared" si="5"/>
        <v>0.49391277063068695</v>
      </c>
      <c r="H24" s="468">
        <f t="shared" si="5"/>
        <v>1.4953586497890297</v>
      </c>
      <c r="I24" s="468">
        <f t="shared" si="5"/>
        <v>0.12342105263157888</v>
      </c>
      <c r="J24" s="703">
        <f>J18/J8-1</f>
        <v>3.6959999999999997</v>
      </c>
      <c r="K24" s="385">
        <f>K18/K8-1</f>
        <v>0.16570423973117299</v>
      </c>
      <c r="L24" s="385">
        <f>L18/L8-1</f>
        <v>1.1471577096156844</v>
      </c>
      <c r="M24" s="468">
        <f>M18/M8-1</f>
        <v>0.25768737276715248</v>
      </c>
      <c r="N24" s="703">
        <f>N18/N8-1</f>
        <v>1.5212804509764437</v>
      </c>
    </row>
    <row r="25" spans="1:14" ht="7.5" customHeight="1">
      <c r="A25" s="358"/>
      <c r="B25" s="110"/>
      <c r="C25" s="134"/>
      <c r="D25" s="134"/>
      <c r="E25" s="134"/>
      <c r="F25" s="134"/>
      <c r="G25" s="134"/>
      <c r="H25" s="134"/>
      <c r="I25" s="134"/>
      <c r="J25" s="134"/>
      <c r="K25" s="134"/>
      <c r="L25" s="134"/>
    </row>
    <row r="26" spans="1:14">
      <c r="A26" s="5" t="s">
        <v>480</v>
      </c>
    </row>
    <row r="27" spans="1:14">
      <c r="A27" s="5" t="s">
        <v>476</v>
      </c>
    </row>
    <row r="28" spans="1:14">
      <c r="A28" s="816"/>
      <c r="K28" s="1814"/>
      <c r="L28" s="1814"/>
    </row>
    <row r="29" spans="1:14">
      <c r="K29" s="1814"/>
      <c r="L29" s="1814"/>
    </row>
  </sheetData>
  <mergeCells count="35">
    <mergeCell ref="E6:E7"/>
    <mergeCell ref="K6:K7"/>
    <mergeCell ref="L6:L7"/>
    <mergeCell ref="M6:M7"/>
    <mergeCell ref="N6:N7"/>
    <mergeCell ref="J6:J7"/>
    <mergeCell ref="A8:B8"/>
    <mergeCell ref="F6:F7"/>
    <mergeCell ref="G6:G7"/>
    <mergeCell ref="H6:H7"/>
    <mergeCell ref="I6:I7"/>
    <mergeCell ref="A3:B7"/>
    <mergeCell ref="C3:D5"/>
    <mergeCell ref="E3:N3"/>
    <mergeCell ref="E4:F5"/>
    <mergeCell ref="G4:N4"/>
    <mergeCell ref="G5:H5"/>
    <mergeCell ref="I5:J5"/>
    <mergeCell ref="K5:L5"/>
    <mergeCell ref="M5:N5"/>
    <mergeCell ref="C6:C7"/>
    <mergeCell ref="D6:D7"/>
    <mergeCell ref="A9:B9"/>
    <mergeCell ref="A10:B10"/>
    <mergeCell ref="A11:B11"/>
    <mergeCell ref="A12:B12"/>
    <mergeCell ref="A13:B13"/>
    <mergeCell ref="A19:A20"/>
    <mergeCell ref="A21:A22"/>
    <mergeCell ref="A23:A24"/>
    <mergeCell ref="A14:B14"/>
    <mergeCell ref="A15:B15"/>
    <mergeCell ref="A16:B16"/>
    <mergeCell ref="A17:B17"/>
    <mergeCell ref="A18:B18"/>
  </mergeCells>
  <hyperlinks>
    <hyperlink ref="A27" r:id="rId1" display="http://www.msmt.cz/file/13234_1_1/" xr:uid="{00000000-0004-0000-BB00-000000000000}"/>
    <hyperlink ref="P2" location="OBSAH!A1" display="Zpět na obsah" xr:uid="{00000000-0004-0000-BB00-000001000000}"/>
  </hyperlinks>
  <pageMargins left="0.7" right="0.7" top="0.78740157499999996" bottom="0.78740157499999996" header="0.3" footer="0.3"/>
  <pageSetup paperSize="9" orientation="landscape" r:id="rId2"/>
  <ignoredErrors>
    <ignoredError sqref="C19:N23 C24:H24 I24:N24" unlockedFormula="1"/>
  </ignoredError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List194"/>
  <dimension ref="A1:O29"/>
  <sheetViews>
    <sheetView showGridLines="0" zoomScaleNormal="100" workbookViewId="0"/>
  </sheetViews>
  <sheetFormatPr defaultRowHeight="15"/>
  <cols>
    <col min="1" max="1" width="12" customWidth="1"/>
    <col min="2" max="2" width="6.140625" customWidth="1"/>
    <col min="3" max="11" width="8.7109375" customWidth="1"/>
    <col min="12" max="12" width="8.42578125" customWidth="1"/>
  </cols>
  <sheetData>
    <row r="1" spans="1:15">
      <c r="A1" s="1" t="s">
        <v>1296</v>
      </c>
      <c r="B1" s="2"/>
    </row>
    <row r="2" spans="1:15" ht="15.75" thickBot="1">
      <c r="A2" s="322" t="s">
        <v>1066</v>
      </c>
      <c r="B2" s="4"/>
      <c r="J2" s="322"/>
      <c r="K2" s="4"/>
      <c r="L2" s="1440" t="s">
        <v>1548</v>
      </c>
      <c r="M2" s="4"/>
      <c r="N2" s="106" t="s">
        <v>986</v>
      </c>
      <c r="O2" s="4"/>
    </row>
    <row r="3" spans="1:15" ht="30" customHeight="1">
      <c r="A3" s="2032" t="s">
        <v>170</v>
      </c>
      <c r="B3" s="2033"/>
      <c r="C3" s="2174" t="s">
        <v>427</v>
      </c>
      <c r="D3" s="2076"/>
      <c r="E3" s="2076"/>
      <c r="F3" s="2067"/>
      <c r="G3" s="2174" t="s">
        <v>428</v>
      </c>
      <c r="H3" s="2076"/>
      <c r="I3" s="2076"/>
      <c r="J3" s="2067"/>
      <c r="K3" s="2174" t="s">
        <v>429</v>
      </c>
      <c r="L3" s="2076"/>
      <c r="N3" s="2034"/>
      <c r="O3" s="2034"/>
    </row>
    <row r="4" spans="1:15" ht="15" customHeight="1">
      <c r="A4" s="2034"/>
      <c r="B4" s="2035"/>
      <c r="C4" s="2219" t="s">
        <v>4</v>
      </c>
      <c r="D4" s="2078"/>
      <c r="E4" s="2192" t="s">
        <v>450</v>
      </c>
      <c r="F4" s="2078"/>
      <c r="G4" s="2219" t="s">
        <v>4</v>
      </c>
      <c r="H4" s="2078"/>
      <c r="I4" s="2192" t="s">
        <v>1542</v>
      </c>
      <c r="J4" s="2078"/>
      <c r="K4" s="2074" t="s">
        <v>435</v>
      </c>
      <c r="L4" s="2078" t="s">
        <v>449</v>
      </c>
      <c r="N4" s="2034"/>
      <c r="O4" s="2034"/>
    </row>
    <row r="5" spans="1:15" ht="15" customHeight="1">
      <c r="A5" s="2034"/>
      <c r="B5" s="2035"/>
      <c r="C5" s="2153"/>
      <c r="D5" s="2220"/>
      <c r="E5" s="2199"/>
      <c r="F5" s="2220"/>
      <c r="G5" s="2153"/>
      <c r="H5" s="2220"/>
      <c r="I5" s="2199"/>
      <c r="J5" s="2220"/>
      <c r="K5" s="2010"/>
      <c r="L5" s="2034"/>
      <c r="N5" s="2034"/>
      <c r="O5" s="2034"/>
    </row>
    <row r="6" spans="1:15" ht="26.25" customHeight="1" thickBot="1">
      <c r="A6" s="2036"/>
      <c r="B6" s="2037"/>
      <c r="C6" s="1406" t="s">
        <v>435</v>
      </c>
      <c r="D6" s="497" t="s">
        <v>472</v>
      </c>
      <c r="E6" s="497" t="s">
        <v>435</v>
      </c>
      <c r="F6" s="497" t="s">
        <v>472</v>
      </c>
      <c r="G6" s="1406" t="s">
        <v>435</v>
      </c>
      <c r="H6" s="497" t="s">
        <v>472</v>
      </c>
      <c r="I6" s="497" t="s">
        <v>435</v>
      </c>
      <c r="J6" s="497" t="s">
        <v>472</v>
      </c>
      <c r="K6" s="2011"/>
      <c r="L6" s="2036"/>
      <c r="N6" s="1405"/>
      <c r="O6" s="316"/>
    </row>
    <row r="7" spans="1:15" ht="17.25" customHeight="1">
      <c r="A7" s="2038" t="s">
        <v>11</v>
      </c>
      <c r="B7" s="2039"/>
      <c r="C7" s="1815">
        <v>36699.200000000004</v>
      </c>
      <c r="D7" s="1821">
        <v>1686.6999999999998</v>
      </c>
      <c r="E7" s="1821">
        <v>3407.4</v>
      </c>
      <c r="F7" s="1826">
        <v>46.4</v>
      </c>
      <c r="G7" s="1815">
        <v>1050.8999999999999</v>
      </c>
      <c r="H7" s="1821">
        <v>12</v>
      </c>
      <c r="I7" s="189">
        <v>52.1</v>
      </c>
      <c r="J7" s="1816">
        <v>1</v>
      </c>
      <c r="K7" s="1815">
        <v>1630.8999999999999</v>
      </c>
      <c r="L7" s="1820">
        <v>36.4</v>
      </c>
      <c r="N7" s="1405"/>
      <c r="O7" s="316"/>
    </row>
    <row r="8" spans="1:15" ht="17.25" customHeight="1">
      <c r="A8" s="2038" t="s">
        <v>12</v>
      </c>
      <c r="B8" s="2039"/>
      <c r="C8" s="1815">
        <v>36632.6</v>
      </c>
      <c r="D8" s="1821">
        <v>1437</v>
      </c>
      <c r="E8" s="1821">
        <v>3529.5</v>
      </c>
      <c r="F8" s="1826">
        <v>53.5</v>
      </c>
      <c r="G8" s="1815">
        <v>1051</v>
      </c>
      <c r="H8" s="1821">
        <v>8.6999999999999993</v>
      </c>
      <c r="I8" s="189">
        <v>56.2</v>
      </c>
      <c r="J8" s="1959">
        <v>0</v>
      </c>
      <c r="K8" s="1815">
        <v>1505.8999999999999</v>
      </c>
      <c r="L8" s="1820">
        <v>20.400000000000002</v>
      </c>
      <c r="N8" s="1405"/>
      <c r="O8" s="316"/>
    </row>
    <row r="9" spans="1:15" ht="17.25" customHeight="1">
      <c r="A9" s="2038" t="s">
        <v>127</v>
      </c>
      <c r="B9" s="2039"/>
      <c r="C9" s="1815">
        <v>36745.1</v>
      </c>
      <c r="D9" s="1821">
        <v>1369.8</v>
      </c>
      <c r="E9" s="1821">
        <v>3638.9</v>
      </c>
      <c r="F9" s="1826">
        <v>51.9</v>
      </c>
      <c r="G9" s="1815">
        <v>1031.5999999999999</v>
      </c>
      <c r="H9" s="1821">
        <v>9.1999999999999993</v>
      </c>
      <c r="I9" s="189">
        <v>58</v>
      </c>
      <c r="J9" s="1816">
        <v>0.8</v>
      </c>
      <c r="K9" s="1815">
        <v>1430.8000000000002</v>
      </c>
      <c r="L9" s="1820">
        <v>19.500000000000004</v>
      </c>
      <c r="N9" s="1405"/>
      <c r="O9" s="316"/>
    </row>
    <row r="10" spans="1:15" ht="17.25" customHeight="1">
      <c r="A10" s="2038" t="s">
        <v>162</v>
      </c>
      <c r="B10" s="2039"/>
      <c r="C10" s="1815">
        <v>36756</v>
      </c>
      <c r="D10" s="1821">
        <v>1467.4</v>
      </c>
      <c r="E10" s="1821">
        <v>3667.7</v>
      </c>
      <c r="F10" s="1826">
        <v>54.8</v>
      </c>
      <c r="G10" s="1815">
        <v>1027</v>
      </c>
      <c r="H10" s="1821">
        <v>8.8000000000000007</v>
      </c>
      <c r="I10" s="189">
        <v>59.5</v>
      </c>
      <c r="J10" s="1959">
        <v>0</v>
      </c>
      <c r="K10" s="1815">
        <v>1338.7</v>
      </c>
      <c r="L10" s="1820">
        <v>24.3</v>
      </c>
      <c r="N10" s="1405"/>
      <c r="O10" s="316"/>
    </row>
    <row r="11" spans="1:15" ht="17.25" customHeight="1">
      <c r="A11" s="2038" t="s">
        <v>340</v>
      </c>
      <c r="B11" s="2039"/>
      <c r="C11" s="1815">
        <v>37298.800000000003</v>
      </c>
      <c r="D11" s="1821">
        <v>1834.5</v>
      </c>
      <c r="E11" s="1821">
        <v>3627.1000000000004</v>
      </c>
      <c r="F11" s="1826">
        <v>61.2</v>
      </c>
      <c r="G11" s="1815">
        <v>1061.5999999999999</v>
      </c>
      <c r="H11" s="1821">
        <v>8.1999999999999993</v>
      </c>
      <c r="I11" s="189">
        <v>59.9</v>
      </c>
      <c r="J11" s="1959">
        <v>0</v>
      </c>
      <c r="K11" s="1815">
        <v>1251.2</v>
      </c>
      <c r="L11" s="1820">
        <v>23.5</v>
      </c>
      <c r="N11" s="1405"/>
      <c r="O11" s="316"/>
    </row>
    <row r="12" spans="1:15" ht="17.25" customHeight="1">
      <c r="A12" s="2038" t="s">
        <v>410</v>
      </c>
      <c r="B12" s="2039"/>
      <c r="C12" s="1815">
        <v>38074.100000000006</v>
      </c>
      <c r="D12" s="1821">
        <v>2119.2000000000003</v>
      </c>
      <c r="E12" s="1821">
        <v>3641.2999999999997</v>
      </c>
      <c r="F12" s="1826">
        <v>67.3</v>
      </c>
      <c r="G12" s="1815">
        <v>1021.5000000000001</v>
      </c>
      <c r="H12" s="1821">
        <v>1.5</v>
      </c>
      <c r="I12" s="189">
        <v>52</v>
      </c>
      <c r="J12" s="1959">
        <v>0</v>
      </c>
      <c r="K12" s="1815">
        <v>1221.4000000000001</v>
      </c>
      <c r="L12" s="1820">
        <v>20.100000000000001</v>
      </c>
      <c r="N12" s="1405"/>
      <c r="O12" s="316"/>
    </row>
    <row r="13" spans="1:15" ht="17.25" customHeight="1">
      <c r="A13" s="2038" t="s">
        <v>445</v>
      </c>
      <c r="B13" s="2039"/>
      <c r="C13" s="1815">
        <v>38919.9</v>
      </c>
      <c r="D13" s="1821">
        <v>2385.9</v>
      </c>
      <c r="E13" s="1821">
        <v>3843.7999999999997</v>
      </c>
      <c r="F13" s="1826">
        <v>89.8</v>
      </c>
      <c r="G13" s="1815">
        <v>1092.2</v>
      </c>
      <c r="H13" s="1821">
        <v>5.6</v>
      </c>
      <c r="I13" s="189">
        <v>59.9</v>
      </c>
      <c r="J13" s="1959">
        <v>0</v>
      </c>
      <c r="K13" s="1815">
        <v>1215.4000000000001</v>
      </c>
      <c r="L13" s="1820">
        <v>28</v>
      </c>
      <c r="N13" s="1405"/>
      <c r="O13" s="316"/>
    </row>
    <row r="14" spans="1:15" ht="17.25" customHeight="1">
      <c r="A14" s="2038" t="s">
        <v>489</v>
      </c>
      <c r="B14" s="2039"/>
      <c r="C14" s="1815">
        <v>39822.1</v>
      </c>
      <c r="D14" s="1821">
        <v>2666.3</v>
      </c>
      <c r="E14" s="1821">
        <v>3786</v>
      </c>
      <c r="F14" s="1826">
        <v>88.8</v>
      </c>
      <c r="G14" s="1815">
        <v>1089.3999999999999</v>
      </c>
      <c r="H14" s="1821">
        <v>2.7</v>
      </c>
      <c r="I14" s="189">
        <v>57</v>
      </c>
      <c r="J14" s="1959">
        <v>0</v>
      </c>
      <c r="K14" s="1815">
        <v>1252.6000000000001</v>
      </c>
      <c r="L14" s="1820">
        <v>28.3</v>
      </c>
      <c r="N14" s="1405"/>
      <c r="O14" s="316"/>
    </row>
    <row r="15" spans="1:15" ht="17.25" customHeight="1">
      <c r="A15" s="2038" t="s">
        <v>499</v>
      </c>
      <c r="B15" s="2039"/>
      <c r="C15" s="1815">
        <v>40992.1</v>
      </c>
      <c r="D15" s="1821">
        <v>2971.3</v>
      </c>
      <c r="E15" s="1821">
        <v>3767.7</v>
      </c>
      <c r="F15" s="1826">
        <v>114.4</v>
      </c>
      <c r="G15" s="1815">
        <v>1082.3</v>
      </c>
      <c r="H15" s="1821">
        <v>1.8</v>
      </c>
      <c r="I15" s="189">
        <v>58.6</v>
      </c>
      <c r="J15" s="1959">
        <v>0</v>
      </c>
      <c r="K15" s="1815">
        <v>1281.1000000000001</v>
      </c>
      <c r="L15" s="1820">
        <v>30.8</v>
      </c>
      <c r="N15" s="1405"/>
      <c r="O15" s="316"/>
    </row>
    <row r="16" spans="1:15" ht="17.25" customHeight="1">
      <c r="A16" s="2038" t="s">
        <v>731</v>
      </c>
      <c r="B16" s="2039"/>
      <c r="C16" s="1815">
        <v>42416.2</v>
      </c>
      <c r="D16" s="1821">
        <v>2969.3</v>
      </c>
      <c r="E16" s="1821">
        <v>3909.1000000000004</v>
      </c>
      <c r="F16" s="1826">
        <v>92.2</v>
      </c>
      <c r="G16" s="1815">
        <v>1092.5</v>
      </c>
      <c r="H16" s="1821">
        <v>1.4</v>
      </c>
      <c r="I16" s="189">
        <v>65.8</v>
      </c>
      <c r="J16" s="1959">
        <v>0</v>
      </c>
      <c r="K16" s="1815">
        <v>1287.5</v>
      </c>
      <c r="L16" s="1820">
        <v>24.2</v>
      </c>
      <c r="N16" s="1405"/>
      <c r="O16" s="316"/>
    </row>
    <row r="17" spans="1:12" ht="17.25" customHeight="1" thickBot="1">
      <c r="A17" s="2007" t="s">
        <v>1132</v>
      </c>
      <c r="B17" s="2008"/>
      <c r="C17" s="1815">
        <v>43211.890000000058</v>
      </c>
      <c r="D17" s="1821">
        <v>3158.7300000000009</v>
      </c>
      <c r="E17" s="1821">
        <v>3947.6599999999989</v>
      </c>
      <c r="F17" s="1826">
        <v>94.17000000000003</v>
      </c>
      <c r="G17" s="1815">
        <v>1104.29</v>
      </c>
      <c r="H17" s="1821">
        <v>2.5</v>
      </c>
      <c r="I17" s="189">
        <v>63.599999999999994</v>
      </c>
      <c r="J17" s="1963">
        <v>0</v>
      </c>
      <c r="K17" s="1815">
        <v>1346.9999999999998</v>
      </c>
      <c r="L17" s="1820">
        <v>45.53</v>
      </c>
    </row>
    <row r="18" spans="1:12" ht="17.25" customHeight="1">
      <c r="A18" s="2028" t="s">
        <v>1134</v>
      </c>
      <c r="B18" s="360" t="s">
        <v>164</v>
      </c>
      <c r="C18" s="391">
        <f t="shared" ref="C18:L18" si="0">C17-C16</f>
        <v>795.69000000006054</v>
      </c>
      <c r="D18" s="362">
        <f>D17-D16</f>
        <v>189.43000000000075</v>
      </c>
      <c r="E18" s="362">
        <f t="shared" si="0"/>
        <v>38.559999999998581</v>
      </c>
      <c r="F18" s="464">
        <f>F17-F16</f>
        <v>1.9700000000000273</v>
      </c>
      <c r="G18" s="391">
        <f t="shared" si="0"/>
        <v>11.789999999999964</v>
      </c>
      <c r="H18" s="362">
        <f t="shared" si="0"/>
        <v>1.1000000000000001</v>
      </c>
      <c r="I18" s="362">
        <f>I17-I16</f>
        <v>-2.2000000000000028</v>
      </c>
      <c r="J18" s="1964">
        <f>J17-J16</f>
        <v>0</v>
      </c>
      <c r="K18" s="391">
        <f t="shared" si="0"/>
        <v>59.499999999999773</v>
      </c>
      <c r="L18" s="363">
        <f t="shared" si="0"/>
        <v>21.330000000000002</v>
      </c>
    </row>
    <row r="19" spans="1:12" ht="17.25" customHeight="1">
      <c r="A19" s="2029"/>
      <c r="B19" s="1601" t="s">
        <v>165</v>
      </c>
      <c r="C19" s="377">
        <f t="shared" ref="C19:L19" si="1">C17/C16-1</f>
        <v>1.8759106190560759E-2</v>
      </c>
      <c r="D19" s="375">
        <f>D17/D16-1</f>
        <v>6.3796180918061829E-2</v>
      </c>
      <c r="E19" s="375">
        <f t="shared" si="1"/>
        <v>9.8641631065969904E-3</v>
      </c>
      <c r="F19" s="465">
        <f>F17/F16-1</f>
        <v>2.1366594360087143E-2</v>
      </c>
      <c r="G19" s="377">
        <f t="shared" si="1"/>
        <v>1.0791762013729889E-2</v>
      </c>
      <c r="H19" s="375">
        <f t="shared" si="1"/>
        <v>0.78571428571428581</v>
      </c>
      <c r="I19" s="375">
        <f>I17/I16-1</f>
        <v>-3.3434650455927084E-2</v>
      </c>
      <c r="J19" s="427" t="s">
        <v>491</v>
      </c>
      <c r="K19" s="377">
        <f t="shared" si="1"/>
        <v>4.6213592233009582E-2</v>
      </c>
      <c r="L19" s="376">
        <f t="shared" si="1"/>
        <v>0.88140495867768598</v>
      </c>
    </row>
    <row r="20" spans="1:12" ht="17.25" customHeight="1">
      <c r="A20" s="2030" t="s">
        <v>1154</v>
      </c>
      <c r="B20" s="378" t="s">
        <v>164</v>
      </c>
      <c r="C20" s="394">
        <f t="shared" ref="C20:L20" si="2">C17-C12</f>
        <v>5137.7900000000518</v>
      </c>
      <c r="D20" s="371">
        <f>D17-D12</f>
        <v>1039.5300000000007</v>
      </c>
      <c r="E20" s="371">
        <f t="shared" si="2"/>
        <v>306.35999999999922</v>
      </c>
      <c r="F20" s="466">
        <f>F17-F12</f>
        <v>26.870000000000033</v>
      </c>
      <c r="G20" s="394">
        <f t="shared" si="2"/>
        <v>82.78999999999985</v>
      </c>
      <c r="H20" s="371">
        <f t="shared" si="2"/>
        <v>1</v>
      </c>
      <c r="I20" s="371">
        <f>I17-I12</f>
        <v>11.599999999999994</v>
      </c>
      <c r="J20" s="1965">
        <f>J17-J12</f>
        <v>0</v>
      </c>
      <c r="K20" s="394">
        <f t="shared" si="2"/>
        <v>125.59999999999968</v>
      </c>
      <c r="L20" s="380">
        <f t="shared" si="2"/>
        <v>25.43</v>
      </c>
    </row>
    <row r="21" spans="1:12" ht="17.25" customHeight="1">
      <c r="A21" s="2029"/>
      <c r="B21" s="1601" t="s">
        <v>165</v>
      </c>
      <c r="C21" s="377">
        <f t="shared" ref="C21:L21" si="3">C17/C12-1</f>
        <v>0.13494186336643677</v>
      </c>
      <c r="D21" s="375">
        <f>D17/D12-1</f>
        <v>0.49052944507361285</v>
      </c>
      <c r="E21" s="375">
        <f t="shared" si="3"/>
        <v>8.4134787026611146E-2</v>
      </c>
      <c r="F21" s="465">
        <f>F17/F12-1</f>
        <v>0.39925705794948052</v>
      </c>
      <c r="G21" s="377">
        <f t="shared" si="3"/>
        <v>8.1047479197258854E-2</v>
      </c>
      <c r="H21" s="375">
        <f t="shared" si="3"/>
        <v>0.66666666666666674</v>
      </c>
      <c r="I21" s="375">
        <f>I17/I12-1</f>
        <v>0.22307692307692295</v>
      </c>
      <c r="J21" s="427" t="s">
        <v>491</v>
      </c>
      <c r="K21" s="377">
        <f t="shared" si="3"/>
        <v>0.10283281480268514</v>
      </c>
      <c r="L21" s="376">
        <f t="shared" si="3"/>
        <v>1.2651741293532339</v>
      </c>
    </row>
    <row r="22" spans="1:12" ht="17.25" customHeight="1">
      <c r="A22" s="2030" t="s">
        <v>1137</v>
      </c>
      <c r="B22" s="378" t="s">
        <v>164</v>
      </c>
      <c r="C22" s="394">
        <f t="shared" ref="C22:L22" si="4">C17-C7</f>
        <v>6512.6900000000533</v>
      </c>
      <c r="D22" s="371">
        <f>D17-D7</f>
        <v>1472.0300000000011</v>
      </c>
      <c r="E22" s="371">
        <f t="shared" si="4"/>
        <v>540.25999999999885</v>
      </c>
      <c r="F22" s="466">
        <f>F17-F7</f>
        <v>47.770000000000032</v>
      </c>
      <c r="G22" s="394">
        <f t="shared" si="4"/>
        <v>53.3900000000001</v>
      </c>
      <c r="H22" s="371">
        <f t="shared" si="4"/>
        <v>-9.5</v>
      </c>
      <c r="I22" s="371">
        <f>I17-I7</f>
        <v>11.499999999999993</v>
      </c>
      <c r="J22" s="466">
        <f>J17-J7</f>
        <v>-1</v>
      </c>
      <c r="K22" s="394">
        <f t="shared" si="4"/>
        <v>-283.90000000000009</v>
      </c>
      <c r="L22" s="380">
        <f t="shared" si="4"/>
        <v>9.1300000000000026</v>
      </c>
    </row>
    <row r="23" spans="1:12" ht="17.25" customHeight="1">
      <c r="A23" s="2150"/>
      <c r="B23" s="1813" t="s">
        <v>165</v>
      </c>
      <c r="C23" s="450">
        <f t="shared" ref="C23:L23" si="5">C17/C7-1</f>
        <v>0.17746136155556669</v>
      </c>
      <c r="D23" s="686">
        <f>D17/D7-1</f>
        <v>0.87272781170332681</v>
      </c>
      <c r="E23" s="686">
        <f t="shared" si="5"/>
        <v>0.15855490990197763</v>
      </c>
      <c r="F23" s="687">
        <f>F17/F7-1</f>
        <v>1.029525862068966</v>
      </c>
      <c r="G23" s="450">
        <f t="shared" si="5"/>
        <v>5.0804072699590863E-2</v>
      </c>
      <c r="H23" s="686">
        <f t="shared" si="5"/>
        <v>-0.79166666666666663</v>
      </c>
      <c r="I23" s="686">
        <f>I17/I7-1</f>
        <v>0.22072936660268705</v>
      </c>
      <c r="J23" s="686">
        <f>J17/J7-1</f>
        <v>-1</v>
      </c>
      <c r="K23" s="450">
        <f t="shared" si="5"/>
        <v>-0.17407566374394512</v>
      </c>
      <c r="L23" s="703">
        <f t="shared" si="5"/>
        <v>0.25082417582417582</v>
      </c>
    </row>
    <row r="24" spans="1:12" ht="7.5" customHeight="1">
      <c r="A24" s="358"/>
      <c r="B24" s="110"/>
      <c r="C24" s="134"/>
      <c r="D24" s="134"/>
      <c r="E24" s="134"/>
      <c r="F24" s="134"/>
      <c r="G24" s="134"/>
      <c r="H24" s="134"/>
      <c r="I24" s="134"/>
      <c r="J24" s="135"/>
      <c r="K24" s="134"/>
      <c r="L24" s="134"/>
    </row>
    <row r="25" spans="1:12" ht="15.75" customHeight="1">
      <c r="A25" s="5" t="s">
        <v>480</v>
      </c>
    </row>
    <row r="26" spans="1:12">
      <c r="A26" s="5" t="s">
        <v>476</v>
      </c>
    </row>
    <row r="27" spans="1:12">
      <c r="A27" s="258" t="s">
        <v>473</v>
      </c>
    </row>
    <row r="28" spans="1:12">
      <c r="A28" s="258" t="s">
        <v>552</v>
      </c>
    </row>
    <row r="29" spans="1:12">
      <c r="A29" s="816"/>
      <c r="C29" s="1814"/>
      <c r="D29" s="1814"/>
      <c r="H29" s="1814"/>
      <c r="I29" s="1814"/>
      <c r="K29" s="1814"/>
    </row>
  </sheetData>
  <mergeCells count="27">
    <mergeCell ref="N3:O3"/>
    <mergeCell ref="N4:N5"/>
    <mergeCell ref="O4:O5"/>
    <mergeCell ref="A22:A23"/>
    <mergeCell ref="A9:B9"/>
    <mergeCell ref="A10:B10"/>
    <mergeCell ref="A11:B11"/>
    <mergeCell ref="A12:B12"/>
    <mergeCell ref="A13:B13"/>
    <mergeCell ref="A14:B14"/>
    <mergeCell ref="A15:B15"/>
    <mergeCell ref="A16:B16"/>
    <mergeCell ref="A17:B17"/>
    <mergeCell ref="A18:A19"/>
    <mergeCell ref="A20:A21"/>
    <mergeCell ref="K3:L3"/>
    <mergeCell ref="A3:B6"/>
    <mergeCell ref="K4:K6"/>
    <mergeCell ref="L4:L6"/>
    <mergeCell ref="A8:B8"/>
    <mergeCell ref="A7:B7"/>
    <mergeCell ref="C4:D5"/>
    <mergeCell ref="E4:F5"/>
    <mergeCell ref="G4:H5"/>
    <mergeCell ref="I4:J5"/>
    <mergeCell ref="C3:F3"/>
    <mergeCell ref="G3:J3"/>
  </mergeCells>
  <hyperlinks>
    <hyperlink ref="A26" r:id="rId1" display="http://www.msmt.cz/file/13234_1_1/" xr:uid="{00000000-0004-0000-BC00-000000000000}"/>
    <hyperlink ref="N2" location="OBSAH!A1" display="Zpět na obsah" xr:uid="{00000000-0004-0000-BC00-000001000000}"/>
  </hyperlinks>
  <pageMargins left="0.7" right="0.7" top="0.78740157499999996" bottom="0.78740157499999996" header="0.3" footer="0.3"/>
  <pageSetup paperSize="9" orientation="landscape" r:id="rId2"/>
  <ignoredErrors>
    <ignoredError sqref="C19:I19 C18:I18 K18:L18 C22:L22 C20:I20 K20:L20 K19:L19 J18 J20 C23:I23 J23:L23 C21:I21 K21:L21" unlocked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48"/>
  <dimension ref="A1:AA46"/>
  <sheetViews>
    <sheetView showGridLines="0" zoomScaleNormal="100" workbookViewId="0"/>
  </sheetViews>
  <sheetFormatPr defaultColWidth="9.140625" defaultRowHeight="15"/>
  <cols>
    <col min="1" max="1" width="10.7109375" customWidth="1"/>
    <col min="2" max="2" width="4.140625" customWidth="1"/>
    <col min="3" max="3" width="5.85546875" customWidth="1"/>
    <col min="4" max="4" width="5.42578125" customWidth="1"/>
    <col min="5" max="5" width="6.140625" customWidth="1"/>
    <col min="6" max="6" width="5.42578125" customWidth="1"/>
    <col min="7" max="7" width="6.140625" customWidth="1"/>
    <col min="8" max="10" width="5.42578125" customWidth="1"/>
    <col min="11" max="11" width="5.7109375" customWidth="1"/>
    <col min="12" max="12" width="5.42578125" customWidth="1"/>
    <col min="13" max="13" width="5.28515625" customWidth="1"/>
    <col min="14" max="14" width="5.42578125" customWidth="1"/>
    <col min="15" max="15" width="5.28515625" customWidth="1"/>
    <col min="16" max="16" width="5.42578125" customWidth="1"/>
    <col min="17" max="17" width="5.7109375" customWidth="1"/>
    <col min="18" max="18" width="5.42578125" customWidth="1"/>
    <col min="19" max="19" width="6" customWidth="1"/>
    <col min="20" max="20" width="5.42578125" customWidth="1"/>
    <col min="21" max="21" width="5.7109375" customWidth="1"/>
    <col min="22" max="24" width="5.42578125" customWidth="1"/>
  </cols>
  <sheetData>
    <row r="1" spans="1:27" s="2" customFormat="1" ht="22.5" customHeight="1">
      <c r="A1" s="1" t="s">
        <v>1153</v>
      </c>
      <c r="B1" s="1"/>
    </row>
    <row r="2" spans="1:27" s="3" customFormat="1" ht="18.75" customHeight="1" thickBot="1">
      <c r="A2" s="322" t="s">
        <v>1547</v>
      </c>
      <c r="D2"/>
      <c r="E2" s="239"/>
      <c r="F2" s="239"/>
      <c r="O2" s="3" t="s">
        <v>0</v>
      </c>
      <c r="X2" s="1440" t="s">
        <v>1548</v>
      </c>
      <c r="Z2" s="106" t="s">
        <v>986</v>
      </c>
    </row>
    <row r="3" spans="1:27" s="4" customFormat="1" ht="18" customHeight="1">
      <c r="A3" s="2032" t="s">
        <v>170</v>
      </c>
      <c r="B3" s="2033"/>
      <c r="C3" s="2118" t="s">
        <v>63</v>
      </c>
      <c r="D3" s="2119"/>
      <c r="E3" s="2116" t="s">
        <v>38</v>
      </c>
      <c r="F3" s="2117"/>
      <c r="G3" s="2117"/>
      <c r="H3" s="2137"/>
      <c r="I3" s="2116" t="s">
        <v>39</v>
      </c>
      <c r="J3" s="2117"/>
      <c r="K3" s="2117"/>
      <c r="L3" s="2117"/>
      <c r="M3" s="2117"/>
      <c r="N3" s="2117"/>
      <c r="O3" s="2117"/>
      <c r="P3" s="2117"/>
      <c r="Q3" s="2117"/>
      <c r="R3" s="2117"/>
      <c r="S3" s="2117"/>
      <c r="T3" s="2117"/>
      <c r="U3" s="2117"/>
      <c r="V3" s="2117"/>
      <c r="W3" s="2138"/>
      <c r="X3" s="2138"/>
    </row>
    <row r="4" spans="1:27" s="4" customFormat="1" ht="17.25" customHeight="1">
      <c r="A4" s="2034"/>
      <c r="B4" s="2035"/>
      <c r="C4" s="2120"/>
      <c r="D4" s="2022"/>
      <c r="E4" s="2139" t="s">
        <v>157</v>
      </c>
      <c r="F4" s="2140"/>
      <c r="G4" s="2041" t="s">
        <v>40</v>
      </c>
      <c r="H4" s="2047"/>
      <c r="I4" s="2136" t="s">
        <v>44</v>
      </c>
      <c r="J4" s="2041"/>
      <c r="K4" s="2041" t="s">
        <v>43</v>
      </c>
      <c r="L4" s="2041"/>
      <c r="M4" s="2041" t="s">
        <v>42</v>
      </c>
      <c r="N4" s="2041"/>
      <c r="O4" s="2041" t="s">
        <v>45</v>
      </c>
      <c r="P4" s="2041"/>
      <c r="Q4" s="2041" t="s">
        <v>41</v>
      </c>
      <c r="R4" s="2041"/>
      <c r="S4" s="2041" t="s">
        <v>46</v>
      </c>
      <c r="T4" s="2041"/>
      <c r="U4" s="2041" t="s">
        <v>488</v>
      </c>
      <c r="V4" s="2041"/>
      <c r="W4" s="2041" t="s">
        <v>59</v>
      </c>
      <c r="X4" s="2055"/>
    </row>
    <row r="5" spans="1:27" s="4" customFormat="1" ht="17.25" customHeight="1">
      <c r="A5" s="2034"/>
      <c r="B5" s="2035"/>
      <c r="C5" s="2120"/>
      <c r="D5" s="2022"/>
      <c r="E5" s="2141"/>
      <c r="F5" s="2142"/>
      <c r="G5" s="2127"/>
      <c r="H5" s="2133"/>
      <c r="I5" s="2132"/>
      <c r="J5" s="2127"/>
      <c r="K5" s="2127"/>
      <c r="L5" s="2127"/>
      <c r="M5" s="2127"/>
      <c r="N5" s="2127"/>
      <c r="O5" s="2127"/>
      <c r="P5" s="2127"/>
      <c r="Q5" s="2127"/>
      <c r="R5" s="2127"/>
      <c r="S5" s="2127"/>
      <c r="T5" s="2127"/>
      <c r="U5" s="2127"/>
      <c r="V5" s="2127"/>
      <c r="W5" s="2127"/>
      <c r="X5" s="2123"/>
    </row>
    <row r="6" spans="1:27" s="4" customFormat="1" ht="18.75" customHeight="1" thickBot="1">
      <c r="A6" s="2036"/>
      <c r="B6" s="2037"/>
      <c r="C6" s="448" t="s">
        <v>134</v>
      </c>
      <c r="D6" s="449" t="s">
        <v>226</v>
      </c>
      <c r="E6" s="448" t="s">
        <v>134</v>
      </c>
      <c r="F6" s="452" t="s">
        <v>520</v>
      </c>
      <c r="G6" s="449" t="s">
        <v>134</v>
      </c>
      <c r="H6" s="1618" t="s">
        <v>520</v>
      </c>
      <c r="I6" s="448" t="s">
        <v>134</v>
      </c>
      <c r="J6" s="452" t="s">
        <v>520</v>
      </c>
      <c r="K6" s="449" t="s">
        <v>134</v>
      </c>
      <c r="L6" s="452" t="s">
        <v>520</v>
      </c>
      <c r="M6" s="449" t="s">
        <v>134</v>
      </c>
      <c r="N6" s="452" t="s">
        <v>520</v>
      </c>
      <c r="O6" s="449" t="s">
        <v>134</v>
      </c>
      <c r="P6" s="452" t="s">
        <v>520</v>
      </c>
      <c r="Q6" s="449" t="s">
        <v>134</v>
      </c>
      <c r="R6" s="452" t="s">
        <v>520</v>
      </c>
      <c r="S6" s="449" t="s">
        <v>134</v>
      </c>
      <c r="T6" s="452" t="s">
        <v>520</v>
      </c>
      <c r="U6" s="449" t="s">
        <v>134</v>
      </c>
      <c r="V6" s="452" t="s">
        <v>520</v>
      </c>
      <c r="W6" s="449" t="s">
        <v>134</v>
      </c>
      <c r="X6" s="461" t="s">
        <v>520</v>
      </c>
    </row>
    <row r="7" spans="1:27" s="5" customFormat="1" ht="18.75" customHeight="1">
      <c r="A7" s="2038" t="s">
        <v>11</v>
      </c>
      <c r="B7" s="2039"/>
      <c r="C7" s="183">
        <v>10536</v>
      </c>
      <c r="D7" s="454">
        <v>2.8680235517651573E-2</v>
      </c>
      <c r="E7" s="183">
        <v>7788</v>
      </c>
      <c r="F7" s="1625">
        <v>0.73917995444191342</v>
      </c>
      <c r="G7" s="114">
        <v>2748</v>
      </c>
      <c r="H7" s="1626">
        <v>0.26082004555808658</v>
      </c>
      <c r="I7" s="183">
        <v>5654</v>
      </c>
      <c r="J7" s="1625">
        <v>0.53663629460895979</v>
      </c>
      <c r="K7" s="114">
        <v>504</v>
      </c>
      <c r="L7" s="232">
        <v>4.7835990888382689E-2</v>
      </c>
      <c r="M7" s="114">
        <v>251</v>
      </c>
      <c r="N7" s="232">
        <v>2.3823082763857251E-2</v>
      </c>
      <c r="O7" s="114">
        <v>348</v>
      </c>
      <c r="P7" s="232">
        <v>3.3029612756264239E-2</v>
      </c>
      <c r="Q7" s="114">
        <v>543</v>
      </c>
      <c r="R7" s="232">
        <v>5.1537585421412298E-2</v>
      </c>
      <c r="S7" s="114">
        <v>710</v>
      </c>
      <c r="T7" s="232">
        <v>6.7388003037205768E-2</v>
      </c>
      <c r="U7" s="114">
        <v>1153</v>
      </c>
      <c r="V7" s="232">
        <v>0.10943432042520881</v>
      </c>
      <c r="W7" s="114">
        <v>1373</v>
      </c>
      <c r="X7" s="415">
        <v>0.13031511009870919</v>
      </c>
      <c r="Z7" s="353"/>
      <c r="AA7" s="6"/>
    </row>
    <row r="8" spans="1:27" s="5" customFormat="1" ht="18.75" customHeight="1">
      <c r="A8" s="2038" t="s">
        <v>12</v>
      </c>
      <c r="B8" s="2039"/>
      <c r="C8" s="183">
        <v>10486</v>
      </c>
      <c r="D8" s="454">
        <v>2.8914692557348208E-2</v>
      </c>
      <c r="E8" s="183">
        <v>7457</v>
      </c>
      <c r="F8" s="1625">
        <v>0.71113866107190538</v>
      </c>
      <c r="G8" s="114">
        <v>3029</v>
      </c>
      <c r="H8" s="1626">
        <v>0.28886133892809462</v>
      </c>
      <c r="I8" s="183">
        <v>5402</v>
      </c>
      <c r="J8" s="1625">
        <v>0.5151630745756246</v>
      </c>
      <c r="K8" s="114">
        <v>472</v>
      </c>
      <c r="L8" s="232">
        <v>4.5012397482357427E-2</v>
      </c>
      <c r="M8" s="114">
        <v>263</v>
      </c>
      <c r="N8" s="232">
        <v>2.5081060461567804E-2</v>
      </c>
      <c r="O8" s="114">
        <v>367</v>
      </c>
      <c r="P8" s="232">
        <v>3.499904634751097E-2</v>
      </c>
      <c r="Q8" s="114">
        <v>574</v>
      </c>
      <c r="R8" s="232">
        <v>5.4739652870493989E-2</v>
      </c>
      <c r="S8" s="114">
        <v>751</v>
      </c>
      <c r="T8" s="232">
        <v>7.1619301926378026E-2</v>
      </c>
      <c r="U8" s="114">
        <v>1231</v>
      </c>
      <c r="V8" s="232">
        <v>0.11739462139996186</v>
      </c>
      <c r="W8" s="114">
        <v>1426</v>
      </c>
      <c r="X8" s="415">
        <v>0.13599084493610528</v>
      </c>
      <c r="Z8" s="353"/>
      <c r="AA8" s="6"/>
    </row>
    <row r="9" spans="1:27" s="5" customFormat="1" ht="18.75" customHeight="1">
      <c r="A9" s="2038" t="s">
        <v>127</v>
      </c>
      <c r="B9" s="2039"/>
      <c r="C9" s="184">
        <v>10788</v>
      </c>
      <c r="D9" s="454">
        <v>2.9738998114435047E-2</v>
      </c>
      <c r="E9" s="184">
        <v>7014</v>
      </c>
      <c r="F9" s="1625">
        <v>0.65016685205784208</v>
      </c>
      <c r="G9" s="115">
        <v>3774</v>
      </c>
      <c r="H9" s="1626">
        <v>0.34983314794215797</v>
      </c>
      <c r="I9" s="184">
        <v>5450</v>
      </c>
      <c r="J9" s="1625">
        <v>0.50519095291064142</v>
      </c>
      <c r="K9" s="115">
        <v>494</v>
      </c>
      <c r="L9" s="232">
        <v>4.5791620318872822E-2</v>
      </c>
      <c r="M9" s="115">
        <v>270</v>
      </c>
      <c r="N9" s="232">
        <v>2.5027808676307009E-2</v>
      </c>
      <c r="O9" s="115">
        <v>353</v>
      </c>
      <c r="P9" s="232">
        <v>3.2721542454579165E-2</v>
      </c>
      <c r="Q9" s="115">
        <v>630</v>
      </c>
      <c r="R9" s="232">
        <v>5.8398220244716352E-2</v>
      </c>
      <c r="S9" s="115">
        <v>901</v>
      </c>
      <c r="T9" s="232">
        <v>8.3518724508713379E-2</v>
      </c>
      <c r="U9" s="115">
        <v>1112</v>
      </c>
      <c r="V9" s="232">
        <v>0.10307749351130886</v>
      </c>
      <c r="W9" s="115">
        <v>1578</v>
      </c>
      <c r="X9" s="415">
        <v>0.14627363737486096</v>
      </c>
      <c r="Z9" s="353"/>
      <c r="AA9" s="6"/>
    </row>
    <row r="10" spans="1:27" s="5" customFormat="1" ht="18.75" customHeight="1">
      <c r="A10" s="2038" t="s">
        <v>162</v>
      </c>
      <c r="B10" s="2039"/>
      <c r="C10" s="184">
        <v>11245</v>
      </c>
      <c r="D10" s="454">
        <v>3.0911879838142153E-2</v>
      </c>
      <c r="E10" s="184">
        <v>6878</v>
      </c>
      <c r="F10" s="1625">
        <v>0.61164962205424633</v>
      </c>
      <c r="G10" s="115">
        <v>4367</v>
      </c>
      <c r="H10" s="1626">
        <v>0.38835037794575367</v>
      </c>
      <c r="I10" s="184">
        <v>5661</v>
      </c>
      <c r="J10" s="1625">
        <v>0.50342374388617162</v>
      </c>
      <c r="K10" s="115">
        <v>456</v>
      </c>
      <c r="L10" s="232">
        <v>4.0551356158292577E-2</v>
      </c>
      <c r="M10" s="115">
        <v>281</v>
      </c>
      <c r="N10" s="232">
        <v>2.4988883948421522E-2</v>
      </c>
      <c r="O10" s="115">
        <v>409</v>
      </c>
      <c r="P10" s="232">
        <v>3.637172076478435E-2</v>
      </c>
      <c r="Q10" s="115">
        <v>721</v>
      </c>
      <c r="R10" s="232">
        <v>6.4117385504668736E-2</v>
      </c>
      <c r="S10" s="115">
        <v>1115</v>
      </c>
      <c r="T10" s="232">
        <v>9.9155180080035571E-2</v>
      </c>
      <c r="U10" s="115">
        <v>1108</v>
      </c>
      <c r="V10" s="232">
        <v>9.8532681191640728E-2</v>
      </c>
      <c r="W10" s="115">
        <v>1494</v>
      </c>
      <c r="X10" s="415">
        <v>0.13285904846598487</v>
      </c>
      <c r="Z10" s="353"/>
      <c r="AA10" s="6"/>
    </row>
    <row r="11" spans="1:27" s="5" customFormat="1" ht="18.75" customHeight="1">
      <c r="A11" s="2038" t="s">
        <v>340</v>
      </c>
      <c r="B11" s="2039"/>
      <c r="C11" s="184">
        <v>11695</v>
      </c>
      <c r="D11" s="454">
        <v>3.2049086210534684E-2</v>
      </c>
      <c r="E11" s="184">
        <v>7001</v>
      </c>
      <c r="F11" s="1625">
        <v>0.59863189397178285</v>
      </c>
      <c r="G11" s="115">
        <v>4694</v>
      </c>
      <c r="H11" s="1626">
        <v>0.40136810602821721</v>
      </c>
      <c r="I11" s="184">
        <v>6010</v>
      </c>
      <c r="J11" s="1625">
        <v>0.51389482684908083</v>
      </c>
      <c r="K11" s="115">
        <v>451</v>
      </c>
      <c r="L11" s="232">
        <v>3.8563488670371952E-2</v>
      </c>
      <c r="M11" s="115">
        <v>309</v>
      </c>
      <c r="N11" s="232">
        <v>2.6421547669944419E-2</v>
      </c>
      <c r="O11" s="115">
        <v>452</v>
      </c>
      <c r="P11" s="232">
        <v>3.864899529713553E-2</v>
      </c>
      <c r="Q11" s="115">
        <v>726</v>
      </c>
      <c r="R11" s="232">
        <v>6.2077811030354854E-2</v>
      </c>
      <c r="S11" s="115">
        <v>1016</v>
      </c>
      <c r="T11" s="232">
        <v>8.6874732791791365E-2</v>
      </c>
      <c r="U11" s="115">
        <v>1205</v>
      </c>
      <c r="V11" s="232">
        <v>0.10303548525010689</v>
      </c>
      <c r="W11" s="115">
        <v>1526</v>
      </c>
      <c r="X11" s="415">
        <v>0.13048311244121419</v>
      </c>
      <c r="Z11" s="353"/>
      <c r="AA11" s="6"/>
    </row>
    <row r="12" spans="1:27" s="5" customFormat="1" ht="18.75" customHeight="1">
      <c r="A12" s="2038" t="s">
        <v>410</v>
      </c>
      <c r="B12" s="2039"/>
      <c r="C12" s="184">
        <v>11547</v>
      </c>
      <c r="D12" s="454">
        <v>3.2290449051728475E-2</v>
      </c>
      <c r="E12" s="184">
        <v>6706</v>
      </c>
      <c r="F12" s="1625">
        <v>0.58075690655581536</v>
      </c>
      <c r="G12" s="115">
        <v>4841</v>
      </c>
      <c r="H12" s="1626">
        <v>0.41924309344418464</v>
      </c>
      <c r="I12" s="184">
        <v>5849</v>
      </c>
      <c r="J12" s="1625">
        <v>0.50653849484714641</v>
      </c>
      <c r="K12" s="115">
        <v>434</v>
      </c>
      <c r="L12" s="232">
        <v>3.7585520048497446E-2</v>
      </c>
      <c r="M12" s="115">
        <v>289</v>
      </c>
      <c r="N12" s="232">
        <v>2.5028145838745994E-2</v>
      </c>
      <c r="O12" s="115">
        <v>512</v>
      </c>
      <c r="P12" s="232">
        <v>4.4340521347536153E-2</v>
      </c>
      <c r="Q12" s="115">
        <v>781</v>
      </c>
      <c r="R12" s="232">
        <v>6.7636615571144018E-2</v>
      </c>
      <c r="S12" s="115">
        <v>1051</v>
      </c>
      <c r="T12" s="232">
        <v>9.1019312375508796E-2</v>
      </c>
      <c r="U12" s="115">
        <v>1250</v>
      </c>
      <c r="V12" s="232">
        <v>0.10825322594613319</v>
      </c>
      <c r="W12" s="115">
        <v>1381</v>
      </c>
      <c r="X12" s="415">
        <v>0.11959816402528796</v>
      </c>
      <c r="Z12" s="353"/>
      <c r="AA12" s="6"/>
    </row>
    <row r="13" spans="1:27" s="5" customFormat="1" ht="18.75" customHeight="1">
      <c r="A13" s="2038" t="s">
        <v>445</v>
      </c>
      <c r="B13" s="2039"/>
      <c r="C13" s="184">
        <v>12048</v>
      </c>
      <c r="D13" s="454">
        <v>3.3421176731670783E-2</v>
      </c>
      <c r="E13" s="184">
        <v>6722</v>
      </c>
      <c r="F13" s="1625">
        <v>0.55793492695883129</v>
      </c>
      <c r="G13" s="115">
        <v>5326</v>
      </c>
      <c r="H13" s="1625">
        <v>0.44206507304116865</v>
      </c>
      <c r="I13" s="184">
        <v>6075</v>
      </c>
      <c r="J13" s="1625">
        <v>0.50423306772908372</v>
      </c>
      <c r="K13" s="115">
        <v>435</v>
      </c>
      <c r="L13" s="232">
        <v>3.6105577689243031E-2</v>
      </c>
      <c r="M13" s="115">
        <v>291</v>
      </c>
      <c r="N13" s="232">
        <v>2.4153386454183266E-2</v>
      </c>
      <c r="O13" s="115">
        <v>537</v>
      </c>
      <c r="P13" s="232">
        <v>4.4571713147410361E-2</v>
      </c>
      <c r="Q13" s="115">
        <v>831</v>
      </c>
      <c r="R13" s="232">
        <v>6.8974103585657365E-2</v>
      </c>
      <c r="S13" s="115">
        <v>1108</v>
      </c>
      <c r="T13" s="232">
        <v>9.1965471447543162E-2</v>
      </c>
      <c r="U13" s="115">
        <v>1378</v>
      </c>
      <c r="V13" s="232">
        <v>0.11437583001328021</v>
      </c>
      <c r="W13" s="115">
        <v>1393</v>
      </c>
      <c r="X13" s="415">
        <v>0.11562084993359893</v>
      </c>
      <c r="Z13" s="353"/>
      <c r="AA13" s="6"/>
    </row>
    <row r="14" spans="1:27" s="5" customFormat="1" ht="18.75" customHeight="1">
      <c r="A14" s="2038" t="s">
        <v>489</v>
      </c>
      <c r="B14" s="2039"/>
      <c r="C14" s="184">
        <v>13031</v>
      </c>
      <c r="D14" s="454">
        <v>3.5294754946438973E-2</v>
      </c>
      <c r="E14" s="184">
        <v>6779</v>
      </c>
      <c r="F14" s="1625">
        <v>0.52022101143427213</v>
      </c>
      <c r="G14" s="115">
        <v>6252</v>
      </c>
      <c r="H14" s="1625">
        <v>0.47977898856572787</v>
      </c>
      <c r="I14" s="184">
        <v>6454</v>
      </c>
      <c r="J14" s="1625">
        <v>0.49528048499731409</v>
      </c>
      <c r="K14" s="115">
        <v>427</v>
      </c>
      <c r="L14" s="232">
        <v>3.2768014734095616E-2</v>
      </c>
      <c r="M14" s="115">
        <v>302</v>
      </c>
      <c r="N14" s="232">
        <v>2.317550456603484E-2</v>
      </c>
      <c r="O14" s="115">
        <v>603</v>
      </c>
      <c r="P14" s="232">
        <v>4.6274269050725195E-2</v>
      </c>
      <c r="Q14" s="115">
        <v>869</v>
      </c>
      <c r="R14" s="232">
        <v>6.6687130688358534E-2</v>
      </c>
      <c r="S14" s="115">
        <v>1360</v>
      </c>
      <c r="T14" s="232">
        <v>0.10436651062850126</v>
      </c>
      <c r="U14" s="115">
        <v>1529</v>
      </c>
      <c r="V14" s="232">
        <v>0.11733558437571943</v>
      </c>
      <c r="W14" s="115">
        <v>1487</v>
      </c>
      <c r="X14" s="415">
        <v>0.11411250095925102</v>
      </c>
      <c r="Z14" s="353"/>
      <c r="AA14" s="6"/>
    </row>
    <row r="15" spans="1:27" s="5" customFormat="1" ht="18.75" customHeight="1">
      <c r="A15" s="2038" t="s">
        <v>499</v>
      </c>
      <c r="B15" s="2039"/>
      <c r="C15" s="184">
        <v>13727</v>
      </c>
      <c r="D15" s="454">
        <v>3.7660737850866002E-2</v>
      </c>
      <c r="E15" s="184">
        <v>6734</v>
      </c>
      <c r="F15" s="1625">
        <v>0.49056603773584906</v>
      </c>
      <c r="G15" s="115">
        <v>6993</v>
      </c>
      <c r="H15" s="1625">
        <v>0.50943396226415094</v>
      </c>
      <c r="I15" s="184">
        <v>6889</v>
      </c>
      <c r="J15" s="1625">
        <v>0.50185765280104899</v>
      </c>
      <c r="K15" s="115">
        <v>411</v>
      </c>
      <c r="L15" s="232">
        <v>2.9940992205143149E-2</v>
      </c>
      <c r="M15" s="115">
        <v>277</v>
      </c>
      <c r="N15" s="232">
        <v>2.0179208858454142E-2</v>
      </c>
      <c r="O15" s="115">
        <v>544</v>
      </c>
      <c r="P15" s="232">
        <v>3.9629926422379252E-2</v>
      </c>
      <c r="Q15" s="115">
        <v>840</v>
      </c>
      <c r="R15" s="232">
        <v>6.1193268740438553E-2</v>
      </c>
      <c r="S15" s="115">
        <v>1508</v>
      </c>
      <c r="T15" s="232">
        <v>0.10985648721497777</v>
      </c>
      <c r="U15" s="115">
        <v>1591</v>
      </c>
      <c r="V15" s="232">
        <v>0.11590296495956873</v>
      </c>
      <c r="W15" s="115">
        <v>1667</v>
      </c>
      <c r="X15" s="415">
        <v>0.12143949879798936</v>
      </c>
      <c r="Z15" s="353"/>
      <c r="AA15" s="6"/>
    </row>
    <row r="16" spans="1:27" s="5" customFormat="1" ht="18.75" customHeight="1">
      <c r="A16" s="2038" t="s">
        <v>731</v>
      </c>
      <c r="B16" s="2039"/>
      <c r="C16" s="184">
        <v>14576</v>
      </c>
      <c r="D16" s="454">
        <v>4.0441706897508464E-2</v>
      </c>
      <c r="E16" s="184">
        <v>6801</v>
      </c>
      <c r="F16" s="1625">
        <v>0.46658891328210755</v>
      </c>
      <c r="G16" s="115">
        <v>7775</v>
      </c>
      <c r="H16" s="1625">
        <v>0.53341108671789239</v>
      </c>
      <c r="I16" s="184">
        <v>7222</v>
      </c>
      <c r="J16" s="1625">
        <v>0.49547200878155873</v>
      </c>
      <c r="K16" s="115">
        <v>409</v>
      </c>
      <c r="L16" s="232">
        <v>2.8059824368825467E-2</v>
      </c>
      <c r="M16" s="115">
        <v>302</v>
      </c>
      <c r="N16" s="232">
        <v>2.0718990120746433E-2</v>
      </c>
      <c r="O16" s="115">
        <v>550</v>
      </c>
      <c r="P16" s="232">
        <v>3.7733260153677298E-2</v>
      </c>
      <c r="Q16" s="115">
        <v>905</v>
      </c>
      <c r="R16" s="232">
        <v>6.2088364434687154E-2</v>
      </c>
      <c r="S16" s="115">
        <v>1579</v>
      </c>
      <c r="T16" s="232">
        <v>0.10832875960482986</v>
      </c>
      <c r="U16" s="115">
        <v>1673</v>
      </c>
      <c r="V16" s="232">
        <v>0.11477771679473106</v>
      </c>
      <c r="W16" s="115">
        <v>1936</v>
      </c>
      <c r="X16" s="415">
        <v>0.13282107574094401</v>
      </c>
      <c r="Z16" s="353"/>
      <c r="AA16" s="6"/>
    </row>
    <row r="17" spans="1:27" s="5" customFormat="1" ht="18.75" customHeight="1" thickBot="1">
      <c r="A17" s="2038" t="s">
        <v>1132</v>
      </c>
      <c r="B17" s="2039"/>
      <c r="C17" s="184">
        <v>15660</v>
      </c>
      <c r="D17" s="454">
        <v>4.5026135860470731E-2</v>
      </c>
      <c r="E17" s="184">
        <v>6505</v>
      </c>
      <c r="F17" s="1625">
        <v>0.415389527458493</v>
      </c>
      <c r="G17" s="115">
        <v>9155</v>
      </c>
      <c r="H17" s="1625">
        <v>0.584610472541507</v>
      </c>
      <c r="I17" s="184">
        <v>8401</v>
      </c>
      <c r="J17" s="1625">
        <v>0.53646232439335884</v>
      </c>
      <c r="K17" s="115">
        <v>417</v>
      </c>
      <c r="L17" s="232">
        <v>2.6628352490421454E-2</v>
      </c>
      <c r="M17" s="115">
        <v>282</v>
      </c>
      <c r="N17" s="232">
        <v>1.8007662835249041E-2</v>
      </c>
      <c r="O17" s="115">
        <v>519</v>
      </c>
      <c r="P17" s="232">
        <v>3.314176245210728E-2</v>
      </c>
      <c r="Q17" s="115">
        <v>687</v>
      </c>
      <c r="R17" s="232">
        <v>4.3869731800766282E-2</v>
      </c>
      <c r="S17" s="115">
        <v>1683</v>
      </c>
      <c r="T17" s="232">
        <v>0.10747126436781609</v>
      </c>
      <c r="U17" s="115">
        <v>1434</v>
      </c>
      <c r="V17" s="232">
        <v>9.1570881226053641E-2</v>
      </c>
      <c r="W17" s="115">
        <v>2237</v>
      </c>
      <c r="X17" s="415">
        <v>0.14284802043422734</v>
      </c>
      <c r="Y17" s="6"/>
      <c r="Z17" s="353"/>
      <c r="AA17" s="6"/>
    </row>
    <row r="18" spans="1:27" s="5" customFormat="1" ht="18.75" customHeight="1">
      <c r="A18" s="2028" t="s">
        <v>1134</v>
      </c>
      <c r="B18" s="360" t="s">
        <v>164</v>
      </c>
      <c r="C18" s="391">
        <f>C17-C16</f>
        <v>1084</v>
      </c>
      <c r="D18" s="424" t="s">
        <v>50</v>
      </c>
      <c r="E18" s="391">
        <f t="shared" ref="E18:M18" si="0">E17-E16</f>
        <v>-296</v>
      </c>
      <c r="F18" s="423" t="s">
        <v>50</v>
      </c>
      <c r="G18" s="362">
        <f t="shared" si="0"/>
        <v>1380</v>
      </c>
      <c r="H18" s="424" t="s">
        <v>50</v>
      </c>
      <c r="I18" s="391">
        <f t="shared" si="0"/>
        <v>1179</v>
      </c>
      <c r="J18" s="423" t="s">
        <v>50</v>
      </c>
      <c r="K18" s="362">
        <f t="shared" si="0"/>
        <v>8</v>
      </c>
      <c r="L18" s="423" t="s">
        <v>50</v>
      </c>
      <c r="M18" s="362">
        <f t="shared" si="0"/>
        <v>-20</v>
      </c>
      <c r="N18" s="423" t="s">
        <v>50</v>
      </c>
      <c r="O18" s="362">
        <f>O17-O16</f>
        <v>-31</v>
      </c>
      <c r="P18" s="423" t="s">
        <v>50</v>
      </c>
      <c r="Q18" s="362">
        <f>Q17-Q16</f>
        <v>-218</v>
      </c>
      <c r="R18" s="423" t="s">
        <v>50</v>
      </c>
      <c r="S18" s="362">
        <f>S17-S16</f>
        <v>104</v>
      </c>
      <c r="T18" s="423" t="s">
        <v>50</v>
      </c>
      <c r="U18" s="362">
        <f>U17-U16</f>
        <v>-239</v>
      </c>
      <c r="V18" s="423" t="s">
        <v>50</v>
      </c>
      <c r="W18" s="362">
        <f>W17-W16</f>
        <v>301</v>
      </c>
      <c r="X18" s="437" t="s">
        <v>50</v>
      </c>
    </row>
    <row r="19" spans="1:27" s="5" customFormat="1" ht="18.75" customHeight="1">
      <c r="A19" s="2029"/>
      <c r="B19" s="1600" t="s">
        <v>165</v>
      </c>
      <c r="C19" s="377">
        <f>C17/C16-1</f>
        <v>7.4368825466520239E-2</v>
      </c>
      <c r="D19" s="427" t="s">
        <v>50</v>
      </c>
      <c r="E19" s="377">
        <f t="shared" ref="E19:M19" si="1">E17/E16-1</f>
        <v>-4.3523011321864424E-2</v>
      </c>
      <c r="F19" s="426" t="s">
        <v>50</v>
      </c>
      <c r="G19" s="375">
        <f t="shared" si="1"/>
        <v>0.17749196141479096</v>
      </c>
      <c r="H19" s="427" t="s">
        <v>50</v>
      </c>
      <c r="I19" s="377">
        <f t="shared" si="1"/>
        <v>0.16325117695929103</v>
      </c>
      <c r="J19" s="426" t="s">
        <v>50</v>
      </c>
      <c r="K19" s="375">
        <f t="shared" si="1"/>
        <v>1.9559902200489088E-2</v>
      </c>
      <c r="L19" s="426" t="s">
        <v>50</v>
      </c>
      <c r="M19" s="375">
        <f t="shared" si="1"/>
        <v>-6.6225165562913912E-2</v>
      </c>
      <c r="N19" s="426" t="s">
        <v>50</v>
      </c>
      <c r="O19" s="375">
        <f>O17/O16-1</f>
        <v>-5.6363636363636394E-2</v>
      </c>
      <c r="P19" s="426" t="s">
        <v>50</v>
      </c>
      <c r="Q19" s="375">
        <f>Q17/Q16-1</f>
        <v>-0.24088397790055249</v>
      </c>
      <c r="R19" s="426" t="s">
        <v>50</v>
      </c>
      <c r="S19" s="375">
        <f>S17/S16-1</f>
        <v>6.5864471184293949E-2</v>
      </c>
      <c r="T19" s="426" t="s">
        <v>50</v>
      </c>
      <c r="U19" s="375">
        <f>U17/U16-1</f>
        <v>-0.1428571428571429</v>
      </c>
      <c r="V19" s="426" t="s">
        <v>50</v>
      </c>
      <c r="W19" s="375">
        <f>W17/W16-1</f>
        <v>0.15547520661157033</v>
      </c>
      <c r="X19" s="438" t="s">
        <v>50</v>
      </c>
      <c r="Y19"/>
    </row>
    <row r="20" spans="1:27" s="5" customFormat="1" ht="18.75" customHeight="1">
      <c r="A20" s="2030" t="s">
        <v>1154</v>
      </c>
      <c r="B20" s="369" t="s">
        <v>164</v>
      </c>
      <c r="C20" s="394">
        <f>C17-C12</f>
        <v>4113</v>
      </c>
      <c r="D20" s="430" t="s">
        <v>50</v>
      </c>
      <c r="E20" s="394">
        <f t="shared" ref="E20:M20" si="2">E17-E12</f>
        <v>-201</v>
      </c>
      <c r="F20" s="429" t="s">
        <v>50</v>
      </c>
      <c r="G20" s="371">
        <f t="shared" si="2"/>
        <v>4314</v>
      </c>
      <c r="H20" s="430" t="s">
        <v>50</v>
      </c>
      <c r="I20" s="394">
        <f t="shared" si="2"/>
        <v>2552</v>
      </c>
      <c r="J20" s="429" t="s">
        <v>50</v>
      </c>
      <c r="K20" s="371">
        <f t="shared" si="2"/>
        <v>-17</v>
      </c>
      <c r="L20" s="429" t="s">
        <v>50</v>
      </c>
      <c r="M20" s="371">
        <f t="shared" si="2"/>
        <v>-7</v>
      </c>
      <c r="N20" s="429" t="s">
        <v>50</v>
      </c>
      <c r="O20" s="371">
        <f>O17-O12</f>
        <v>7</v>
      </c>
      <c r="P20" s="429" t="s">
        <v>50</v>
      </c>
      <c r="Q20" s="371">
        <f>Q17-Q12</f>
        <v>-94</v>
      </c>
      <c r="R20" s="429" t="s">
        <v>50</v>
      </c>
      <c r="S20" s="371">
        <f>S17-S12</f>
        <v>632</v>
      </c>
      <c r="T20" s="429" t="s">
        <v>50</v>
      </c>
      <c r="U20" s="371">
        <f>U17-U12</f>
        <v>184</v>
      </c>
      <c r="V20" s="429" t="s">
        <v>50</v>
      </c>
      <c r="W20" s="371">
        <f>W17-W12</f>
        <v>856</v>
      </c>
      <c r="X20" s="439" t="s">
        <v>50</v>
      </c>
      <c r="Y20" s="177"/>
    </row>
    <row r="21" spans="1:27" s="5" customFormat="1" ht="18.75" customHeight="1">
      <c r="A21" s="2029"/>
      <c r="B21" s="1601" t="s">
        <v>165</v>
      </c>
      <c r="C21" s="377">
        <f>C17/C12-1</f>
        <v>0.35619641465315666</v>
      </c>
      <c r="D21" s="427" t="s">
        <v>50</v>
      </c>
      <c r="E21" s="377">
        <f t="shared" ref="E21:M21" si="3">E17/E12-1</f>
        <v>-2.9973158365642738E-2</v>
      </c>
      <c r="F21" s="426" t="s">
        <v>50</v>
      </c>
      <c r="G21" s="375">
        <f t="shared" si="3"/>
        <v>0.89113819458789512</v>
      </c>
      <c r="H21" s="427" t="s">
        <v>50</v>
      </c>
      <c r="I21" s="377">
        <f t="shared" si="3"/>
        <v>0.43631389981193358</v>
      </c>
      <c r="J21" s="426" t="s">
        <v>50</v>
      </c>
      <c r="K21" s="375">
        <f t="shared" si="3"/>
        <v>-3.9170506912442393E-2</v>
      </c>
      <c r="L21" s="426" t="s">
        <v>50</v>
      </c>
      <c r="M21" s="375">
        <f t="shared" si="3"/>
        <v>-2.422145328719727E-2</v>
      </c>
      <c r="N21" s="426" t="s">
        <v>50</v>
      </c>
      <c r="O21" s="375">
        <f>O17/O12-1</f>
        <v>1.3671875E-2</v>
      </c>
      <c r="P21" s="426" t="s">
        <v>50</v>
      </c>
      <c r="Q21" s="375">
        <f>Q17/Q12-1</f>
        <v>-0.12035851472471193</v>
      </c>
      <c r="R21" s="426" t="s">
        <v>50</v>
      </c>
      <c r="S21" s="375">
        <f>S17/S12-1</f>
        <v>0.60133206470028555</v>
      </c>
      <c r="T21" s="426" t="s">
        <v>50</v>
      </c>
      <c r="U21" s="375">
        <f>U17/U12-1</f>
        <v>0.1472</v>
      </c>
      <c r="V21" s="426" t="s">
        <v>50</v>
      </c>
      <c r="W21" s="375">
        <f>W17/W12-1</f>
        <v>0.6198406951484432</v>
      </c>
      <c r="X21" s="438" t="s">
        <v>50</v>
      </c>
      <c r="Y21" s="177"/>
    </row>
    <row r="22" spans="1:27" s="5" customFormat="1" ht="18.75" customHeight="1">
      <c r="A22" s="2030" t="s">
        <v>1137</v>
      </c>
      <c r="B22" s="378" t="s">
        <v>164</v>
      </c>
      <c r="C22" s="394">
        <f>C17-C7</f>
        <v>5124</v>
      </c>
      <c r="D22" s="430" t="s">
        <v>50</v>
      </c>
      <c r="E22" s="394">
        <f t="shared" ref="E22:M22" si="4">E17-E7</f>
        <v>-1283</v>
      </c>
      <c r="F22" s="429" t="s">
        <v>50</v>
      </c>
      <c r="G22" s="371">
        <f t="shared" si="4"/>
        <v>6407</v>
      </c>
      <c r="H22" s="430" t="s">
        <v>50</v>
      </c>
      <c r="I22" s="394">
        <f t="shared" si="4"/>
        <v>2747</v>
      </c>
      <c r="J22" s="429" t="s">
        <v>50</v>
      </c>
      <c r="K22" s="371">
        <f t="shared" si="4"/>
        <v>-87</v>
      </c>
      <c r="L22" s="429" t="s">
        <v>50</v>
      </c>
      <c r="M22" s="371">
        <f t="shared" si="4"/>
        <v>31</v>
      </c>
      <c r="N22" s="429" t="s">
        <v>50</v>
      </c>
      <c r="O22" s="371">
        <f>O17-O7</f>
        <v>171</v>
      </c>
      <c r="P22" s="429" t="s">
        <v>50</v>
      </c>
      <c r="Q22" s="371">
        <f>Q17-Q7</f>
        <v>144</v>
      </c>
      <c r="R22" s="429" t="s">
        <v>50</v>
      </c>
      <c r="S22" s="371">
        <f>S17-S7</f>
        <v>973</v>
      </c>
      <c r="T22" s="429" t="s">
        <v>50</v>
      </c>
      <c r="U22" s="371">
        <f>U17-U7</f>
        <v>281</v>
      </c>
      <c r="V22" s="429" t="s">
        <v>50</v>
      </c>
      <c r="W22" s="371">
        <f>W17-W7</f>
        <v>864</v>
      </c>
      <c r="X22" s="439" t="s">
        <v>50</v>
      </c>
      <c r="Y22" s="177"/>
    </row>
    <row r="23" spans="1:27" s="5" customFormat="1" ht="18.75" customHeight="1">
      <c r="A23" s="2031"/>
      <c r="B23" s="1602" t="s">
        <v>165</v>
      </c>
      <c r="C23" s="450">
        <f>C17/C7-1</f>
        <v>0.48633257403189067</v>
      </c>
      <c r="D23" s="451" t="s">
        <v>50</v>
      </c>
      <c r="E23" s="450">
        <f t="shared" ref="E23:M23" si="5">E17/E7-1</f>
        <v>-0.16474062660503341</v>
      </c>
      <c r="F23" s="442" t="s">
        <v>50</v>
      </c>
      <c r="G23" s="385">
        <f t="shared" si="5"/>
        <v>2.3315138282387191</v>
      </c>
      <c r="H23" s="451" t="s">
        <v>50</v>
      </c>
      <c r="I23" s="450">
        <f t="shared" si="5"/>
        <v>0.48585072515033612</v>
      </c>
      <c r="J23" s="442" t="s">
        <v>50</v>
      </c>
      <c r="K23" s="385">
        <f t="shared" si="5"/>
        <v>-0.17261904761904767</v>
      </c>
      <c r="L23" s="442" t="s">
        <v>50</v>
      </c>
      <c r="M23" s="385">
        <f t="shared" si="5"/>
        <v>0.12350597609561742</v>
      </c>
      <c r="N23" s="442" t="s">
        <v>50</v>
      </c>
      <c r="O23" s="385">
        <f>O17/O7-1</f>
        <v>0.49137931034482762</v>
      </c>
      <c r="P23" s="442" t="s">
        <v>50</v>
      </c>
      <c r="Q23" s="385">
        <f>Q17/Q7-1</f>
        <v>0.26519337016574585</v>
      </c>
      <c r="R23" s="442" t="s">
        <v>50</v>
      </c>
      <c r="S23" s="385">
        <f>S17/S7-1</f>
        <v>1.3704225352112678</v>
      </c>
      <c r="T23" s="442" t="s">
        <v>50</v>
      </c>
      <c r="U23" s="385">
        <f>U17/U7-1</f>
        <v>0.24371205550737218</v>
      </c>
      <c r="V23" s="442" t="s">
        <v>50</v>
      </c>
      <c r="W23" s="385">
        <f>W17/W7-1</f>
        <v>0.62927895120174804</v>
      </c>
      <c r="X23" s="443" t="s">
        <v>50</v>
      </c>
      <c r="Y23" s="187"/>
    </row>
    <row r="24" spans="1:27" s="5" customFormat="1" ht="7.5" customHeight="1">
      <c r="A24" s="358"/>
      <c r="B24" s="136"/>
      <c r="C24" s="134"/>
      <c r="D24" s="135"/>
      <c r="E24" s="134"/>
      <c r="F24" s="135"/>
      <c r="G24" s="134"/>
      <c r="H24" s="135"/>
      <c r="I24" s="134"/>
      <c r="J24" s="135"/>
      <c r="K24" s="134"/>
      <c r="L24" s="135"/>
      <c r="M24" s="134"/>
      <c r="N24" s="135"/>
      <c r="O24" s="134"/>
      <c r="P24" s="135"/>
      <c r="Q24" s="134"/>
      <c r="R24" s="135"/>
      <c r="S24" s="134"/>
      <c r="T24" s="135"/>
      <c r="U24" s="134"/>
      <c r="V24" s="135"/>
      <c r="W24" s="134"/>
      <c r="X24" s="135"/>
      <c r="Y24" s="187"/>
    </row>
    <row r="25" spans="1:27" s="1665" customFormat="1" ht="17.25" customHeight="1">
      <c r="A25" s="1662" t="s">
        <v>1582</v>
      </c>
      <c r="B25" s="1663"/>
      <c r="Y25"/>
    </row>
    <row r="26" spans="1:27" s="1665" customFormat="1" ht="17.25" customHeight="1">
      <c r="A26" s="258" t="s">
        <v>1583</v>
      </c>
      <c r="B26" s="1666"/>
      <c r="Y26" s="173"/>
    </row>
    <row r="27" spans="1:27" ht="17.25" customHeight="1">
      <c r="A27" s="258" t="s">
        <v>1584</v>
      </c>
      <c r="B27" s="1666"/>
      <c r="C27" s="1667"/>
      <c r="D27" s="1667"/>
      <c r="E27" s="1667"/>
      <c r="F27" s="1667"/>
      <c r="G27" s="1667"/>
      <c r="H27" s="1667"/>
      <c r="I27" s="1667"/>
      <c r="J27" s="1667"/>
      <c r="K27" s="1667"/>
      <c r="L27" s="1667"/>
      <c r="M27" s="1667"/>
      <c r="N27" s="1667"/>
      <c r="O27" s="1667"/>
      <c r="P27" s="1667"/>
      <c r="Q27" s="1667"/>
      <c r="R27" s="1667"/>
      <c r="S27" s="1665"/>
      <c r="T27" s="1665"/>
      <c r="U27" s="1667"/>
      <c r="V27" s="1665"/>
      <c r="W27" s="1665"/>
      <c r="X27" s="1665"/>
      <c r="Y27" s="173"/>
    </row>
    <row r="28" spans="1:27" s="1665" customFormat="1" ht="17.25" customHeight="1">
      <c r="A28" s="258" t="s">
        <v>1585</v>
      </c>
      <c r="B28" s="1666"/>
      <c r="C28"/>
      <c r="D28"/>
      <c r="E28"/>
      <c r="F28"/>
      <c r="G28"/>
      <c r="H28"/>
      <c r="I28"/>
      <c r="J28"/>
      <c r="K28"/>
      <c r="L28"/>
      <c r="M28"/>
      <c r="N28"/>
      <c r="O28"/>
      <c r="P28"/>
      <c r="Q28"/>
      <c r="R28"/>
      <c r="S28"/>
      <c r="T28"/>
      <c r="U28" s="1667"/>
      <c r="V28"/>
      <c r="W28"/>
      <c r="X28"/>
      <c r="Y28" s="173"/>
    </row>
    <row r="42" ht="15" customHeight="1"/>
    <row r="44" ht="15" customHeight="1"/>
    <row r="46" ht="15" customHeight="1"/>
  </sheetData>
  <sortState xmlns:xlrd2="http://schemas.microsoft.com/office/spreadsheetml/2017/richdata2" ref="A29:D43">
    <sortCondition ref="B29:B43"/>
  </sortState>
  <mergeCells count="28">
    <mergeCell ref="Q4:R5"/>
    <mergeCell ref="S4:T5"/>
    <mergeCell ref="U4:V5"/>
    <mergeCell ref="W4:X5"/>
    <mergeCell ref="C3:D5"/>
    <mergeCell ref="E3:H3"/>
    <mergeCell ref="I3:X3"/>
    <mergeCell ref="E4:F5"/>
    <mergeCell ref="G4:H5"/>
    <mergeCell ref="I4:J5"/>
    <mergeCell ref="K4:L5"/>
    <mergeCell ref="M4:N5"/>
    <mergeCell ref="O4:P5"/>
    <mergeCell ref="A18:A19"/>
    <mergeCell ref="A20:A21"/>
    <mergeCell ref="A22:A23"/>
    <mergeCell ref="A3:B6"/>
    <mergeCell ref="A7:B7"/>
    <mergeCell ref="A8:B8"/>
    <mergeCell ref="A9:B9"/>
    <mergeCell ref="A10:B10"/>
    <mergeCell ref="A11:B11"/>
    <mergeCell ref="A12:B12"/>
    <mergeCell ref="A13:B13"/>
    <mergeCell ref="A14:B14"/>
    <mergeCell ref="A15:B15"/>
    <mergeCell ref="A16:B16"/>
    <mergeCell ref="A17:B17"/>
  </mergeCells>
  <hyperlinks>
    <hyperlink ref="Z2" location="OBSAH!A1" display="Zpět na obsah" xr:uid="{53F84E18-CAC5-4207-A766-A79A9556BC71}"/>
  </hyperlinks>
  <pageMargins left="0.70866141732283472" right="0.70866141732283472" top="0.78740157480314965" bottom="0.78740157480314965" header="0.31496062992125984" footer="0.31496062992125984"/>
  <pageSetup paperSize="9" scale="95" orientation="landscape" r:id="rId1"/>
  <ignoredErrors>
    <ignoredError sqref="C18:X23" unlockedFormula="1"/>
  </ignoredError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List195"/>
  <dimension ref="A1:W29"/>
  <sheetViews>
    <sheetView showGridLines="0" zoomScaleNormal="100" workbookViewId="0"/>
  </sheetViews>
  <sheetFormatPr defaultRowHeight="15"/>
  <cols>
    <col min="1" max="1" width="10.85546875" customWidth="1"/>
    <col min="2" max="2" width="4.5703125" customWidth="1"/>
    <col min="3" max="3" width="7.140625" customWidth="1"/>
    <col min="4" max="5" width="6.7109375" customWidth="1"/>
    <col min="6" max="6" width="7.28515625" customWidth="1"/>
    <col min="7" max="9" width="6.7109375" customWidth="1"/>
    <col min="10" max="10" width="5.140625" customWidth="1"/>
    <col min="11" max="11" width="5.85546875" customWidth="1"/>
    <col min="12" max="12" width="5.140625" customWidth="1"/>
    <col min="13" max="13" width="6.28515625" customWidth="1"/>
    <col min="14" max="14" width="6" customWidth="1"/>
    <col min="15" max="15" width="7.140625" customWidth="1"/>
    <col min="16" max="16" width="6.7109375" customWidth="1"/>
    <col min="17" max="17" width="5.7109375" customWidth="1"/>
    <col min="18" max="18" width="7.7109375" customWidth="1"/>
    <col min="19" max="19" width="6.7109375" customWidth="1"/>
    <col min="20" max="20" width="5.140625" customWidth="1"/>
  </cols>
  <sheetData>
    <row r="1" spans="1:23" ht="15" customHeight="1">
      <c r="A1" s="1" t="s">
        <v>1297</v>
      </c>
      <c r="B1" s="2"/>
      <c r="C1" s="2"/>
      <c r="D1" s="2"/>
      <c r="E1" s="2"/>
      <c r="F1" s="2"/>
      <c r="G1" s="2"/>
      <c r="H1" s="2"/>
      <c r="I1" s="2"/>
      <c r="J1" s="2"/>
      <c r="K1" s="2"/>
      <c r="L1" s="2"/>
      <c r="M1" s="2"/>
      <c r="N1" s="2"/>
    </row>
    <row r="2" spans="1:23" ht="15.75" thickBot="1">
      <c r="A2" s="322" t="s">
        <v>1066</v>
      </c>
      <c r="B2" s="4"/>
      <c r="C2" s="4"/>
      <c r="D2" s="4"/>
      <c r="E2" s="4"/>
      <c r="F2" s="4"/>
      <c r="G2" s="4"/>
      <c r="H2" s="4"/>
      <c r="I2" s="4"/>
      <c r="J2" s="4"/>
      <c r="K2" s="4"/>
      <c r="L2" s="4"/>
      <c r="M2" s="4"/>
      <c r="N2" s="4"/>
      <c r="R2" s="322"/>
      <c r="S2" s="4"/>
      <c r="T2" s="1440" t="s">
        <v>1548</v>
      </c>
      <c r="U2" s="4"/>
      <c r="V2" s="106" t="s">
        <v>986</v>
      </c>
      <c r="W2" s="4"/>
    </row>
    <row r="3" spans="1:23" ht="18.75" customHeight="1">
      <c r="A3" s="2032" t="s">
        <v>170</v>
      </c>
      <c r="B3" s="2033"/>
      <c r="C3" s="2197" t="s">
        <v>426</v>
      </c>
      <c r="D3" s="2032"/>
      <c r="E3" s="2032"/>
      <c r="F3" s="2174" t="s">
        <v>471</v>
      </c>
      <c r="G3" s="2076"/>
      <c r="H3" s="2076"/>
      <c r="I3" s="2076"/>
      <c r="J3" s="2076"/>
      <c r="K3" s="2076"/>
      <c r="L3" s="2076"/>
      <c r="M3" s="2076"/>
      <c r="N3" s="2076"/>
      <c r="O3" s="2076"/>
      <c r="P3" s="2076"/>
      <c r="Q3" s="2076"/>
      <c r="R3" s="2076"/>
      <c r="S3" s="2076"/>
      <c r="T3" s="2076"/>
    </row>
    <row r="4" spans="1:23" ht="18.75" customHeight="1">
      <c r="A4" s="2034"/>
      <c r="B4" s="2035"/>
      <c r="C4" s="2155"/>
      <c r="D4" s="2034"/>
      <c r="E4" s="2034"/>
      <c r="F4" s="2219" t="s">
        <v>63</v>
      </c>
      <c r="G4" s="2078"/>
      <c r="H4" s="2198"/>
      <c r="I4" s="2078" t="s">
        <v>36</v>
      </c>
      <c r="J4" s="2078"/>
      <c r="K4" s="2078"/>
      <c r="L4" s="2078"/>
      <c r="M4" s="2078"/>
      <c r="N4" s="2078"/>
      <c r="O4" s="2078"/>
      <c r="P4" s="2078"/>
      <c r="Q4" s="2078"/>
      <c r="R4" s="2078"/>
      <c r="S4" s="2078"/>
      <c r="T4" s="2078"/>
    </row>
    <row r="5" spans="1:23" ht="15.75" customHeight="1">
      <c r="A5" s="2034"/>
      <c r="B5" s="2035"/>
      <c r="C5" s="2153"/>
      <c r="D5" s="2220"/>
      <c r="E5" s="2220"/>
      <c r="F5" s="2153"/>
      <c r="G5" s="2220"/>
      <c r="H5" s="2220"/>
      <c r="I5" s="2005" t="s">
        <v>546</v>
      </c>
      <c r="J5" s="2005"/>
      <c r="K5" s="2005"/>
      <c r="L5" s="2026" t="s">
        <v>547</v>
      </c>
      <c r="M5" s="2005"/>
      <c r="N5" s="2191"/>
      <c r="O5" s="2005" t="s">
        <v>348</v>
      </c>
      <c r="P5" s="2005"/>
      <c r="Q5" s="2005"/>
      <c r="R5" s="2026" t="s">
        <v>349</v>
      </c>
      <c r="S5" s="2005"/>
      <c r="T5" s="2191"/>
    </row>
    <row r="6" spans="1:23" ht="15" customHeight="1">
      <c r="A6" s="2034"/>
      <c r="B6" s="2035"/>
      <c r="C6" s="2442" t="s">
        <v>1090</v>
      </c>
      <c r="D6" s="2436" t="s">
        <v>114</v>
      </c>
      <c r="E6" s="2438" t="s">
        <v>469</v>
      </c>
      <c r="F6" s="2442" t="s">
        <v>1090</v>
      </c>
      <c r="G6" s="2436" t="s">
        <v>114</v>
      </c>
      <c r="H6" s="2434" t="s">
        <v>469</v>
      </c>
      <c r="I6" s="2440" t="s">
        <v>1090</v>
      </c>
      <c r="J6" s="2436" t="s">
        <v>114</v>
      </c>
      <c r="K6" s="2438" t="s">
        <v>469</v>
      </c>
      <c r="L6" s="2434" t="s">
        <v>1090</v>
      </c>
      <c r="M6" s="2436" t="s">
        <v>114</v>
      </c>
      <c r="N6" s="2434" t="s">
        <v>469</v>
      </c>
      <c r="O6" s="2440" t="s">
        <v>1090</v>
      </c>
      <c r="P6" s="2436" t="s">
        <v>114</v>
      </c>
      <c r="Q6" s="2438" t="s">
        <v>469</v>
      </c>
      <c r="R6" s="2434" t="s">
        <v>1090</v>
      </c>
      <c r="S6" s="2436" t="s">
        <v>114</v>
      </c>
      <c r="T6" s="2434" t="s">
        <v>469</v>
      </c>
    </row>
    <row r="7" spans="1:23" ht="15" customHeight="1">
      <c r="A7" s="2034"/>
      <c r="B7" s="2035"/>
      <c r="C7" s="2442"/>
      <c r="D7" s="2436"/>
      <c r="E7" s="2438"/>
      <c r="F7" s="2442"/>
      <c r="G7" s="2436"/>
      <c r="H7" s="2434"/>
      <c r="I7" s="2440"/>
      <c r="J7" s="2436"/>
      <c r="K7" s="2438"/>
      <c r="L7" s="2434"/>
      <c r="M7" s="2436"/>
      <c r="N7" s="2434"/>
      <c r="O7" s="2440"/>
      <c r="P7" s="2436"/>
      <c r="Q7" s="2438"/>
      <c r="R7" s="2434"/>
      <c r="S7" s="2436"/>
      <c r="T7" s="2434"/>
    </row>
    <row r="8" spans="1:23" ht="15.75" thickBot="1">
      <c r="A8" s="2036"/>
      <c r="B8" s="2037"/>
      <c r="C8" s="2443"/>
      <c r="D8" s="2437"/>
      <c r="E8" s="2439"/>
      <c r="F8" s="2443"/>
      <c r="G8" s="2437"/>
      <c r="H8" s="2435"/>
      <c r="I8" s="2441"/>
      <c r="J8" s="2437"/>
      <c r="K8" s="2439"/>
      <c r="L8" s="2435"/>
      <c r="M8" s="2437"/>
      <c r="N8" s="2435"/>
      <c r="O8" s="2441"/>
      <c r="P8" s="2437"/>
      <c r="Q8" s="2439"/>
      <c r="R8" s="2435"/>
      <c r="S8" s="2437"/>
      <c r="T8" s="2435"/>
    </row>
    <row r="9" spans="1:23" ht="18.75" customHeight="1">
      <c r="A9" s="2038" t="s">
        <v>11</v>
      </c>
      <c r="B9" s="2039"/>
      <c r="C9" s="1815">
        <v>28104.899999999998</v>
      </c>
      <c r="D9" s="1821">
        <v>1229.9000000000001</v>
      </c>
      <c r="E9" s="1820">
        <v>179</v>
      </c>
      <c r="F9" s="1822">
        <v>58970.2</v>
      </c>
      <c r="G9" s="1823">
        <v>1089.0999999999999</v>
      </c>
      <c r="H9" s="1819">
        <v>546.79999999999995</v>
      </c>
      <c r="I9" s="1824">
        <v>341.40000000000003</v>
      </c>
      <c r="J9" s="1966">
        <v>0</v>
      </c>
      <c r="K9" s="121">
        <v>1</v>
      </c>
      <c r="L9" s="121">
        <v>35.1</v>
      </c>
      <c r="M9" s="121">
        <v>5</v>
      </c>
      <c r="N9" s="1820">
        <v>2.9</v>
      </c>
      <c r="O9" s="121">
        <v>29854.5</v>
      </c>
      <c r="P9" s="122">
        <v>702.7</v>
      </c>
      <c r="Q9" s="121">
        <v>271.8</v>
      </c>
      <c r="R9" s="1819">
        <v>28739.200000000001</v>
      </c>
      <c r="S9" s="267">
        <v>381.4</v>
      </c>
      <c r="T9" s="1820">
        <v>271.10000000000002</v>
      </c>
      <c r="U9" s="83"/>
    </row>
    <row r="10" spans="1:23" ht="18.75" customHeight="1">
      <c r="A10" s="2038" t="s">
        <v>12</v>
      </c>
      <c r="B10" s="2039"/>
      <c r="C10" s="1815">
        <v>28194.2</v>
      </c>
      <c r="D10" s="1821">
        <v>1249</v>
      </c>
      <c r="E10" s="1820">
        <v>186.3</v>
      </c>
      <c r="F10" s="1822">
        <v>60163.9</v>
      </c>
      <c r="G10" s="121">
        <v>1278.7</v>
      </c>
      <c r="H10" s="1819">
        <v>565</v>
      </c>
      <c r="I10" s="121">
        <v>339.09999999999997</v>
      </c>
      <c r="J10" s="1966">
        <v>0</v>
      </c>
      <c r="K10" s="121">
        <v>2.5</v>
      </c>
      <c r="L10" s="121">
        <v>26.1</v>
      </c>
      <c r="M10" s="121">
        <v>2</v>
      </c>
      <c r="N10" s="1820">
        <v>3</v>
      </c>
      <c r="O10" s="121">
        <v>30692.7</v>
      </c>
      <c r="P10" s="122">
        <v>849.4</v>
      </c>
      <c r="Q10" s="121">
        <v>285.8</v>
      </c>
      <c r="R10" s="1819">
        <v>29106</v>
      </c>
      <c r="S10" s="267">
        <v>427.3</v>
      </c>
      <c r="T10" s="1820">
        <v>273.7</v>
      </c>
      <c r="U10" s="83"/>
    </row>
    <row r="11" spans="1:23" ht="18.75" customHeight="1">
      <c r="A11" s="2038" t="s">
        <v>127</v>
      </c>
      <c r="B11" s="2039"/>
      <c r="C11" s="1815">
        <v>28771.3</v>
      </c>
      <c r="D11" s="1821">
        <v>1345.6</v>
      </c>
      <c r="E11" s="1820">
        <v>186.3</v>
      </c>
      <c r="F11" s="1822">
        <v>61320.399999999994</v>
      </c>
      <c r="G11" s="121">
        <v>1415.1</v>
      </c>
      <c r="H11" s="1819">
        <v>586.40000000000009</v>
      </c>
      <c r="I11" s="121">
        <v>283.3</v>
      </c>
      <c r="J11" s="1966">
        <v>0</v>
      </c>
      <c r="K11" s="121">
        <v>1</v>
      </c>
      <c r="L11" s="121">
        <v>30.299999999999997</v>
      </c>
      <c r="M11" s="1966">
        <v>0</v>
      </c>
      <c r="N11" s="1820">
        <v>2.5</v>
      </c>
      <c r="O11" s="121">
        <v>31221.7</v>
      </c>
      <c r="P11" s="122">
        <v>941.8</v>
      </c>
      <c r="Q11" s="121">
        <v>288.8</v>
      </c>
      <c r="R11" s="1819">
        <v>29785.1</v>
      </c>
      <c r="S11" s="267">
        <v>473.3</v>
      </c>
      <c r="T11" s="1820">
        <v>294.10000000000002</v>
      </c>
      <c r="U11" s="83"/>
    </row>
    <row r="12" spans="1:23" ht="18.75" customHeight="1">
      <c r="A12" s="2038" t="s">
        <v>162</v>
      </c>
      <c r="B12" s="2039"/>
      <c r="C12" s="1815">
        <v>28992.9</v>
      </c>
      <c r="D12" s="1821">
        <v>1400.8</v>
      </c>
      <c r="E12" s="1820">
        <v>187.1</v>
      </c>
      <c r="F12" s="1822">
        <v>62448.7</v>
      </c>
      <c r="G12" s="121">
        <v>1591.6</v>
      </c>
      <c r="H12" s="1819">
        <v>606.70000000000005</v>
      </c>
      <c r="I12" s="121">
        <v>265.39999999999998</v>
      </c>
      <c r="J12" s="1966">
        <v>0</v>
      </c>
      <c r="K12" s="121">
        <v>2</v>
      </c>
      <c r="L12" s="121">
        <v>30.799999999999997</v>
      </c>
      <c r="M12" s="121">
        <v>1</v>
      </c>
      <c r="N12" s="1820">
        <v>2.5</v>
      </c>
      <c r="O12" s="121">
        <v>31477.199999999997</v>
      </c>
      <c r="P12" s="122">
        <v>1068.2</v>
      </c>
      <c r="Q12" s="121">
        <v>284.3</v>
      </c>
      <c r="R12" s="1819">
        <v>30675.3</v>
      </c>
      <c r="S12" s="267">
        <v>522.4</v>
      </c>
      <c r="T12" s="1820">
        <v>317.89999999999998</v>
      </c>
      <c r="U12" s="83"/>
    </row>
    <row r="13" spans="1:23" ht="18.75" customHeight="1">
      <c r="A13" s="2038" t="s">
        <v>340</v>
      </c>
      <c r="B13" s="2039"/>
      <c r="C13" s="1815">
        <v>30753.3</v>
      </c>
      <c r="D13" s="1821">
        <v>1431.6</v>
      </c>
      <c r="E13" s="1820">
        <v>187.7</v>
      </c>
      <c r="F13" s="1822">
        <v>64950.600000000006</v>
      </c>
      <c r="G13" s="121">
        <v>1863.4</v>
      </c>
      <c r="H13" s="1819">
        <v>600.70000000000005</v>
      </c>
      <c r="I13" s="121">
        <v>336.09999999999997</v>
      </c>
      <c r="J13" s="1966">
        <v>0</v>
      </c>
      <c r="K13" s="121">
        <v>2</v>
      </c>
      <c r="L13" s="121">
        <v>30.700000000000003</v>
      </c>
      <c r="M13" s="121">
        <v>1</v>
      </c>
      <c r="N13" s="1820">
        <v>4</v>
      </c>
      <c r="O13" s="121">
        <v>31986.9</v>
      </c>
      <c r="P13" s="122">
        <v>1199.5</v>
      </c>
      <c r="Q13" s="121">
        <v>277.3</v>
      </c>
      <c r="R13" s="1819">
        <v>32596.9</v>
      </c>
      <c r="S13" s="267">
        <v>662.9</v>
      </c>
      <c r="T13" s="1820">
        <v>317.39999999999998</v>
      </c>
      <c r="U13" s="83"/>
    </row>
    <row r="14" spans="1:23" ht="18.75" customHeight="1">
      <c r="A14" s="2038" t="s">
        <v>410</v>
      </c>
      <c r="B14" s="2039"/>
      <c r="C14" s="1815">
        <v>31465.599999999999</v>
      </c>
      <c r="D14" s="1821">
        <v>1501.1</v>
      </c>
      <c r="E14" s="1820">
        <v>190</v>
      </c>
      <c r="F14" s="1822">
        <v>67203.899999999994</v>
      </c>
      <c r="G14" s="121">
        <v>2094.3000000000002</v>
      </c>
      <c r="H14" s="1819">
        <v>625.79999999999995</v>
      </c>
      <c r="I14" s="121">
        <v>344.8</v>
      </c>
      <c r="J14" s="1966">
        <v>0</v>
      </c>
      <c r="K14" s="121">
        <v>3</v>
      </c>
      <c r="L14" s="121">
        <v>31.799999999999997</v>
      </c>
      <c r="M14" s="121">
        <v>2</v>
      </c>
      <c r="N14" s="1820">
        <v>7.5</v>
      </c>
      <c r="O14" s="121">
        <v>32429.1</v>
      </c>
      <c r="P14" s="202">
        <v>1335</v>
      </c>
      <c r="Q14" s="121">
        <v>293.2</v>
      </c>
      <c r="R14" s="1819">
        <v>34398.199999999997</v>
      </c>
      <c r="S14" s="202">
        <v>757.3</v>
      </c>
      <c r="T14" s="1820">
        <v>322.10000000000002</v>
      </c>
      <c r="U14" s="83"/>
    </row>
    <row r="15" spans="1:23" ht="18.75" customHeight="1">
      <c r="A15" s="2038" t="s">
        <v>445</v>
      </c>
      <c r="B15" s="2039"/>
      <c r="C15" s="1815">
        <v>32009.8</v>
      </c>
      <c r="D15" s="1821">
        <v>1623.1</v>
      </c>
      <c r="E15" s="1820">
        <v>197.9</v>
      </c>
      <c r="F15" s="1822">
        <v>68789</v>
      </c>
      <c r="G15" s="121">
        <v>2356.5</v>
      </c>
      <c r="H15" s="1819">
        <v>636.79999999999995</v>
      </c>
      <c r="I15" s="121">
        <v>404.59999999999997</v>
      </c>
      <c r="J15" s="121">
        <v>8.4</v>
      </c>
      <c r="K15" s="121">
        <v>4</v>
      </c>
      <c r="L15" s="1819">
        <v>32.200000000000003</v>
      </c>
      <c r="M15" s="1821">
        <v>2</v>
      </c>
      <c r="N15" s="1820">
        <v>5.8</v>
      </c>
      <c r="O15" s="121">
        <v>32678.799999999999</v>
      </c>
      <c r="P15" s="202">
        <v>1447.2</v>
      </c>
      <c r="Q15" s="121">
        <v>295.8</v>
      </c>
      <c r="R15" s="1819">
        <v>35673.4</v>
      </c>
      <c r="S15" s="202">
        <v>898.9</v>
      </c>
      <c r="T15" s="1820">
        <v>331.2</v>
      </c>
      <c r="U15" s="83"/>
    </row>
    <row r="16" spans="1:23" ht="18.75" customHeight="1">
      <c r="A16" s="2038" t="s">
        <v>489</v>
      </c>
      <c r="B16" s="2039"/>
      <c r="C16" s="1815">
        <v>32654.6</v>
      </c>
      <c r="D16" s="1821">
        <v>1782.3</v>
      </c>
      <c r="E16" s="1820">
        <v>197.6</v>
      </c>
      <c r="F16" s="1822">
        <v>70937.5</v>
      </c>
      <c r="G16" s="121">
        <v>2698.8</v>
      </c>
      <c r="H16" s="1819">
        <v>643.5</v>
      </c>
      <c r="I16" s="121">
        <v>485.3</v>
      </c>
      <c r="J16" s="121">
        <v>12.4</v>
      </c>
      <c r="K16" s="121">
        <v>3</v>
      </c>
      <c r="L16" s="1819">
        <v>41.5</v>
      </c>
      <c r="M16" s="1821">
        <v>4</v>
      </c>
      <c r="N16" s="1820">
        <v>7.8</v>
      </c>
      <c r="O16" s="121">
        <v>33444.800000000003</v>
      </c>
      <c r="P16" s="202">
        <v>1602.8</v>
      </c>
      <c r="Q16" s="121">
        <v>304.5</v>
      </c>
      <c r="R16" s="1819">
        <v>36965.9</v>
      </c>
      <c r="S16" s="202">
        <v>1079.5999999999999</v>
      </c>
      <c r="T16" s="1820">
        <v>328.2</v>
      </c>
      <c r="U16" s="83"/>
    </row>
    <row r="17" spans="1:21" ht="18.75" customHeight="1">
      <c r="A17" s="2038" t="s">
        <v>499</v>
      </c>
      <c r="B17" s="2039"/>
      <c r="C17" s="1815">
        <v>33016.1</v>
      </c>
      <c r="D17" s="1821">
        <v>1846.9</v>
      </c>
      <c r="E17" s="1820">
        <v>205.8</v>
      </c>
      <c r="F17" s="1822">
        <v>72019.399999999994</v>
      </c>
      <c r="G17" s="121">
        <v>2905.8</v>
      </c>
      <c r="H17" s="1819">
        <v>673.8</v>
      </c>
      <c r="I17" s="121">
        <v>541.1</v>
      </c>
      <c r="J17" s="121">
        <v>15.9</v>
      </c>
      <c r="K17" s="121">
        <v>4</v>
      </c>
      <c r="L17" s="1819">
        <v>38.299999999999997</v>
      </c>
      <c r="M17" s="1821">
        <v>6</v>
      </c>
      <c r="N17" s="1820">
        <v>11.3</v>
      </c>
      <c r="O17" s="121">
        <v>34209.300000000003</v>
      </c>
      <c r="P17" s="202">
        <v>1711.3</v>
      </c>
      <c r="Q17" s="121">
        <v>316.8</v>
      </c>
      <c r="R17" s="1819">
        <v>37230.699999999997</v>
      </c>
      <c r="S17" s="202">
        <v>1172.5999999999999</v>
      </c>
      <c r="T17" s="1820">
        <v>341.7</v>
      </c>
      <c r="U17" s="83"/>
    </row>
    <row r="18" spans="1:21" ht="18.75" customHeight="1">
      <c r="A18" s="2038" t="s">
        <v>731</v>
      </c>
      <c r="B18" s="2039"/>
      <c r="C18" s="1815">
        <v>33356.9</v>
      </c>
      <c r="D18" s="1821">
        <v>1893.8</v>
      </c>
      <c r="E18" s="1820">
        <v>218.1</v>
      </c>
      <c r="F18" s="1822">
        <v>72360.5</v>
      </c>
      <c r="G18" s="121">
        <v>3199.1000000000004</v>
      </c>
      <c r="H18" s="1819">
        <v>690</v>
      </c>
      <c r="I18" s="121">
        <v>553</v>
      </c>
      <c r="J18" s="121">
        <v>22</v>
      </c>
      <c r="K18" s="121">
        <v>3</v>
      </c>
      <c r="L18" s="1819">
        <v>42.7</v>
      </c>
      <c r="M18" s="1821">
        <v>7.4</v>
      </c>
      <c r="N18" s="1820">
        <v>10.4</v>
      </c>
      <c r="O18" s="121">
        <v>34779.699999999997</v>
      </c>
      <c r="P18" s="202">
        <v>1836.9</v>
      </c>
      <c r="Q18" s="121">
        <v>338.5</v>
      </c>
      <c r="R18" s="1819">
        <v>36985.100000000006</v>
      </c>
      <c r="S18" s="202">
        <v>1332.8</v>
      </c>
      <c r="T18" s="1820">
        <v>338.1</v>
      </c>
      <c r="U18" s="83"/>
    </row>
    <row r="19" spans="1:21" ht="18.75" customHeight="1" thickBot="1">
      <c r="A19" s="2038" t="s">
        <v>1132</v>
      </c>
      <c r="B19" s="2039"/>
      <c r="C19" s="1815">
        <v>33585.18</v>
      </c>
      <c r="D19" s="1821">
        <v>1950.52</v>
      </c>
      <c r="E19" s="1820">
        <v>210.07</v>
      </c>
      <c r="F19" s="1822">
        <v>73145.929999999993</v>
      </c>
      <c r="G19" s="121">
        <v>3431.75</v>
      </c>
      <c r="H19" s="1819">
        <v>707.12999999999988</v>
      </c>
      <c r="I19" s="121">
        <v>503.70000000000005</v>
      </c>
      <c r="J19" s="121">
        <v>30.05</v>
      </c>
      <c r="K19" s="121">
        <v>1.5</v>
      </c>
      <c r="L19" s="1819">
        <v>47.59</v>
      </c>
      <c r="M19" s="1821">
        <v>7.3</v>
      </c>
      <c r="N19" s="1820">
        <v>11.28</v>
      </c>
      <c r="O19" s="1827">
        <v>35552.329999999994</v>
      </c>
      <c r="P19" s="96">
        <v>1933.58</v>
      </c>
      <c r="Q19" s="121">
        <v>349.03</v>
      </c>
      <c r="R19" s="1828">
        <v>37042.31</v>
      </c>
      <c r="S19" s="96">
        <v>1460.82</v>
      </c>
      <c r="T19" s="1820">
        <v>345.32</v>
      </c>
      <c r="U19" s="83"/>
    </row>
    <row r="20" spans="1:21" ht="18.75" customHeight="1">
      <c r="A20" s="2028" t="s">
        <v>1134</v>
      </c>
      <c r="B20" s="360" t="s">
        <v>164</v>
      </c>
      <c r="C20" s="391">
        <f t="shared" ref="C20:T20" si="0">C19-C18</f>
        <v>228.27999999999884</v>
      </c>
      <c r="D20" s="422">
        <f t="shared" si="0"/>
        <v>56.720000000000027</v>
      </c>
      <c r="E20" s="586">
        <f t="shared" si="0"/>
        <v>-8.0300000000000011</v>
      </c>
      <c r="F20" s="391">
        <f>F19-F18</f>
        <v>785.42999999999302</v>
      </c>
      <c r="G20" s="422">
        <f>G19-G18</f>
        <v>232.64999999999964</v>
      </c>
      <c r="H20" s="422">
        <f>H19-H18</f>
        <v>17.129999999999882</v>
      </c>
      <c r="I20" s="362">
        <f t="shared" si="0"/>
        <v>-49.299999999999955</v>
      </c>
      <c r="J20" s="422">
        <f t="shared" si="0"/>
        <v>8.0500000000000007</v>
      </c>
      <c r="K20" s="422">
        <f t="shared" si="0"/>
        <v>-1.5</v>
      </c>
      <c r="L20" s="422">
        <f t="shared" si="0"/>
        <v>4.8900000000000006</v>
      </c>
      <c r="M20" s="422">
        <f t="shared" si="0"/>
        <v>-0.10000000000000053</v>
      </c>
      <c r="N20" s="586">
        <f t="shared" si="0"/>
        <v>0.87999999999999901</v>
      </c>
      <c r="O20" s="362">
        <f t="shared" si="0"/>
        <v>772.62999999999738</v>
      </c>
      <c r="P20" s="362">
        <f t="shared" si="0"/>
        <v>96.679999999999836</v>
      </c>
      <c r="Q20" s="362">
        <f t="shared" si="0"/>
        <v>10.529999999999973</v>
      </c>
      <c r="R20" s="422">
        <f t="shared" si="0"/>
        <v>57.209999999991851</v>
      </c>
      <c r="S20" s="362">
        <f t="shared" si="0"/>
        <v>128.01999999999998</v>
      </c>
      <c r="T20" s="363">
        <f t="shared" si="0"/>
        <v>7.2199999999999704</v>
      </c>
    </row>
    <row r="21" spans="1:21" ht="18.75" customHeight="1">
      <c r="A21" s="2029"/>
      <c r="B21" s="1601" t="s">
        <v>165</v>
      </c>
      <c r="C21" s="377">
        <f t="shared" ref="C21:T21" si="1">C19/C18-1</f>
        <v>6.8435616019473233E-3</v>
      </c>
      <c r="D21" s="425">
        <f t="shared" si="1"/>
        <v>2.9950364346815972E-2</v>
      </c>
      <c r="E21" s="685">
        <f t="shared" si="1"/>
        <v>-3.6817973406694238E-2</v>
      </c>
      <c r="F21" s="377">
        <f>F19/F18-1</f>
        <v>1.0854402609158154E-2</v>
      </c>
      <c r="G21" s="425">
        <f>G19/G18-1</f>
        <v>7.2723578506454833E-2</v>
      </c>
      <c r="H21" s="425">
        <f>H19/H18-1</f>
        <v>2.4826086956521554E-2</v>
      </c>
      <c r="I21" s="375">
        <f t="shared" si="1"/>
        <v>-8.9150090415913152E-2</v>
      </c>
      <c r="J21" s="425">
        <f t="shared" si="1"/>
        <v>0.36590909090909096</v>
      </c>
      <c r="K21" s="425">
        <f t="shared" si="1"/>
        <v>-0.5</v>
      </c>
      <c r="L21" s="425">
        <f t="shared" si="1"/>
        <v>0.11451990632318498</v>
      </c>
      <c r="M21" s="425">
        <f t="shared" si="1"/>
        <v>-1.3513513513513598E-2</v>
      </c>
      <c r="N21" s="685">
        <f t="shared" si="1"/>
        <v>8.4615384615384537E-2</v>
      </c>
      <c r="O21" s="375">
        <f t="shared" si="1"/>
        <v>2.2214970226885233E-2</v>
      </c>
      <c r="P21" s="375">
        <f t="shared" si="1"/>
        <v>5.263215199520932E-2</v>
      </c>
      <c r="Q21" s="375">
        <f t="shared" si="1"/>
        <v>3.1107828655834391E-2</v>
      </c>
      <c r="R21" s="425">
        <f t="shared" si="1"/>
        <v>1.5468391325152986E-3</v>
      </c>
      <c r="S21" s="375">
        <f t="shared" si="1"/>
        <v>9.6053421368547331E-2</v>
      </c>
      <c r="T21" s="376">
        <f t="shared" si="1"/>
        <v>2.135462880804484E-2</v>
      </c>
    </row>
    <row r="22" spans="1:21" ht="18.75" customHeight="1">
      <c r="A22" s="2030" t="s">
        <v>1154</v>
      </c>
      <c r="B22" s="378" t="s">
        <v>164</v>
      </c>
      <c r="C22" s="394">
        <f t="shared" ref="C22:T22" si="2">C19-C14</f>
        <v>2119.5800000000017</v>
      </c>
      <c r="D22" s="428">
        <f t="shared" si="2"/>
        <v>449.42000000000007</v>
      </c>
      <c r="E22" s="534">
        <f t="shared" si="2"/>
        <v>20.069999999999993</v>
      </c>
      <c r="F22" s="394">
        <f>F19-F14</f>
        <v>5942.0299999999988</v>
      </c>
      <c r="G22" s="428">
        <f>G19-G14</f>
        <v>1337.4499999999998</v>
      </c>
      <c r="H22" s="428">
        <f>H19-H14</f>
        <v>81.329999999999927</v>
      </c>
      <c r="I22" s="371">
        <f t="shared" si="2"/>
        <v>158.90000000000003</v>
      </c>
      <c r="J22" s="428">
        <f>J19-J14</f>
        <v>30.05</v>
      </c>
      <c r="K22" s="428">
        <f>K19-K14</f>
        <v>-1.5</v>
      </c>
      <c r="L22" s="428">
        <f t="shared" si="2"/>
        <v>15.790000000000006</v>
      </c>
      <c r="M22" s="428">
        <f t="shared" si="2"/>
        <v>5.3</v>
      </c>
      <c r="N22" s="534">
        <f t="shared" si="2"/>
        <v>3.7799999999999994</v>
      </c>
      <c r="O22" s="371">
        <f t="shared" si="2"/>
        <v>3123.2299999999959</v>
      </c>
      <c r="P22" s="371">
        <f t="shared" si="2"/>
        <v>598.57999999999993</v>
      </c>
      <c r="Q22" s="371">
        <f t="shared" si="2"/>
        <v>55.829999999999984</v>
      </c>
      <c r="R22" s="428">
        <f t="shared" si="2"/>
        <v>2644.1100000000006</v>
      </c>
      <c r="S22" s="371">
        <f t="shared" si="2"/>
        <v>703.52</v>
      </c>
      <c r="T22" s="380">
        <f t="shared" si="2"/>
        <v>23.21999999999997</v>
      </c>
    </row>
    <row r="23" spans="1:21" ht="18.75" customHeight="1">
      <c r="A23" s="2029"/>
      <c r="B23" s="1601" t="s">
        <v>165</v>
      </c>
      <c r="C23" s="377">
        <f t="shared" ref="C23:I23" si="3">C19/C14-1</f>
        <v>6.7361817349740782E-2</v>
      </c>
      <c r="D23" s="425">
        <f t="shared" si="3"/>
        <v>0.29939377789620947</v>
      </c>
      <c r="E23" s="685">
        <f t="shared" si="3"/>
        <v>0.1056315789473683</v>
      </c>
      <c r="F23" s="377">
        <f t="shared" si="3"/>
        <v>8.8417934078230509E-2</v>
      </c>
      <c r="G23" s="425">
        <f t="shared" si="3"/>
        <v>0.6386143341450603</v>
      </c>
      <c r="H23" s="425">
        <f t="shared" si="3"/>
        <v>0.12996164908916574</v>
      </c>
      <c r="I23" s="375">
        <f t="shared" si="3"/>
        <v>0.46084686774941996</v>
      </c>
      <c r="J23" s="426" t="s">
        <v>431</v>
      </c>
      <c r="K23" s="425">
        <f>K19/K14-1</f>
        <v>-0.5</v>
      </c>
      <c r="L23" s="425">
        <f>L19/L14-1</f>
        <v>0.49654088050314482</v>
      </c>
      <c r="M23" s="425">
        <f>M19/M14-1</f>
        <v>2.65</v>
      </c>
      <c r="N23" s="685">
        <f>N19/N14-1</f>
        <v>0.504</v>
      </c>
      <c r="O23" s="375">
        <f t="shared" ref="O23:T23" si="4">O19/O14-1</f>
        <v>9.6309487466503807E-2</v>
      </c>
      <c r="P23" s="375">
        <f t="shared" si="4"/>
        <v>0.44837453183520593</v>
      </c>
      <c r="Q23" s="375">
        <f t="shared" si="4"/>
        <v>0.19041609822646643</v>
      </c>
      <c r="R23" s="425">
        <f t="shared" si="4"/>
        <v>7.6867684937002467E-2</v>
      </c>
      <c r="S23" s="375">
        <f t="shared" si="4"/>
        <v>0.92898455037633698</v>
      </c>
      <c r="T23" s="376">
        <f t="shared" si="4"/>
        <v>7.2089413225706167E-2</v>
      </c>
    </row>
    <row r="24" spans="1:21" ht="18.75" customHeight="1">
      <c r="A24" s="2030" t="s">
        <v>1137</v>
      </c>
      <c r="B24" s="378" t="s">
        <v>164</v>
      </c>
      <c r="C24" s="394">
        <f t="shared" ref="C24:N24" si="5">C19-C9</f>
        <v>5480.2800000000025</v>
      </c>
      <c r="D24" s="428">
        <f t="shared" si="5"/>
        <v>720.61999999999989</v>
      </c>
      <c r="E24" s="534">
        <f t="shared" si="5"/>
        <v>31.069999999999993</v>
      </c>
      <c r="F24" s="394">
        <f>F19-F9</f>
        <v>14175.729999999996</v>
      </c>
      <c r="G24" s="428">
        <f>G19-G9</f>
        <v>2342.65</v>
      </c>
      <c r="H24" s="428">
        <f>H19-H9</f>
        <v>160.32999999999993</v>
      </c>
      <c r="I24" s="371">
        <f t="shared" si="5"/>
        <v>162.30000000000001</v>
      </c>
      <c r="J24" s="428">
        <f t="shared" si="5"/>
        <v>30.05</v>
      </c>
      <c r="K24" s="428">
        <f t="shared" si="5"/>
        <v>0.5</v>
      </c>
      <c r="L24" s="428">
        <f t="shared" si="5"/>
        <v>12.490000000000002</v>
      </c>
      <c r="M24" s="428">
        <f t="shared" si="5"/>
        <v>2.2999999999999998</v>
      </c>
      <c r="N24" s="534">
        <f t="shared" si="5"/>
        <v>8.379999999999999</v>
      </c>
      <c r="O24" s="371">
        <f t="shared" ref="O24:T24" si="6">O19-O9</f>
        <v>5697.8299999999945</v>
      </c>
      <c r="P24" s="371">
        <f t="shared" si="6"/>
        <v>1230.8799999999999</v>
      </c>
      <c r="Q24" s="371">
        <f t="shared" si="6"/>
        <v>77.229999999999961</v>
      </c>
      <c r="R24" s="428">
        <f t="shared" si="6"/>
        <v>8303.1099999999969</v>
      </c>
      <c r="S24" s="371">
        <f t="shared" si="6"/>
        <v>1079.42</v>
      </c>
      <c r="T24" s="380">
        <f t="shared" si="6"/>
        <v>74.21999999999997</v>
      </c>
    </row>
    <row r="25" spans="1:21" ht="18.75" customHeight="1">
      <c r="A25" s="2150"/>
      <c r="B25" s="1813" t="s">
        <v>165</v>
      </c>
      <c r="C25" s="450">
        <f t="shared" ref="C25:I25" si="7">C19/C9-1</f>
        <v>0.1949937555372907</v>
      </c>
      <c r="D25" s="468">
        <f t="shared" si="7"/>
        <v>0.58591755427270487</v>
      </c>
      <c r="E25" s="134">
        <f t="shared" si="7"/>
        <v>0.17357541899441342</v>
      </c>
      <c r="F25" s="450">
        <f t="shared" si="7"/>
        <v>0.24038802649473801</v>
      </c>
      <c r="G25" s="468">
        <f t="shared" si="7"/>
        <v>2.1509962354237446</v>
      </c>
      <c r="H25" s="468">
        <f t="shared" si="7"/>
        <v>0.2932150694952449</v>
      </c>
      <c r="I25" s="385">
        <f t="shared" si="7"/>
        <v>0.47539543057996481</v>
      </c>
      <c r="J25" s="699" t="s">
        <v>431</v>
      </c>
      <c r="K25" s="468">
        <f>K19/K9-1</f>
        <v>0.5</v>
      </c>
      <c r="L25" s="468">
        <f>L19/L9-1</f>
        <v>0.35584045584045598</v>
      </c>
      <c r="M25" s="468">
        <f>M19/M9-1</f>
        <v>0.45999999999999996</v>
      </c>
      <c r="N25" s="134">
        <f>N19/N9-1</f>
        <v>2.8896551724137929</v>
      </c>
      <c r="O25" s="385">
        <f t="shared" ref="O25:T25" si="8">O19/O9-1</f>
        <v>0.19085330519687127</v>
      </c>
      <c r="P25" s="385">
        <f t="shared" si="8"/>
        <v>1.7516436601679235</v>
      </c>
      <c r="Q25" s="385">
        <f t="shared" si="8"/>
        <v>0.28414275202354666</v>
      </c>
      <c r="R25" s="468">
        <f t="shared" si="8"/>
        <v>0.28891235664179926</v>
      </c>
      <c r="S25" s="686">
        <f t="shared" si="8"/>
        <v>2.8301520713162036</v>
      </c>
      <c r="T25" s="703">
        <f t="shared" si="8"/>
        <v>0.27377351530800431</v>
      </c>
    </row>
    <row r="26" spans="1:21" ht="7.5" customHeight="1">
      <c r="A26" s="358"/>
      <c r="B26" s="110"/>
      <c r="C26" s="134"/>
      <c r="D26" s="134"/>
      <c r="E26" s="134"/>
      <c r="F26" s="134"/>
      <c r="G26" s="134"/>
      <c r="H26" s="134"/>
      <c r="I26" s="135"/>
      <c r="J26" s="135"/>
      <c r="K26" s="135"/>
      <c r="L26" s="135"/>
      <c r="M26" s="135"/>
      <c r="N26" s="135"/>
      <c r="O26" s="134"/>
      <c r="P26" s="134"/>
      <c r="Q26" s="134"/>
      <c r="R26" s="134"/>
      <c r="S26" s="134"/>
      <c r="T26" s="134"/>
    </row>
    <row r="27" spans="1:21">
      <c r="A27" s="5" t="s">
        <v>479</v>
      </c>
    </row>
    <row r="28" spans="1:21">
      <c r="A28" s="816"/>
    </row>
    <row r="29" spans="1:21">
      <c r="C29" s="1814"/>
      <c r="I29" s="1814"/>
      <c r="L29" s="1814"/>
      <c r="O29" s="1814"/>
      <c r="R29" s="1814"/>
    </row>
  </sheetData>
  <mergeCells count="41">
    <mergeCell ref="F3:T3"/>
    <mergeCell ref="A3:B8"/>
    <mergeCell ref="P6:P8"/>
    <mergeCell ref="Q6:Q8"/>
    <mergeCell ref="C6:C8"/>
    <mergeCell ref="D6:D8"/>
    <mergeCell ref="E6:E8"/>
    <mergeCell ref="I6:I8"/>
    <mergeCell ref="J6:J8"/>
    <mergeCell ref="C3:E5"/>
    <mergeCell ref="F4:H5"/>
    <mergeCell ref="F6:F8"/>
    <mergeCell ref="G6:G8"/>
    <mergeCell ref="I5:K5"/>
    <mergeCell ref="L5:N5"/>
    <mergeCell ref="O5:Q5"/>
    <mergeCell ref="R5:T5"/>
    <mergeCell ref="I4:T4"/>
    <mergeCell ref="R6:R8"/>
    <mergeCell ref="S6:S8"/>
    <mergeCell ref="T6:T8"/>
    <mergeCell ref="K6:K8"/>
    <mergeCell ref="L6:L8"/>
    <mergeCell ref="M6:M8"/>
    <mergeCell ref="N6:N8"/>
    <mergeCell ref="O6:O8"/>
    <mergeCell ref="H6:H8"/>
    <mergeCell ref="A19:B19"/>
    <mergeCell ref="A20:A21"/>
    <mergeCell ref="A22:A23"/>
    <mergeCell ref="A24:A25"/>
    <mergeCell ref="A14:B14"/>
    <mergeCell ref="A15:B15"/>
    <mergeCell ref="A16:B16"/>
    <mergeCell ref="A17:B17"/>
    <mergeCell ref="A18:B18"/>
    <mergeCell ref="A9:B9"/>
    <mergeCell ref="A10:B10"/>
    <mergeCell ref="A11:B11"/>
    <mergeCell ref="A12:B12"/>
    <mergeCell ref="A13:B13"/>
  </mergeCells>
  <hyperlinks>
    <hyperlink ref="V2" location="OBSAH!A1" display="Zpět na obsah" xr:uid="{00000000-0004-0000-BD00-000000000000}"/>
  </hyperlinks>
  <pageMargins left="0.7" right="0.7" top="0.78740157499999996" bottom="0.78740157499999996" header="0.3" footer="0.3"/>
  <pageSetup paperSize="9" orientation="landscape" r:id="rId1"/>
  <ignoredErrors>
    <ignoredError sqref="O23:T23 I24:T24 I20:T22 C20:E25 F20:H25 I25:J25 K25:T25" unlockedFormula="1"/>
    <ignoredError sqref="I23 L23:N23 J23:K23" formula="1" unlockedFormula="1"/>
  </ignoredError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List196"/>
  <dimension ref="A1:U29"/>
  <sheetViews>
    <sheetView showGridLines="0" zoomScaleNormal="100" workbookViewId="0"/>
  </sheetViews>
  <sheetFormatPr defaultRowHeight="15"/>
  <cols>
    <col min="1" max="1" width="11.28515625" customWidth="1"/>
    <col min="2" max="2" width="4.5703125" customWidth="1"/>
    <col min="3" max="3" width="8.42578125" bestFit="1" customWidth="1"/>
    <col min="4" max="17" width="6.7109375" customWidth="1"/>
  </cols>
  <sheetData>
    <row r="1" spans="1:21">
      <c r="A1" s="1" t="s">
        <v>744</v>
      </c>
      <c r="B1" s="2"/>
    </row>
    <row r="2" spans="1:21" ht="15.75" thickBot="1">
      <c r="A2" s="322" t="s">
        <v>1066</v>
      </c>
      <c r="B2" s="4"/>
      <c r="O2" s="322"/>
      <c r="P2" s="4"/>
      <c r="Q2" s="1440" t="s">
        <v>1548</v>
      </c>
      <c r="R2" s="4"/>
      <c r="S2" s="106" t="s">
        <v>986</v>
      </c>
      <c r="T2" s="4"/>
    </row>
    <row r="3" spans="1:21" ht="24" customHeight="1">
      <c r="A3" s="2032" t="s">
        <v>170</v>
      </c>
      <c r="B3" s="2033"/>
      <c r="C3" s="2174" t="s">
        <v>427</v>
      </c>
      <c r="D3" s="2076"/>
      <c r="E3" s="2076"/>
      <c r="F3" s="2076"/>
      <c r="G3" s="2076"/>
      <c r="H3" s="2067"/>
      <c r="I3" s="2174" t="s">
        <v>428</v>
      </c>
      <c r="J3" s="2076"/>
      <c r="K3" s="2076"/>
      <c r="L3" s="2076"/>
      <c r="M3" s="2076"/>
      <c r="N3" s="2067"/>
      <c r="O3" s="2071" t="s">
        <v>429</v>
      </c>
      <c r="P3" s="2024"/>
      <c r="Q3" s="2025"/>
    </row>
    <row r="4" spans="1:21" ht="19.5" customHeight="1">
      <c r="A4" s="2034"/>
      <c r="B4" s="2035"/>
      <c r="C4" s="2205" t="s">
        <v>4</v>
      </c>
      <c r="D4" s="2077"/>
      <c r="E4" s="2068"/>
      <c r="F4" s="2205" t="s">
        <v>1091</v>
      </c>
      <c r="G4" s="2077"/>
      <c r="H4" s="2068"/>
      <c r="I4" s="2205" t="s">
        <v>4</v>
      </c>
      <c r="J4" s="2077"/>
      <c r="K4" s="2068"/>
      <c r="L4" s="2205" t="s">
        <v>1093</v>
      </c>
      <c r="M4" s="2077"/>
      <c r="N4" s="2077"/>
      <c r="O4" s="2444" t="s">
        <v>1090</v>
      </c>
      <c r="P4" s="2447" t="s">
        <v>114</v>
      </c>
      <c r="Q4" s="2450" t="s">
        <v>469</v>
      </c>
      <c r="S4" s="2451"/>
      <c r="T4" s="2451"/>
      <c r="U4" s="2451"/>
    </row>
    <row r="5" spans="1:21" ht="15" customHeight="1">
      <c r="A5" s="2034"/>
      <c r="B5" s="2035"/>
      <c r="C5" s="2442" t="s">
        <v>1090</v>
      </c>
      <c r="D5" s="2436" t="s">
        <v>114</v>
      </c>
      <c r="E5" s="2438" t="s">
        <v>469</v>
      </c>
      <c r="F5" s="2442" t="s">
        <v>1090</v>
      </c>
      <c r="G5" s="2436" t="s">
        <v>114</v>
      </c>
      <c r="H5" s="2438" t="s">
        <v>469</v>
      </c>
      <c r="I5" s="2442" t="s">
        <v>1090</v>
      </c>
      <c r="J5" s="2436" t="s">
        <v>114</v>
      </c>
      <c r="K5" s="2438" t="s">
        <v>469</v>
      </c>
      <c r="L5" s="2442" t="s">
        <v>1090</v>
      </c>
      <c r="M5" s="2436" t="s">
        <v>114</v>
      </c>
      <c r="N5" s="2434" t="s">
        <v>469</v>
      </c>
      <c r="O5" s="2445"/>
      <c r="P5" s="2448"/>
      <c r="Q5" s="2451"/>
      <c r="S5" s="2451"/>
      <c r="T5" s="2451"/>
      <c r="U5" s="2451"/>
    </row>
    <row r="6" spans="1:21">
      <c r="A6" s="2034"/>
      <c r="B6" s="2035"/>
      <c r="C6" s="2442"/>
      <c r="D6" s="2436"/>
      <c r="E6" s="2438"/>
      <c r="F6" s="2442"/>
      <c r="G6" s="2436"/>
      <c r="H6" s="2438"/>
      <c r="I6" s="2442"/>
      <c r="J6" s="2436"/>
      <c r="K6" s="2438"/>
      <c r="L6" s="2442"/>
      <c r="M6" s="2436"/>
      <c r="N6" s="2434"/>
      <c r="O6" s="2445"/>
      <c r="P6" s="2448"/>
      <c r="Q6" s="2451"/>
      <c r="S6" s="2451"/>
      <c r="T6" s="2451"/>
      <c r="U6" s="2451"/>
    </row>
    <row r="7" spans="1:21" ht="15.75" thickBot="1">
      <c r="A7" s="2036"/>
      <c r="B7" s="2037"/>
      <c r="C7" s="2443"/>
      <c r="D7" s="2437"/>
      <c r="E7" s="2439"/>
      <c r="F7" s="2443"/>
      <c r="G7" s="2437"/>
      <c r="H7" s="2439"/>
      <c r="I7" s="2443"/>
      <c r="J7" s="2437"/>
      <c r="K7" s="2439"/>
      <c r="L7" s="2443"/>
      <c r="M7" s="2437"/>
      <c r="N7" s="2435"/>
      <c r="O7" s="2446"/>
      <c r="P7" s="2449"/>
      <c r="Q7" s="2452"/>
      <c r="S7" s="2451"/>
      <c r="T7" s="2451"/>
      <c r="U7" s="2451"/>
    </row>
    <row r="8" spans="1:21" ht="18.75" customHeight="1">
      <c r="A8" s="2038" t="s">
        <v>11</v>
      </c>
      <c r="B8" s="2039"/>
      <c r="C8" s="1815">
        <v>33036.6</v>
      </c>
      <c r="D8" s="267">
        <v>4528.8999999999996</v>
      </c>
      <c r="E8" s="1820">
        <v>820.4</v>
      </c>
      <c r="F8" s="1815">
        <v>2859.4</v>
      </c>
      <c r="G8" s="267">
        <v>420</v>
      </c>
      <c r="H8" s="1820">
        <v>174.4</v>
      </c>
      <c r="I8" s="1829">
        <v>874</v>
      </c>
      <c r="J8" s="1830">
        <v>115.3</v>
      </c>
      <c r="K8" s="1831">
        <v>73.599999999999994</v>
      </c>
      <c r="L8" s="192">
        <v>46.7</v>
      </c>
      <c r="M8" s="1830">
        <v>6.4</v>
      </c>
      <c r="N8" s="1967">
        <v>0</v>
      </c>
      <c r="O8" s="1832">
        <v>1236</v>
      </c>
      <c r="P8" s="1833">
        <v>334.3</v>
      </c>
      <c r="Q8" s="192">
        <v>97</v>
      </c>
    </row>
    <row r="9" spans="1:21" ht="18.75" customHeight="1">
      <c r="A9" s="2038" t="s">
        <v>12</v>
      </c>
      <c r="B9" s="2039"/>
      <c r="C9" s="1815">
        <v>32630.9</v>
      </c>
      <c r="D9" s="267">
        <v>4618.3999999999996</v>
      </c>
      <c r="E9" s="1820">
        <v>820.3</v>
      </c>
      <c r="F9" s="1815">
        <v>2971.1</v>
      </c>
      <c r="G9" s="267">
        <v>425.8</v>
      </c>
      <c r="H9" s="1820">
        <v>186.1</v>
      </c>
      <c r="I9" s="1829">
        <v>864.6</v>
      </c>
      <c r="J9" s="1830">
        <v>120.5</v>
      </c>
      <c r="K9" s="1831">
        <v>74.599999999999994</v>
      </c>
      <c r="L9" s="191">
        <v>42.7</v>
      </c>
      <c r="M9" s="1834">
        <v>13.5</v>
      </c>
      <c r="N9" s="1938">
        <v>0</v>
      </c>
      <c r="O9" s="1815">
        <v>1128.5</v>
      </c>
      <c r="P9" s="267">
        <v>310.10000000000002</v>
      </c>
      <c r="Q9" s="1820">
        <v>87.7</v>
      </c>
    </row>
    <row r="10" spans="1:21" ht="18.75" customHeight="1">
      <c r="A10" s="2038" t="s">
        <v>127</v>
      </c>
      <c r="B10" s="2039"/>
      <c r="C10" s="1815">
        <v>32568.2</v>
      </c>
      <c r="D10" s="267">
        <v>4711.1000000000004</v>
      </c>
      <c r="E10" s="1820">
        <v>835.6</v>
      </c>
      <c r="F10" s="1815">
        <v>2996.2</v>
      </c>
      <c r="G10" s="267">
        <v>488.4</v>
      </c>
      <c r="H10" s="1820">
        <v>206.2</v>
      </c>
      <c r="I10" s="1815">
        <v>865.19999999999993</v>
      </c>
      <c r="J10" s="267">
        <v>109.9</v>
      </c>
      <c r="K10" s="1816">
        <v>65.7</v>
      </c>
      <c r="L10" s="191">
        <v>44.6</v>
      </c>
      <c r="M10" s="1834">
        <v>14.2</v>
      </c>
      <c r="N10" s="1938">
        <v>0</v>
      </c>
      <c r="O10" s="1815">
        <v>1073.4000000000001</v>
      </c>
      <c r="P10" s="267">
        <v>290.5</v>
      </c>
      <c r="Q10" s="1820">
        <v>86.4</v>
      </c>
    </row>
    <row r="11" spans="1:21" ht="18.75" customHeight="1">
      <c r="A11" s="2038" t="s">
        <v>162</v>
      </c>
      <c r="B11" s="2039"/>
      <c r="C11" s="1815">
        <v>32616.400000000001</v>
      </c>
      <c r="D11" s="267">
        <v>4764.3999999999996</v>
      </c>
      <c r="E11" s="1820">
        <v>842.6</v>
      </c>
      <c r="F11" s="1815">
        <v>3090.3999999999996</v>
      </c>
      <c r="G11" s="267">
        <v>432.3</v>
      </c>
      <c r="H11" s="1820">
        <v>199.8</v>
      </c>
      <c r="I11" s="1815">
        <v>872.19999999999993</v>
      </c>
      <c r="J11" s="267">
        <v>113</v>
      </c>
      <c r="K11" s="1816">
        <v>50.6</v>
      </c>
      <c r="L11" s="191">
        <v>45.5</v>
      </c>
      <c r="M11" s="1834">
        <v>14</v>
      </c>
      <c r="N11" s="1938">
        <v>0</v>
      </c>
      <c r="O11" s="1815">
        <v>985.9</v>
      </c>
      <c r="P11" s="267">
        <v>299</v>
      </c>
      <c r="Q11" s="1820">
        <v>78.099999999999994</v>
      </c>
    </row>
    <row r="12" spans="1:21" ht="18.75" customHeight="1">
      <c r="A12" s="2038" t="s">
        <v>340</v>
      </c>
      <c r="B12" s="2039"/>
      <c r="C12" s="1815">
        <v>33454.199999999997</v>
      </c>
      <c r="D12" s="267">
        <v>4845.2</v>
      </c>
      <c r="E12" s="1820">
        <v>833.9</v>
      </c>
      <c r="F12" s="1815">
        <v>3043.5</v>
      </c>
      <c r="G12" s="267">
        <v>456.8</v>
      </c>
      <c r="H12" s="1820">
        <v>188</v>
      </c>
      <c r="I12" s="1815">
        <v>885.6</v>
      </c>
      <c r="J12" s="267">
        <v>124.8</v>
      </c>
      <c r="K12" s="1816">
        <v>59.4</v>
      </c>
      <c r="L12" s="191">
        <v>45.8</v>
      </c>
      <c r="M12" s="1834">
        <v>14.1</v>
      </c>
      <c r="N12" s="1938">
        <v>0</v>
      </c>
      <c r="O12" s="1815">
        <v>903.5</v>
      </c>
      <c r="P12" s="267">
        <v>289.39999999999998</v>
      </c>
      <c r="Q12" s="1820">
        <v>81.8</v>
      </c>
    </row>
    <row r="13" spans="1:21" ht="18.75" customHeight="1">
      <c r="A13" s="2038" t="s">
        <v>410</v>
      </c>
      <c r="B13" s="2039"/>
      <c r="C13" s="1815">
        <v>34326.299999999996</v>
      </c>
      <c r="D13" s="202">
        <v>5004.1000000000004</v>
      </c>
      <c r="E13" s="1820">
        <v>862.9</v>
      </c>
      <c r="F13" s="1815">
        <v>3043.3</v>
      </c>
      <c r="G13" s="202">
        <v>442.9</v>
      </c>
      <c r="H13" s="1820">
        <v>222.4</v>
      </c>
      <c r="I13" s="1815">
        <v>920.2</v>
      </c>
      <c r="J13" s="202">
        <v>40.200000000000003</v>
      </c>
      <c r="K13" s="1816">
        <v>62.6</v>
      </c>
      <c r="L13" s="191">
        <v>44.5</v>
      </c>
      <c r="M13" s="1834">
        <v>7.5</v>
      </c>
      <c r="N13" s="1938">
        <v>0</v>
      </c>
      <c r="O13" s="1815">
        <v>804.8</v>
      </c>
      <c r="P13" s="202">
        <v>360.2</v>
      </c>
      <c r="Q13" s="1820">
        <v>76.5</v>
      </c>
    </row>
    <row r="14" spans="1:21" ht="18.75" customHeight="1">
      <c r="A14" s="2038" t="s">
        <v>445</v>
      </c>
      <c r="B14" s="2039"/>
      <c r="C14" s="1815">
        <v>35209.1</v>
      </c>
      <c r="D14" s="202">
        <v>5186</v>
      </c>
      <c r="E14" s="1820">
        <v>910.7</v>
      </c>
      <c r="F14" s="1815">
        <v>3196.1</v>
      </c>
      <c r="G14" s="202">
        <v>515.29999999999995</v>
      </c>
      <c r="H14" s="1820">
        <v>222.2</v>
      </c>
      <c r="I14" s="1815">
        <v>927.6</v>
      </c>
      <c r="J14" s="202">
        <v>108.8</v>
      </c>
      <c r="K14" s="1816">
        <v>61.4</v>
      </c>
      <c r="L14" s="191">
        <v>45.8</v>
      </c>
      <c r="M14" s="1834">
        <v>14.1</v>
      </c>
      <c r="N14" s="1938">
        <v>0</v>
      </c>
      <c r="O14" s="1815">
        <v>843.1</v>
      </c>
      <c r="P14" s="202">
        <v>320.5</v>
      </c>
      <c r="Q14" s="1820">
        <v>79.8</v>
      </c>
    </row>
    <row r="15" spans="1:21" ht="18.75" customHeight="1">
      <c r="A15" s="2038" t="s">
        <v>489</v>
      </c>
      <c r="B15" s="2039"/>
      <c r="C15" s="1815">
        <v>36084.300000000003</v>
      </c>
      <c r="D15" s="202">
        <v>5478.4</v>
      </c>
      <c r="E15" s="1820">
        <v>925.7</v>
      </c>
      <c r="F15" s="1815">
        <v>3185.2000000000003</v>
      </c>
      <c r="G15" s="202">
        <v>477.7</v>
      </c>
      <c r="H15" s="1820">
        <v>211.9</v>
      </c>
      <c r="I15" s="1815">
        <v>918.5</v>
      </c>
      <c r="J15" s="202">
        <v>110</v>
      </c>
      <c r="K15" s="1816">
        <v>63.6</v>
      </c>
      <c r="L15" s="191">
        <v>46.4</v>
      </c>
      <c r="M15" s="1834">
        <v>10.6</v>
      </c>
      <c r="N15" s="1938">
        <v>0</v>
      </c>
      <c r="O15" s="1815">
        <v>842.7</v>
      </c>
      <c r="P15" s="202">
        <v>357.9</v>
      </c>
      <c r="Q15" s="1820">
        <v>80.3</v>
      </c>
    </row>
    <row r="16" spans="1:21" ht="18.75" customHeight="1">
      <c r="A16" s="2038" t="s">
        <v>499</v>
      </c>
      <c r="B16" s="2039"/>
      <c r="C16" s="1815">
        <v>37154.799999999996</v>
      </c>
      <c r="D16" s="202">
        <v>5863.2</v>
      </c>
      <c r="E16" s="1820">
        <v>945.4</v>
      </c>
      <c r="F16" s="1815">
        <v>3201.8</v>
      </c>
      <c r="G16" s="202">
        <v>487.7</v>
      </c>
      <c r="H16" s="1820">
        <v>192.6</v>
      </c>
      <c r="I16" s="1815">
        <v>924.8</v>
      </c>
      <c r="J16" s="202">
        <v>89.8</v>
      </c>
      <c r="K16" s="1816">
        <v>69.5</v>
      </c>
      <c r="L16" s="191">
        <v>49.6</v>
      </c>
      <c r="M16" s="1834">
        <v>9</v>
      </c>
      <c r="N16" s="1938">
        <v>0</v>
      </c>
      <c r="O16" s="1815">
        <v>856</v>
      </c>
      <c r="P16" s="202">
        <v>375.3</v>
      </c>
      <c r="Q16" s="1820">
        <v>80.599999999999994</v>
      </c>
    </row>
    <row r="17" spans="1:19" ht="18.75" customHeight="1">
      <c r="A17" s="2038" t="s">
        <v>731</v>
      </c>
      <c r="B17" s="2039"/>
      <c r="C17" s="1815">
        <v>38114.299999999996</v>
      </c>
      <c r="D17" s="202">
        <v>6290.8</v>
      </c>
      <c r="E17" s="1820">
        <v>980.4</v>
      </c>
      <c r="F17" s="1815">
        <v>3232</v>
      </c>
      <c r="G17" s="202">
        <v>525.5</v>
      </c>
      <c r="H17" s="1820">
        <v>243.8</v>
      </c>
      <c r="I17" s="1815">
        <v>933.19999999999993</v>
      </c>
      <c r="J17" s="202">
        <v>89.2</v>
      </c>
      <c r="K17" s="1816">
        <v>71.5</v>
      </c>
      <c r="L17" s="191">
        <v>50.9</v>
      </c>
      <c r="M17" s="1834">
        <v>14.9</v>
      </c>
      <c r="N17" s="1938">
        <v>0</v>
      </c>
      <c r="O17" s="1815">
        <v>838.1</v>
      </c>
      <c r="P17" s="202">
        <v>393.5</v>
      </c>
      <c r="Q17" s="1820">
        <v>80.099999999999994</v>
      </c>
    </row>
    <row r="18" spans="1:19" ht="18.75" customHeight="1" thickBot="1">
      <c r="A18" s="2038" t="s">
        <v>1132</v>
      </c>
      <c r="B18" s="2039"/>
      <c r="C18" s="95">
        <v>38896.97</v>
      </c>
      <c r="D18" s="96">
        <v>6468.4</v>
      </c>
      <c r="E18" s="1820">
        <v>1005.25</v>
      </c>
      <c r="F18" s="95">
        <v>3310.8999999999996</v>
      </c>
      <c r="G18" s="96">
        <v>518.72</v>
      </c>
      <c r="H18" s="1820">
        <v>212.21</v>
      </c>
      <c r="I18" s="95">
        <v>947.4799999999999</v>
      </c>
      <c r="J18" s="96">
        <v>90.5</v>
      </c>
      <c r="K18" s="1835">
        <v>68.81</v>
      </c>
      <c r="L18" s="1836">
        <v>51.2</v>
      </c>
      <c r="M18" s="1837">
        <v>12.4</v>
      </c>
      <c r="N18" s="1938">
        <v>0</v>
      </c>
      <c r="O18" s="95">
        <v>826.99</v>
      </c>
      <c r="P18" s="96">
        <v>483.81</v>
      </c>
      <c r="Q18" s="1838">
        <v>81.73</v>
      </c>
      <c r="S18" s="83"/>
    </row>
    <row r="19" spans="1:19" ht="18.75" customHeight="1">
      <c r="A19" s="2028" t="s">
        <v>1134</v>
      </c>
      <c r="B19" s="360" t="s">
        <v>164</v>
      </c>
      <c r="C19" s="391">
        <f t="shared" ref="C19:Q19" si="0">C18-C17</f>
        <v>782.67000000000553</v>
      </c>
      <c r="D19" s="362">
        <f t="shared" si="0"/>
        <v>177.59999999999945</v>
      </c>
      <c r="E19" s="362">
        <f t="shared" si="0"/>
        <v>24.850000000000023</v>
      </c>
      <c r="F19" s="391">
        <f t="shared" si="0"/>
        <v>78.899999999999636</v>
      </c>
      <c r="G19" s="362">
        <f t="shared" si="0"/>
        <v>-6.7799999999999727</v>
      </c>
      <c r="H19" s="362">
        <f t="shared" si="0"/>
        <v>-31.590000000000003</v>
      </c>
      <c r="I19" s="391">
        <f t="shared" si="0"/>
        <v>14.279999999999973</v>
      </c>
      <c r="J19" s="362">
        <f t="shared" si="0"/>
        <v>1.2999999999999972</v>
      </c>
      <c r="K19" s="362">
        <f t="shared" si="0"/>
        <v>-2.6899999999999977</v>
      </c>
      <c r="L19" s="391">
        <f t="shared" si="0"/>
        <v>0.30000000000000426</v>
      </c>
      <c r="M19" s="363">
        <f t="shared" si="0"/>
        <v>-2.5</v>
      </c>
      <c r="N19" s="1968">
        <f>N18-N17</f>
        <v>0</v>
      </c>
      <c r="O19" s="391">
        <f t="shared" si="0"/>
        <v>-11.110000000000014</v>
      </c>
      <c r="P19" s="362">
        <f t="shared" si="0"/>
        <v>90.31</v>
      </c>
      <c r="Q19" s="363">
        <f t="shared" si="0"/>
        <v>1.6300000000000097</v>
      </c>
    </row>
    <row r="20" spans="1:19" ht="18.75" customHeight="1">
      <c r="A20" s="2029"/>
      <c r="B20" s="1601" t="s">
        <v>165</v>
      </c>
      <c r="C20" s="377">
        <f t="shared" ref="C20:Q20" si="1">C18/C17-1</f>
        <v>2.0534812393248947E-2</v>
      </c>
      <c r="D20" s="375">
        <f t="shared" si="1"/>
        <v>2.8231703439943967E-2</v>
      </c>
      <c r="E20" s="375">
        <f t="shared" si="1"/>
        <v>2.5346797225622275E-2</v>
      </c>
      <c r="F20" s="377">
        <f t="shared" si="1"/>
        <v>2.4412128712871128E-2</v>
      </c>
      <c r="G20" s="375">
        <f t="shared" si="1"/>
        <v>-1.2901998097050393E-2</v>
      </c>
      <c r="H20" s="375">
        <f t="shared" si="1"/>
        <v>-0.1295734208367515</v>
      </c>
      <c r="I20" s="377">
        <f t="shared" si="1"/>
        <v>1.5302186026575182E-2</v>
      </c>
      <c r="J20" s="375">
        <f t="shared" si="1"/>
        <v>1.457399103139001E-2</v>
      </c>
      <c r="K20" s="375">
        <f t="shared" si="1"/>
        <v>-3.7622377622377634E-2</v>
      </c>
      <c r="L20" s="377">
        <f t="shared" si="1"/>
        <v>5.893909626719207E-3</v>
      </c>
      <c r="M20" s="375">
        <f t="shared" si="1"/>
        <v>-0.16778523489932884</v>
      </c>
      <c r="N20" s="1969" t="s">
        <v>431</v>
      </c>
      <c r="O20" s="377">
        <f t="shared" si="1"/>
        <v>-1.3256174680825739E-2</v>
      </c>
      <c r="P20" s="375">
        <f t="shared" si="1"/>
        <v>0.2295044472681067</v>
      </c>
      <c r="Q20" s="376">
        <f t="shared" si="1"/>
        <v>2.0349563046192287E-2</v>
      </c>
    </row>
    <row r="21" spans="1:19" ht="18.75" customHeight="1">
      <c r="A21" s="2030" t="s">
        <v>1154</v>
      </c>
      <c r="B21" s="378" t="s">
        <v>164</v>
      </c>
      <c r="C21" s="394">
        <f t="shared" ref="C21:Q21" si="2">C18-C13</f>
        <v>4570.6700000000055</v>
      </c>
      <c r="D21" s="371">
        <f t="shared" si="2"/>
        <v>1464.2999999999993</v>
      </c>
      <c r="E21" s="371">
        <f t="shared" si="2"/>
        <v>142.35000000000002</v>
      </c>
      <c r="F21" s="394">
        <f t="shared" si="2"/>
        <v>267.59999999999945</v>
      </c>
      <c r="G21" s="371">
        <f t="shared" si="2"/>
        <v>75.82000000000005</v>
      </c>
      <c r="H21" s="371">
        <f t="shared" si="2"/>
        <v>-10.189999999999998</v>
      </c>
      <c r="I21" s="394">
        <f t="shared" si="2"/>
        <v>27.279999999999859</v>
      </c>
      <c r="J21" s="371">
        <f t="shared" si="2"/>
        <v>50.3</v>
      </c>
      <c r="K21" s="371">
        <f t="shared" si="2"/>
        <v>6.2100000000000009</v>
      </c>
      <c r="L21" s="394">
        <f t="shared" si="2"/>
        <v>6.7000000000000028</v>
      </c>
      <c r="M21" s="371">
        <f t="shared" si="2"/>
        <v>4.9000000000000004</v>
      </c>
      <c r="N21" s="1970">
        <f>N18-N13</f>
        <v>0</v>
      </c>
      <c r="O21" s="394">
        <f t="shared" si="2"/>
        <v>22.190000000000055</v>
      </c>
      <c r="P21" s="371">
        <f t="shared" si="2"/>
        <v>123.61000000000001</v>
      </c>
      <c r="Q21" s="380">
        <f t="shared" si="2"/>
        <v>5.230000000000004</v>
      </c>
    </row>
    <row r="22" spans="1:19" ht="18.75" customHeight="1">
      <c r="A22" s="2029"/>
      <c r="B22" s="1601" t="s">
        <v>165</v>
      </c>
      <c r="C22" s="377">
        <f t="shared" ref="C22:Q22" si="3">C18/C13-1</f>
        <v>0.13315358777380637</v>
      </c>
      <c r="D22" s="375">
        <f t="shared" si="3"/>
        <v>0.29262005155772242</v>
      </c>
      <c r="E22" s="375">
        <f t="shared" si="3"/>
        <v>0.1649669718391471</v>
      </c>
      <c r="F22" s="377">
        <f t="shared" si="3"/>
        <v>8.7930864522064667E-2</v>
      </c>
      <c r="G22" s="375">
        <f t="shared" si="3"/>
        <v>0.17118988484985342</v>
      </c>
      <c r="H22" s="375">
        <f t="shared" si="3"/>
        <v>-4.5818345323740961E-2</v>
      </c>
      <c r="I22" s="377">
        <f t="shared" si="3"/>
        <v>2.9645729189306413E-2</v>
      </c>
      <c r="J22" s="375">
        <f t="shared" si="3"/>
        <v>1.2512437810945274</v>
      </c>
      <c r="K22" s="375">
        <f t="shared" si="3"/>
        <v>9.9201277955271561E-2</v>
      </c>
      <c r="L22" s="377">
        <f t="shared" si="3"/>
        <v>0.15056179775280909</v>
      </c>
      <c r="M22" s="375">
        <f t="shared" si="3"/>
        <v>0.65333333333333332</v>
      </c>
      <c r="N22" s="1971" t="s">
        <v>431</v>
      </c>
      <c r="O22" s="377">
        <f t="shared" si="3"/>
        <v>2.7572067594433536E-2</v>
      </c>
      <c r="P22" s="375">
        <f t="shared" si="3"/>
        <v>0.34317046085508052</v>
      </c>
      <c r="Q22" s="376">
        <f t="shared" si="3"/>
        <v>6.8366013071895493E-2</v>
      </c>
    </row>
    <row r="23" spans="1:19" ht="18.75" customHeight="1">
      <c r="A23" s="2030" t="s">
        <v>1137</v>
      </c>
      <c r="B23" s="378" t="s">
        <v>164</v>
      </c>
      <c r="C23" s="394">
        <f t="shared" ref="C23:H23" si="4">C18-C8</f>
        <v>5860.3700000000026</v>
      </c>
      <c r="D23" s="371">
        <f t="shared" si="4"/>
        <v>1939.5</v>
      </c>
      <c r="E23" s="371">
        <f t="shared" si="4"/>
        <v>184.85000000000002</v>
      </c>
      <c r="F23" s="394">
        <f t="shared" si="4"/>
        <v>451.49999999999955</v>
      </c>
      <c r="G23" s="371">
        <f t="shared" si="4"/>
        <v>98.720000000000027</v>
      </c>
      <c r="H23" s="371">
        <f t="shared" si="4"/>
        <v>37.81</v>
      </c>
      <c r="I23" s="394">
        <f t="shared" ref="I23:Q23" si="5">I18-I8</f>
        <v>73.479999999999905</v>
      </c>
      <c r="J23" s="371">
        <f t="shared" si="5"/>
        <v>-24.799999999999997</v>
      </c>
      <c r="K23" s="371">
        <f t="shared" si="5"/>
        <v>-4.789999999999992</v>
      </c>
      <c r="L23" s="394">
        <f t="shared" si="5"/>
        <v>4.5</v>
      </c>
      <c r="M23" s="371">
        <f t="shared" si="5"/>
        <v>6</v>
      </c>
      <c r="N23" s="1972">
        <f t="shared" si="5"/>
        <v>0</v>
      </c>
      <c r="O23" s="394">
        <f t="shared" si="5"/>
        <v>-409.01</v>
      </c>
      <c r="P23" s="371">
        <f t="shared" si="5"/>
        <v>149.51</v>
      </c>
      <c r="Q23" s="380">
        <f t="shared" si="5"/>
        <v>-15.269999999999996</v>
      </c>
    </row>
    <row r="24" spans="1:19" ht="18.75" customHeight="1">
      <c r="A24" s="2150"/>
      <c r="B24" s="1813" t="s">
        <v>165</v>
      </c>
      <c r="C24" s="450">
        <f t="shared" ref="C24:H24" si="6">C18/C8-1</f>
        <v>0.17739022780794644</v>
      </c>
      <c r="D24" s="686">
        <f t="shared" si="6"/>
        <v>0.42824968535405961</v>
      </c>
      <c r="E24" s="686">
        <f t="shared" si="6"/>
        <v>0.2253169185763042</v>
      </c>
      <c r="F24" s="450">
        <f t="shared" si="6"/>
        <v>0.15790025879555136</v>
      </c>
      <c r="G24" s="686">
        <f t="shared" si="6"/>
        <v>0.23504761904761917</v>
      </c>
      <c r="H24" s="686">
        <f t="shared" si="6"/>
        <v>0.21680045871559628</v>
      </c>
      <c r="I24" s="450">
        <f>I18/I8-1</f>
        <v>8.4073226544622237E-2</v>
      </c>
      <c r="J24" s="686">
        <f>J18/J8-1</f>
        <v>-0.21509106678230705</v>
      </c>
      <c r="K24" s="686">
        <f>K18/K8-1</f>
        <v>-6.5081521739130288E-2</v>
      </c>
      <c r="L24" s="450">
        <f>L18/L8-1</f>
        <v>9.6359743040685286E-2</v>
      </c>
      <c r="M24" s="686">
        <f>M18/M8-1</f>
        <v>0.9375</v>
      </c>
      <c r="N24" s="1969" t="s">
        <v>431</v>
      </c>
      <c r="O24" s="450">
        <f>O18/O8-1</f>
        <v>-0.33091423948220067</v>
      </c>
      <c r="P24" s="686">
        <f>P18/P8-1</f>
        <v>0.44723302422973377</v>
      </c>
      <c r="Q24" s="703">
        <f>Q18/Q8-1</f>
        <v>-0.15742268041237106</v>
      </c>
    </row>
    <row r="25" spans="1:19" ht="7.5" customHeight="1">
      <c r="A25" s="358"/>
      <c r="B25" s="110"/>
      <c r="C25" s="134"/>
      <c r="D25" s="134"/>
      <c r="E25" s="134"/>
      <c r="F25" s="134"/>
      <c r="G25" s="134"/>
      <c r="H25" s="134"/>
      <c r="I25" s="135"/>
      <c r="J25" s="135"/>
      <c r="K25" s="135"/>
      <c r="L25" s="135"/>
      <c r="M25" s="135"/>
      <c r="N25" s="135"/>
      <c r="O25" s="135"/>
      <c r="P25" s="135"/>
      <c r="Q25" s="135"/>
    </row>
    <row r="26" spans="1:19">
      <c r="A26" s="5" t="s">
        <v>479</v>
      </c>
      <c r="I26" s="34"/>
    </row>
    <row r="27" spans="1:19">
      <c r="A27" s="258" t="s">
        <v>474</v>
      </c>
      <c r="I27" s="34"/>
    </row>
    <row r="28" spans="1:19">
      <c r="A28" s="258" t="s">
        <v>548</v>
      </c>
      <c r="I28" s="34"/>
    </row>
    <row r="29" spans="1:19">
      <c r="A29" s="816"/>
    </row>
  </sheetData>
  <mergeCells count="40">
    <mergeCell ref="A17:B17"/>
    <mergeCell ref="A18:B18"/>
    <mergeCell ref="A19:A20"/>
    <mergeCell ref="A21:A22"/>
    <mergeCell ref="A23:A24"/>
    <mergeCell ref="N5:N7"/>
    <mergeCell ref="C5:C7"/>
    <mergeCell ref="D5:D7"/>
    <mergeCell ref="E5:E7"/>
    <mergeCell ref="A11:B11"/>
    <mergeCell ref="A16:B16"/>
    <mergeCell ref="A8:B8"/>
    <mergeCell ref="A9:B9"/>
    <mergeCell ref="A10:B10"/>
    <mergeCell ref="I5:I7"/>
    <mergeCell ref="A12:B12"/>
    <mergeCell ref="A13:B13"/>
    <mergeCell ref="A14:B14"/>
    <mergeCell ref="A15:B15"/>
    <mergeCell ref="U4:U7"/>
    <mergeCell ref="O3:Q3"/>
    <mergeCell ref="A3:B7"/>
    <mergeCell ref="F5:F7"/>
    <mergeCell ref="G5:G7"/>
    <mergeCell ref="H5:H7"/>
    <mergeCell ref="C4:E4"/>
    <mergeCell ref="F4:H4"/>
    <mergeCell ref="I4:K4"/>
    <mergeCell ref="L4:N4"/>
    <mergeCell ref="C3:H3"/>
    <mergeCell ref="I3:N3"/>
    <mergeCell ref="J5:J7"/>
    <mergeCell ref="K5:K7"/>
    <mergeCell ref="L5:L7"/>
    <mergeCell ref="M5:M7"/>
    <mergeCell ref="O4:O7"/>
    <mergeCell ref="P4:P7"/>
    <mergeCell ref="Q4:Q7"/>
    <mergeCell ref="S4:S7"/>
    <mergeCell ref="T4:T7"/>
  </mergeCells>
  <hyperlinks>
    <hyperlink ref="S2" location="OBSAH!A1" display="Zpět na obsah" xr:uid="{00000000-0004-0000-BE00-000000000000}"/>
  </hyperlinks>
  <pageMargins left="0.7" right="0.7" top="0.78740157499999996" bottom="0.78740157499999996" header="0.3" footer="0.3"/>
  <pageSetup paperSize="9" scale="98" orientation="landscape" r:id="rId1"/>
  <ignoredErrors>
    <ignoredError sqref="C20:M20 C23:H24 P23:Q23 J23:M23 I24:M24 I23 O23 C19:M19 O19:Q19 C22:M22 C21:M21 O21:Q21 O20:Q20 O24:Q24 O22:Q22 N19:N23" unlockedFormula="1"/>
  </ignoredError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codeName="List197"/>
  <dimension ref="A1:V28"/>
  <sheetViews>
    <sheetView showGridLines="0" zoomScaleNormal="100" workbookViewId="0"/>
  </sheetViews>
  <sheetFormatPr defaultRowHeight="15"/>
  <cols>
    <col min="1" max="1" width="10.7109375" customWidth="1"/>
    <col min="2" max="2" width="3.85546875" customWidth="1"/>
    <col min="3" max="3" width="7.5703125" customWidth="1"/>
    <col min="4" max="4" width="6.7109375" customWidth="1"/>
    <col min="5" max="5" width="5.28515625" customWidth="1"/>
    <col min="6" max="6" width="7.140625" customWidth="1"/>
    <col min="7" max="9" width="6.7109375" customWidth="1"/>
    <col min="10" max="10" width="5.140625" customWidth="1"/>
    <col min="11" max="12" width="6" customWidth="1"/>
    <col min="13" max="13" width="6.7109375" customWidth="1"/>
    <col min="14" max="14" width="6.28515625" customWidth="1"/>
    <col min="15" max="15" width="7.85546875" customWidth="1"/>
    <col min="16" max="16" width="6.7109375" customWidth="1"/>
    <col min="17" max="17" width="5.28515625" customWidth="1"/>
    <col min="18" max="18" width="7.42578125" customWidth="1"/>
    <col min="19" max="19" width="6.7109375" customWidth="1"/>
    <col min="20" max="20" width="5.42578125" customWidth="1"/>
    <col min="21" max="21" width="5.140625" customWidth="1"/>
  </cols>
  <sheetData>
    <row r="1" spans="1:22">
      <c r="A1" s="1" t="s">
        <v>1298</v>
      </c>
      <c r="B1" s="2"/>
      <c r="C1" s="2"/>
      <c r="D1" s="2"/>
      <c r="E1" s="2"/>
      <c r="F1" s="2"/>
      <c r="G1" s="2"/>
      <c r="H1" s="2"/>
      <c r="I1" s="2"/>
      <c r="J1" s="2"/>
      <c r="K1" s="2"/>
    </row>
    <row r="2" spans="1:22" ht="15.75" thickBot="1">
      <c r="A2" s="322" t="s">
        <v>1066</v>
      </c>
      <c r="B2" s="4"/>
      <c r="C2" s="4"/>
      <c r="D2" s="4"/>
      <c r="E2" s="4"/>
      <c r="F2" s="4"/>
      <c r="G2" s="4"/>
      <c r="H2" s="4"/>
      <c r="I2" s="4"/>
      <c r="J2" s="4"/>
      <c r="K2" s="4"/>
      <c r="O2" s="322"/>
      <c r="P2" s="4"/>
      <c r="Q2" s="4"/>
      <c r="R2" s="4"/>
      <c r="S2" s="106"/>
      <c r="T2" s="1440" t="s">
        <v>1548</v>
      </c>
      <c r="V2" s="106" t="s">
        <v>986</v>
      </c>
    </row>
    <row r="3" spans="1:22">
      <c r="A3" s="2032" t="s">
        <v>170</v>
      </c>
      <c r="B3" s="2033"/>
      <c r="C3" s="2197" t="s">
        <v>426</v>
      </c>
      <c r="D3" s="2032"/>
      <c r="E3" s="2032"/>
      <c r="F3" s="2174" t="s">
        <v>471</v>
      </c>
      <c r="G3" s="2076"/>
      <c r="H3" s="2076"/>
      <c r="I3" s="2076"/>
      <c r="J3" s="2076"/>
      <c r="K3" s="2076"/>
      <c r="L3" s="2076"/>
      <c r="M3" s="2076"/>
      <c r="N3" s="2076"/>
      <c r="O3" s="2076"/>
      <c r="P3" s="2076"/>
      <c r="Q3" s="2076"/>
      <c r="R3" s="2076"/>
      <c r="S3" s="2076"/>
      <c r="T3" s="2076"/>
    </row>
    <row r="4" spans="1:22">
      <c r="A4" s="2034"/>
      <c r="B4" s="2035"/>
      <c r="C4" s="2155"/>
      <c r="D4" s="2034"/>
      <c r="E4" s="2034"/>
      <c r="F4" s="2219" t="s">
        <v>63</v>
      </c>
      <c r="G4" s="2078"/>
      <c r="H4" s="2198"/>
      <c r="I4" s="2078" t="s">
        <v>36</v>
      </c>
      <c r="J4" s="2078"/>
      <c r="K4" s="2078"/>
      <c r="L4" s="2078"/>
      <c r="M4" s="2078"/>
      <c r="N4" s="2078"/>
      <c r="O4" s="2078"/>
      <c r="P4" s="2078"/>
      <c r="Q4" s="2078"/>
      <c r="R4" s="2078"/>
      <c r="S4" s="2078"/>
      <c r="T4" s="2078"/>
    </row>
    <row r="5" spans="1:22">
      <c r="A5" s="2034"/>
      <c r="B5" s="2035"/>
      <c r="C5" s="2153"/>
      <c r="D5" s="2220"/>
      <c r="E5" s="2220"/>
      <c r="F5" s="2153"/>
      <c r="G5" s="2220"/>
      <c r="H5" s="2220"/>
      <c r="I5" s="2005" t="s">
        <v>546</v>
      </c>
      <c r="J5" s="2005"/>
      <c r="K5" s="2005"/>
      <c r="L5" s="2026" t="s">
        <v>547</v>
      </c>
      <c r="M5" s="2005"/>
      <c r="N5" s="2191"/>
      <c r="O5" s="2005" t="s">
        <v>348</v>
      </c>
      <c r="P5" s="2005"/>
      <c r="Q5" s="2005"/>
      <c r="R5" s="2026" t="s">
        <v>349</v>
      </c>
      <c r="S5" s="2005"/>
      <c r="T5" s="2191"/>
    </row>
    <row r="6" spans="1:22">
      <c r="A6" s="2034"/>
      <c r="B6" s="2035"/>
      <c r="C6" s="2442" t="s">
        <v>1090</v>
      </c>
      <c r="D6" s="2436" t="s">
        <v>114</v>
      </c>
      <c r="E6" s="2438" t="s">
        <v>469</v>
      </c>
      <c r="F6" s="2442" t="s">
        <v>1090</v>
      </c>
      <c r="G6" s="2436" t="s">
        <v>114</v>
      </c>
      <c r="H6" s="2434" t="s">
        <v>469</v>
      </c>
      <c r="I6" s="2440" t="s">
        <v>1090</v>
      </c>
      <c r="J6" s="2436" t="s">
        <v>114</v>
      </c>
      <c r="K6" s="2438" t="s">
        <v>469</v>
      </c>
      <c r="L6" s="2434" t="s">
        <v>1090</v>
      </c>
      <c r="M6" s="2436" t="s">
        <v>114</v>
      </c>
      <c r="N6" s="2434" t="s">
        <v>469</v>
      </c>
      <c r="O6" s="2440" t="s">
        <v>1090</v>
      </c>
      <c r="P6" s="2436" t="s">
        <v>114</v>
      </c>
      <c r="Q6" s="2438" t="s">
        <v>469</v>
      </c>
      <c r="R6" s="2434" t="s">
        <v>1090</v>
      </c>
      <c r="S6" s="2436" t="s">
        <v>114</v>
      </c>
      <c r="T6" s="2434" t="s">
        <v>469</v>
      </c>
    </row>
    <row r="7" spans="1:22">
      <c r="A7" s="2034"/>
      <c r="B7" s="2035"/>
      <c r="C7" s="2442"/>
      <c r="D7" s="2436"/>
      <c r="E7" s="2438"/>
      <c r="F7" s="2442"/>
      <c r="G7" s="2436"/>
      <c r="H7" s="2434"/>
      <c r="I7" s="2440"/>
      <c r="J7" s="2436"/>
      <c r="K7" s="2438"/>
      <c r="L7" s="2434"/>
      <c r="M7" s="2436"/>
      <c r="N7" s="2434"/>
      <c r="O7" s="2440"/>
      <c r="P7" s="2436"/>
      <c r="Q7" s="2438"/>
      <c r="R7" s="2434"/>
      <c r="S7" s="2436"/>
      <c r="T7" s="2434"/>
    </row>
    <row r="8" spans="1:22" ht="15.75" thickBot="1">
      <c r="A8" s="2036"/>
      <c r="B8" s="2037"/>
      <c r="C8" s="2443"/>
      <c r="D8" s="2437"/>
      <c r="E8" s="2439"/>
      <c r="F8" s="2443"/>
      <c r="G8" s="2437"/>
      <c r="H8" s="2435"/>
      <c r="I8" s="2441"/>
      <c r="J8" s="2437"/>
      <c r="K8" s="2439"/>
      <c r="L8" s="2435"/>
      <c r="M8" s="2437"/>
      <c r="N8" s="2435"/>
      <c r="O8" s="2441"/>
      <c r="P8" s="2437"/>
      <c r="Q8" s="2439"/>
      <c r="R8" s="2435"/>
      <c r="S8" s="2437"/>
      <c r="T8" s="2435"/>
    </row>
    <row r="9" spans="1:22" ht="18.75" customHeight="1">
      <c r="A9" s="2038" t="s">
        <v>11</v>
      </c>
      <c r="B9" s="2039"/>
      <c r="C9" s="1815">
        <v>27992.2</v>
      </c>
      <c r="D9" s="1821">
        <v>1184.0999999999999</v>
      </c>
      <c r="E9" s="1821">
        <v>177.8</v>
      </c>
      <c r="F9" s="1822">
        <v>49914.9</v>
      </c>
      <c r="G9" s="1823">
        <v>885.3</v>
      </c>
      <c r="H9" s="189">
        <v>457</v>
      </c>
      <c r="I9" s="1824">
        <v>337.7</v>
      </c>
      <c r="J9" s="1825">
        <v>0</v>
      </c>
      <c r="K9" s="121">
        <v>1</v>
      </c>
      <c r="L9" s="1819">
        <v>34.1</v>
      </c>
      <c r="M9" s="1821">
        <v>5</v>
      </c>
      <c r="N9" s="1820">
        <v>2.9</v>
      </c>
      <c r="O9" s="121">
        <v>28142.9</v>
      </c>
      <c r="P9" s="122">
        <v>604.5</v>
      </c>
      <c r="Q9" s="121">
        <v>255.4</v>
      </c>
      <c r="R9" s="1819">
        <v>21400.2</v>
      </c>
      <c r="S9" s="267">
        <v>275.8</v>
      </c>
      <c r="T9" s="1820">
        <v>197.7</v>
      </c>
    </row>
    <row r="10" spans="1:22" ht="18.75" customHeight="1">
      <c r="A10" s="2038" t="s">
        <v>12</v>
      </c>
      <c r="B10" s="2039"/>
      <c r="C10" s="1815">
        <v>28072.3</v>
      </c>
      <c r="D10" s="1821">
        <v>1205.8</v>
      </c>
      <c r="E10" s="1821">
        <v>185.1</v>
      </c>
      <c r="F10" s="1822">
        <v>51107.799999999996</v>
      </c>
      <c r="G10" s="121">
        <v>1040.9000000000001</v>
      </c>
      <c r="H10" s="189">
        <v>473</v>
      </c>
      <c r="I10" s="121">
        <v>334.7</v>
      </c>
      <c r="J10" s="1825">
        <v>0</v>
      </c>
      <c r="K10" s="121">
        <v>2.5</v>
      </c>
      <c r="L10" s="1819">
        <v>25.1</v>
      </c>
      <c r="M10" s="1821">
        <v>2</v>
      </c>
      <c r="N10" s="1820">
        <v>3</v>
      </c>
      <c r="O10" s="121">
        <v>28976.799999999999</v>
      </c>
      <c r="P10" s="122">
        <v>738.3</v>
      </c>
      <c r="Q10" s="121">
        <v>263.7</v>
      </c>
      <c r="R10" s="1819">
        <v>21771.199999999997</v>
      </c>
      <c r="S10" s="267">
        <v>300.60000000000002</v>
      </c>
      <c r="T10" s="1820">
        <v>203.8</v>
      </c>
    </row>
    <row r="11" spans="1:22" ht="18.75" customHeight="1">
      <c r="A11" s="2038" t="s">
        <v>127</v>
      </c>
      <c r="B11" s="2039"/>
      <c r="C11" s="1815">
        <v>28648.2</v>
      </c>
      <c r="D11" s="1821">
        <v>1293.2</v>
      </c>
      <c r="E11" s="1821">
        <v>185.1</v>
      </c>
      <c r="F11" s="1822">
        <v>52008.3</v>
      </c>
      <c r="G11" s="121">
        <v>1158.8</v>
      </c>
      <c r="H11" s="189">
        <v>494</v>
      </c>
      <c r="I11" s="121">
        <v>281.60000000000002</v>
      </c>
      <c r="J11" s="1825">
        <v>0</v>
      </c>
      <c r="K11" s="121">
        <v>1</v>
      </c>
      <c r="L11" s="1819">
        <v>29.299999999999997</v>
      </c>
      <c r="M11" s="1825">
        <v>0</v>
      </c>
      <c r="N11" s="1820">
        <v>2.5</v>
      </c>
      <c r="O11" s="121">
        <v>29460.3</v>
      </c>
      <c r="P11" s="122">
        <v>823.8</v>
      </c>
      <c r="Q11" s="121">
        <v>268.60000000000002</v>
      </c>
      <c r="R11" s="1819">
        <v>22237.1</v>
      </c>
      <c r="S11" s="267">
        <v>335</v>
      </c>
      <c r="T11" s="1820">
        <v>221.9</v>
      </c>
    </row>
    <row r="12" spans="1:22" ht="18.75" customHeight="1">
      <c r="A12" s="2038" t="s">
        <v>162</v>
      </c>
      <c r="B12" s="2039"/>
      <c r="C12" s="1815">
        <v>28867.3</v>
      </c>
      <c r="D12" s="1821">
        <v>1351.3</v>
      </c>
      <c r="E12" s="1821">
        <v>185.1</v>
      </c>
      <c r="F12" s="1822">
        <v>52922.3</v>
      </c>
      <c r="G12" s="121">
        <v>1281.5999999999999</v>
      </c>
      <c r="H12" s="189">
        <v>495</v>
      </c>
      <c r="I12" s="121">
        <v>262.7</v>
      </c>
      <c r="J12" s="1825">
        <v>0</v>
      </c>
      <c r="K12" s="121">
        <v>2</v>
      </c>
      <c r="L12" s="1819">
        <v>29.799999999999997</v>
      </c>
      <c r="M12" s="1821">
        <v>1</v>
      </c>
      <c r="N12" s="1820">
        <v>2.5</v>
      </c>
      <c r="O12" s="121">
        <v>29687.800000000003</v>
      </c>
      <c r="P12" s="122">
        <v>932</v>
      </c>
      <c r="Q12" s="121">
        <v>260.5</v>
      </c>
      <c r="R12" s="1819">
        <v>22941.999999999996</v>
      </c>
      <c r="S12" s="267">
        <v>348.6</v>
      </c>
      <c r="T12" s="1820">
        <v>230</v>
      </c>
    </row>
    <row r="13" spans="1:22" ht="18.75" customHeight="1">
      <c r="A13" s="2038" t="s">
        <v>340</v>
      </c>
      <c r="B13" s="2039"/>
      <c r="C13" s="1815">
        <v>30602.7</v>
      </c>
      <c r="D13" s="1821">
        <v>1382.1</v>
      </c>
      <c r="E13" s="1821">
        <v>186.7</v>
      </c>
      <c r="F13" s="1822">
        <v>54893.2</v>
      </c>
      <c r="G13" s="121">
        <v>1508</v>
      </c>
      <c r="H13" s="189">
        <v>498.79999999999995</v>
      </c>
      <c r="I13" s="121">
        <v>330</v>
      </c>
      <c r="J13" s="1825">
        <v>0</v>
      </c>
      <c r="K13" s="121">
        <v>2</v>
      </c>
      <c r="L13" s="1819">
        <v>28.700000000000003</v>
      </c>
      <c r="M13" s="1821">
        <v>1</v>
      </c>
      <c r="N13" s="1820">
        <v>4</v>
      </c>
      <c r="O13" s="121">
        <v>30156.600000000002</v>
      </c>
      <c r="P13" s="122">
        <v>1047.5999999999999</v>
      </c>
      <c r="Q13" s="121">
        <v>261.2</v>
      </c>
      <c r="R13" s="1819">
        <v>24377.899999999998</v>
      </c>
      <c r="S13" s="267">
        <v>459.4</v>
      </c>
      <c r="T13" s="1820">
        <v>231.6</v>
      </c>
    </row>
    <row r="14" spans="1:22" ht="18.75" customHeight="1">
      <c r="A14" s="2038" t="s">
        <v>410</v>
      </c>
      <c r="B14" s="2039"/>
      <c r="C14" s="1815">
        <v>31306.3</v>
      </c>
      <c r="D14" s="1821">
        <v>1444.3</v>
      </c>
      <c r="E14" s="1821">
        <v>187.8</v>
      </c>
      <c r="F14" s="1822">
        <v>56583.6</v>
      </c>
      <c r="G14" s="121">
        <v>1691.3000000000002</v>
      </c>
      <c r="H14" s="189">
        <v>513.20000000000005</v>
      </c>
      <c r="I14" s="121">
        <v>337.8</v>
      </c>
      <c r="J14" s="1825">
        <v>0</v>
      </c>
      <c r="K14" s="121">
        <v>3</v>
      </c>
      <c r="L14" s="1819">
        <v>29.799999999999997</v>
      </c>
      <c r="M14" s="1821">
        <v>2</v>
      </c>
      <c r="N14" s="1820">
        <v>7.5</v>
      </c>
      <c r="O14" s="121">
        <v>30552.699999999997</v>
      </c>
      <c r="P14" s="202">
        <v>1166.9000000000001</v>
      </c>
      <c r="Q14" s="121">
        <v>273.7</v>
      </c>
      <c r="R14" s="1819">
        <v>25663.300000000003</v>
      </c>
      <c r="S14" s="202">
        <v>522.4</v>
      </c>
      <c r="T14" s="1820">
        <v>229</v>
      </c>
    </row>
    <row r="15" spans="1:22" ht="18.75" customHeight="1">
      <c r="A15" s="2038" t="s">
        <v>445</v>
      </c>
      <c r="B15" s="2039"/>
      <c r="C15" s="1815">
        <v>31839.399999999998</v>
      </c>
      <c r="D15" s="1821">
        <v>1562.3</v>
      </c>
      <c r="E15" s="1821">
        <v>196.7</v>
      </c>
      <c r="F15" s="1822">
        <v>57771.899999999994</v>
      </c>
      <c r="G15" s="121">
        <v>1899.1999999999998</v>
      </c>
      <c r="H15" s="189">
        <v>524.1</v>
      </c>
      <c r="I15" s="121">
        <v>398.7</v>
      </c>
      <c r="J15" s="121">
        <v>7.8</v>
      </c>
      <c r="K15" s="121">
        <v>4</v>
      </c>
      <c r="L15" s="1819">
        <v>32.200000000000003</v>
      </c>
      <c r="M15" s="1821">
        <v>2</v>
      </c>
      <c r="N15" s="1820">
        <v>5.8</v>
      </c>
      <c r="O15" s="121">
        <v>30781.7</v>
      </c>
      <c r="P15" s="202">
        <v>1265.5999999999999</v>
      </c>
      <c r="Q15" s="121">
        <v>275</v>
      </c>
      <c r="R15" s="1819">
        <v>26559.299999999996</v>
      </c>
      <c r="S15" s="202">
        <v>623.79999999999995</v>
      </c>
      <c r="T15" s="1820">
        <v>239.3</v>
      </c>
    </row>
    <row r="16" spans="1:22" ht="18.75" customHeight="1">
      <c r="A16" s="2038" t="s">
        <v>489</v>
      </c>
      <c r="B16" s="2039"/>
      <c r="C16" s="1815">
        <v>32480.9</v>
      </c>
      <c r="D16" s="1821">
        <v>1723.3</v>
      </c>
      <c r="E16" s="1821">
        <v>195.3</v>
      </c>
      <c r="F16" s="1822">
        <v>59545.5</v>
      </c>
      <c r="G16" s="121">
        <v>2186.6000000000004</v>
      </c>
      <c r="H16" s="189">
        <v>525.4</v>
      </c>
      <c r="I16" s="121">
        <v>480.7</v>
      </c>
      <c r="J16" s="121">
        <v>11</v>
      </c>
      <c r="K16" s="121">
        <v>3</v>
      </c>
      <c r="L16" s="1819">
        <v>40.5</v>
      </c>
      <c r="M16" s="1821">
        <v>4</v>
      </c>
      <c r="N16" s="1820">
        <v>7.8</v>
      </c>
      <c r="O16" s="121">
        <v>31501.4</v>
      </c>
      <c r="P16" s="202">
        <v>1399.9</v>
      </c>
      <c r="Q16" s="121">
        <v>282.5</v>
      </c>
      <c r="R16" s="1819">
        <v>27522.9</v>
      </c>
      <c r="S16" s="202">
        <v>771.7</v>
      </c>
      <c r="T16" s="1820">
        <v>232.1</v>
      </c>
    </row>
    <row r="17" spans="1:21" ht="18.75" customHeight="1">
      <c r="A17" s="2038" t="s">
        <v>499</v>
      </c>
      <c r="B17" s="2039"/>
      <c r="C17" s="1815">
        <v>32843.9</v>
      </c>
      <c r="D17" s="1821">
        <v>1782.2</v>
      </c>
      <c r="E17" s="1821">
        <v>203.6</v>
      </c>
      <c r="F17" s="1822">
        <v>60524.700000000012</v>
      </c>
      <c r="G17" s="121">
        <v>2348.3000000000002</v>
      </c>
      <c r="H17" s="189">
        <v>550</v>
      </c>
      <c r="I17" s="121">
        <v>536.1</v>
      </c>
      <c r="J17" s="121">
        <v>15.9</v>
      </c>
      <c r="K17" s="121">
        <v>4</v>
      </c>
      <c r="L17" s="1819">
        <v>37.299999999999997</v>
      </c>
      <c r="M17" s="1821">
        <v>6</v>
      </c>
      <c r="N17" s="1820">
        <v>11.3</v>
      </c>
      <c r="O17" s="121">
        <v>32228.800000000003</v>
      </c>
      <c r="P17" s="202">
        <v>1506.2</v>
      </c>
      <c r="Q17" s="121">
        <v>291.7</v>
      </c>
      <c r="R17" s="1819">
        <v>27722.500000000004</v>
      </c>
      <c r="S17" s="202">
        <v>820.2</v>
      </c>
      <c r="T17" s="1820">
        <v>243</v>
      </c>
    </row>
    <row r="18" spans="1:21" ht="18.75" customHeight="1">
      <c r="A18" s="2038" t="s">
        <v>731</v>
      </c>
      <c r="B18" s="2039"/>
      <c r="C18" s="1815">
        <v>33187.699999999997</v>
      </c>
      <c r="D18" s="1821">
        <v>1824.1</v>
      </c>
      <c r="E18" s="1821">
        <v>216</v>
      </c>
      <c r="F18" s="1822">
        <v>60882</v>
      </c>
      <c r="G18" s="121">
        <v>2592.1</v>
      </c>
      <c r="H18" s="189">
        <v>573.19999999999993</v>
      </c>
      <c r="I18" s="121">
        <v>548.79999999999995</v>
      </c>
      <c r="J18" s="121">
        <v>21.3</v>
      </c>
      <c r="K18" s="121">
        <v>3</v>
      </c>
      <c r="L18" s="1819">
        <v>41.6</v>
      </c>
      <c r="M18" s="1821">
        <v>7.2</v>
      </c>
      <c r="N18" s="1820">
        <v>10.4</v>
      </c>
      <c r="O18" s="121">
        <v>32775.5</v>
      </c>
      <c r="P18" s="202">
        <v>1610.5</v>
      </c>
      <c r="Q18" s="121">
        <v>315.39999999999998</v>
      </c>
      <c r="R18" s="1819">
        <v>27516.100000000002</v>
      </c>
      <c r="S18" s="202">
        <v>953.1</v>
      </c>
      <c r="T18" s="1820">
        <v>244.4</v>
      </c>
    </row>
    <row r="19" spans="1:21" ht="18.75" customHeight="1" thickBot="1">
      <c r="A19" s="2038" t="s">
        <v>1132</v>
      </c>
      <c r="B19" s="2039"/>
      <c r="C19" s="1815">
        <v>33418.86</v>
      </c>
      <c r="D19" s="1821">
        <v>1873.21</v>
      </c>
      <c r="E19" s="1821">
        <v>207.53</v>
      </c>
      <c r="F19" s="1822">
        <v>61643.429999999993</v>
      </c>
      <c r="G19" s="121">
        <v>2758.7</v>
      </c>
      <c r="H19" s="189">
        <v>583.08999999999992</v>
      </c>
      <c r="I19" s="121">
        <v>500.15</v>
      </c>
      <c r="J19" s="121">
        <v>29.77</v>
      </c>
      <c r="K19" s="121">
        <v>1.5</v>
      </c>
      <c r="L19" s="1819">
        <v>47.59</v>
      </c>
      <c r="M19" s="1821">
        <v>7.3</v>
      </c>
      <c r="N19" s="1820">
        <v>11.28</v>
      </c>
      <c r="O19" s="1827">
        <v>33525.579999999994</v>
      </c>
      <c r="P19" s="96">
        <v>1698.09</v>
      </c>
      <c r="Q19" s="121">
        <v>325.57</v>
      </c>
      <c r="R19" s="1828">
        <v>27570.11</v>
      </c>
      <c r="S19" s="96">
        <v>1023.54</v>
      </c>
      <c r="T19" s="1820">
        <v>244.74</v>
      </c>
    </row>
    <row r="20" spans="1:21" ht="18.75" customHeight="1">
      <c r="A20" s="2028" t="s">
        <v>1134</v>
      </c>
      <c r="B20" s="360" t="s">
        <v>164</v>
      </c>
      <c r="C20" s="391">
        <f>C19-C18</f>
        <v>231.16000000000349</v>
      </c>
      <c r="D20" s="422">
        <f>D19-D18</f>
        <v>49.110000000000127</v>
      </c>
      <c r="E20" s="422">
        <f>E19-E18</f>
        <v>-8.4699999999999989</v>
      </c>
      <c r="F20" s="391">
        <f t="shared" ref="F20:T20" si="0">F19-F18</f>
        <v>761.42999999999302</v>
      </c>
      <c r="G20" s="422">
        <f t="shared" si="0"/>
        <v>166.59999999999991</v>
      </c>
      <c r="H20" s="422">
        <f t="shared" si="0"/>
        <v>9.8899999999999864</v>
      </c>
      <c r="I20" s="362">
        <f t="shared" si="0"/>
        <v>-48.649999999999977</v>
      </c>
      <c r="J20" s="422">
        <f t="shared" si="0"/>
        <v>8.4699999999999989</v>
      </c>
      <c r="K20" s="422">
        <f t="shared" si="0"/>
        <v>-1.5</v>
      </c>
      <c r="L20" s="422">
        <f t="shared" si="0"/>
        <v>5.990000000000002</v>
      </c>
      <c r="M20" s="422">
        <f t="shared" si="0"/>
        <v>9.9999999999999645E-2</v>
      </c>
      <c r="N20" s="586">
        <f t="shared" si="0"/>
        <v>0.87999999999999901</v>
      </c>
      <c r="O20" s="362">
        <f t="shared" si="0"/>
        <v>750.07999999999447</v>
      </c>
      <c r="P20" s="362">
        <f t="shared" si="0"/>
        <v>87.589999999999918</v>
      </c>
      <c r="Q20" s="362">
        <f t="shared" si="0"/>
        <v>10.170000000000016</v>
      </c>
      <c r="R20" s="422">
        <f t="shared" si="0"/>
        <v>54.009999999998399</v>
      </c>
      <c r="S20" s="362">
        <f t="shared" si="0"/>
        <v>70.439999999999941</v>
      </c>
      <c r="T20" s="363">
        <f t="shared" si="0"/>
        <v>0.34000000000000341</v>
      </c>
      <c r="U20" s="50"/>
    </row>
    <row r="21" spans="1:21" ht="18.75" customHeight="1">
      <c r="A21" s="2029"/>
      <c r="B21" s="1601" t="s">
        <v>165</v>
      </c>
      <c r="C21" s="377">
        <f>C19/C18-1</f>
        <v>6.9652310946526352E-3</v>
      </c>
      <c r="D21" s="425">
        <f>D19/D18-1</f>
        <v>2.6922866070939078E-2</v>
      </c>
      <c r="E21" s="425">
        <f>E19/E18-1</f>
        <v>-3.9212962962962949E-2</v>
      </c>
      <c r="F21" s="377">
        <f t="shared" ref="F21:T21" si="1">F19/F18-1</f>
        <v>1.2506652212476377E-2</v>
      </c>
      <c r="G21" s="425">
        <f t="shared" si="1"/>
        <v>6.4272211720226791E-2</v>
      </c>
      <c r="H21" s="425">
        <f t="shared" si="1"/>
        <v>1.7254012561060739E-2</v>
      </c>
      <c r="I21" s="375">
        <f t="shared" si="1"/>
        <v>-8.8647959183673408E-2</v>
      </c>
      <c r="J21" s="425">
        <f t="shared" si="1"/>
        <v>0.3976525821596244</v>
      </c>
      <c r="K21" s="425">
        <f t="shared" si="1"/>
        <v>-0.5</v>
      </c>
      <c r="L21" s="425">
        <f t="shared" si="1"/>
        <v>0.14399038461538471</v>
      </c>
      <c r="M21" s="425">
        <f t="shared" si="1"/>
        <v>1.388888888888884E-2</v>
      </c>
      <c r="N21" s="685">
        <f t="shared" si="1"/>
        <v>8.4615384615384537E-2</v>
      </c>
      <c r="O21" s="375">
        <f t="shared" si="1"/>
        <v>2.288538695061848E-2</v>
      </c>
      <c r="P21" s="375">
        <f t="shared" si="1"/>
        <v>5.4386836386215442E-2</v>
      </c>
      <c r="Q21" s="375">
        <f t="shared" si="1"/>
        <v>3.2244768547875724E-2</v>
      </c>
      <c r="R21" s="425">
        <f t="shared" si="1"/>
        <v>1.9628508400535427E-3</v>
      </c>
      <c r="S21" s="375">
        <f t="shared" si="1"/>
        <v>7.3906200818381951E-2</v>
      </c>
      <c r="T21" s="376">
        <f t="shared" si="1"/>
        <v>1.3911620294599913E-3</v>
      </c>
    </row>
    <row r="22" spans="1:21" ht="18.75" customHeight="1">
      <c r="A22" s="2030" t="s">
        <v>1154</v>
      </c>
      <c r="B22" s="378" t="s">
        <v>164</v>
      </c>
      <c r="C22" s="394">
        <f>C19-C14</f>
        <v>2112.5600000000013</v>
      </c>
      <c r="D22" s="428">
        <f>D19-D14</f>
        <v>428.91000000000008</v>
      </c>
      <c r="E22" s="428">
        <f>E19-E14</f>
        <v>19.72999999999999</v>
      </c>
      <c r="F22" s="394">
        <f t="shared" ref="F22:T22" si="2">F19-F14</f>
        <v>5059.8299999999945</v>
      </c>
      <c r="G22" s="428">
        <f t="shared" si="2"/>
        <v>1067.3999999999996</v>
      </c>
      <c r="H22" s="428">
        <f t="shared" si="2"/>
        <v>69.889999999999873</v>
      </c>
      <c r="I22" s="371">
        <f t="shared" si="2"/>
        <v>162.34999999999997</v>
      </c>
      <c r="J22" s="428">
        <f>J19-J14</f>
        <v>29.77</v>
      </c>
      <c r="K22" s="428">
        <f>K19-K14</f>
        <v>-1.5</v>
      </c>
      <c r="L22" s="428">
        <f t="shared" si="2"/>
        <v>17.790000000000006</v>
      </c>
      <c r="M22" s="428">
        <f t="shared" si="2"/>
        <v>5.3</v>
      </c>
      <c r="N22" s="534">
        <f t="shared" si="2"/>
        <v>3.7799999999999994</v>
      </c>
      <c r="O22" s="371">
        <f t="shared" si="2"/>
        <v>2972.8799999999974</v>
      </c>
      <c r="P22" s="371">
        <f t="shared" si="2"/>
        <v>531.18999999999983</v>
      </c>
      <c r="Q22" s="371">
        <f t="shared" si="2"/>
        <v>51.870000000000005</v>
      </c>
      <c r="R22" s="428">
        <f t="shared" si="2"/>
        <v>1906.8099999999977</v>
      </c>
      <c r="S22" s="371">
        <f t="shared" si="2"/>
        <v>501.14</v>
      </c>
      <c r="T22" s="380">
        <f t="shared" si="2"/>
        <v>15.740000000000009</v>
      </c>
    </row>
    <row r="23" spans="1:21" ht="18.75" customHeight="1">
      <c r="A23" s="2029"/>
      <c r="B23" s="1601" t="s">
        <v>165</v>
      </c>
      <c r="C23" s="377">
        <f t="shared" ref="C23:I23" si="3">C19/C14-1</f>
        <v>6.7480347406113195E-2</v>
      </c>
      <c r="D23" s="425">
        <f t="shared" si="3"/>
        <v>0.29696738904659714</v>
      </c>
      <c r="E23" s="425">
        <f t="shared" si="3"/>
        <v>0.10505857294994669</v>
      </c>
      <c r="F23" s="377">
        <f t="shared" si="3"/>
        <v>8.9422200072105662E-2</v>
      </c>
      <c r="G23" s="425">
        <f t="shared" si="3"/>
        <v>0.63111216224206212</v>
      </c>
      <c r="H23" s="425">
        <f t="shared" si="3"/>
        <v>0.13618472330475417</v>
      </c>
      <c r="I23" s="375">
        <f t="shared" si="3"/>
        <v>0.48060982830076959</v>
      </c>
      <c r="J23" s="426" t="s">
        <v>431</v>
      </c>
      <c r="K23" s="425">
        <f>K19/K14-1</f>
        <v>-0.5</v>
      </c>
      <c r="L23" s="425">
        <f>L19/L14-1</f>
        <v>0.59697986577181239</v>
      </c>
      <c r="M23" s="425">
        <f>M19/M14-1</f>
        <v>2.65</v>
      </c>
      <c r="N23" s="685">
        <f>N19/N14-1</f>
        <v>0.504</v>
      </c>
      <c r="O23" s="375">
        <f t="shared" ref="O23:T23" si="4">O19/O14-1</f>
        <v>9.7303347985611577E-2</v>
      </c>
      <c r="P23" s="375">
        <f t="shared" si="4"/>
        <v>0.45521467135144378</v>
      </c>
      <c r="Q23" s="375">
        <f t="shared" si="4"/>
        <v>0.18951406649616365</v>
      </c>
      <c r="R23" s="425">
        <f t="shared" si="4"/>
        <v>7.430104468248433E-2</v>
      </c>
      <c r="S23" s="375">
        <f t="shared" si="4"/>
        <v>0.95930321592649315</v>
      </c>
      <c r="T23" s="376">
        <f t="shared" si="4"/>
        <v>6.8733624454148545E-2</v>
      </c>
    </row>
    <row r="24" spans="1:21" ht="18.75" customHeight="1">
      <c r="A24" s="2030" t="s">
        <v>1137</v>
      </c>
      <c r="B24" s="378" t="s">
        <v>164</v>
      </c>
      <c r="C24" s="394">
        <f>C19-C9</f>
        <v>5426.66</v>
      </c>
      <c r="D24" s="428">
        <f>D19-D9</f>
        <v>689.11000000000013</v>
      </c>
      <c r="E24" s="428">
        <f>E19-E9</f>
        <v>29.72999999999999</v>
      </c>
      <c r="F24" s="394">
        <f t="shared" ref="F24:T24" si="5">F19-F9</f>
        <v>11728.529999999992</v>
      </c>
      <c r="G24" s="428">
        <f t="shared" si="5"/>
        <v>1873.3999999999999</v>
      </c>
      <c r="H24" s="428">
        <f t="shared" si="5"/>
        <v>126.08999999999992</v>
      </c>
      <c r="I24" s="371">
        <f t="shared" si="5"/>
        <v>162.44999999999999</v>
      </c>
      <c r="J24" s="428">
        <f t="shared" si="5"/>
        <v>29.77</v>
      </c>
      <c r="K24" s="428">
        <f t="shared" si="5"/>
        <v>0.5</v>
      </c>
      <c r="L24" s="428">
        <f t="shared" si="5"/>
        <v>13.490000000000002</v>
      </c>
      <c r="M24" s="428">
        <f t="shared" si="5"/>
        <v>2.2999999999999998</v>
      </c>
      <c r="N24" s="534">
        <f t="shared" si="5"/>
        <v>8.379999999999999</v>
      </c>
      <c r="O24" s="371">
        <f t="shared" si="5"/>
        <v>5382.679999999993</v>
      </c>
      <c r="P24" s="371">
        <f t="shared" si="5"/>
        <v>1093.5899999999999</v>
      </c>
      <c r="Q24" s="371">
        <f t="shared" si="5"/>
        <v>70.169999999999987</v>
      </c>
      <c r="R24" s="428">
        <f t="shared" si="5"/>
        <v>6169.91</v>
      </c>
      <c r="S24" s="371">
        <f t="shared" si="5"/>
        <v>747.74</v>
      </c>
      <c r="T24" s="380">
        <f t="shared" si="5"/>
        <v>47.04000000000002</v>
      </c>
    </row>
    <row r="25" spans="1:21" ht="18.75" customHeight="1">
      <c r="A25" s="2150"/>
      <c r="B25" s="1813" t="s">
        <v>165</v>
      </c>
      <c r="C25" s="450">
        <f t="shared" ref="C25:I25" si="6">C19/C9-1</f>
        <v>0.19386329048806461</v>
      </c>
      <c r="D25" s="468">
        <f t="shared" si="6"/>
        <v>0.58196942825774856</v>
      </c>
      <c r="E25" s="468">
        <f t="shared" si="6"/>
        <v>0.1672103487064116</v>
      </c>
      <c r="F25" s="450">
        <f t="shared" si="6"/>
        <v>0.2349705198247416</v>
      </c>
      <c r="G25" s="468">
        <f t="shared" si="6"/>
        <v>2.1161188297752176</v>
      </c>
      <c r="H25" s="468">
        <f t="shared" si="6"/>
        <v>0.27590809628008728</v>
      </c>
      <c r="I25" s="385">
        <f t="shared" si="6"/>
        <v>0.48104826769321885</v>
      </c>
      <c r="J25" s="699" t="s">
        <v>431</v>
      </c>
      <c r="K25" s="699" t="s">
        <v>431</v>
      </c>
      <c r="L25" s="468">
        <f>L19/L9-1</f>
        <v>0.395601173020528</v>
      </c>
      <c r="M25" s="468">
        <f>M19/M9-1</f>
        <v>0.45999999999999996</v>
      </c>
      <c r="N25" s="134">
        <f>N19/N9-1</f>
        <v>2.8896551724137929</v>
      </c>
      <c r="O25" s="385">
        <f t="shared" ref="O25:T25" si="7">O19/O9-1</f>
        <v>0.1912624498541371</v>
      </c>
      <c r="P25" s="385">
        <f t="shared" si="7"/>
        <v>1.8090818858560791</v>
      </c>
      <c r="Q25" s="385">
        <f t="shared" si="7"/>
        <v>0.27474549725920117</v>
      </c>
      <c r="R25" s="468">
        <f t="shared" si="7"/>
        <v>0.28831085690787939</v>
      </c>
      <c r="S25" s="686">
        <f t="shared" si="7"/>
        <v>2.7111675126903552</v>
      </c>
      <c r="T25" s="703">
        <f t="shared" si="7"/>
        <v>0.23793626707132032</v>
      </c>
    </row>
    <row r="26" spans="1:21" ht="9" customHeight="1">
      <c r="A26" s="358"/>
      <c r="B26" s="110"/>
      <c r="C26" s="134"/>
      <c r="D26" s="134"/>
      <c r="E26" s="134"/>
      <c r="F26" s="135"/>
      <c r="G26" s="135"/>
      <c r="H26" s="135"/>
      <c r="I26" s="135"/>
      <c r="J26" s="135"/>
      <c r="K26" s="135"/>
      <c r="L26" s="134"/>
      <c r="M26" s="134"/>
      <c r="N26" s="134"/>
      <c r="O26" s="134"/>
      <c r="P26" s="134"/>
      <c r="Q26" s="134"/>
    </row>
    <row r="27" spans="1:21">
      <c r="A27" s="5" t="s">
        <v>497</v>
      </c>
    </row>
    <row r="28" spans="1:21">
      <c r="A28" s="816"/>
    </row>
  </sheetData>
  <mergeCells count="41">
    <mergeCell ref="H6:H8"/>
    <mergeCell ref="I6:I8"/>
    <mergeCell ref="C6:C8"/>
    <mergeCell ref="D6:D8"/>
    <mergeCell ref="E6:E8"/>
    <mergeCell ref="F6:F8"/>
    <mergeCell ref="G6:G8"/>
    <mergeCell ref="C3:E5"/>
    <mergeCell ref="F3:T3"/>
    <mergeCell ref="F4:H5"/>
    <mergeCell ref="I4:T4"/>
    <mergeCell ref="I5:K5"/>
    <mergeCell ref="L5:N5"/>
    <mergeCell ref="O5:Q5"/>
    <mergeCell ref="R5:T5"/>
    <mergeCell ref="T6:T8"/>
    <mergeCell ref="A9:B9"/>
    <mergeCell ref="A10:B10"/>
    <mergeCell ref="A11:B11"/>
    <mergeCell ref="A12:B12"/>
    <mergeCell ref="O6:O8"/>
    <mergeCell ref="P6:P8"/>
    <mergeCell ref="Q6:Q8"/>
    <mergeCell ref="R6:R8"/>
    <mergeCell ref="S6:S8"/>
    <mergeCell ref="J6:J8"/>
    <mergeCell ref="K6:K8"/>
    <mergeCell ref="L6:L8"/>
    <mergeCell ref="M6:M8"/>
    <mergeCell ref="N6:N8"/>
    <mergeCell ref="A3:B8"/>
    <mergeCell ref="A13:B13"/>
    <mergeCell ref="A14:B14"/>
    <mergeCell ref="A15:B15"/>
    <mergeCell ref="A16:B16"/>
    <mergeCell ref="A17:B17"/>
    <mergeCell ref="A18:B18"/>
    <mergeCell ref="A19:B19"/>
    <mergeCell ref="A20:A21"/>
    <mergeCell ref="A22:A23"/>
    <mergeCell ref="A24:A25"/>
  </mergeCells>
  <hyperlinks>
    <hyperlink ref="V2" location="OBSAH!A1" display="Zpět na obsah" xr:uid="{00000000-0004-0000-BF00-000000000000}"/>
  </hyperlinks>
  <pageMargins left="0.7" right="0.7" top="0.78740157499999996" bottom="0.78740157499999996" header="0.3" footer="0.3"/>
  <pageSetup paperSize="9" orientation="landscape" r:id="rId1"/>
  <ignoredErrors>
    <ignoredError sqref="C20:T25" unlockedFormula="1"/>
  </ignoredError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codeName="List198"/>
  <dimension ref="A1:T29"/>
  <sheetViews>
    <sheetView showGridLines="0" zoomScaleNormal="100" workbookViewId="0"/>
  </sheetViews>
  <sheetFormatPr defaultRowHeight="15"/>
  <cols>
    <col min="1" max="1" width="10.7109375" customWidth="1"/>
    <col min="2" max="2" width="5.42578125" customWidth="1"/>
    <col min="3" max="3" width="9" customWidth="1"/>
    <col min="4" max="5" width="6.7109375" customWidth="1"/>
    <col min="6" max="6" width="8.140625" customWidth="1"/>
    <col min="7" max="8" width="6.7109375" customWidth="1"/>
    <col min="9" max="9" width="8.28515625" customWidth="1"/>
    <col min="10" max="17" width="6.7109375" customWidth="1"/>
  </cols>
  <sheetData>
    <row r="1" spans="1:20">
      <c r="A1" s="1" t="s">
        <v>1299</v>
      </c>
      <c r="B1" s="2"/>
    </row>
    <row r="2" spans="1:20" ht="15.75" thickBot="1">
      <c r="A2" s="322" t="s">
        <v>1066</v>
      </c>
      <c r="B2" s="4"/>
      <c r="O2" s="322"/>
      <c r="P2" s="4"/>
      <c r="Q2" s="1440" t="s">
        <v>1548</v>
      </c>
      <c r="R2" s="4"/>
      <c r="S2" s="106" t="s">
        <v>986</v>
      </c>
      <c r="T2" s="4"/>
    </row>
    <row r="3" spans="1:20">
      <c r="A3" s="2032" t="s">
        <v>170</v>
      </c>
      <c r="B3" s="2033"/>
      <c r="C3" s="2174" t="s">
        <v>427</v>
      </c>
      <c r="D3" s="2076"/>
      <c r="E3" s="2076"/>
      <c r="F3" s="2076"/>
      <c r="G3" s="2076"/>
      <c r="H3" s="2067"/>
      <c r="I3" s="2174" t="s">
        <v>428</v>
      </c>
      <c r="J3" s="2076"/>
      <c r="K3" s="2076"/>
      <c r="L3" s="2076"/>
      <c r="M3" s="2076"/>
      <c r="N3" s="2067"/>
      <c r="O3" s="2071" t="s">
        <v>429</v>
      </c>
      <c r="P3" s="2024"/>
      <c r="Q3" s="2025"/>
    </row>
    <row r="4" spans="1:20">
      <c r="A4" s="2034"/>
      <c r="B4" s="2035"/>
      <c r="C4" s="2205" t="s">
        <v>4</v>
      </c>
      <c r="D4" s="2077"/>
      <c r="E4" s="2068"/>
      <c r="F4" s="2205" t="s">
        <v>1091</v>
      </c>
      <c r="G4" s="2077"/>
      <c r="H4" s="2068"/>
      <c r="I4" s="2205" t="s">
        <v>4</v>
      </c>
      <c r="J4" s="2077"/>
      <c r="K4" s="2068"/>
      <c r="L4" s="2205" t="s">
        <v>1093</v>
      </c>
      <c r="M4" s="2077"/>
      <c r="N4" s="2077"/>
      <c r="O4" s="2444" t="s">
        <v>1090</v>
      </c>
      <c r="P4" s="2447" t="s">
        <v>114</v>
      </c>
      <c r="Q4" s="2450" t="s">
        <v>469</v>
      </c>
    </row>
    <row r="5" spans="1:20" ht="15" customHeight="1">
      <c r="A5" s="2034"/>
      <c r="B5" s="2035"/>
      <c r="C5" s="2442" t="s">
        <v>1090</v>
      </c>
      <c r="D5" s="2436" t="s">
        <v>114</v>
      </c>
      <c r="E5" s="2438" t="s">
        <v>469</v>
      </c>
      <c r="F5" s="2442" t="s">
        <v>1090</v>
      </c>
      <c r="G5" s="2436" t="s">
        <v>114</v>
      </c>
      <c r="H5" s="2438" t="s">
        <v>469</v>
      </c>
      <c r="I5" s="2442" t="s">
        <v>1090</v>
      </c>
      <c r="J5" s="2436" t="s">
        <v>114</v>
      </c>
      <c r="K5" s="2438" t="s">
        <v>469</v>
      </c>
      <c r="L5" s="2442" t="s">
        <v>1090</v>
      </c>
      <c r="M5" s="2436" t="s">
        <v>114</v>
      </c>
      <c r="N5" s="2434" t="s">
        <v>469</v>
      </c>
      <c r="O5" s="2445"/>
      <c r="P5" s="2448"/>
      <c r="Q5" s="2451"/>
    </row>
    <row r="6" spans="1:20">
      <c r="A6" s="2034"/>
      <c r="B6" s="2035"/>
      <c r="C6" s="2442"/>
      <c r="D6" s="2436"/>
      <c r="E6" s="2438"/>
      <c r="F6" s="2442"/>
      <c r="G6" s="2436"/>
      <c r="H6" s="2438"/>
      <c r="I6" s="2442"/>
      <c r="J6" s="2436"/>
      <c r="K6" s="2438"/>
      <c r="L6" s="2442"/>
      <c r="M6" s="2436"/>
      <c r="N6" s="2434"/>
      <c r="O6" s="2445"/>
      <c r="P6" s="2448"/>
      <c r="Q6" s="2451"/>
    </row>
    <row r="7" spans="1:20" ht="15.75" thickBot="1">
      <c r="A7" s="2036"/>
      <c r="B7" s="2037"/>
      <c r="C7" s="2443"/>
      <c r="D7" s="2437"/>
      <c r="E7" s="2439"/>
      <c r="F7" s="2443"/>
      <c r="G7" s="2437"/>
      <c r="H7" s="2439"/>
      <c r="I7" s="2443"/>
      <c r="J7" s="2437"/>
      <c r="K7" s="2439"/>
      <c r="L7" s="2443"/>
      <c r="M7" s="2437"/>
      <c r="N7" s="2435"/>
      <c r="O7" s="2446"/>
      <c r="P7" s="2449"/>
      <c r="Q7" s="2452"/>
    </row>
    <row r="8" spans="1:20" ht="18.75" customHeight="1">
      <c r="A8" s="2038" t="s">
        <v>11</v>
      </c>
      <c r="B8" s="2039"/>
      <c r="C8" s="1815">
        <v>19696.299999999996</v>
      </c>
      <c r="D8" s="267">
        <v>2765.1</v>
      </c>
      <c r="E8" s="1820">
        <v>591.29999999999995</v>
      </c>
      <c r="F8" s="1815">
        <v>2046.1</v>
      </c>
      <c r="G8" s="267">
        <v>262.7</v>
      </c>
      <c r="H8" s="1820">
        <v>125.9</v>
      </c>
      <c r="I8" s="1829">
        <v>423.3</v>
      </c>
      <c r="J8" s="1830">
        <v>73.900000000000006</v>
      </c>
      <c r="K8" s="192">
        <v>40.700000000000003</v>
      </c>
      <c r="L8" s="1829">
        <v>39.799999999999997</v>
      </c>
      <c r="M8" s="1830">
        <v>4.0999999999999996</v>
      </c>
      <c r="N8" s="1967">
        <v>0</v>
      </c>
      <c r="O8" s="1829">
        <v>789.3</v>
      </c>
      <c r="P8" s="1830">
        <v>204.9</v>
      </c>
      <c r="Q8" s="192">
        <v>56.6</v>
      </c>
    </row>
    <row r="9" spans="1:20" ht="18.75" customHeight="1">
      <c r="A9" s="2038" t="s">
        <v>12</v>
      </c>
      <c r="B9" s="2039"/>
      <c r="C9" s="1815">
        <v>19462.3</v>
      </c>
      <c r="D9" s="267">
        <v>2849.9</v>
      </c>
      <c r="E9" s="1820">
        <v>584.70000000000005</v>
      </c>
      <c r="F9" s="1815">
        <v>2159.1000000000004</v>
      </c>
      <c r="G9" s="267">
        <v>261.60000000000002</v>
      </c>
      <c r="H9" s="1820">
        <v>138.19999999999999</v>
      </c>
      <c r="I9" s="1829">
        <v>419.8</v>
      </c>
      <c r="J9" s="1830">
        <v>74.5</v>
      </c>
      <c r="K9" s="192">
        <v>44.3</v>
      </c>
      <c r="L9" s="1829">
        <v>36.4</v>
      </c>
      <c r="M9" s="1830">
        <v>8.8000000000000007</v>
      </c>
      <c r="N9" s="1938">
        <v>0</v>
      </c>
      <c r="O9" s="1829">
        <v>769.7</v>
      </c>
      <c r="P9" s="1830">
        <v>184.1</v>
      </c>
      <c r="Q9" s="192">
        <v>52</v>
      </c>
    </row>
    <row r="10" spans="1:20" ht="18.75" customHeight="1">
      <c r="A10" s="2038" t="s">
        <v>127</v>
      </c>
      <c r="B10" s="2039"/>
      <c r="C10" s="1815">
        <v>19488.600000000002</v>
      </c>
      <c r="D10" s="267">
        <v>2903.6</v>
      </c>
      <c r="E10" s="1820">
        <v>593.20000000000005</v>
      </c>
      <c r="F10" s="1815">
        <v>2168.1</v>
      </c>
      <c r="G10" s="267">
        <v>305.39999999999998</v>
      </c>
      <c r="H10" s="1820">
        <v>144.4</v>
      </c>
      <c r="I10" s="1815">
        <v>433.3</v>
      </c>
      <c r="J10" s="267">
        <v>67</v>
      </c>
      <c r="K10" s="1820">
        <v>37.700000000000003</v>
      </c>
      <c r="L10" s="1839">
        <v>37.5</v>
      </c>
      <c r="M10" s="1834">
        <v>11.4</v>
      </c>
      <c r="N10" s="1938">
        <v>0</v>
      </c>
      <c r="O10" s="1815">
        <v>723.7</v>
      </c>
      <c r="P10" s="267">
        <v>176.6</v>
      </c>
      <c r="Q10" s="1820">
        <v>45.6</v>
      </c>
    </row>
    <row r="11" spans="1:20" ht="18.75" customHeight="1">
      <c r="A11" s="2038" t="s">
        <v>162</v>
      </c>
      <c r="B11" s="2039"/>
      <c r="C11" s="1815">
        <v>19536.899999999998</v>
      </c>
      <c r="D11" s="267">
        <v>2888.6</v>
      </c>
      <c r="E11" s="1820">
        <v>596.1</v>
      </c>
      <c r="F11" s="1815">
        <v>2236.4</v>
      </c>
      <c r="G11" s="267">
        <v>280</v>
      </c>
      <c r="H11" s="1820">
        <v>144.19999999999999</v>
      </c>
      <c r="I11" s="1815">
        <v>445.6</v>
      </c>
      <c r="J11" s="267">
        <v>68.2</v>
      </c>
      <c r="K11" s="1820">
        <v>28</v>
      </c>
      <c r="L11" s="1839">
        <v>38.4</v>
      </c>
      <c r="M11" s="1834">
        <v>10.5</v>
      </c>
      <c r="N11" s="1938">
        <v>0</v>
      </c>
      <c r="O11" s="1815">
        <v>676.2</v>
      </c>
      <c r="P11" s="267">
        <v>177.6</v>
      </c>
      <c r="Q11" s="1820">
        <v>45.7</v>
      </c>
    </row>
    <row r="12" spans="1:20" ht="18.75" customHeight="1">
      <c r="A12" s="2038" t="s">
        <v>340</v>
      </c>
      <c r="B12" s="2039"/>
      <c r="C12" s="1815">
        <v>20044.399999999998</v>
      </c>
      <c r="D12" s="267">
        <v>2951.8</v>
      </c>
      <c r="E12" s="1820">
        <v>608.20000000000005</v>
      </c>
      <c r="F12" s="1815">
        <v>2197.9</v>
      </c>
      <c r="G12" s="267">
        <v>291.3</v>
      </c>
      <c r="H12" s="1820">
        <v>135.6</v>
      </c>
      <c r="I12" s="1815">
        <v>434.70000000000005</v>
      </c>
      <c r="J12" s="267">
        <v>70.7</v>
      </c>
      <c r="K12" s="1820">
        <v>33.6</v>
      </c>
      <c r="L12" s="1839">
        <v>37.700000000000003</v>
      </c>
      <c r="M12" s="1834">
        <v>9.8000000000000007</v>
      </c>
      <c r="N12" s="1938">
        <v>0</v>
      </c>
      <c r="O12" s="1815">
        <v>638.79999999999995</v>
      </c>
      <c r="P12" s="267">
        <v>177.6</v>
      </c>
      <c r="Q12" s="1820">
        <v>46.5</v>
      </c>
    </row>
    <row r="13" spans="1:20" ht="18.75" customHeight="1">
      <c r="A13" s="2038" t="s">
        <v>410</v>
      </c>
      <c r="B13" s="2039"/>
      <c r="C13" s="1815">
        <v>20504.199999999997</v>
      </c>
      <c r="D13" s="202">
        <v>3043.4</v>
      </c>
      <c r="E13" s="1820">
        <v>623.4</v>
      </c>
      <c r="F13" s="1815">
        <v>2198.9</v>
      </c>
      <c r="G13" s="202">
        <v>276.5</v>
      </c>
      <c r="H13" s="1820">
        <v>156.1</v>
      </c>
      <c r="I13" s="1815">
        <v>459.3</v>
      </c>
      <c r="J13" s="202">
        <v>26.3</v>
      </c>
      <c r="K13" s="1820">
        <v>36.700000000000003</v>
      </c>
      <c r="L13" s="1839">
        <v>38.4</v>
      </c>
      <c r="M13" s="1834">
        <v>4.5999999999999996</v>
      </c>
      <c r="N13" s="1938">
        <v>0</v>
      </c>
      <c r="O13" s="1815">
        <v>558.70000000000005</v>
      </c>
      <c r="P13" s="202">
        <v>218.7</v>
      </c>
      <c r="Q13" s="1820">
        <v>42.3</v>
      </c>
    </row>
    <row r="14" spans="1:20" ht="18.75" customHeight="1">
      <c r="A14" s="2038" t="s">
        <v>445</v>
      </c>
      <c r="B14" s="2039"/>
      <c r="C14" s="1815">
        <v>20987.9</v>
      </c>
      <c r="D14" s="202">
        <v>3165</v>
      </c>
      <c r="E14" s="1820">
        <v>647.29999999999995</v>
      </c>
      <c r="F14" s="1815">
        <v>2300.8000000000002</v>
      </c>
      <c r="G14" s="202">
        <v>322.5</v>
      </c>
      <c r="H14" s="1820">
        <v>161.19999999999999</v>
      </c>
      <c r="I14" s="1815">
        <v>454.6</v>
      </c>
      <c r="J14" s="202">
        <v>91.8</v>
      </c>
      <c r="K14" s="1820">
        <v>36.1</v>
      </c>
      <c r="L14" s="1839">
        <v>39.700000000000003</v>
      </c>
      <c r="M14" s="1834">
        <v>11</v>
      </c>
      <c r="N14" s="1938">
        <v>0</v>
      </c>
      <c r="O14" s="1815">
        <v>584.4</v>
      </c>
      <c r="P14" s="202">
        <v>194.4</v>
      </c>
      <c r="Q14" s="1820">
        <v>42.6</v>
      </c>
    </row>
    <row r="15" spans="1:20" ht="18.75" customHeight="1">
      <c r="A15" s="2038" t="s">
        <v>489</v>
      </c>
      <c r="B15" s="2039"/>
      <c r="C15" s="1815">
        <v>21521.5</v>
      </c>
      <c r="D15" s="202">
        <v>3299.8</v>
      </c>
      <c r="E15" s="1820">
        <v>649.70000000000005</v>
      </c>
      <c r="F15" s="1815">
        <v>2286.7000000000003</v>
      </c>
      <c r="G15" s="202">
        <v>307.3</v>
      </c>
      <c r="H15" s="1820">
        <v>149.1</v>
      </c>
      <c r="I15" s="1815">
        <v>456.8</v>
      </c>
      <c r="J15" s="202">
        <v>51.3</v>
      </c>
      <c r="K15" s="1820">
        <v>35.6</v>
      </c>
      <c r="L15" s="1839">
        <v>39.799999999999997</v>
      </c>
      <c r="M15" s="1834">
        <v>7.7</v>
      </c>
      <c r="N15" s="1938">
        <v>0</v>
      </c>
      <c r="O15" s="1815">
        <v>588.5</v>
      </c>
      <c r="P15" s="202">
        <v>229.3</v>
      </c>
      <c r="Q15" s="1820">
        <v>47.3</v>
      </c>
    </row>
    <row r="16" spans="1:20" ht="18.75" customHeight="1">
      <c r="A16" s="2038" t="s">
        <v>499</v>
      </c>
      <c r="B16" s="2039"/>
      <c r="C16" s="1815">
        <v>22130.5</v>
      </c>
      <c r="D16" s="202">
        <v>3601.3</v>
      </c>
      <c r="E16" s="1820">
        <v>658.6</v>
      </c>
      <c r="F16" s="1815">
        <v>2305.9</v>
      </c>
      <c r="G16" s="202">
        <v>317.5</v>
      </c>
      <c r="H16" s="1820">
        <v>140.30000000000001</v>
      </c>
      <c r="I16" s="1815">
        <v>459.8</v>
      </c>
      <c r="J16" s="202">
        <v>48.4</v>
      </c>
      <c r="K16" s="1820">
        <v>40.200000000000003</v>
      </c>
      <c r="L16" s="1839">
        <v>39.200000000000003</v>
      </c>
      <c r="M16" s="1834">
        <v>6.8</v>
      </c>
      <c r="N16" s="1938">
        <v>0</v>
      </c>
      <c r="O16" s="1815">
        <v>603.70000000000005</v>
      </c>
      <c r="P16" s="202">
        <v>240.5</v>
      </c>
      <c r="Q16" s="1820">
        <v>47.8</v>
      </c>
    </row>
    <row r="17" spans="1:17" ht="18.75" customHeight="1">
      <c r="A17" s="2038" t="s">
        <v>731</v>
      </c>
      <c r="B17" s="2039"/>
      <c r="C17" s="1815">
        <v>22626.6</v>
      </c>
      <c r="D17" s="202">
        <v>3864.6</v>
      </c>
      <c r="E17" s="1820">
        <v>689.8</v>
      </c>
      <c r="F17" s="1815">
        <v>2320.4</v>
      </c>
      <c r="G17" s="202">
        <v>328.7</v>
      </c>
      <c r="H17" s="1820">
        <v>175.5</v>
      </c>
      <c r="I17" s="1815">
        <v>459.1</v>
      </c>
      <c r="J17" s="202">
        <v>54.9</v>
      </c>
      <c r="K17" s="1820">
        <v>40.6</v>
      </c>
      <c r="L17" s="1839">
        <v>43.9</v>
      </c>
      <c r="M17" s="1834">
        <v>11.6</v>
      </c>
      <c r="N17" s="1938">
        <v>0</v>
      </c>
      <c r="O17" s="1815">
        <v>599.29999999999995</v>
      </c>
      <c r="P17" s="202">
        <v>253.5</v>
      </c>
      <c r="Q17" s="1820">
        <v>46.9</v>
      </c>
    </row>
    <row r="18" spans="1:17" ht="18.75" customHeight="1" thickBot="1">
      <c r="A18" s="2038" t="s">
        <v>1132</v>
      </c>
      <c r="B18" s="2039"/>
      <c r="C18" s="95">
        <v>23144.15</v>
      </c>
      <c r="D18" s="96">
        <v>3943.39</v>
      </c>
      <c r="E18" s="1820">
        <v>710.42</v>
      </c>
      <c r="F18" s="95">
        <v>2387.4700000000003</v>
      </c>
      <c r="G18" s="96">
        <v>309.91000000000003</v>
      </c>
      <c r="H18" s="1820">
        <v>160.94999999999999</v>
      </c>
      <c r="I18" s="95">
        <v>464.04999999999995</v>
      </c>
      <c r="J18" s="96">
        <v>57.2</v>
      </c>
      <c r="K18" s="1838">
        <v>40.42</v>
      </c>
      <c r="L18" s="1840">
        <v>43.95</v>
      </c>
      <c r="M18" s="1837">
        <v>9.5</v>
      </c>
      <c r="N18" s="1938">
        <v>0</v>
      </c>
      <c r="O18" s="95">
        <v>594.03</v>
      </c>
      <c r="P18" s="96">
        <v>305.52999999999997</v>
      </c>
      <c r="Q18" s="1820">
        <v>50.84</v>
      </c>
    </row>
    <row r="19" spans="1:17" ht="18.75" customHeight="1">
      <c r="A19" s="2028" t="s">
        <v>1134</v>
      </c>
      <c r="B19" s="360" t="s">
        <v>164</v>
      </c>
      <c r="C19" s="391">
        <f t="shared" ref="C19:Q19" si="0">C18-C17</f>
        <v>517.55000000000291</v>
      </c>
      <c r="D19" s="362">
        <f t="shared" si="0"/>
        <v>78.789999999999964</v>
      </c>
      <c r="E19" s="362">
        <f t="shared" si="0"/>
        <v>20.620000000000005</v>
      </c>
      <c r="F19" s="391">
        <f t="shared" si="0"/>
        <v>67.070000000000164</v>
      </c>
      <c r="G19" s="362">
        <f t="shared" si="0"/>
        <v>-18.789999999999964</v>
      </c>
      <c r="H19" s="362">
        <f t="shared" si="0"/>
        <v>-14.550000000000011</v>
      </c>
      <c r="I19" s="391">
        <f t="shared" si="0"/>
        <v>4.9499999999999318</v>
      </c>
      <c r="J19" s="362">
        <f t="shared" si="0"/>
        <v>2.3000000000000043</v>
      </c>
      <c r="K19" s="363">
        <f t="shared" si="0"/>
        <v>-0.17999999999999972</v>
      </c>
      <c r="L19" s="391">
        <f t="shared" si="0"/>
        <v>5.0000000000004263E-2</v>
      </c>
      <c r="M19" s="362">
        <f t="shared" si="0"/>
        <v>-2.0999999999999996</v>
      </c>
      <c r="N19" s="1968">
        <f t="shared" si="0"/>
        <v>0</v>
      </c>
      <c r="O19" s="391">
        <f t="shared" si="0"/>
        <v>-5.2699999999999818</v>
      </c>
      <c r="P19" s="362">
        <f t="shared" si="0"/>
        <v>52.029999999999973</v>
      </c>
      <c r="Q19" s="363">
        <f t="shared" si="0"/>
        <v>3.9400000000000048</v>
      </c>
    </row>
    <row r="20" spans="1:17" ht="18.75" customHeight="1">
      <c r="A20" s="2029"/>
      <c r="B20" s="1601" t="s">
        <v>165</v>
      </c>
      <c r="C20" s="377">
        <f t="shared" ref="C20:Q20" si="1">C18/C17-1</f>
        <v>2.2873520546613513E-2</v>
      </c>
      <c r="D20" s="375">
        <f t="shared" si="1"/>
        <v>2.0387620969828602E-2</v>
      </c>
      <c r="E20" s="375">
        <f t="shared" si="1"/>
        <v>2.9892722528269022E-2</v>
      </c>
      <c r="F20" s="377">
        <f t="shared" si="1"/>
        <v>2.890449922427174E-2</v>
      </c>
      <c r="G20" s="375">
        <f t="shared" si="1"/>
        <v>-5.7164587770002884E-2</v>
      </c>
      <c r="H20" s="375">
        <f t="shared" si="1"/>
        <v>-8.2905982905982945E-2</v>
      </c>
      <c r="I20" s="377">
        <f t="shared" si="1"/>
        <v>1.0781964713569847E-2</v>
      </c>
      <c r="J20" s="375">
        <f t="shared" si="1"/>
        <v>4.1894353369763326E-2</v>
      </c>
      <c r="K20" s="376">
        <f t="shared" si="1"/>
        <v>-4.4334975369457741E-3</v>
      </c>
      <c r="L20" s="377">
        <f t="shared" si="1"/>
        <v>1.138952164009277E-3</v>
      </c>
      <c r="M20" s="375">
        <f t="shared" si="1"/>
        <v>-0.18103448275862066</v>
      </c>
      <c r="N20" s="1969" t="s">
        <v>431</v>
      </c>
      <c r="O20" s="377">
        <f t="shared" si="1"/>
        <v>-8.7935925246119817E-3</v>
      </c>
      <c r="P20" s="375">
        <f t="shared" si="1"/>
        <v>0.20524654832347133</v>
      </c>
      <c r="Q20" s="376">
        <f t="shared" si="1"/>
        <v>8.4008528784648373E-2</v>
      </c>
    </row>
    <row r="21" spans="1:17" ht="18.75" customHeight="1">
      <c r="A21" s="2030" t="s">
        <v>1154</v>
      </c>
      <c r="B21" s="378" t="s">
        <v>164</v>
      </c>
      <c r="C21" s="394">
        <f t="shared" ref="C21:Q21" si="2">C18-C13</f>
        <v>2639.9500000000044</v>
      </c>
      <c r="D21" s="371">
        <f t="shared" si="2"/>
        <v>899.98999999999978</v>
      </c>
      <c r="E21" s="371">
        <f t="shared" si="2"/>
        <v>87.019999999999982</v>
      </c>
      <c r="F21" s="394">
        <f t="shared" si="2"/>
        <v>188.57000000000016</v>
      </c>
      <c r="G21" s="371">
        <f t="shared" si="2"/>
        <v>33.410000000000025</v>
      </c>
      <c r="H21" s="371">
        <f t="shared" si="2"/>
        <v>4.8499999999999943</v>
      </c>
      <c r="I21" s="394">
        <f t="shared" si="2"/>
        <v>4.7499999999999432</v>
      </c>
      <c r="J21" s="371">
        <f t="shared" si="2"/>
        <v>30.900000000000002</v>
      </c>
      <c r="K21" s="380">
        <f t="shared" si="2"/>
        <v>3.7199999999999989</v>
      </c>
      <c r="L21" s="394">
        <f t="shared" si="2"/>
        <v>5.5500000000000043</v>
      </c>
      <c r="M21" s="371">
        <f t="shared" si="2"/>
        <v>4.9000000000000004</v>
      </c>
      <c r="N21" s="1970">
        <f t="shared" si="2"/>
        <v>0</v>
      </c>
      <c r="O21" s="394">
        <f t="shared" si="2"/>
        <v>35.329999999999927</v>
      </c>
      <c r="P21" s="371">
        <f t="shared" si="2"/>
        <v>86.829999999999984</v>
      </c>
      <c r="Q21" s="380">
        <f t="shared" si="2"/>
        <v>8.5400000000000063</v>
      </c>
    </row>
    <row r="22" spans="1:17" ht="18.75" customHeight="1">
      <c r="A22" s="2029"/>
      <c r="B22" s="1601" t="s">
        <v>165</v>
      </c>
      <c r="C22" s="377">
        <f t="shared" ref="C22:Q22" si="3">C18/C13-1</f>
        <v>0.12875167038948132</v>
      </c>
      <c r="D22" s="375">
        <f t="shared" si="3"/>
        <v>0.29571860419267915</v>
      </c>
      <c r="E22" s="375">
        <f t="shared" si="3"/>
        <v>0.13958934873275575</v>
      </c>
      <c r="F22" s="377">
        <f t="shared" si="3"/>
        <v>8.5756514620946911E-2</v>
      </c>
      <c r="G22" s="375">
        <f t="shared" si="3"/>
        <v>0.12083182640144674</v>
      </c>
      <c r="H22" s="375">
        <f t="shared" si="3"/>
        <v>3.1069827033952668E-2</v>
      </c>
      <c r="I22" s="377">
        <f t="shared" si="3"/>
        <v>1.0341824515567088E-2</v>
      </c>
      <c r="J22" s="375">
        <f t="shared" si="3"/>
        <v>1.1749049429657794</v>
      </c>
      <c r="K22" s="376">
        <f t="shared" si="3"/>
        <v>0.10136239782016343</v>
      </c>
      <c r="L22" s="377">
        <f t="shared" si="3"/>
        <v>0.14453125000000022</v>
      </c>
      <c r="M22" s="375">
        <f t="shared" si="3"/>
        <v>1.0652173913043481</v>
      </c>
      <c r="N22" s="1971" t="s">
        <v>431</v>
      </c>
      <c r="O22" s="377">
        <f t="shared" si="3"/>
        <v>6.3236083765884965E-2</v>
      </c>
      <c r="P22" s="375">
        <f t="shared" si="3"/>
        <v>0.39702789208962042</v>
      </c>
      <c r="Q22" s="376">
        <f t="shared" si="3"/>
        <v>0.20189125295508292</v>
      </c>
    </row>
    <row r="23" spans="1:17" ht="18.75" customHeight="1">
      <c r="A23" s="2030" t="s">
        <v>1137</v>
      </c>
      <c r="B23" s="378" t="s">
        <v>164</v>
      </c>
      <c r="C23" s="394">
        <f t="shared" ref="C23:H23" si="4">C18-C8</f>
        <v>3447.8500000000058</v>
      </c>
      <c r="D23" s="371">
        <f t="shared" si="4"/>
        <v>1178.29</v>
      </c>
      <c r="E23" s="371">
        <f t="shared" si="4"/>
        <v>119.12</v>
      </c>
      <c r="F23" s="394">
        <f t="shared" si="4"/>
        <v>341.37000000000035</v>
      </c>
      <c r="G23" s="371">
        <f t="shared" si="4"/>
        <v>47.210000000000036</v>
      </c>
      <c r="H23" s="371">
        <f t="shared" si="4"/>
        <v>35.049999999999983</v>
      </c>
      <c r="I23" s="394">
        <f t="shared" ref="I23:Q23" si="5">I18-I8</f>
        <v>40.749999999999943</v>
      </c>
      <c r="J23" s="371">
        <f t="shared" si="5"/>
        <v>-16.700000000000003</v>
      </c>
      <c r="K23" s="371">
        <f t="shared" si="5"/>
        <v>-0.28000000000000114</v>
      </c>
      <c r="L23" s="394">
        <f t="shared" si="5"/>
        <v>4.1500000000000057</v>
      </c>
      <c r="M23" s="371">
        <f t="shared" si="5"/>
        <v>5.4</v>
      </c>
      <c r="N23" s="1972">
        <f t="shared" si="5"/>
        <v>0</v>
      </c>
      <c r="O23" s="394">
        <f t="shared" si="5"/>
        <v>-195.26999999999998</v>
      </c>
      <c r="P23" s="371">
        <f t="shared" si="5"/>
        <v>100.62999999999997</v>
      </c>
      <c r="Q23" s="380">
        <f t="shared" si="5"/>
        <v>-5.759999999999998</v>
      </c>
    </row>
    <row r="24" spans="1:17" ht="18.75" customHeight="1">
      <c r="A24" s="2150"/>
      <c r="B24" s="1813" t="s">
        <v>165</v>
      </c>
      <c r="C24" s="450">
        <f t="shared" ref="C24:H24" si="6">C18/C8-1</f>
        <v>0.17505064402958959</v>
      </c>
      <c r="D24" s="686">
        <f t="shared" si="6"/>
        <v>0.42612925391486756</v>
      </c>
      <c r="E24" s="686">
        <f t="shared" si="6"/>
        <v>0.2014544224589887</v>
      </c>
      <c r="F24" s="450">
        <f t="shared" si="6"/>
        <v>0.1668393529153025</v>
      </c>
      <c r="G24" s="686">
        <f t="shared" si="6"/>
        <v>0.17971069661210515</v>
      </c>
      <c r="H24" s="686">
        <f t="shared" si="6"/>
        <v>0.27839555202541688</v>
      </c>
      <c r="I24" s="450">
        <f t="shared" ref="I24:Q24" si="7">I18/I8-1</f>
        <v>9.626742263170307E-2</v>
      </c>
      <c r="J24" s="686">
        <f t="shared" si="7"/>
        <v>-0.22598105548037895</v>
      </c>
      <c r="K24" s="686">
        <f t="shared" si="7"/>
        <v>-6.8796068796068699E-3</v>
      </c>
      <c r="L24" s="450">
        <f t="shared" si="7"/>
        <v>0.10427135678391974</v>
      </c>
      <c r="M24" s="686">
        <f t="shared" si="7"/>
        <v>1.3170731707317076</v>
      </c>
      <c r="N24" s="1969" t="s">
        <v>431</v>
      </c>
      <c r="O24" s="450">
        <f t="shared" si="7"/>
        <v>-0.24739642721398702</v>
      </c>
      <c r="P24" s="686">
        <f t="shared" si="7"/>
        <v>0.49111761835041468</v>
      </c>
      <c r="Q24" s="386">
        <f t="shared" si="7"/>
        <v>-0.10176678445229681</v>
      </c>
    </row>
    <row r="25" spans="1:17" ht="7.5" customHeight="1">
      <c r="A25" s="358"/>
      <c r="B25" s="110"/>
      <c r="C25" s="134"/>
      <c r="D25" s="134"/>
      <c r="E25" s="134"/>
      <c r="F25" s="134"/>
      <c r="G25" s="134"/>
      <c r="H25" s="134"/>
      <c r="I25" s="135"/>
      <c r="J25" s="135"/>
      <c r="K25" s="135"/>
      <c r="L25" s="135"/>
      <c r="M25" s="135"/>
      <c r="N25" s="135"/>
      <c r="O25" s="135"/>
      <c r="P25" s="135"/>
      <c r="Q25" s="135"/>
    </row>
    <row r="26" spans="1:17" ht="15" customHeight="1">
      <c r="A26" s="5" t="s">
        <v>497</v>
      </c>
    </row>
    <row r="27" spans="1:17">
      <c r="A27" s="258" t="s">
        <v>474</v>
      </c>
    </row>
    <row r="28" spans="1:17" ht="15" customHeight="1">
      <c r="A28" s="258" t="s">
        <v>747</v>
      </c>
    </row>
    <row r="29" spans="1:17">
      <c r="A29" s="816"/>
    </row>
  </sheetData>
  <mergeCells count="37">
    <mergeCell ref="A17:B17"/>
    <mergeCell ref="A18:B18"/>
    <mergeCell ref="A19:A20"/>
    <mergeCell ref="A21:A22"/>
    <mergeCell ref="A23:A24"/>
    <mergeCell ref="A16:B16"/>
    <mergeCell ref="A8:B8"/>
    <mergeCell ref="A9:B9"/>
    <mergeCell ref="A10:B10"/>
    <mergeCell ref="I5:I7"/>
    <mergeCell ref="C5:C7"/>
    <mergeCell ref="D5:D7"/>
    <mergeCell ref="E5:E7"/>
    <mergeCell ref="A11:B11"/>
    <mergeCell ref="A12:B12"/>
    <mergeCell ref="A13:B13"/>
    <mergeCell ref="A14:B14"/>
    <mergeCell ref="A15:B15"/>
    <mergeCell ref="A3:B7"/>
    <mergeCell ref="F5:F7"/>
    <mergeCell ref="G5:G7"/>
    <mergeCell ref="H5:H7"/>
    <mergeCell ref="J5:J7"/>
    <mergeCell ref="L4:N4"/>
    <mergeCell ref="C3:H3"/>
    <mergeCell ref="I3:N3"/>
    <mergeCell ref="C4:E4"/>
    <mergeCell ref="F4:H4"/>
    <mergeCell ref="I4:K4"/>
    <mergeCell ref="O4:O7"/>
    <mergeCell ref="P4:P7"/>
    <mergeCell ref="Q4:Q7"/>
    <mergeCell ref="O3:Q3"/>
    <mergeCell ref="K5:K7"/>
    <mergeCell ref="L5:L7"/>
    <mergeCell ref="M5:M7"/>
    <mergeCell ref="N5:N7"/>
  </mergeCells>
  <hyperlinks>
    <hyperlink ref="S2" location="OBSAH!A1" display="Zpět na obsah" xr:uid="{00000000-0004-0000-C000-000000000000}"/>
  </hyperlinks>
  <pageMargins left="0.7" right="0.7" top="0.78740157499999996" bottom="0.78740157499999996" header="0.3" footer="0.3"/>
  <pageSetup paperSize="9" orientation="landscape" r:id="rId1"/>
  <ignoredErrors>
    <ignoredError sqref="C19:M22 C23:H24 I23:M24 O19:Q22 O23:Q24" unlockedFormula="1"/>
  </ignoredError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codeName="List199"/>
  <dimension ref="A1:V28"/>
  <sheetViews>
    <sheetView showGridLines="0" zoomScaleNormal="100" workbookViewId="0"/>
  </sheetViews>
  <sheetFormatPr defaultRowHeight="15"/>
  <cols>
    <col min="1" max="1" width="11" customWidth="1"/>
    <col min="2" max="2" width="5.7109375" customWidth="1"/>
    <col min="3" max="3" width="5.85546875" customWidth="1"/>
    <col min="4" max="8" width="6.7109375" customWidth="1"/>
    <col min="9" max="9" width="6.28515625" customWidth="1"/>
    <col min="10" max="10" width="6.42578125" customWidth="1"/>
    <col min="11" max="11" width="4.7109375" customWidth="1"/>
    <col min="12" max="12" width="6.7109375" customWidth="1"/>
    <col min="13" max="14" width="4.7109375" customWidth="1"/>
    <col min="15" max="20" width="6.7109375" customWidth="1"/>
    <col min="21" max="21" width="5.85546875" customWidth="1"/>
  </cols>
  <sheetData>
    <row r="1" spans="1:22">
      <c r="A1" s="1" t="s">
        <v>1300</v>
      </c>
      <c r="B1" s="2"/>
      <c r="C1" s="2"/>
      <c r="D1" s="2"/>
      <c r="E1" s="2"/>
      <c r="F1" s="2"/>
      <c r="G1" s="2"/>
      <c r="H1" s="2"/>
      <c r="I1" s="2"/>
      <c r="J1" s="2"/>
      <c r="K1" s="2"/>
    </row>
    <row r="2" spans="1:22" ht="15.75" thickBot="1">
      <c r="A2" s="322" t="s">
        <v>1066</v>
      </c>
      <c r="B2" s="4"/>
      <c r="C2" s="4"/>
      <c r="D2" s="4"/>
      <c r="E2" s="4"/>
      <c r="F2" s="4"/>
      <c r="G2" s="4"/>
      <c r="H2" s="4"/>
      <c r="I2" s="4"/>
      <c r="J2" s="4"/>
      <c r="K2" s="4"/>
      <c r="O2" s="322"/>
      <c r="P2" s="4"/>
      <c r="Q2" s="4"/>
      <c r="R2" s="4"/>
      <c r="S2" s="106"/>
      <c r="T2" s="1440" t="s">
        <v>1548</v>
      </c>
      <c r="V2" s="106" t="s">
        <v>986</v>
      </c>
    </row>
    <row r="3" spans="1:22">
      <c r="A3" s="2032" t="s">
        <v>170</v>
      </c>
      <c r="B3" s="2033"/>
      <c r="C3" s="2197" t="s">
        <v>426</v>
      </c>
      <c r="D3" s="2032"/>
      <c r="E3" s="2032"/>
      <c r="F3" s="2174" t="s">
        <v>471</v>
      </c>
      <c r="G3" s="2076"/>
      <c r="H3" s="2076"/>
      <c r="I3" s="2076"/>
      <c r="J3" s="2076"/>
      <c r="K3" s="2076"/>
      <c r="L3" s="2076"/>
      <c r="M3" s="2076"/>
      <c r="N3" s="2076"/>
      <c r="O3" s="2076"/>
      <c r="P3" s="2076"/>
      <c r="Q3" s="2076"/>
      <c r="R3" s="2076"/>
      <c r="S3" s="2076"/>
      <c r="T3" s="2076"/>
    </row>
    <row r="4" spans="1:22">
      <c r="A4" s="2034"/>
      <c r="B4" s="2035"/>
      <c r="C4" s="2155"/>
      <c r="D4" s="2034"/>
      <c r="E4" s="2034"/>
      <c r="F4" s="2219" t="s">
        <v>63</v>
      </c>
      <c r="G4" s="2078"/>
      <c r="H4" s="2198"/>
      <c r="I4" s="2078" t="s">
        <v>36</v>
      </c>
      <c r="J4" s="2078"/>
      <c r="K4" s="2078"/>
      <c r="L4" s="2078"/>
      <c r="M4" s="2078"/>
      <c r="N4" s="2078"/>
      <c r="O4" s="2078"/>
      <c r="P4" s="2078"/>
      <c r="Q4" s="2078"/>
      <c r="R4" s="2078"/>
      <c r="S4" s="2078"/>
      <c r="T4" s="2078"/>
    </row>
    <row r="5" spans="1:22">
      <c r="A5" s="2034"/>
      <c r="B5" s="2035"/>
      <c r="C5" s="2153"/>
      <c r="D5" s="2220"/>
      <c r="E5" s="2220"/>
      <c r="F5" s="2153"/>
      <c r="G5" s="2220"/>
      <c r="H5" s="2220"/>
      <c r="I5" s="2005" t="s">
        <v>546</v>
      </c>
      <c r="J5" s="2005"/>
      <c r="K5" s="2005"/>
      <c r="L5" s="2026" t="s">
        <v>547</v>
      </c>
      <c r="M5" s="2005"/>
      <c r="N5" s="2191"/>
      <c r="O5" s="2005" t="s">
        <v>348</v>
      </c>
      <c r="P5" s="2005"/>
      <c r="Q5" s="2005"/>
      <c r="R5" s="2026" t="s">
        <v>349</v>
      </c>
      <c r="S5" s="2005"/>
      <c r="T5" s="2191"/>
    </row>
    <row r="6" spans="1:22">
      <c r="A6" s="2034"/>
      <c r="B6" s="2035"/>
      <c r="C6" s="2442" t="s">
        <v>1090</v>
      </c>
      <c r="D6" s="2436" t="s">
        <v>114</v>
      </c>
      <c r="E6" s="2438" t="s">
        <v>469</v>
      </c>
      <c r="F6" s="2442" t="s">
        <v>1090</v>
      </c>
      <c r="G6" s="2436" t="s">
        <v>114</v>
      </c>
      <c r="H6" s="2434" t="s">
        <v>469</v>
      </c>
      <c r="I6" s="2440" t="s">
        <v>1090</v>
      </c>
      <c r="J6" s="2436" t="s">
        <v>114</v>
      </c>
      <c r="K6" s="2438" t="s">
        <v>469</v>
      </c>
      <c r="L6" s="2434" t="s">
        <v>1090</v>
      </c>
      <c r="M6" s="2436" t="s">
        <v>114</v>
      </c>
      <c r="N6" s="2434" t="s">
        <v>469</v>
      </c>
      <c r="O6" s="2440" t="s">
        <v>1090</v>
      </c>
      <c r="P6" s="2436" t="s">
        <v>114</v>
      </c>
      <c r="Q6" s="2438" t="s">
        <v>469</v>
      </c>
      <c r="R6" s="2434" t="s">
        <v>1090</v>
      </c>
      <c r="S6" s="2436" t="s">
        <v>114</v>
      </c>
      <c r="T6" s="2434" t="s">
        <v>469</v>
      </c>
    </row>
    <row r="7" spans="1:22">
      <c r="A7" s="2034"/>
      <c r="B7" s="2035"/>
      <c r="C7" s="2442"/>
      <c r="D7" s="2436"/>
      <c r="E7" s="2438"/>
      <c r="F7" s="2442"/>
      <c r="G7" s="2436"/>
      <c r="H7" s="2434"/>
      <c r="I7" s="2440"/>
      <c r="J7" s="2436"/>
      <c r="K7" s="2438"/>
      <c r="L7" s="2434"/>
      <c r="M7" s="2436"/>
      <c r="N7" s="2434"/>
      <c r="O7" s="2440"/>
      <c r="P7" s="2436"/>
      <c r="Q7" s="2438"/>
      <c r="R7" s="2434"/>
      <c r="S7" s="2436"/>
      <c r="T7" s="2434"/>
    </row>
    <row r="8" spans="1:22" ht="15.75" thickBot="1">
      <c r="A8" s="2036"/>
      <c r="B8" s="2037"/>
      <c r="C8" s="2443"/>
      <c r="D8" s="2437"/>
      <c r="E8" s="2439"/>
      <c r="F8" s="2443"/>
      <c r="G8" s="2437"/>
      <c r="H8" s="2435"/>
      <c r="I8" s="2441"/>
      <c r="J8" s="2437"/>
      <c r="K8" s="2439"/>
      <c r="L8" s="2435"/>
      <c r="M8" s="2437"/>
      <c r="N8" s="2435"/>
      <c r="O8" s="2441"/>
      <c r="P8" s="2437"/>
      <c r="Q8" s="2439"/>
      <c r="R8" s="2435"/>
      <c r="S8" s="2437"/>
      <c r="T8" s="2435"/>
    </row>
    <row r="9" spans="1:22" ht="18.75" customHeight="1">
      <c r="A9" s="2038" t="s">
        <v>11</v>
      </c>
      <c r="B9" s="2039"/>
      <c r="C9" s="1815">
        <v>112.69999999999709</v>
      </c>
      <c r="D9" s="1821">
        <v>45.800000000000182</v>
      </c>
      <c r="E9" s="1821">
        <v>1.1999999999999886</v>
      </c>
      <c r="F9" s="1822">
        <v>9055.2999999999993</v>
      </c>
      <c r="G9" s="1823">
        <v>203.8</v>
      </c>
      <c r="H9" s="189">
        <v>89.80000000000004</v>
      </c>
      <c r="I9" s="1823">
        <v>3.7000000000000455</v>
      </c>
      <c r="J9" s="1984">
        <v>0</v>
      </c>
      <c r="K9" s="1966">
        <v>0</v>
      </c>
      <c r="L9" s="121">
        <v>1</v>
      </c>
      <c r="M9" s="1966">
        <v>0</v>
      </c>
      <c r="N9" s="1966">
        <v>0</v>
      </c>
      <c r="O9" s="121">
        <v>1711.5999999999985</v>
      </c>
      <c r="P9" s="122">
        <v>98.200000000000045</v>
      </c>
      <c r="Q9" s="121">
        <v>16.400000000000006</v>
      </c>
      <c r="R9" s="1819">
        <v>7339</v>
      </c>
      <c r="S9" s="267">
        <v>105.59999999999997</v>
      </c>
      <c r="T9" s="1820">
        <v>73.400000000000034</v>
      </c>
    </row>
    <row r="10" spans="1:22" ht="18.75" customHeight="1">
      <c r="A10" s="2038" t="s">
        <v>12</v>
      </c>
      <c r="B10" s="2039"/>
      <c r="C10" s="1815">
        <v>121.90000000000146</v>
      </c>
      <c r="D10" s="1821">
        <v>43.200000000000045</v>
      </c>
      <c r="E10" s="1821">
        <v>1.2000000000000171</v>
      </c>
      <c r="F10" s="1822">
        <v>9056.100000000004</v>
      </c>
      <c r="G10" s="121">
        <v>237.8</v>
      </c>
      <c r="H10" s="189">
        <v>92</v>
      </c>
      <c r="I10" s="1821">
        <v>4.3999999999999773</v>
      </c>
      <c r="J10" s="1984">
        <v>0</v>
      </c>
      <c r="K10" s="1966">
        <v>0</v>
      </c>
      <c r="L10" s="121">
        <v>1</v>
      </c>
      <c r="M10" s="1966">
        <v>0</v>
      </c>
      <c r="N10" s="1966">
        <v>0</v>
      </c>
      <c r="O10" s="121">
        <v>1715.9000000000015</v>
      </c>
      <c r="P10" s="122">
        <v>111.10000000000002</v>
      </c>
      <c r="Q10" s="121">
        <v>22.100000000000023</v>
      </c>
      <c r="R10" s="1819">
        <v>7334.8000000000029</v>
      </c>
      <c r="S10" s="267">
        <v>126.69999999999999</v>
      </c>
      <c r="T10" s="1820">
        <v>69.899999999999977</v>
      </c>
    </row>
    <row r="11" spans="1:22" ht="18.75" customHeight="1">
      <c r="A11" s="2038" t="s">
        <v>127</v>
      </c>
      <c r="B11" s="2039"/>
      <c r="C11" s="1815">
        <v>123.09999999999854</v>
      </c>
      <c r="D11" s="1821">
        <v>52.399999999999864</v>
      </c>
      <c r="E11" s="1821">
        <v>1.2000000000000171</v>
      </c>
      <c r="F11" s="1822">
        <v>9312.1000000000022</v>
      </c>
      <c r="G11" s="121">
        <v>256.3</v>
      </c>
      <c r="H11" s="189">
        <v>92.4</v>
      </c>
      <c r="I11" s="1821">
        <v>1.6999999999999886</v>
      </c>
      <c r="J11" s="1984">
        <v>0</v>
      </c>
      <c r="K11" s="1966">
        <v>0</v>
      </c>
      <c r="L11" s="121">
        <v>1</v>
      </c>
      <c r="M11" s="1966">
        <v>0</v>
      </c>
      <c r="N11" s="1966">
        <v>0</v>
      </c>
      <c r="O11" s="121">
        <v>1761.4000000000015</v>
      </c>
      <c r="P11" s="122">
        <v>118</v>
      </c>
      <c r="Q11" s="121">
        <v>20.199999999999989</v>
      </c>
      <c r="R11" s="1819">
        <v>7548</v>
      </c>
      <c r="S11" s="267">
        <v>138.30000000000001</v>
      </c>
      <c r="T11" s="1820">
        <v>72.200000000000017</v>
      </c>
    </row>
    <row r="12" spans="1:22" ht="18.75" customHeight="1">
      <c r="A12" s="2038" t="s">
        <v>162</v>
      </c>
      <c r="B12" s="2039"/>
      <c r="C12" s="1815">
        <v>125.60000000000218</v>
      </c>
      <c r="D12" s="1821">
        <v>49.5</v>
      </c>
      <c r="E12" s="1821">
        <v>2</v>
      </c>
      <c r="F12" s="1822">
        <v>9526.3999999999978</v>
      </c>
      <c r="G12" s="121">
        <v>310</v>
      </c>
      <c r="H12" s="189">
        <v>111.69999999999999</v>
      </c>
      <c r="I12" s="1821">
        <v>2.6999999999999886</v>
      </c>
      <c r="J12" s="1984">
        <v>0</v>
      </c>
      <c r="K12" s="1966">
        <v>0</v>
      </c>
      <c r="L12" s="121">
        <v>1</v>
      </c>
      <c r="M12" s="1966">
        <v>0</v>
      </c>
      <c r="N12" s="1966">
        <v>0</v>
      </c>
      <c r="O12" s="121">
        <v>1789.3999999999942</v>
      </c>
      <c r="P12" s="122">
        <v>136.20000000000005</v>
      </c>
      <c r="Q12" s="121">
        <v>23.800000000000011</v>
      </c>
      <c r="R12" s="1819">
        <v>7733.3000000000029</v>
      </c>
      <c r="S12" s="267">
        <v>173.79999999999995</v>
      </c>
      <c r="T12" s="1820">
        <v>87.899999999999977</v>
      </c>
    </row>
    <row r="13" spans="1:22" ht="18.75" customHeight="1">
      <c r="A13" s="2038" t="s">
        <v>340</v>
      </c>
      <c r="B13" s="2039"/>
      <c r="C13" s="1815">
        <v>150.6</v>
      </c>
      <c r="D13" s="1821">
        <v>49.5</v>
      </c>
      <c r="E13" s="1821">
        <v>1</v>
      </c>
      <c r="F13" s="1822">
        <v>10057.400000000003</v>
      </c>
      <c r="G13" s="121">
        <v>355.40000000000009</v>
      </c>
      <c r="H13" s="189">
        <v>101.9</v>
      </c>
      <c r="I13" s="1821">
        <v>6.0999999999999659</v>
      </c>
      <c r="J13" s="1984">
        <v>0</v>
      </c>
      <c r="K13" s="1966">
        <v>0</v>
      </c>
      <c r="L13" s="121">
        <v>2</v>
      </c>
      <c r="M13" s="1966">
        <v>0</v>
      </c>
      <c r="N13" s="1966">
        <v>0</v>
      </c>
      <c r="O13" s="121">
        <v>1830.2999999999993</v>
      </c>
      <c r="P13" s="122">
        <v>151.90000000000009</v>
      </c>
      <c r="Q13" s="121">
        <v>16.100000000000023</v>
      </c>
      <c r="R13" s="1819">
        <v>8219.0000000000036</v>
      </c>
      <c r="S13" s="267">
        <v>203.5</v>
      </c>
      <c r="T13" s="1820">
        <v>85.799999999999983</v>
      </c>
    </row>
    <row r="14" spans="1:22" ht="18.75" customHeight="1">
      <c r="A14" s="2038" t="s">
        <v>410</v>
      </c>
      <c r="B14" s="2039"/>
      <c r="C14" s="1815">
        <v>159.30000000000072</v>
      </c>
      <c r="D14" s="1821">
        <v>56.799999999999955</v>
      </c>
      <c r="E14" s="1821">
        <v>2.1999999999999886</v>
      </c>
      <c r="F14" s="1822">
        <v>10620.299999999996</v>
      </c>
      <c r="G14" s="121">
        <v>402.99999999999989</v>
      </c>
      <c r="H14" s="189">
        <v>112.60000000000002</v>
      </c>
      <c r="I14" s="1821">
        <v>7</v>
      </c>
      <c r="J14" s="1984">
        <v>0</v>
      </c>
      <c r="K14" s="1966">
        <v>0</v>
      </c>
      <c r="L14" s="121">
        <v>2</v>
      </c>
      <c r="M14" s="1966">
        <v>0</v>
      </c>
      <c r="N14" s="1966">
        <v>0</v>
      </c>
      <c r="O14" s="121">
        <v>1876.4000000000015</v>
      </c>
      <c r="P14" s="202">
        <v>168.09999999999991</v>
      </c>
      <c r="Q14" s="121">
        <v>19.5</v>
      </c>
      <c r="R14" s="1819">
        <v>8734.8999999999942</v>
      </c>
      <c r="S14" s="202">
        <v>234.89999999999998</v>
      </c>
      <c r="T14" s="1820">
        <v>93.100000000000023</v>
      </c>
    </row>
    <row r="15" spans="1:22" ht="18.75" customHeight="1">
      <c r="A15" s="2038" t="s">
        <v>445</v>
      </c>
      <c r="B15" s="2039"/>
      <c r="C15" s="1815">
        <v>170.40000000000146</v>
      </c>
      <c r="D15" s="1821">
        <v>60.799999999999955</v>
      </c>
      <c r="E15" s="1821">
        <v>1.2000000000000171</v>
      </c>
      <c r="F15" s="1822">
        <v>11017.100000000004</v>
      </c>
      <c r="G15" s="121">
        <v>457.30000000000018</v>
      </c>
      <c r="H15" s="189">
        <v>112.69999999999999</v>
      </c>
      <c r="I15" s="1821">
        <v>5.8999999999999773</v>
      </c>
      <c r="J15" s="189">
        <v>0.60000000000000053</v>
      </c>
      <c r="K15" s="1966">
        <v>0</v>
      </c>
      <c r="L15" s="1966">
        <v>0</v>
      </c>
      <c r="M15" s="1966">
        <v>0</v>
      </c>
      <c r="N15" s="1966">
        <v>0</v>
      </c>
      <c r="O15" s="121">
        <v>1897.0999999999985</v>
      </c>
      <c r="P15" s="202">
        <v>181.60000000000014</v>
      </c>
      <c r="Q15" s="121">
        <v>20.800000000000011</v>
      </c>
      <c r="R15" s="1819">
        <v>9114.1000000000058</v>
      </c>
      <c r="S15" s="202">
        <v>275.10000000000002</v>
      </c>
      <c r="T15" s="1820">
        <v>91.899999999999977</v>
      </c>
    </row>
    <row r="16" spans="1:22" ht="18.75" customHeight="1">
      <c r="A16" s="2038" t="s">
        <v>489</v>
      </c>
      <c r="B16" s="2039"/>
      <c r="C16" s="1815">
        <v>173.69999999999709</v>
      </c>
      <c r="D16" s="1821">
        <v>59</v>
      </c>
      <c r="E16" s="1821">
        <v>2.2999999999999829</v>
      </c>
      <c r="F16" s="1822">
        <v>11392.000000000004</v>
      </c>
      <c r="G16" s="121">
        <v>512.1999999999997</v>
      </c>
      <c r="H16" s="189">
        <v>118.1</v>
      </c>
      <c r="I16" s="1821">
        <v>4.6000000000000227</v>
      </c>
      <c r="J16" s="189">
        <v>1.4000000000000004</v>
      </c>
      <c r="K16" s="1966">
        <v>0</v>
      </c>
      <c r="L16" s="121">
        <v>1</v>
      </c>
      <c r="M16" s="1966">
        <v>0</v>
      </c>
      <c r="N16" s="1966">
        <v>0</v>
      </c>
      <c r="O16" s="121">
        <v>1943.4</v>
      </c>
      <c r="P16" s="202">
        <v>202.89999999999986</v>
      </c>
      <c r="Q16" s="121">
        <v>22</v>
      </c>
      <c r="R16" s="1819">
        <v>9443.0000000000036</v>
      </c>
      <c r="S16" s="202">
        <v>307.89999999999986</v>
      </c>
      <c r="T16" s="1820">
        <v>96.1</v>
      </c>
    </row>
    <row r="17" spans="1:21" ht="18.75" customHeight="1">
      <c r="A17" s="2038" t="s">
        <v>499</v>
      </c>
      <c r="B17" s="2039"/>
      <c r="C17" s="1815">
        <v>172.19999999999709</v>
      </c>
      <c r="D17" s="1821">
        <v>64.700000000000045</v>
      </c>
      <c r="E17" s="1821">
        <v>2.2000000000000171</v>
      </c>
      <c r="F17" s="1822">
        <v>11494.699999999993</v>
      </c>
      <c r="G17" s="121">
        <v>557.49999999999977</v>
      </c>
      <c r="H17" s="189">
        <v>123.80000000000001</v>
      </c>
      <c r="I17" s="1821">
        <v>5</v>
      </c>
      <c r="J17" s="1984">
        <v>0</v>
      </c>
      <c r="K17" s="1966">
        <v>0</v>
      </c>
      <c r="L17" s="121">
        <v>1</v>
      </c>
      <c r="M17" s="1966">
        <v>0</v>
      </c>
      <c r="N17" s="1966">
        <v>0</v>
      </c>
      <c r="O17" s="121">
        <v>1980.5</v>
      </c>
      <c r="P17" s="202">
        <v>205.09999999999991</v>
      </c>
      <c r="Q17" s="121">
        <v>25.100000000000023</v>
      </c>
      <c r="R17" s="1819">
        <v>9508.1999999999935</v>
      </c>
      <c r="S17" s="202">
        <v>352.39999999999986</v>
      </c>
      <c r="T17" s="1820">
        <v>98.699999999999989</v>
      </c>
    </row>
    <row r="18" spans="1:21" ht="18.75" customHeight="1">
      <c r="A18" s="2038" t="s">
        <v>731</v>
      </c>
      <c r="B18" s="2039"/>
      <c r="C18" s="1815">
        <v>169.20000000000147</v>
      </c>
      <c r="D18" s="1821">
        <v>69.700000000000045</v>
      </c>
      <c r="E18" s="1821">
        <v>2.0999999999999943</v>
      </c>
      <c r="F18" s="1822">
        <v>11478.5</v>
      </c>
      <c r="G18" s="121">
        <v>607</v>
      </c>
      <c r="H18" s="189">
        <v>116.80000000000004</v>
      </c>
      <c r="I18" s="1821">
        <v>4.2000000000000313</v>
      </c>
      <c r="J18" s="189">
        <v>0.69999999999999929</v>
      </c>
      <c r="K18" s="1966">
        <v>0</v>
      </c>
      <c r="L18" s="121">
        <v>1.1000000000000014</v>
      </c>
      <c r="M18" s="121">
        <v>0.20000000000000018</v>
      </c>
      <c r="N18" s="1966">
        <v>0</v>
      </c>
      <c r="O18" s="121">
        <v>2004.2000000000007</v>
      </c>
      <c r="P18" s="202">
        <v>226.40000000000009</v>
      </c>
      <c r="Q18" s="121">
        <v>23.100000000000023</v>
      </c>
      <c r="R18" s="1819">
        <v>9469</v>
      </c>
      <c r="S18" s="202">
        <v>379.69999999999993</v>
      </c>
      <c r="T18" s="1820">
        <v>93.700000000000017</v>
      </c>
    </row>
    <row r="19" spans="1:21" ht="18.75" customHeight="1" thickBot="1">
      <c r="A19" s="2038" t="s">
        <v>1132</v>
      </c>
      <c r="B19" s="2039"/>
      <c r="C19" s="1815">
        <v>166.31999999999971</v>
      </c>
      <c r="D19" s="1821">
        <v>77.309999999999945</v>
      </c>
      <c r="E19" s="1821">
        <v>2.539999999999992</v>
      </c>
      <c r="F19" s="1822">
        <v>11502.5</v>
      </c>
      <c r="G19" s="121">
        <v>673.05000000000018</v>
      </c>
      <c r="H19" s="189">
        <v>124.03999999999996</v>
      </c>
      <c r="I19" s="1827">
        <v>3.5500000000000682</v>
      </c>
      <c r="J19" s="189">
        <v>0.28000000000000114</v>
      </c>
      <c r="K19" s="1966">
        <v>0</v>
      </c>
      <c r="L19" s="1966">
        <v>0</v>
      </c>
      <c r="M19" s="1966">
        <v>0</v>
      </c>
      <c r="N19" s="1966">
        <v>0</v>
      </c>
      <c r="O19" s="121">
        <v>2026.75</v>
      </c>
      <c r="P19" s="202">
        <v>235.49</v>
      </c>
      <c r="Q19" s="121">
        <v>23.45999999999998</v>
      </c>
      <c r="R19" s="1819">
        <v>9472.1999999999971</v>
      </c>
      <c r="S19" s="202">
        <v>437.28</v>
      </c>
      <c r="T19" s="1820">
        <v>100.57999999999998</v>
      </c>
    </row>
    <row r="20" spans="1:21" ht="18.75" customHeight="1">
      <c r="A20" s="2028" t="s">
        <v>1134</v>
      </c>
      <c r="B20" s="360" t="s">
        <v>164</v>
      </c>
      <c r="C20" s="391">
        <f t="shared" ref="C20:T20" si="0">C19-C18</f>
        <v>-2.8800000000017576</v>
      </c>
      <c r="D20" s="422">
        <f t="shared" si="0"/>
        <v>7.6099999999999</v>
      </c>
      <c r="E20" s="422">
        <f t="shared" si="0"/>
        <v>0.43999999999999773</v>
      </c>
      <c r="F20" s="391">
        <f t="shared" si="0"/>
        <v>24</v>
      </c>
      <c r="G20" s="422">
        <f t="shared" si="0"/>
        <v>66.050000000000182</v>
      </c>
      <c r="H20" s="586">
        <f t="shared" si="0"/>
        <v>7.2399999999999238</v>
      </c>
      <c r="I20" s="1973">
        <f t="shared" si="0"/>
        <v>-0.64999999999996305</v>
      </c>
      <c r="J20" s="1973">
        <f>J19-J18</f>
        <v>-0.41999999999999815</v>
      </c>
      <c r="K20" s="1974" t="s">
        <v>431</v>
      </c>
      <c r="L20" s="1974" t="s">
        <v>431</v>
      </c>
      <c r="M20" s="1973">
        <f t="shared" si="0"/>
        <v>-0.20000000000000018</v>
      </c>
      <c r="N20" s="1975">
        <f t="shared" si="0"/>
        <v>0</v>
      </c>
      <c r="O20" s="362">
        <f t="shared" si="0"/>
        <v>22.549999999999272</v>
      </c>
      <c r="P20" s="362">
        <f t="shared" si="0"/>
        <v>9.0899999999999181</v>
      </c>
      <c r="Q20" s="362">
        <f t="shared" si="0"/>
        <v>0.3599999999999568</v>
      </c>
      <c r="R20" s="422">
        <f t="shared" si="0"/>
        <v>3.1999999999970896</v>
      </c>
      <c r="S20" s="362">
        <f t="shared" si="0"/>
        <v>57.580000000000041</v>
      </c>
      <c r="T20" s="363">
        <f t="shared" si="0"/>
        <v>6.879999999999967</v>
      </c>
    </row>
    <row r="21" spans="1:21" ht="18.75" customHeight="1">
      <c r="A21" s="2029"/>
      <c r="B21" s="1601" t="s">
        <v>165</v>
      </c>
      <c r="C21" s="377">
        <f t="shared" ref="C21:H21" si="1">C19/C18-1</f>
        <v>-1.7021276595754919E-2</v>
      </c>
      <c r="D21" s="425">
        <f t="shared" si="1"/>
        <v>0.10918220946915191</v>
      </c>
      <c r="E21" s="425">
        <f t="shared" si="1"/>
        <v>0.209523809523809</v>
      </c>
      <c r="F21" s="377">
        <f t="shared" si="1"/>
        <v>2.0908655312106283E-3</v>
      </c>
      <c r="G21" s="425">
        <f t="shared" si="1"/>
        <v>0.10881383855024751</v>
      </c>
      <c r="H21" s="685">
        <f t="shared" si="1"/>
        <v>6.1986301369862273E-2</v>
      </c>
      <c r="I21" s="1976">
        <f>I19/I18-1</f>
        <v>-0.15476190476189478</v>
      </c>
      <c r="J21" s="1976">
        <f>J19/J18-1</f>
        <v>-0.59999999999999798</v>
      </c>
      <c r="K21" s="1977" t="s">
        <v>431</v>
      </c>
      <c r="L21" s="1977" t="s">
        <v>431</v>
      </c>
      <c r="M21" s="1977" t="s">
        <v>431</v>
      </c>
      <c r="N21" s="1977" t="s">
        <v>431</v>
      </c>
      <c r="O21" s="375">
        <f t="shared" ref="O21:T21" si="2">O19/O18-1</f>
        <v>1.1251372118550762E-2</v>
      </c>
      <c r="P21" s="375">
        <f t="shared" si="2"/>
        <v>4.0150176678444893E-2</v>
      </c>
      <c r="Q21" s="375">
        <f t="shared" si="2"/>
        <v>1.5584415584413591E-2</v>
      </c>
      <c r="R21" s="425">
        <f t="shared" si="2"/>
        <v>3.3794487274230178E-4</v>
      </c>
      <c r="S21" s="375">
        <f t="shared" si="2"/>
        <v>0.1516460363444827</v>
      </c>
      <c r="T21" s="376">
        <f t="shared" si="2"/>
        <v>7.3425827107790553E-2</v>
      </c>
    </row>
    <row r="22" spans="1:21" ht="18.75" customHeight="1">
      <c r="A22" s="2030" t="s">
        <v>1154</v>
      </c>
      <c r="B22" s="378" t="s">
        <v>164</v>
      </c>
      <c r="C22" s="394">
        <f t="shared" ref="C22:T22" si="3">C19-C14</f>
        <v>7.0199999999989871</v>
      </c>
      <c r="D22" s="428">
        <f t="shared" si="3"/>
        <v>20.509999999999991</v>
      </c>
      <c r="E22" s="428">
        <f t="shared" si="3"/>
        <v>0.34000000000000341</v>
      </c>
      <c r="F22" s="394">
        <f t="shared" si="3"/>
        <v>882.20000000000437</v>
      </c>
      <c r="G22" s="428">
        <f t="shared" si="3"/>
        <v>270.0500000000003</v>
      </c>
      <c r="H22" s="534">
        <f t="shared" si="3"/>
        <v>11.439999999999941</v>
      </c>
      <c r="I22" s="1978">
        <f t="shared" si="3"/>
        <v>-3.4499999999999318</v>
      </c>
      <c r="J22" s="1978">
        <f t="shared" si="3"/>
        <v>0.28000000000000114</v>
      </c>
      <c r="K22" s="1979" t="s">
        <v>431</v>
      </c>
      <c r="L22" s="1979" t="s">
        <v>431</v>
      </c>
      <c r="M22" s="1979" t="s">
        <v>431</v>
      </c>
      <c r="N22" s="1979" t="s">
        <v>431</v>
      </c>
      <c r="O22" s="371">
        <f t="shared" si="3"/>
        <v>150.34999999999854</v>
      </c>
      <c r="P22" s="371">
        <f t="shared" si="3"/>
        <v>67.3900000000001</v>
      </c>
      <c r="Q22" s="371">
        <f t="shared" si="3"/>
        <v>3.9599999999999795</v>
      </c>
      <c r="R22" s="428">
        <f t="shared" si="3"/>
        <v>737.30000000000291</v>
      </c>
      <c r="S22" s="371">
        <f t="shared" si="3"/>
        <v>202.38</v>
      </c>
      <c r="T22" s="380">
        <f t="shared" si="3"/>
        <v>7.4799999999999613</v>
      </c>
    </row>
    <row r="23" spans="1:21" ht="18.75" customHeight="1">
      <c r="A23" s="2029"/>
      <c r="B23" s="1601" t="s">
        <v>165</v>
      </c>
      <c r="C23" s="377">
        <f t="shared" ref="C23:I23" si="4">C19/C14-1</f>
        <v>4.4067796610163024E-2</v>
      </c>
      <c r="D23" s="425">
        <f t="shared" si="4"/>
        <v>0.36109154929577469</v>
      </c>
      <c r="E23" s="425">
        <f t="shared" si="4"/>
        <v>0.15454545454545698</v>
      </c>
      <c r="F23" s="377">
        <f t="shared" si="4"/>
        <v>8.3067333314502001E-2</v>
      </c>
      <c r="G23" s="425">
        <f t="shared" si="4"/>
        <v>0.67009925558312755</v>
      </c>
      <c r="H23" s="685">
        <f t="shared" si="4"/>
        <v>0.10159857904085201</v>
      </c>
      <c r="I23" s="1976">
        <f t="shared" si="4"/>
        <v>-0.49285714285713311</v>
      </c>
      <c r="J23" s="1980" t="s">
        <v>431</v>
      </c>
      <c r="K23" s="1980" t="s">
        <v>431</v>
      </c>
      <c r="L23" s="1980" t="s">
        <v>431</v>
      </c>
      <c r="M23" s="1980" t="s">
        <v>431</v>
      </c>
      <c r="N23" s="1980" t="s">
        <v>431</v>
      </c>
      <c r="O23" s="375">
        <f t="shared" ref="O23:T23" si="5">O19/O14-1</f>
        <v>8.0126838627157637E-2</v>
      </c>
      <c r="P23" s="375">
        <f t="shared" si="5"/>
        <v>0.40089232599643143</v>
      </c>
      <c r="Q23" s="375">
        <f t="shared" si="5"/>
        <v>0.20307692307692204</v>
      </c>
      <c r="R23" s="425">
        <f t="shared" si="5"/>
        <v>8.4408522135342556E-2</v>
      </c>
      <c r="S23" s="375">
        <f t="shared" si="5"/>
        <v>0.86155810983397196</v>
      </c>
      <c r="T23" s="376">
        <f t="shared" si="5"/>
        <v>8.0343716433941559E-2</v>
      </c>
    </row>
    <row r="24" spans="1:21" ht="18.75" customHeight="1">
      <c r="A24" s="2030" t="s">
        <v>1137</v>
      </c>
      <c r="B24" s="378" t="s">
        <v>164</v>
      </c>
      <c r="C24" s="394">
        <f t="shared" ref="C24:T24" si="6">C19-C9</f>
        <v>53.620000000002619</v>
      </c>
      <c r="D24" s="428">
        <f t="shared" si="6"/>
        <v>31.509999999999764</v>
      </c>
      <c r="E24" s="428">
        <f t="shared" si="6"/>
        <v>1.3400000000000034</v>
      </c>
      <c r="F24" s="394">
        <f t="shared" si="6"/>
        <v>2447.2000000000007</v>
      </c>
      <c r="G24" s="428">
        <f t="shared" si="6"/>
        <v>469.25000000000017</v>
      </c>
      <c r="H24" s="534">
        <f t="shared" si="6"/>
        <v>34.239999999999924</v>
      </c>
      <c r="I24" s="1978">
        <f t="shared" si="6"/>
        <v>-0.14999999999997726</v>
      </c>
      <c r="J24" s="1981">
        <f t="shared" si="6"/>
        <v>0.28000000000000114</v>
      </c>
      <c r="K24" s="1979" t="s">
        <v>431</v>
      </c>
      <c r="L24" s="1979" t="s">
        <v>431</v>
      </c>
      <c r="M24" s="1979" t="s">
        <v>431</v>
      </c>
      <c r="N24" s="1979" t="s">
        <v>431</v>
      </c>
      <c r="O24" s="371">
        <f t="shared" si="6"/>
        <v>315.15000000000146</v>
      </c>
      <c r="P24" s="371">
        <f t="shared" si="6"/>
        <v>137.28999999999996</v>
      </c>
      <c r="Q24" s="371">
        <f t="shared" si="6"/>
        <v>7.0599999999999739</v>
      </c>
      <c r="R24" s="428">
        <f t="shared" si="6"/>
        <v>2133.1999999999971</v>
      </c>
      <c r="S24" s="371">
        <f t="shared" si="6"/>
        <v>331.68</v>
      </c>
      <c r="T24" s="380">
        <f t="shared" si="6"/>
        <v>27.17999999999995</v>
      </c>
      <c r="U24" s="50"/>
    </row>
    <row r="25" spans="1:21" ht="18.75" customHeight="1">
      <c r="A25" s="2150"/>
      <c r="B25" s="1813" t="s">
        <v>165</v>
      </c>
      <c r="C25" s="450">
        <f t="shared" ref="C25:I25" si="7">C19/C9-1</f>
        <v>0.47577639751556355</v>
      </c>
      <c r="D25" s="468">
        <f t="shared" si="7"/>
        <v>0.68799126637553787</v>
      </c>
      <c r="E25" s="468">
        <f t="shared" si="7"/>
        <v>1.11666666666668</v>
      </c>
      <c r="F25" s="450">
        <f t="shared" si="7"/>
        <v>0.27025057148852061</v>
      </c>
      <c r="G25" s="468">
        <f t="shared" si="7"/>
        <v>2.3025024533856731</v>
      </c>
      <c r="H25" s="134">
        <f t="shared" si="7"/>
        <v>0.38129175946547789</v>
      </c>
      <c r="I25" s="1982">
        <f t="shared" si="7"/>
        <v>-4.0540540540533909E-2</v>
      </c>
      <c r="J25" s="1983" t="s">
        <v>431</v>
      </c>
      <c r="K25" s="1969" t="s">
        <v>431</v>
      </c>
      <c r="L25" s="1969" t="s">
        <v>431</v>
      </c>
      <c r="M25" s="1969" t="s">
        <v>431</v>
      </c>
      <c r="N25" s="1969" t="s">
        <v>431</v>
      </c>
      <c r="O25" s="385">
        <f t="shared" ref="O25:T25" si="8">O19/O9-1</f>
        <v>0.18412596401028369</v>
      </c>
      <c r="P25" s="385">
        <f t="shared" si="8"/>
        <v>1.3980651731160885</v>
      </c>
      <c r="Q25" s="385">
        <f t="shared" si="8"/>
        <v>0.43048780487804694</v>
      </c>
      <c r="R25" s="468">
        <f t="shared" si="8"/>
        <v>0.29066630331107746</v>
      </c>
      <c r="S25" s="686">
        <f t="shared" si="8"/>
        <v>3.1409090909090924</v>
      </c>
      <c r="T25" s="703">
        <f t="shared" si="8"/>
        <v>0.37029972752043516</v>
      </c>
    </row>
    <row r="26" spans="1:21" ht="7.5" customHeight="1">
      <c r="A26" s="358"/>
      <c r="B26" s="110"/>
      <c r="C26" s="134"/>
      <c r="D26" s="134"/>
      <c r="E26" s="134"/>
      <c r="F26" s="134"/>
      <c r="G26" s="134"/>
      <c r="H26" s="134"/>
      <c r="I26" s="134"/>
      <c r="J26" s="135"/>
      <c r="K26" s="135"/>
      <c r="L26" s="135"/>
      <c r="M26" s="135"/>
      <c r="N26" s="135"/>
      <c r="O26" s="134"/>
      <c r="P26" s="134"/>
      <c r="Q26" s="134"/>
      <c r="R26" s="134"/>
      <c r="S26" s="134"/>
      <c r="T26" s="134"/>
    </row>
    <row r="27" spans="1:21">
      <c r="A27" s="5" t="s">
        <v>479</v>
      </c>
    </row>
    <row r="28" spans="1:21">
      <c r="A28" s="816"/>
    </row>
  </sheetData>
  <mergeCells count="41">
    <mergeCell ref="H6:H8"/>
    <mergeCell ref="I6:I8"/>
    <mergeCell ref="C6:C8"/>
    <mergeCell ref="D6:D8"/>
    <mergeCell ref="E6:E8"/>
    <mergeCell ref="F6:F8"/>
    <mergeCell ref="G6:G8"/>
    <mergeCell ref="C3:E5"/>
    <mergeCell ref="F3:T3"/>
    <mergeCell ref="F4:H5"/>
    <mergeCell ref="I4:T4"/>
    <mergeCell ref="I5:K5"/>
    <mergeCell ref="L5:N5"/>
    <mergeCell ref="O5:Q5"/>
    <mergeCell ref="R5:T5"/>
    <mergeCell ref="T6:T8"/>
    <mergeCell ref="A9:B9"/>
    <mergeCell ref="A10:B10"/>
    <mergeCell ref="A11:B11"/>
    <mergeCell ref="A12:B12"/>
    <mergeCell ref="O6:O8"/>
    <mergeCell ref="P6:P8"/>
    <mergeCell ref="Q6:Q8"/>
    <mergeCell ref="R6:R8"/>
    <mergeCell ref="S6:S8"/>
    <mergeCell ref="J6:J8"/>
    <mergeCell ref="K6:K8"/>
    <mergeCell ref="L6:L8"/>
    <mergeCell ref="M6:M8"/>
    <mergeCell ref="N6:N8"/>
    <mergeCell ref="A3:B8"/>
    <mergeCell ref="A13:B13"/>
    <mergeCell ref="A14:B14"/>
    <mergeCell ref="A15:B15"/>
    <mergeCell ref="A16:B16"/>
    <mergeCell ref="A17:B17"/>
    <mergeCell ref="A18:B18"/>
    <mergeCell ref="A19:B19"/>
    <mergeCell ref="A20:A21"/>
    <mergeCell ref="A22:A23"/>
    <mergeCell ref="A24:A25"/>
  </mergeCells>
  <phoneticPr fontId="75" type="noConversion"/>
  <hyperlinks>
    <hyperlink ref="V2" location="OBSAH!A1" display="Zpět na obsah" xr:uid="{00000000-0004-0000-C100-000000000000}"/>
  </hyperlinks>
  <pageMargins left="0.7" right="0.7" top="0.78740157499999996" bottom="0.78740157499999996" header="0.3" footer="0.3"/>
  <pageSetup paperSize="9" orientation="landscape" r:id="rId1"/>
  <ignoredErrors>
    <ignoredError sqref="C20:I20 C22:J22 C21:I21 J20:J21 O21:T21 C25:J25 O25:T25 C24:J24 C23:J23 O23:T23 M20:T20 O22:T22 O24:T24" unlockedFormula="1"/>
  </ignoredError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codeName="List200"/>
  <dimension ref="A1:T29"/>
  <sheetViews>
    <sheetView showGridLines="0" zoomScaleNormal="100" workbookViewId="0"/>
  </sheetViews>
  <sheetFormatPr defaultRowHeight="15"/>
  <cols>
    <col min="1" max="1" width="10.5703125" customWidth="1"/>
    <col min="2" max="2" width="5.7109375" customWidth="1"/>
    <col min="3" max="3" width="7.28515625" customWidth="1"/>
    <col min="4" max="17" width="6.7109375" customWidth="1"/>
  </cols>
  <sheetData>
    <row r="1" spans="1:20">
      <c r="A1" s="1" t="s">
        <v>1301</v>
      </c>
      <c r="B1" s="2"/>
    </row>
    <row r="2" spans="1:20" ht="15.75" thickBot="1">
      <c r="A2" s="322" t="s">
        <v>1066</v>
      </c>
      <c r="B2" s="4"/>
      <c r="O2" s="322"/>
      <c r="P2" s="4"/>
      <c r="Q2" s="1440" t="s">
        <v>1548</v>
      </c>
      <c r="R2" s="4"/>
      <c r="S2" s="106" t="s">
        <v>986</v>
      </c>
      <c r="T2" s="4"/>
    </row>
    <row r="3" spans="1:20">
      <c r="A3" s="2032" t="s">
        <v>170</v>
      </c>
      <c r="B3" s="2033"/>
      <c r="C3" s="2174" t="s">
        <v>427</v>
      </c>
      <c r="D3" s="2076"/>
      <c r="E3" s="2076"/>
      <c r="F3" s="2076"/>
      <c r="G3" s="2076"/>
      <c r="H3" s="2067"/>
      <c r="I3" s="2174" t="s">
        <v>428</v>
      </c>
      <c r="J3" s="2076"/>
      <c r="K3" s="2076"/>
      <c r="L3" s="2076"/>
      <c r="M3" s="2076"/>
      <c r="N3" s="2067"/>
      <c r="O3" s="2071" t="s">
        <v>429</v>
      </c>
      <c r="P3" s="2024"/>
      <c r="Q3" s="2025"/>
    </row>
    <row r="4" spans="1:20">
      <c r="A4" s="2034"/>
      <c r="B4" s="2035"/>
      <c r="C4" s="2205" t="s">
        <v>4</v>
      </c>
      <c r="D4" s="2077"/>
      <c r="E4" s="2068"/>
      <c r="F4" s="2205" t="s">
        <v>1091</v>
      </c>
      <c r="G4" s="2077"/>
      <c r="H4" s="2068"/>
      <c r="I4" s="2205" t="s">
        <v>4</v>
      </c>
      <c r="J4" s="2077"/>
      <c r="K4" s="2068"/>
      <c r="L4" s="2205" t="s">
        <v>1092</v>
      </c>
      <c r="M4" s="2077"/>
      <c r="N4" s="2077"/>
      <c r="O4" s="2444" t="s">
        <v>1090</v>
      </c>
      <c r="P4" s="2447" t="s">
        <v>114</v>
      </c>
      <c r="Q4" s="2450" t="s">
        <v>469</v>
      </c>
    </row>
    <row r="5" spans="1:20" ht="15" customHeight="1">
      <c r="A5" s="2034"/>
      <c r="B5" s="2035"/>
      <c r="C5" s="2442" t="s">
        <v>1090</v>
      </c>
      <c r="D5" s="2436" t="s">
        <v>114</v>
      </c>
      <c r="E5" s="2438" t="s">
        <v>469</v>
      </c>
      <c r="F5" s="2442" t="s">
        <v>1090</v>
      </c>
      <c r="G5" s="2436" t="s">
        <v>114</v>
      </c>
      <c r="H5" s="2438" t="s">
        <v>469</v>
      </c>
      <c r="I5" s="2442" t="s">
        <v>1090</v>
      </c>
      <c r="J5" s="2436" t="s">
        <v>114</v>
      </c>
      <c r="K5" s="2438" t="s">
        <v>469</v>
      </c>
      <c r="L5" s="2442" t="s">
        <v>1090</v>
      </c>
      <c r="M5" s="2436" t="s">
        <v>114</v>
      </c>
      <c r="N5" s="2434" t="s">
        <v>469</v>
      </c>
      <c r="O5" s="2445"/>
      <c r="P5" s="2448"/>
      <c r="Q5" s="2451"/>
    </row>
    <row r="6" spans="1:20">
      <c r="A6" s="2034"/>
      <c r="B6" s="2035"/>
      <c r="C6" s="2442"/>
      <c r="D6" s="2436"/>
      <c r="E6" s="2438"/>
      <c r="F6" s="2442"/>
      <c r="G6" s="2436"/>
      <c r="H6" s="2438"/>
      <c r="I6" s="2442"/>
      <c r="J6" s="2436"/>
      <c r="K6" s="2438"/>
      <c r="L6" s="2442"/>
      <c r="M6" s="2436"/>
      <c r="N6" s="2434"/>
      <c r="O6" s="2445"/>
      <c r="P6" s="2448"/>
      <c r="Q6" s="2451"/>
    </row>
    <row r="7" spans="1:20" ht="15.75" thickBot="1">
      <c r="A7" s="2036"/>
      <c r="B7" s="2037"/>
      <c r="C7" s="2443"/>
      <c r="D7" s="2437"/>
      <c r="E7" s="2439"/>
      <c r="F7" s="2443"/>
      <c r="G7" s="2437"/>
      <c r="H7" s="2439"/>
      <c r="I7" s="2443"/>
      <c r="J7" s="2437"/>
      <c r="K7" s="2439"/>
      <c r="L7" s="2443"/>
      <c r="M7" s="2437"/>
      <c r="N7" s="2435"/>
      <c r="O7" s="2446"/>
      <c r="P7" s="2449"/>
      <c r="Q7" s="2452"/>
    </row>
    <row r="8" spans="1:20" ht="18.75" customHeight="1">
      <c r="A8" s="2038" t="s">
        <v>11</v>
      </c>
      <c r="B8" s="2039"/>
      <c r="C8" s="1815">
        <v>13340.300000000003</v>
      </c>
      <c r="D8" s="1821">
        <v>1763.7999999999997</v>
      </c>
      <c r="E8" s="1820">
        <v>229.10000000000002</v>
      </c>
      <c r="F8" s="1815">
        <v>813.30000000000018</v>
      </c>
      <c r="G8" s="267">
        <v>157.30000000000001</v>
      </c>
      <c r="H8" s="1820">
        <v>48.5</v>
      </c>
      <c r="I8" s="1815">
        <v>450.7</v>
      </c>
      <c r="J8" s="267">
        <v>41.399999999999991</v>
      </c>
      <c r="K8" s="1816">
        <v>32.899999999999991</v>
      </c>
      <c r="L8" s="1839">
        <v>6.9000000000000057</v>
      </c>
      <c r="M8" s="1834">
        <v>2.3000000000000007</v>
      </c>
      <c r="N8" s="1985">
        <v>0</v>
      </c>
      <c r="O8" s="1815">
        <v>446.70000000000005</v>
      </c>
      <c r="P8" s="267">
        <v>129.4</v>
      </c>
      <c r="Q8" s="1820">
        <v>40.4</v>
      </c>
    </row>
    <row r="9" spans="1:20" ht="18.75" customHeight="1">
      <c r="A9" s="2038" t="s">
        <v>12</v>
      </c>
      <c r="B9" s="2039"/>
      <c r="C9" s="1815">
        <v>13168.600000000002</v>
      </c>
      <c r="D9" s="1821">
        <v>1768.4999999999995</v>
      </c>
      <c r="E9" s="1820">
        <v>235.59999999999991</v>
      </c>
      <c r="F9" s="1815">
        <v>811.99999999999955</v>
      </c>
      <c r="G9" s="267">
        <v>164.2</v>
      </c>
      <c r="H9" s="1820">
        <v>47.900000000000006</v>
      </c>
      <c r="I9" s="1815">
        <v>444.8</v>
      </c>
      <c r="J9" s="267">
        <v>46</v>
      </c>
      <c r="K9" s="1816">
        <v>30.299999999999997</v>
      </c>
      <c r="L9" s="1839">
        <v>6.3000000000000043</v>
      </c>
      <c r="M9" s="1834">
        <v>4.6999999999999993</v>
      </c>
      <c r="N9" s="1985">
        <v>0</v>
      </c>
      <c r="O9" s="1815">
        <v>358.79999999999995</v>
      </c>
      <c r="P9" s="267">
        <v>126.00000000000003</v>
      </c>
      <c r="Q9" s="1820">
        <v>35.700000000000003</v>
      </c>
    </row>
    <row r="10" spans="1:20" ht="18.75" customHeight="1">
      <c r="A10" s="2038" t="s">
        <v>127</v>
      </c>
      <c r="B10" s="2039"/>
      <c r="C10" s="1815">
        <v>13079.599999999999</v>
      </c>
      <c r="D10" s="1821">
        <v>1807.5000000000005</v>
      </c>
      <c r="E10" s="1820">
        <v>242.39999999999998</v>
      </c>
      <c r="F10" s="1815">
        <v>828.09999999999991</v>
      </c>
      <c r="G10" s="267">
        <v>183</v>
      </c>
      <c r="H10" s="1820">
        <v>61.799999999999983</v>
      </c>
      <c r="I10" s="1815">
        <v>431.89999999999992</v>
      </c>
      <c r="J10" s="267">
        <v>42.900000000000006</v>
      </c>
      <c r="K10" s="1816">
        <v>28</v>
      </c>
      <c r="L10" s="1839">
        <v>7.1000000000000014</v>
      </c>
      <c r="M10" s="1834">
        <v>2.7999999999999989</v>
      </c>
      <c r="N10" s="1985">
        <v>0</v>
      </c>
      <c r="O10" s="1815">
        <v>349.70000000000005</v>
      </c>
      <c r="P10" s="267">
        <v>113.9</v>
      </c>
      <c r="Q10" s="1820">
        <v>40.800000000000004</v>
      </c>
    </row>
    <row r="11" spans="1:20" ht="18.75" customHeight="1">
      <c r="A11" s="2038" t="s">
        <v>162</v>
      </c>
      <c r="B11" s="2039"/>
      <c r="C11" s="1815">
        <v>13079.500000000004</v>
      </c>
      <c r="D11" s="1821">
        <v>1875.7999999999997</v>
      </c>
      <c r="E11" s="1820">
        <v>246.5</v>
      </c>
      <c r="F11" s="1815">
        <v>853.99999999999955</v>
      </c>
      <c r="G11" s="267">
        <v>152.30000000000001</v>
      </c>
      <c r="H11" s="1820">
        <v>55.600000000000023</v>
      </c>
      <c r="I11" s="1815">
        <v>426.59999999999991</v>
      </c>
      <c r="J11" s="267">
        <v>44.8</v>
      </c>
      <c r="K11" s="1816">
        <v>22.6</v>
      </c>
      <c r="L11" s="1839">
        <v>7.1000000000000014</v>
      </c>
      <c r="M11" s="1834">
        <v>3.5</v>
      </c>
      <c r="N11" s="1985">
        <v>0</v>
      </c>
      <c r="O11" s="1815">
        <v>309.69999999999993</v>
      </c>
      <c r="P11" s="267">
        <v>121.4</v>
      </c>
      <c r="Q11" s="1820">
        <v>32.399999999999991</v>
      </c>
    </row>
    <row r="12" spans="1:20" ht="18.75" customHeight="1">
      <c r="A12" s="2038" t="s">
        <v>340</v>
      </c>
      <c r="B12" s="2039"/>
      <c r="C12" s="1815">
        <v>13409.8</v>
      </c>
      <c r="D12" s="1821">
        <v>1893.3999999999996</v>
      </c>
      <c r="E12" s="1820">
        <v>225.69999999999993</v>
      </c>
      <c r="F12" s="1815">
        <v>845.59999999999991</v>
      </c>
      <c r="G12" s="267">
        <v>165.5</v>
      </c>
      <c r="H12" s="1820">
        <v>52.400000000000006</v>
      </c>
      <c r="I12" s="1815">
        <v>450.9</v>
      </c>
      <c r="J12" s="267">
        <v>54.099999999999994</v>
      </c>
      <c r="K12" s="1816">
        <v>25.799999999999997</v>
      </c>
      <c r="L12" s="1839">
        <v>8.0999999999999943</v>
      </c>
      <c r="M12" s="1834">
        <v>4.2999999999999989</v>
      </c>
      <c r="N12" s="1985">
        <v>0</v>
      </c>
      <c r="O12" s="1815">
        <v>264.70000000000005</v>
      </c>
      <c r="P12" s="267">
        <v>111.79999999999998</v>
      </c>
      <c r="Q12" s="1820">
        <v>35.299999999999997</v>
      </c>
    </row>
    <row r="13" spans="1:20" ht="18.75" customHeight="1">
      <c r="A13" s="2038" t="s">
        <v>410</v>
      </c>
      <c r="B13" s="2039"/>
      <c r="C13" s="1815">
        <v>13822.099999999999</v>
      </c>
      <c r="D13" s="1821">
        <v>1960.7000000000003</v>
      </c>
      <c r="E13" s="1820">
        <v>239.5</v>
      </c>
      <c r="F13" s="1815">
        <v>844.40000000000009</v>
      </c>
      <c r="G13" s="202">
        <v>166.39999999999998</v>
      </c>
      <c r="H13" s="1820">
        <v>66.300000000000011</v>
      </c>
      <c r="I13" s="1815">
        <v>460.90000000000003</v>
      </c>
      <c r="J13" s="202">
        <v>13.900000000000002</v>
      </c>
      <c r="K13" s="1816">
        <v>25.9</v>
      </c>
      <c r="L13" s="1839">
        <v>6.1000000000000014</v>
      </c>
      <c r="M13" s="1834">
        <v>2.9000000000000004</v>
      </c>
      <c r="N13" s="1985">
        <v>0</v>
      </c>
      <c r="O13" s="1815">
        <v>246.09999999999991</v>
      </c>
      <c r="P13" s="202">
        <v>141.5</v>
      </c>
      <c r="Q13" s="1820">
        <v>34.200000000000003</v>
      </c>
    </row>
    <row r="14" spans="1:20" ht="18.75" customHeight="1">
      <c r="A14" s="2038" t="s">
        <v>445</v>
      </c>
      <c r="B14" s="2039"/>
      <c r="C14" s="1815">
        <v>14221.199999999997</v>
      </c>
      <c r="D14" s="1821">
        <v>2021</v>
      </c>
      <c r="E14" s="1820">
        <v>263.40000000000009</v>
      </c>
      <c r="F14" s="1815">
        <v>895.29999999999973</v>
      </c>
      <c r="G14" s="202">
        <v>192.79999999999995</v>
      </c>
      <c r="H14" s="1820">
        <v>61</v>
      </c>
      <c r="I14" s="1815">
        <v>473</v>
      </c>
      <c r="J14" s="202">
        <v>17</v>
      </c>
      <c r="K14" s="1816">
        <v>25.299999999999997</v>
      </c>
      <c r="L14" s="1839">
        <v>6.0999999999999943</v>
      </c>
      <c r="M14" s="1834">
        <v>3.0999999999999996</v>
      </c>
      <c r="N14" s="1985">
        <v>0</v>
      </c>
      <c r="O14" s="1815">
        <v>258.70000000000005</v>
      </c>
      <c r="P14" s="202">
        <v>126.1</v>
      </c>
      <c r="Q14" s="1820">
        <v>37.199999999999996</v>
      </c>
    </row>
    <row r="15" spans="1:20" ht="18.75" customHeight="1">
      <c r="A15" s="2038" t="s">
        <v>489</v>
      </c>
      <c r="B15" s="2039"/>
      <c r="C15" s="1815">
        <v>14562.799999999997</v>
      </c>
      <c r="D15" s="1821">
        <v>2178.5999999999995</v>
      </c>
      <c r="E15" s="1820">
        <v>276</v>
      </c>
      <c r="F15" s="1815">
        <v>898.5</v>
      </c>
      <c r="G15" s="202">
        <v>170.39999999999998</v>
      </c>
      <c r="H15" s="1820">
        <v>62.800000000000011</v>
      </c>
      <c r="I15" s="1815">
        <v>461.7</v>
      </c>
      <c r="J15" s="202">
        <v>58.7</v>
      </c>
      <c r="K15" s="1816">
        <v>28</v>
      </c>
      <c r="L15" s="1839">
        <v>6.6000000000000014</v>
      </c>
      <c r="M15" s="1834">
        <v>2.8999999999999995</v>
      </c>
      <c r="N15" s="1985">
        <v>0</v>
      </c>
      <c r="O15" s="1815">
        <v>254.20000000000005</v>
      </c>
      <c r="P15" s="202">
        <v>128.59999999999997</v>
      </c>
      <c r="Q15" s="1820">
        <v>33</v>
      </c>
    </row>
    <row r="16" spans="1:20" ht="18.75" customHeight="1">
      <c r="A16" s="2038" t="s">
        <v>499</v>
      </c>
      <c r="B16" s="2039"/>
      <c r="C16" s="1815">
        <v>15024.299999999996</v>
      </c>
      <c r="D16" s="1821">
        <v>2261.8999999999996</v>
      </c>
      <c r="E16" s="1820">
        <v>286.79999999999995</v>
      </c>
      <c r="F16" s="1815">
        <v>895.90000000000009</v>
      </c>
      <c r="G16" s="202">
        <v>170.2</v>
      </c>
      <c r="H16" s="1820">
        <v>52.299999999999983</v>
      </c>
      <c r="I16" s="1815">
        <v>464.99999999999994</v>
      </c>
      <c r="J16" s="202">
        <v>41.4</v>
      </c>
      <c r="K16" s="1816">
        <v>29.299999999999997</v>
      </c>
      <c r="L16" s="1839">
        <v>10.399999999999999</v>
      </c>
      <c r="M16" s="1834">
        <v>2.2000000000000002</v>
      </c>
      <c r="N16" s="1985">
        <v>0</v>
      </c>
      <c r="O16" s="1815">
        <v>252.29999999999995</v>
      </c>
      <c r="P16" s="202">
        <v>134.80000000000001</v>
      </c>
      <c r="Q16" s="1820">
        <v>32.799999999999997</v>
      </c>
    </row>
    <row r="17" spans="1:17" ht="18.75" customHeight="1">
      <c r="A17" s="2038" t="s">
        <v>731</v>
      </c>
      <c r="B17" s="2039"/>
      <c r="C17" s="1815">
        <v>15487.7</v>
      </c>
      <c r="D17" s="1821">
        <v>2426.2000000000003</v>
      </c>
      <c r="E17" s="1820">
        <v>290.60000000000002</v>
      </c>
      <c r="F17" s="1815">
        <v>911.5999999999998</v>
      </c>
      <c r="G17" s="202">
        <v>196.8</v>
      </c>
      <c r="H17" s="1820">
        <v>68.300000000000011</v>
      </c>
      <c r="I17" s="1815">
        <v>474.09999999999997</v>
      </c>
      <c r="J17" s="202">
        <v>34.300000000000004</v>
      </c>
      <c r="K17" s="1816">
        <v>30.9</v>
      </c>
      <c r="L17" s="1839">
        <v>7</v>
      </c>
      <c r="M17" s="1834">
        <v>3.3000000000000007</v>
      </c>
      <c r="N17" s="1985">
        <v>0</v>
      </c>
      <c r="O17" s="1815">
        <v>238.80000000000007</v>
      </c>
      <c r="P17" s="202">
        <v>140</v>
      </c>
      <c r="Q17" s="1820">
        <v>33.199999999999996</v>
      </c>
    </row>
    <row r="18" spans="1:17" ht="18.75" customHeight="1" thickBot="1">
      <c r="A18" s="2038" t="s">
        <v>1132</v>
      </c>
      <c r="B18" s="2039"/>
      <c r="C18" s="1815">
        <v>15752.82</v>
      </c>
      <c r="D18" s="1821">
        <v>2525.0099999999998</v>
      </c>
      <c r="E18" s="1820">
        <v>294.83000000000004</v>
      </c>
      <c r="F18" s="1815">
        <v>923.42999999999938</v>
      </c>
      <c r="G18" s="202">
        <v>208.81</v>
      </c>
      <c r="H18" s="1820">
        <v>51.260000000000019</v>
      </c>
      <c r="I18" s="1815">
        <v>483.42999999999995</v>
      </c>
      <c r="J18" s="202">
        <v>33.299999999999997</v>
      </c>
      <c r="K18" s="1816">
        <v>28.39</v>
      </c>
      <c r="L18" s="1839">
        <v>7.25</v>
      </c>
      <c r="M18" s="1834">
        <v>2.9000000000000004</v>
      </c>
      <c r="N18" s="1985">
        <v>0</v>
      </c>
      <c r="O18" s="1815">
        <v>232.96000000000004</v>
      </c>
      <c r="P18" s="202">
        <v>178.28000000000003</v>
      </c>
      <c r="Q18" s="1820">
        <v>30.89</v>
      </c>
    </row>
    <row r="19" spans="1:17" ht="17.100000000000001" customHeight="1">
      <c r="A19" s="2028" t="s">
        <v>1134</v>
      </c>
      <c r="B19" s="360" t="s">
        <v>164</v>
      </c>
      <c r="C19" s="391">
        <f t="shared" ref="C19:Q19" si="0">C18-C17</f>
        <v>265.11999999999898</v>
      </c>
      <c r="D19" s="362">
        <f t="shared" si="0"/>
        <v>98.809999999999491</v>
      </c>
      <c r="E19" s="362">
        <f t="shared" si="0"/>
        <v>4.2300000000000182</v>
      </c>
      <c r="F19" s="391">
        <f t="shared" si="0"/>
        <v>11.829999999999586</v>
      </c>
      <c r="G19" s="362">
        <f t="shared" si="0"/>
        <v>12.009999999999991</v>
      </c>
      <c r="H19" s="362">
        <f t="shared" si="0"/>
        <v>-17.039999999999992</v>
      </c>
      <c r="I19" s="391">
        <f t="shared" si="0"/>
        <v>9.3299999999999841</v>
      </c>
      <c r="J19" s="362">
        <f t="shared" si="0"/>
        <v>-1.0000000000000071</v>
      </c>
      <c r="K19" s="363">
        <f t="shared" si="0"/>
        <v>-2.509999999999998</v>
      </c>
      <c r="L19" s="391">
        <f t="shared" si="0"/>
        <v>0.25</v>
      </c>
      <c r="M19" s="362">
        <f t="shared" si="0"/>
        <v>-0.40000000000000036</v>
      </c>
      <c r="N19" s="1986" t="s">
        <v>431</v>
      </c>
      <c r="O19" s="391">
        <f t="shared" si="0"/>
        <v>-5.8400000000000318</v>
      </c>
      <c r="P19" s="362">
        <f t="shared" si="0"/>
        <v>38.28000000000003</v>
      </c>
      <c r="Q19" s="363">
        <f t="shared" si="0"/>
        <v>-2.3099999999999952</v>
      </c>
    </row>
    <row r="20" spans="1:17" ht="17.100000000000001" customHeight="1">
      <c r="A20" s="2029"/>
      <c r="B20" s="1601" t="s">
        <v>165</v>
      </c>
      <c r="C20" s="377">
        <f t="shared" ref="C20:Q20" si="1">C18/C17-1</f>
        <v>1.7118100169812189E-2</v>
      </c>
      <c r="D20" s="375">
        <f t="shared" si="1"/>
        <v>4.0726238562360573E-2</v>
      </c>
      <c r="E20" s="375">
        <f t="shared" si="1"/>
        <v>1.4556090846524539E-2</v>
      </c>
      <c r="F20" s="377">
        <f t="shared" si="1"/>
        <v>1.297718297498851E-2</v>
      </c>
      <c r="G20" s="375">
        <f t="shared" si="1"/>
        <v>6.102642276422765E-2</v>
      </c>
      <c r="H20" s="375">
        <f t="shared" si="1"/>
        <v>-0.24948755490483143</v>
      </c>
      <c r="I20" s="377">
        <f t="shared" si="1"/>
        <v>1.9679392533220819E-2</v>
      </c>
      <c r="J20" s="375">
        <f t="shared" si="1"/>
        <v>-2.9154518950437525E-2</v>
      </c>
      <c r="K20" s="376">
        <f t="shared" si="1"/>
        <v>-8.122977346278315E-2</v>
      </c>
      <c r="L20" s="377">
        <f t="shared" si="1"/>
        <v>3.5714285714285809E-2</v>
      </c>
      <c r="M20" s="375">
        <f t="shared" si="1"/>
        <v>-0.12121212121212133</v>
      </c>
      <c r="N20" s="1980" t="s">
        <v>431</v>
      </c>
      <c r="O20" s="377">
        <f t="shared" si="1"/>
        <v>-2.4455611390284848E-2</v>
      </c>
      <c r="P20" s="375">
        <f t="shared" si="1"/>
        <v>0.27342857142857158</v>
      </c>
      <c r="Q20" s="376">
        <f t="shared" si="1"/>
        <v>-6.9578313253011892E-2</v>
      </c>
    </row>
    <row r="21" spans="1:17" ht="17.100000000000001" customHeight="1">
      <c r="A21" s="2030" t="s">
        <v>1154</v>
      </c>
      <c r="B21" s="378" t="s">
        <v>164</v>
      </c>
      <c r="C21" s="394">
        <f t="shared" ref="C21:Q21" si="2">C18-C13</f>
        <v>1930.7200000000012</v>
      </c>
      <c r="D21" s="371">
        <f t="shared" si="2"/>
        <v>564.30999999999949</v>
      </c>
      <c r="E21" s="371">
        <f t="shared" si="2"/>
        <v>55.330000000000041</v>
      </c>
      <c r="F21" s="394">
        <f t="shared" si="2"/>
        <v>79.029999999999291</v>
      </c>
      <c r="G21" s="371">
        <f t="shared" si="2"/>
        <v>42.410000000000025</v>
      </c>
      <c r="H21" s="371">
        <f t="shared" si="2"/>
        <v>-15.039999999999992</v>
      </c>
      <c r="I21" s="394">
        <f t="shared" si="2"/>
        <v>22.529999999999916</v>
      </c>
      <c r="J21" s="371">
        <f t="shared" si="2"/>
        <v>19.399999999999995</v>
      </c>
      <c r="K21" s="380">
        <f t="shared" si="2"/>
        <v>2.490000000000002</v>
      </c>
      <c r="L21" s="394">
        <f t="shared" si="2"/>
        <v>1.1499999999999986</v>
      </c>
      <c r="M21" s="371">
        <f t="shared" si="2"/>
        <v>0</v>
      </c>
      <c r="N21" s="1987" t="s">
        <v>431</v>
      </c>
      <c r="O21" s="394">
        <f t="shared" si="2"/>
        <v>-13.139999999999873</v>
      </c>
      <c r="P21" s="371">
        <f>P18-P13</f>
        <v>36.78000000000003</v>
      </c>
      <c r="Q21" s="380">
        <f t="shared" si="2"/>
        <v>-3.3100000000000023</v>
      </c>
    </row>
    <row r="22" spans="1:17" ht="17.100000000000001" customHeight="1">
      <c r="A22" s="2029"/>
      <c r="B22" s="1601" t="s">
        <v>165</v>
      </c>
      <c r="C22" s="377">
        <f t="shared" ref="C22:Q22" si="3">C18/C13-1</f>
        <v>0.1396835502564735</v>
      </c>
      <c r="D22" s="375">
        <f t="shared" si="3"/>
        <v>0.28781047585046138</v>
      </c>
      <c r="E22" s="375">
        <f t="shared" si="3"/>
        <v>0.23102296450939463</v>
      </c>
      <c r="F22" s="377">
        <f t="shared" si="3"/>
        <v>9.3593083846517322E-2</v>
      </c>
      <c r="G22" s="375">
        <f t="shared" si="3"/>
        <v>0.25486778846153868</v>
      </c>
      <c r="H22" s="375">
        <f t="shared" si="3"/>
        <v>-0.22684766214177965</v>
      </c>
      <c r="I22" s="377">
        <f t="shared" si="3"/>
        <v>4.8882620958992984E-2</v>
      </c>
      <c r="J22" s="375">
        <f t="shared" si="3"/>
        <v>1.3956834532374094</v>
      </c>
      <c r="K22" s="376">
        <f t="shared" si="3"/>
        <v>9.6138996138996236E-2</v>
      </c>
      <c r="L22" s="377">
        <f t="shared" si="3"/>
        <v>0.18852459016393408</v>
      </c>
      <c r="M22" s="375">
        <f t="shared" si="3"/>
        <v>0</v>
      </c>
      <c r="N22" s="1980" t="s">
        <v>431</v>
      </c>
      <c r="O22" s="377">
        <f t="shared" si="3"/>
        <v>-5.3392929703372061E-2</v>
      </c>
      <c r="P22" s="375">
        <f t="shared" si="3"/>
        <v>0.25992932862190843</v>
      </c>
      <c r="Q22" s="376">
        <f t="shared" si="3"/>
        <v>-9.6783625730994194E-2</v>
      </c>
    </row>
    <row r="23" spans="1:17" ht="17.100000000000001" customHeight="1">
      <c r="A23" s="2030" t="s">
        <v>1137</v>
      </c>
      <c r="B23" s="378" t="s">
        <v>164</v>
      </c>
      <c r="C23" s="394">
        <f t="shared" ref="C23:H23" si="4">C18-C8</f>
        <v>2412.5199999999968</v>
      </c>
      <c r="D23" s="371">
        <f t="shared" si="4"/>
        <v>761.21</v>
      </c>
      <c r="E23" s="371">
        <f t="shared" si="4"/>
        <v>65.730000000000018</v>
      </c>
      <c r="F23" s="394">
        <f t="shared" si="4"/>
        <v>110.1299999999992</v>
      </c>
      <c r="G23" s="371">
        <f t="shared" si="4"/>
        <v>51.509999999999991</v>
      </c>
      <c r="H23" s="371">
        <f t="shared" si="4"/>
        <v>2.7600000000000193</v>
      </c>
      <c r="I23" s="394">
        <f t="shared" ref="I23:Q23" si="5">I18-I8</f>
        <v>32.729999999999961</v>
      </c>
      <c r="J23" s="371">
        <f t="shared" si="5"/>
        <v>-8.0999999999999943</v>
      </c>
      <c r="K23" s="371">
        <f t="shared" si="5"/>
        <v>-4.5099999999999909</v>
      </c>
      <c r="L23" s="394">
        <f t="shared" si="5"/>
        <v>0.34999999999999432</v>
      </c>
      <c r="M23" s="371">
        <f t="shared" si="5"/>
        <v>0.59999999999999964</v>
      </c>
      <c r="N23" s="1987" t="s">
        <v>431</v>
      </c>
      <c r="O23" s="394">
        <f t="shared" si="5"/>
        <v>-213.74</v>
      </c>
      <c r="P23" s="371">
        <f t="shared" si="5"/>
        <v>48.880000000000024</v>
      </c>
      <c r="Q23" s="380">
        <f t="shared" si="5"/>
        <v>-9.509999999999998</v>
      </c>
    </row>
    <row r="24" spans="1:17" ht="17.100000000000001" customHeight="1">
      <c r="A24" s="2150"/>
      <c r="B24" s="1813" t="s">
        <v>165</v>
      </c>
      <c r="C24" s="450">
        <f t="shared" ref="C24:H24" si="6">C18/C8-1</f>
        <v>0.18084450874418079</v>
      </c>
      <c r="D24" s="686">
        <f t="shared" si="6"/>
        <v>0.43157387458895569</v>
      </c>
      <c r="E24" s="686">
        <f t="shared" si="6"/>
        <v>0.28690528153644701</v>
      </c>
      <c r="F24" s="450">
        <f t="shared" si="6"/>
        <v>0.13541128734784103</v>
      </c>
      <c r="G24" s="686">
        <f t="shared" si="6"/>
        <v>0.32746344564526364</v>
      </c>
      <c r="H24" s="686">
        <f t="shared" si="6"/>
        <v>5.6907216494845869E-2</v>
      </c>
      <c r="I24" s="450">
        <f t="shared" ref="I24:Q24" si="7">I18/I8-1</f>
        <v>7.2620368315952977E-2</v>
      </c>
      <c r="J24" s="686">
        <f t="shared" si="7"/>
        <v>-0.19565217391304335</v>
      </c>
      <c r="K24" s="686">
        <f t="shared" si="7"/>
        <v>-0.13708206686930069</v>
      </c>
      <c r="L24" s="450">
        <f t="shared" si="7"/>
        <v>5.0724637681158535E-2</v>
      </c>
      <c r="M24" s="686">
        <f t="shared" si="7"/>
        <v>0.26086956521739113</v>
      </c>
      <c r="N24" s="1969" t="s">
        <v>431</v>
      </c>
      <c r="O24" s="450">
        <f t="shared" si="7"/>
        <v>-0.47848668009850004</v>
      </c>
      <c r="P24" s="686">
        <f t="shared" si="7"/>
        <v>0.37774343122102017</v>
      </c>
      <c r="Q24" s="703">
        <f t="shared" si="7"/>
        <v>-0.23539603960396038</v>
      </c>
    </row>
    <row r="25" spans="1:17" ht="7.5" customHeight="1">
      <c r="A25" s="358"/>
      <c r="B25" s="110"/>
      <c r="C25" s="134"/>
      <c r="D25" s="134"/>
      <c r="E25" s="134"/>
      <c r="F25" s="134"/>
      <c r="G25" s="134"/>
      <c r="H25" s="134"/>
      <c r="I25" s="135"/>
      <c r="J25" s="135"/>
      <c r="K25" s="135"/>
      <c r="L25" s="135"/>
      <c r="M25" s="135"/>
      <c r="N25" s="135"/>
      <c r="O25" s="135"/>
      <c r="P25" s="135"/>
      <c r="Q25" s="135"/>
    </row>
    <row r="26" spans="1:17">
      <c r="A26" s="5" t="s">
        <v>479</v>
      </c>
    </row>
    <row r="27" spans="1:17">
      <c r="A27" s="258" t="s">
        <v>474</v>
      </c>
      <c r="C27" s="262"/>
      <c r="D27" s="263"/>
      <c r="E27" s="262"/>
      <c r="F27" s="262"/>
      <c r="G27" s="262"/>
      <c r="H27" s="262"/>
      <c r="I27" s="262"/>
      <c r="J27" s="263"/>
      <c r="K27" s="262"/>
      <c r="L27" s="262"/>
      <c r="M27" s="262"/>
      <c r="N27" s="262"/>
      <c r="O27" s="262"/>
      <c r="P27" s="263"/>
      <c r="Q27" s="262"/>
    </row>
    <row r="28" spans="1:17">
      <c r="A28" s="258" t="s">
        <v>548</v>
      </c>
      <c r="C28" s="262"/>
      <c r="D28" s="263"/>
      <c r="E28" s="262"/>
      <c r="F28" s="262"/>
      <c r="G28" s="262"/>
      <c r="H28" s="262"/>
      <c r="I28" s="262"/>
      <c r="J28" s="263"/>
      <c r="K28" s="262"/>
      <c r="L28" s="262"/>
      <c r="M28" s="262"/>
      <c r="N28" s="262"/>
      <c r="O28" s="262"/>
      <c r="P28" s="263"/>
      <c r="Q28" s="262"/>
    </row>
    <row r="29" spans="1:17">
      <c r="A29" s="816"/>
    </row>
  </sheetData>
  <mergeCells count="37">
    <mergeCell ref="A17:B17"/>
    <mergeCell ref="A18:B18"/>
    <mergeCell ref="A19:A20"/>
    <mergeCell ref="A21:A22"/>
    <mergeCell ref="A23:A24"/>
    <mergeCell ref="L5:L7"/>
    <mergeCell ref="M5:M7"/>
    <mergeCell ref="N5:N7"/>
    <mergeCell ref="C5:C7"/>
    <mergeCell ref="D5:D7"/>
    <mergeCell ref="E5:E7"/>
    <mergeCell ref="A16:B16"/>
    <mergeCell ref="A8:B8"/>
    <mergeCell ref="A9:B9"/>
    <mergeCell ref="A10:B10"/>
    <mergeCell ref="I5:I7"/>
    <mergeCell ref="A11:B11"/>
    <mergeCell ref="A12:B12"/>
    <mergeCell ref="A13:B13"/>
    <mergeCell ref="A14:B14"/>
    <mergeCell ref="A15:B15"/>
    <mergeCell ref="P4:P7"/>
    <mergeCell ref="Q4:Q7"/>
    <mergeCell ref="O3:Q3"/>
    <mergeCell ref="A3:B7"/>
    <mergeCell ref="F5:F7"/>
    <mergeCell ref="G5:G7"/>
    <mergeCell ref="H5:H7"/>
    <mergeCell ref="C3:H3"/>
    <mergeCell ref="I3:N3"/>
    <mergeCell ref="C4:E4"/>
    <mergeCell ref="F4:H4"/>
    <mergeCell ref="I4:K4"/>
    <mergeCell ref="L4:N4"/>
    <mergeCell ref="O4:O7"/>
    <mergeCell ref="J5:J7"/>
    <mergeCell ref="K5:K7"/>
  </mergeCells>
  <hyperlinks>
    <hyperlink ref="S2" location="OBSAH!A1" display="Zpět na obsah" xr:uid="{00000000-0004-0000-C200-000000000000}"/>
  </hyperlinks>
  <pageMargins left="0.7" right="0.7" top="0.78740157499999996" bottom="0.78740157499999996" header="0.3" footer="0.3"/>
  <pageSetup paperSize="9" orientation="landscape" r:id="rId1"/>
  <ignoredErrors>
    <ignoredError sqref="C20:Q20 C23:H24 I23:M23 I24:M24 O24:Q24 C19:M19 O19:Q19 C22:Q22 C21:M21 O21:Q21 O23:Q23" unlockedFormula="1"/>
  </ignoredError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codeName="List201"/>
  <dimension ref="A1:V29"/>
  <sheetViews>
    <sheetView showGridLines="0" zoomScaleNormal="100" workbookViewId="0"/>
  </sheetViews>
  <sheetFormatPr defaultRowHeight="15"/>
  <cols>
    <col min="1" max="1" width="10.7109375" customWidth="1"/>
    <col min="2" max="2" width="5.140625" customWidth="1"/>
    <col min="3" max="7" width="6.7109375" customWidth="1"/>
    <col min="8" max="8" width="6.28515625" customWidth="1"/>
    <col min="9" max="9" width="6" customWidth="1"/>
    <col min="10" max="10" width="6.140625" customWidth="1"/>
    <col min="11" max="11" width="4" customWidth="1"/>
    <col min="12" max="12" width="6.5703125" customWidth="1"/>
    <col min="13" max="13" width="3.85546875" customWidth="1"/>
    <col min="14" max="14" width="6" customWidth="1"/>
    <col min="15" max="16" width="6.7109375" customWidth="1"/>
    <col min="17" max="17" width="6" customWidth="1"/>
    <col min="18" max="20" width="6.7109375" customWidth="1"/>
    <col min="21" max="21" width="6.140625" customWidth="1"/>
  </cols>
  <sheetData>
    <row r="1" spans="1:22">
      <c r="A1" s="1" t="s">
        <v>1302</v>
      </c>
      <c r="B1" s="2"/>
      <c r="C1" s="2"/>
      <c r="D1" s="2"/>
      <c r="E1" s="2"/>
      <c r="F1" s="2"/>
      <c r="G1" s="2"/>
      <c r="H1" s="2"/>
      <c r="I1" s="2"/>
      <c r="J1" s="2"/>
      <c r="K1" s="2"/>
    </row>
    <row r="2" spans="1:22" ht="15.75" thickBot="1">
      <c r="A2" s="322" t="s">
        <v>1066</v>
      </c>
      <c r="B2" s="4"/>
      <c r="C2" s="4"/>
      <c r="D2" s="4"/>
      <c r="E2" s="4"/>
      <c r="F2" s="4"/>
      <c r="G2" s="4"/>
      <c r="H2" s="4"/>
      <c r="I2" s="4"/>
      <c r="J2" s="4"/>
      <c r="K2" s="4"/>
      <c r="O2" s="322"/>
      <c r="P2" s="4"/>
      <c r="Q2" s="4"/>
      <c r="R2" s="4"/>
      <c r="S2" s="106"/>
      <c r="T2" s="1440" t="s">
        <v>1548</v>
      </c>
      <c r="V2" s="106" t="s">
        <v>986</v>
      </c>
    </row>
    <row r="3" spans="1:22">
      <c r="A3" s="2032" t="s">
        <v>170</v>
      </c>
      <c r="B3" s="2033"/>
      <c r="C3" s="2197" t="s">
        <v>426</v>
      </c>
      <c r="D3" s="2032"/>
      <c r="E3" s="2032"/>
      <c r="F3" s="2174" t="s">
        <v>471</v>
      </c>
      <c r="G3" s="2076"/>
      <c r="H3" s="2076"/>
      <c r="I3" s="2076"/>
      <c r="J3" s="2076"/>
      <c r="K3" s="2076"/>
      <c r="L3" s="2076"/>
      <c r="M3" s="2076"/>
      <c r="N3" s="2076"/>
      <c r="O3" s="2076"/>
      <c r="P3" s="2076"/>
      <c r="Q3" s="2076"/>
      <c r="R3" s="2076"/>
      <c r="S3" s="2076"/>
      <c r="T3" s="2076"/>
    </row>
    <row r="4" spans="1:22">
      <c r="A4" s="2034"/>
      <c r="B4" s="2035"/>
      <c r="C4" s="2155"/>
      <c r="D4" s="2034"/>
      <c r="E4" s="2034"/>
      <c r="F4" s="2219" t="s">
        <v>63</v>
      </c>
      <c r="G4" s="2078"/>
      <c r="H4" s="2198"/>
      <c r="I4" s="2078" t="s">
        <v>36</v>
      </c>
      <c r="J4" s="2078"/>
      <c r="K4" s="2078"/>
      <c r="L4" s="2078"/>
      <c r="M4" s="2078"/>
      <c r="N4" s="2078"/>
      <c r="O4" s="2078"/>
      <c r="P4" s="2078"/>
      <c r="Q4" s="2078"/>
      <c r="R4" s="2078"/>
      <c r="S4" s="2078"/>
      <c r="T4" s="2078"/>
    </row>
    <row r="5" spans="1:22">
      <c r="A5" s="2034"/>
      <c r="B5" s="2035"/>
      <c r="C5" s="2153"/>
      <c r="D5" s="2220"/>
      <c r="E5" s="2220"/>
      <c r="F5" s="2153"/>
      <c r="G5" s="2220"/>
      <c r="H5" s="2220"/>
      <c r="I5" s="2005" t="s">
        <v>546</v>
      </c>
      <c r="J5" s="2005"/>
      <c r="K5" s="2005"/>
      <c r="L5" s="2026" t="s">
        <v>547</v>
      </c>
      <c r="M5" s="2005"/>
      <c r="N5" s="2191"/>
      <c r="O5" s="2005" t="s">
        <v>348</v>
      </c>
      <c r="P5" s="2005"/>
      <c r="Q5" s="2005"/>
      <c r="R5" s="2026" t="s">
        <v>349</v>
      </c>
      <c r="S5" s="2005"/>
      <c r="T5" s="2191"/>
    </row>
    <row r="6" spans="1:22">
      <c r="A6" s="2034"/>
      <c r="B6" s="2035"/>
      <c r="C6" s="2442" t="s">
        <v>1090</v>
      </c>
      <c r="D6" s="2436" t="s">
        <v>114</v>
      </c>
      <c r="E6" s="2438" t="s">
        <v>469</v>
      </c>
      <c r="F6" s="2442" t="s">
        <v>1090</v>
      </c>
      <c r="G6" s="2436" t="s">
        <v>114</v>
      </c>
      <c r="H6" s="2434" t="s">
        <v>469</v>
      </c>
      <c r="I6" s="2440" t="s">
        <v>1090</v>
      </c>
      <c r="J6" s="2436" t="s">
        <v>114</v>
      </c>
      <c r="K6" s="2438" t="s">
        <v>469</v>
      </c>
      <c r="L6" s="2434" t="s">
        <v>1090</v>
      </c>
      <c r="M6" s="2436" t="s">
        <v>114</v>
      </c>
      <c r="N6" s="2434" t="s">
        <v>469</v>
      </c>
      <c r="O6" s="2440" t="s">
        <v>1090</v>
      </c>
      <c r="P6" s="2436" t="s">
        <v>114</v>
      </c>
      <c r="Q6" s="2438" t="s">
        <v>469</v>
      </c>
      <c r="R6" s="2434" t="s">
        <v>1090</v>
      </c>
      <c r="S6" s="2436" t="s">
        <v>114</v>
      </c>
      <c r="T6" s="2434" t="s">
        <v>469</v>
      </c>
    </row>
    <row r="7" spans="1:22">
      <c r="A7" s="2034"/>
      <c r="B7" s="2035"/>
      <c r="C7" s="2442"/>
      <c r="D7" s="2436"/>
      <c r="E7" s="2438"/>
      <c r="F7" s="2442"/>
      <c r="G7" s="2436"/>
      <c r="H7" s="2434"/>
      <c r="I7" s="2440"/>
      <c r="J7" s="2436"/>
      <c r="K7" s="2438"/>
      <c r="L7" s="2434"/>
      <c r="M7" s="2436"/>
      <c r="N7" s="2434"/>
      <c r="O7" s="2440"/>
      <c r="P7" s="2436"/>
      <c r="Q7" s="2438"/>
      <c r="R7" s="2434"/>
      <c r="S7" s="2436"/>
      <c r="T7" s="2434"/>
    </row>
    <row r="8" spans="1:22" ht="15.75" thickBot="1">
      <c r="A8" s="2036"/>
      <c r="B8" s="2037"/>
      <c r="C8" s="2443"/>
      <c r="D8" s="2437"/>
      <c r="E8" s="2439"/>
      <c r="F8" s="2443"/>
      <c r="G8" s="2437"/>
      <c r="H8" s="2435"/>
      <c r="I8" s="2441"/>
      <c r="J8" s="2437"/>
      <c r="K8" s="2439"/>
      <c r="L8" s="2435"/>
      <c r="M8" s="2437"/>
      <c r="N8" s="2435"/>
      <c r="O8" s="2441"/>
      <c r="P8" s="2437"/>
      <c r="Q8" s="2439"/>
      <c r="R8" s="2435"/>
      <c r="S8" s="2437"/>
      <c r="T8" s="2435"/>
    </row>
    <row r="9" spans="1:22" ht="18.75" customHeight="1">
      <c r="A9" s="2038" t="s">
        <v>11</v>
      </c>
      <c r="B9" s="2039"/>
      <c r="C9" s="1815">
        <v>1324.1</v>
      </c>
      <c r="D9" s="1821">
        <v>206.1</v>
      </c>
      <c r="E9" s="1820">
        <v>20.100000000000001</v>
      </c>
      <c r="F9" s="1822">
        <v>3327.7</v>
      </c>
      <c r="G9" s="1823">
        <v>86.3</v>
      </c>
      <c r="H9" s="189">
        <v>38.1</v>
      </c>
      <c r="I9" s="1824">
        <v>23.7</v>
      </c>
      <c r="J9" s="1966">
        <v>0</v>
      </c>
      <c r="K9" s="1966">
        <v>0</v>
      </c>
      <c r="L9" s="1824">
        <v>4</v>
      </c>
      <c r="M9" s="1988">
        <v>0</v>
      </c>
      <c r="N9" s="1824">
        <v>1</v>
      </c>
      <c r="O9" s="121">
        <v>1841.2999999999997</v>
      </c>
      <c r="P9" s="122">
        <v>61.6</v>
      </c>
      <c r="Q9" s="121">
        <v>30.4</v>
      </c>
      <c r="R9" s="1819">
        <v>1458.7</v>
      </c>
      <c r="S9" s="267">
        <v>24.7</v>
      </c>
      <c r="T9" s="1820">
        <v>6.7</v>
      </c>
    </row>
    <row r="10" spans="1:22" ht="18.75" customHeight="1">
      <c r="A10" s="2038" t="s">
        <v>12</v>
      </c>
      <c r="B10" s="2039"/>
      <c r="C10" s="1815">
        <v>1108.2</v>
      </c>
      <c r="D10" s="1821">
        <v>192.6</v>
      </c>
      <c r="E10" s="1820">
        <v>12.2</v>
      </c>
      <c r="F10" s="1822">
        <v>3433.3</v>
      </c>
      <c r="G10" s="121">
        <v>114.4</v>
      </c>
      <c r="H10" s="189">
        <v>34.800000000000004</v>
      </c>
      <c r="I10" s="121">
        <v>24.5</v>
      </c>
      <c r="J10" s="1966">
        <v>0</v>
      </c>
      <c r="K10" s="1966">
        <v>0</v>
      </c>
      <c r="L10" s="121">
        <v>2.9</v>
      </c>
      <c r="M10" s="1988">
        <v>0</v>
      </c>
      <c r="N10" s="121">
        <v>1</v>
      </c>
      <c r="O10" s="121">
        <v>1919.8</v>
      </c>
      <c r="P10" s="122">
        <v>80.8</v>
      </c>
      <c r="Q10" s="121">
        <v>26.1</v>
      </c>
      <c r="R10" s="1819">
        <v>1486.1000000000001</v>
      </c>
      <c r="S10" s="267">
        <v>33.6</v>
      </c>
      <c r="T10" s="1820">
        <v>7.7</v>
      </c>
    </row>
    <row r="11" spans="1:22" ht="18.75" customHeight="1">
      <c r="A11" s="2038" t="s">
        <v>127</v>
      </c>
      <c r="B11" s="2039"/>
      <c r="C11" s="1815">
        <v>1023</v>
      </c>
      <c r="D11" s="1821">
        <v>208.7</v>
      </c>
      <c r="E11" s="1820">
        <v>20.8</v>
      </c>
      <c r="F11" s="1822">
        <v>3781.0999999999995</v>
      </c>
      <c r="G11" s="121">
        <v>131.80000000000001</v>
      </c>
      <c r="H11" s="189">
        <v>41.3</v>
      </c>
      <c r="I11" s="121">
        <v>20.2</v>
      </c>
      <c r="J11" s="1966">
        <v>0</v>
      </c>
      <c r="K11" s="1966">
        <v>0</v>
      </c>
      <c r="L11" s="121">
        <v>4.5</v>
      </c>
      <c r="M11" s="1988">
        <v>0</v>
      </c>
      <c r="N11" s="121">
        <v>1</v>
      </c>
      <c r="O11" s="121">
        <v>2166.2999999999997</v>
      </c>
      <c r="P11" s="122">
        <v>88.8</v>
      </c>
      <c r="Q11" s="121">
        <v>23.9</v>
      </c>
      <c r="R11" s="1819">
        <v>1590.1000000000001</v>
      </c>
      <c r="S11" s="267">
        <v>43</v>
      </c>
      <c r="T11" s="1820">
        <v>16.399999999999999</v>
      </c>
    </row>
    <row r="12" spans="1:22" ht="18.75" customHeight="1">
      <c r="A12" s="2038" t="s">
        <v>162</v>
      </c>
      <c r="B12" s="2039"/>
      <c r="C12" s="1815">
        <v>1073.7</v>
      </c>
      <c r="D12" s="1821">
        <v>217.5</v>
      </c>
      <c r="E12" s="1820">
        <v>23.7</v>
      </c>
      <c r="F12" s="1822">
        <v>4159.5</v>
      </c>
      <c r="G12" s="121">
        <v>186.6</v>
      </c>
      <c r="H12" s="189">
        <v>47.3</v>
      </c>
      <c r="I12" s="121">
        <v>20.100000000000001</v>
      </c>
      <c r="J12" s="1966">
        <v>0</v>
      </c>
      <c r="K12" s="1966">
        <v>0</v>
      </c>
      <c r="L12" s="121">
        <v>7.4</v>
      </c>
      <c r="M12" s="1988">
        <v>0</v>
      </c>
      <c r="N12" s="121">
        <v>1</v>
      </c>
      <c r="O12" s="121">
        <v>2293.2000000000003</v>
      </c>
      <c r="P12" s="122">
        <v>128</v>
      </c>
      <c r="Q12" s="121">
        <v>23.4</v>
      </c>
      <c r="R12" s="1819">
        <v>1838.8000000000002</v>
      </c>
      <c r="S12" s="267">
        <v>58.6</v>
      </c>
      <c r="T12" s="1820">
        <v>22.9</v>
      </c>
    </row>
    <row r="13" spans="1:22" ht="18.75" customHeight="1">
      <c r="A13" s="2038" t="s">
        <v>340</v>
      </c>
      <c r="B13" s="2039"/>
      <c r="C13" s="1815">
        <v>1609.9</v>
      </c>
      <c r="D13" s="1821">
        <v>258.89999999999998</v>
      </c>
      <c r="E13" s="1820">
        <v>19.5</v>
      </c>
      <c r="F13" s="1822">
        <v>5029</v>
      </c>
      <c r="G13" s="121">
        <v>269.7</v>
      </c>
      <c r="H13" s="189">
        <v>57.7</v>
      </c>
      <c r="I13" s="121">
        <v>30.900000000000002</v>
      </c>
      <c r="J13" s="1966">
        <v>0</v>
      </c>
      <c r="K13" s="1966">
        <v>0</v>
      </c>
      <c r="L13" s="121">
        <v>11</v>
      </c>
      <c r="M13" s="1988">
        <v>0</v>
      </c>
      <c r="N13" s="121">
        <v>2</v>
      </c>
      <c r="O13" s="121">
        <v>2659.4</v>
      </c>
      <c r="P13" s="122">
        <v>162.1</v>
      </c>
      <c r="Q13" s="121">
        <v>26.3</v>
      </c>
      <c r="R13" s="1819">
        <v>2327.6999999999998</v>
      </c>
      <c r="S13" s="267">
        <v>107.6</v>
      </c>
      <c r="T13" s="1820">
        <v>29.4</v>
      </c>
    </row>
    <row r="14" spans="1:22" ht="18.75" customHeight="1">
      <c r="A14" s="2038" t="s">
        <v>410</v>
      </c>
      <c r="B14" s="2039"/>
      <c r="C14" s="1815">
        <v>1742.3999999999999</v>
      </c>
      <c r="D14" s="1821">
        <v>268.39999999999998</v>
      </c>
      <c r="E14" s="1820">
        <v>25.4</v>
      </c>
      <c r="F14" s="1822">
        <v>5553.5</v>
      </c>
      <c r="G14" s="121">
        <v>317.5</v>
      </c>
      <c r="H14" s="189">
        <v>61.599999999999994</v>
      </c>
      <c r="I14" s="121">
        <v>22.900000000000002</v>
      </c>
      <c r="J14" s="1966">
        <v>0</v>
      </c>
      <c r="K14" s="1966">
        <v>0</v>
      </c>
      <c r="L14" s="121">
        <v>5.4</v>
      </c>
      <c r="M14" s="1988">
        <v>0</v>
      </c>
      <c r="N14" s="121">
        <v>3.5</v>
      </c>
      <c r="O14" s="121">
        <v>2745.3</v>
      </c>
      <c r="P14" s="202">
        <v>207.8</v>
      </c>
      <c r="Q14" s="121">
        <v>25.8</v>
      </c>
      <c r="R14" s="1819">
        <v>2779.9</v>
      </c>
      <c r="S14" s="202">
        <v>109.7</v>
      </c>
      <c r="T14" s="1820">
        <v>32.299999999999997</v>
      </c>
    </row>
    <row r="15" spans="1:22" ht="18.75" customHeight="1">
      <c r="A15" s="2038" t="s">
        <v>445</v>
      </c>
      <c r="B15" s="2039"/>
      <c r="C15" s="1815">
        <v>1693</v>
      </c>
      <c r="D15" s="1821">
        <v>273.7</v>
      </c>
      <c r="E15" s="1820">
        <v>19.2</v>
      </c>
      <c r="F15" s="1822">
        <v>6042.4</v>
      </c>
      <c r="G15" s="121">
        <v>403.7</v>
      </c>
      <c r="H15" s="189">
        <v>65.400000000000006</v>
      </c>
      <c r="I15" s="121">
        <v>23.6</v>
      </c>
      <c r="J15" s="121">
        <v>1.7</v>
      </c>
      <c r="K15" s="1966">
        <v>0</v>
      </c>
      <c r="L15" s="121">
        <v>9.6999999999999993</v>
      </c>
      <c r="M15" s="1988">
        <v>0</v>
      </c>
      <c r="N15" s="121">
        <v>2</v>
      </c>
      <c r="O15" s="121">
        <v>2905.5</v>
      </c>
      <c r="P15" s="202">
        <v>241.7</v>
      </c>
      <c r="Q15" s="121">
        <v>31.8</v>
      </c>
      <c r="R15" s="1819">
        <v>3103.5999999999995</v>
      </c>
      <c r="S15" s="202">
        <v>160.30000000000001</v>
      </c>
      <c r="T15" s="1820">
        <v>31.6</v>
      </c>
    </row>
    <row r="16" spans="1:22" ht="18.75" customHeight="1">
      <c r="A16" s="2038" t="s">
        <v>489</v>
      </c>
      <c r="B16" s="2039"/>
      <c r="C16" s="1815">
        <v>1628.6</v>
      </c>
      <c r="D16" s="1821">
        <v>291.60000000000002</v>
      </c>
      <c r="E16" s="1820">
        <v>18.899999999999999</v>
      </c>
      <c r="F16" s="1822">
        <v>6715.6</v>
      </c>
      <c r="G16" s="121">
        <v>486.6</v>
      </c>
      <c r="H16" s="189">
        <v>71.8</v>
      </c>
      <c r="I16" s="121">
        <v>42.3</v>
      </c>
      <c r="J16" s="121">
        <v>1.5</v>
      </c>
      <c r="K16" s="1966">
        <v>0</v>
      </c>
      <c r="L16" s="121">
        <v>16.8</v>
      </c>
      <c r="M16" s="1988">
        <v>0</v>
      </c>
      <c r="N16" s="121">
        <v>4</v>
      </c>
      <c r="O16" s="121">
        <v>3153.3</v>
      </c>
      <c r="P16" s="202">
        <v>297.60000000000002</v>
      </c>
      <c r="Q16" s="121">
        <v>37.9</v>
      </c>
      <c r="R16" s="1819">
        <v>3503.2000000000003</v>
      </c>
      <c r="S16" s="202">
        <v>187.5</v>
      </c>
      <c r="T16" s="1820">
        <v>29.9</v>
      </c>
    </row>
    <row r="17" spans="1:20" ht="18.75" customHeight="1">
      <c r="A17" s="2038" t="s">
        <v>499</v>
      </c>
      <c r="B17" s="2039"/>
      <c r="C17" s="1815">
        <v>1745.1000000000001</v>
      </c>
      <c r="D17" s="1821">
        <v>303.7</v>
      </c>
      <c r="E17" s="1820">
        <v>22.8</v>
      </c>
      <c r="F17" s="1822">
        <v>6950.9</v>
      </c>
      <c r="G17" s="121">
        <v>556.4</v>
      </c>
      <c r="H17" s="189">
        <v>76.3</v>
      </c>
      <c r="I17" s="121">
        <v>48.4</v>
      </c>
      <c r="J17" s="121">
        <v>2</v>
      </c>
      <c r="K17" s="1966">
        <v>0</v>
      </c>
      <c r="L17" s="121">
        <v>11.8</v>
      </c>
      <c r="M17" s="1988">
        <v>0</v>
      </c>
      <c r="N17" s="121">
        <v>5.6</v>
      </c>
      <c r="O17" s="121">
        <v>3356.6000000000004</v>
      </c>
      <c r="P17" s="202">
        <v>328.9</v>
      </c>
      <c r="Q17" s="121">
        <v>34.9</v>
      </c>
      <c r="R17" s="1819">
        <v>3534.1</v>
      </c>
      <c r="S17" s="202">
        <v>225.5</v>
      </c>
      <c r="T17" s="1820">
        <v>35.799999999999997</v>
      </c>
    </row>
    <row r="18" spans="1:20" ht="18.75" customHeight="1">
      <c r="A18" s="2038" t="s">
        <v>731</v>
      </c>
      <c r="B18" s="2039"/>
      <c r="C18" s="1815">
        <v>1648.3</v>
      </c>
      <c r="D18" s="1821">
        <v>268.2</v>
      </c>
      <c r="E18" s="1820">
        <v>23.7</v>
      </c>
      <c r="F18" s="1822">
        <v>6876.2999999999993</v>
      </c>
      <c r="G18" s="121">
        <v>570</v>
      </c>
      <c r="H18" s="189">
        <v>82.6</v>
      </c>
      <c r="I18" s="121">
        <v>47.7</v>
      </c>
      <c r="J18" s="121">
        <v>4.4000000000000004</v>
      </c>
      <c r="K18" s="1966">
        <v>0</v>
      </c>
      <c r="L18" s="121">
        <v>13.4</v>
      </c>
      <c r="M18" s="1988">
        <v>0</v>
      </c>
      <c r="N18" s="121">
        <v>6.6</v>
      </c>
      <c r="O18" s="121">
        <v>3447.6</v>
      </c>
      <c r="P18" s="202">
        <v>320.2</v>
      </c>
      <c r="Q18" s="121">
        <v>41</v>
      </c>
      <c r="R18" s="1819">
        <v>3367.6</v>
      </c>
      <c r="S18" s="202">
        <v>245.4</v>
      </c>
      <c r="T18" s="1820">
        <v>35</v>
      </c>
    </row>
    <row r="19" spans="1:20" ht="18.75" customHeight="1" thickBot="1">
      <c r="A19" s="2038" t="s">
        <v>1132</v>
      </c>
      <c r="B19" s="2039"/>
      <c r="C19" s="1815">
        <v>1656.82</v>
      </c>
      <c r="D19" s="1821">
        <v>313.70999999999998</v>
      </c>
      <c r="E19" s="1820">
        <v>20.86</v>
      </c>
      <c r="F19" s="1822">
        <v>7293.5599999999995</v>
      </c>
      <c r="G19" s="121">
        <v>618.86</v>
      </c>
      <c r="H19" s="189">
        <v>78.260000000000005</v>
      </c>
      <c r="I19" s="121">
        <v>48.99</v>
      </c>
      <c r="J19" s="121">
        <v>10.15</v>
      </c>
      <c r="K19" s="1966">
        <v>0</v>
      </c>
      <c r="L19" s="121">
        <v>15.2</v>
      </c>
      <c r="M19" s="121">
        <v>1</v>
      </c>
      <c r="N19" s="121">
        <v>7.28</v>
      </c>
      <c r="O19" s="1827">
        <v>3752.5899999999997</v>
      </c>
      <c r="P19" s="96">
        <v>357.38</v>
      </c>
      <c r="Q19" s="121">
        <v>41.13</v>
      </c>
      <c r="R19" s="1828">
        <v>3476.78</v>
      </c>
      <c r="S19" s="96">
        <v>250.33</v>
      </c>
      <c r="T19" s="1820">
        <v>29.85</v>
      </c>
    </row>
    <row r="20" spans="1:20" ht="15" customHeight="1">
      <c r="A20" s="2028" t="s">
        <v>1134</v>
      </c>
      <c r="B20" s="360" t="s">
        <v>164</v>
      </c>
      <c r="C20" s="391">
        <f t="shared" ref="C20:T20" si="0">C19-C18</f>
        <v>8.5199999999999818</v>
      </c>
      <c r="D20" s="422">
        <f t="shared" si="0"/>
        <v>45.509999999999991</v>
      </c>
      <c r="E20" s="586">
        <f t="shared" si="0"/>
        <v>-2.84</v>
      </c>
      <c r="F20" s="391">
        <f t="shared" si="0"/>
        <v>417.26000000000022</v>
      </c>
      <c r="G20" s="422">
        <f t="shared" si="0"/>
        <v>48.860000000000014</v>
      </c>
      <c r="H20" s="586">
        <f t="shared" si="0"/>
        <v>-4.3399999999999892</v>
      </c>
      <c r="I20" s="362">
        <f t="shared" si="0"/>
        <v>1.2899999999999991</v>
      </c>
      <c r="J20" s="362">
        <f t="shared" si="0"/>
        <v>5.75</v>
      </c>
      <c r="K20" s="457" t="s">
        <v>431</v>
      </c>
      <c r="L20" s="362">
        <f t="shared" si="0"/>
        <v>1.7999999999999989</v>
      </c>
      <c r="M20" s="362">
        <f t="shared" si="0"/>
        <v>1</v>
      </c>
      <c r="N20" s="422">
        <f t="shared" si="0"/>
        <v>0.6800000000000006</v>
      </c>
      <c r="O20" s="422">
        <f t="shared" si="0"/>
        <v>304.98999999999978</v>
      </c>
      <c r="P20" s="362">
        <f t="shared" si="0"/>
        <v>37.180000000000007</v>
      </c>
      <c r="Q20" s="363">
        <f t="shared" si="0"/>
        <v>0.13000000000000256</v>
      </c>
      <c r="R20" s="362">
        <f t="shared" si="0"/>
        <v>109.18000000000029</v>
      </c>
      <c r="S20" s="362">
        <f t="shared" si="0"/>
        <v>4.9300000000000068</v>
      </c>
      <c r="T20" s="363">
        <f t="shared" si="0"/>
        <v>-5.1499999999999986</v>
      </c>
    </row>
    <row r="21" spans="1:20" ht="18.75" customHeight="1">
      <c r="A21" s="2029"/>
      <c r="B21" s="1601" t="s">
        <v>165</v>
      </c>
      <c r="C21" s="377">
        <f t="shared" ref="C21:J21" si="1">C19/C18-1</f>
        <v>5.1689619608081827E-3</v>
      </c>
      <c r="D21" s="425">
        <f t="shared" si="1"/>
        <v>0.16968680089485466</v>
      </c>
      <c r="E21" s="685">
        <f t="shared" si="1"/>
        <v>-0.11983122362869203</v>
      </c>
      <c r="F21" s="377">
        <f t="shared" si="1"/>
        <v>6.0680889431816487E-2</v>
      </c>
      <c r="G21" s="425">
        <f t="shared" si="1"/>
        <v>8.5719298245614084E-2</v>
      </c>
      <c r="H21" s="685">
        <f t="shared" si="1"/>
        <v>-5.254237288135577E-2</v>
      </c>
      <c r="I21" s="375">
        <f t="shared" si="1"/>
        <v>2.7044025157232587E-2</v>
      </c>
      <c r="J21" s="375">
        <f t="shared" si="1"/>
        <v>1.3068181818181817</v>
      </c>
      <c r="K21" s="458" t="s">
        <v>431</v>
      </c>
      <c r="L21" s="375">
        <f>L19/L18-1</f>
        <v>0.13432835820895517</v>
      </c>
      <c r="M21" s="426" t="s">
        <v>431</v>
      </c>
      <c r="N21" s="425">
        <f t="shared" ref="N21:T21" si="2">N19/N18-1</f>
        <v>0.10303030303030303</v>
      </c>
      <c r="O21" s="425">
        <f t="shared" si="2"/>
        <v>8.8464439030049746E-2</v>
      </c>
      <c r="P21" s="375">
        <f t="shared" si="2"/>
        <v>0.11611492816989388</v>
      </c>
      <c r="Q21" s="376">
        <f t="shared" si="2"/>
        <v>3.170731707317076E-3</v>
      </c>
      <c r="R21" s="375">
        <f t="shared" si="2"/>
        <v>3.2420715049293447E-2</v>
      </c>
      <c r="S21" s="375">
        <f t="shared" si="2"/>
        <v>2.0089649551752187E-2</v>
      </c>
      <c r="T21" s="376">
        <f t="shared" si="2"/>
        <v>-0.14714285714285713</v>
      </c>
    </row>
    <row r="22" spans="1:20" ht="15" customHeight="1">
      <c r="A22" s="2030" t="s">
        <v>1154</v>
      </c>
      <c r="B22" s="378" t="s">
        <v>164</v>
      </c>
      <c r="C22" s="394">
        <f t="shared" ref="C22:T22" si="3">C19-C14</f>
        <v>-85.579999999999927</v>
      </c>
      <c r="D22" s="428">
        <f t="shared" si="3"/>
        <v>45.31</v>
      </c>
      <c r="E22" s="534">
        <f t="shared" si="3"/>
        <v>-4.5399999999999991</v>
      </c>
      <c r="F22" s="394">
        <f t="shared" si="3"/>
        <v>1740.0599999999995</v>
      </c>
      <c r="G22" s="428">
        <f t="shared" si="3"/>
        <v>301.36</v>
      </c>
      <c r="H22" s="534">
        <f t="shared" si="3"/>
        <v>16.660000000000011</v>
      </c>
      <c r="I22" s="371">
        <f t="shared" si="3"/>
        <v>26.09</v>
      </c>
      <c r="J22" s="371">
        <f t="shared" si="3"/>
        <v>10.15</v>
      </c>
      <c r="K22" s="459" t="s">
        <v>431</v>
      </c>
      <c r="L22" s="371">
        <f t="shared" si="3"/>
        <v>9.7999999999999989</v>
      </c>
      <c r="M22" s="371">
        <f t="shared" si="3"/>
        <v>1</v>
      </c>
      <c r="N22" s="428">
        <f t="shared" si="3"/>
        <v>3.7800000000000002</v>
      </c>
      <c r="O22" s="428">
        <f t="shared" si="3"/>
        <v>1007.2899999999995</v>
      </c>
      <c r="P22" s="371">
        <f t="shared" si="3"/>
        <v>149.57999999999998</v>
      </c>
      <c r="Q22" s="380">
        <f t="shared" si="3"/>
        <v>15.330000000000002</v>
      </c>
      <c r="R22" s="371">
        <f t="shared" si="3"/>
        <v>696.88000000000011</v>
      </c>
      <c r="S22" s="371">
        <f t="shared" si="3"/>
        <v>140.63</v>
      </c>
      <c r="T22" s="380">
        <f t="shared" si="3"/>
        <v>-2.4499999999999957</v>
      </c>
    </row>
    <row r="23" spans="1:20" ht="16.5" customHeight="1">
      <c r="A23" s="2029"/>
      <c r="B23" s="1601" t="s">
        <v>165</v>
      </c>
      <c r="C23" s="377">
        <f t="shared" ref="C23:H23" si="4">C19/C14-1</f>
        <v>-4.9116161616161613E-2</v>
      </c>
      <c r="D23" s="425">
        <f t="shared" si="4"/>
        <v>0.16881520119225035</v>
      </c>
      <c r="E23" s="685">
        <f t="shared" si="4"/>
        <v>-0.17874015748031491</v>
      </c>
      <c r="F23" s="377">
        <f t="shared" si="4"/>
        <v>0.31332673089042928</v>
      </c>
      <c r="G23" s="425">
        <f t="shared" si="4"/>
        <v>0.94916535433070881</v>
      </c>
      <c r="H23" s="685">
        <f t="shared" si="4"/>
        <v>0.27045454545454573</v>
      </c>
      <c r="I23" s="375">
        <f>I19/I14-1</f>
        <v>1.1393013100436682</v>
      </c>
      <c r="J23" s="426" t="s">
        <v>431</v>
      </c>
      <c r="K23" s="458" t="s">
        <v>431</v>
      </c>
      <c r="L23" s="375">
        <f>L19/L14-1</f>
        <v>1.8148148148148144</v>
      </c>
      <c r="M23" s="426" t="s">
        <v>431</v>
      </c>
      <c r="N23" s="425">
        <f t="shared" ref="N23:T23" si="5">N19/N14-1</f>
        <v>1.08</v>
      </c>
      <c r="O23" s="425">
        <f t="shared" si="5"/>
        <v>0.36691436272902767</v>
      </c>
      <c r="P23" s="375">
        <f t="shared" si="5"/>
        <v>0.71982675649663119</v>
      </c>
      <c r="Q23" s="376">
        <f t="shared" si="5"/>
        <v>0.59418604651162799</v>
      </c>
      <c r="R23" s="375">
        <f t="shared" si="5"/>
        <v>0.25068527644879324</v>
      </c>
      <c r="S23" s="375">
        <f t="shared" si="5"/>
        <v>1.2819507748404741</v>
      </c>
      <c r="T23" s="376">
        <f t="shared" si="5"/>
        <v>-7.5851393188854366E-2</v>
      </c>
    </row>
    <row r="24" spans="1:20" ht="15" customHeight="1">
      <c r="A24" s="2030" t="s">
        <v>1137</v>
      </c>
      <c r="B24" s="378" t="s">
        <v>164</v>
      </c>
      <c r="C24" s="394">
        <f t="shared" ref="C24:T24" si="6">C19-C9</f>
        <v>332.72</v>
      </c>
      <c r="D24" s="428">
        <f t="shared" si="6"/>
        <v>107.60999999999999</v>
      </c>
      <c r="E24" s="534">
        <f t="shared" si="6"/>
        <v>0.75999999999999801</v>
      </c>
      <c r="F24" s="394">
        <f t="shared" si="6"/>
        <v>3965.8599999999997</v>
      </c>
      <c r="G24" s="428">
        <f t="shared" si="6"/>
        <v>532.56000000000006</v>
      </c>
      <c r="H24" s="534">
        <f t="shared" si="6"/>
        <v>40.160000000000004</v>
      </c>
      <c r="I24" s="371">
        <f t="shared" si="6"/>
        <v>25.290000000000003</v>
      </c>
      <c r="J24" s="428">
        <f t="shared" si="6"/>
        <v>10.15</v>
      </c>
      <c r="K24" s="459" t="s">
        <v>431</v>
      </c>
      <c r="L24" s="371">
        <f t="shared" si="6"/>
        <v>11.2</v>
      </c>
      <c r="M24" s="428">
        <f t="shared" si="6"/>
        <v>1</v>
      </c>
      <c r="N24" s="428">
        <f t="shared" si="6"/>
        <v>6.28</v>
      </c>
      <c r="O24" s="428">
        <f t="shared" si="6"/>
        <v>1911.29</v>
      </c>
      <c r="P24" s="371">
        <f t="shared" si="6"/>
        <v>295.77999999999997</v>
      </c>
      <c r="Q24" s="380">
        <f t="shared" si="6"/>
        <v>10.730000000000004</v>
      </c>
      <c r="R24" s="371">
        <f t="shared" si="6"/>
        <v>2018.0800000000002</v>
      </c>
      <c r="S24" s="371">
        <f t="shared" si="6"/>
        <v>225.63000000000002</v>
      </c>
      <c r="T24" s="380">
        <f t="shared" si="6"/>
        <v>23.150000000000002</v>
      </c>
    </row>
    <row r="25" spans="1:20" ht="17.25" customHeight="1">
      <c r="A25" s="2150"/>
      <c r="B25" s="1813" t="s">
        <v>165</v>
      </c>
      <c r="C25" s="450">
        <f t="shared" ref="C25:I25" si="7">C19/C9-1</f>
        <v>0.25128011479495505</v>
      </c>
      <c r="D25" s="468">
        <f t="shared" si="7"/>
        <v>0.5221251819505095</v>
      </c>
      <c r="E25" s="134">
        <f t="shared" si="7"/>
        <v>3.7810945273631713E-2</v>
      </c>
      <c r="F25" s="450">
        <f t="shared" si="7"/>
        <v>1.1917720948402799</v>
      </c>
      <c r="G25" s="468">
        <f t="shared" si="7"/>
        <v>6.1710312862108925</v>
      </c>
      <c r="H25" s="134">
        <f t="shared" si="7"/>
        <v>1.0540682414698161</v>
      </c>
      <c r="I25" s="385">
        <f t="shared" si="7"/>
        <v>1.0670886075949371</v>
      </c>
      <c r="J25" s="699" t="s">
        <v>431</v>
      </c>
      <c r="K25" s="135" t="s">
        <v>431</v>
      </c>
      <c r="L25" s="385">
        <f>L19/L9-1</f>
        <v>2.8</v>
      </c>
      <c r="M25" s="699" t="s">
        <v>431</v>
      </c>
      <c r="N25" s="468">
        <f>N19/N9-1</f>
        <v>6.28</v>
      </c>
      <c r="O25" s="468">
        <f t="shared" ref="O25:T25" si="8">O19/O9-1</f>
        <v>1.0380111877477871</v>
      </c>
      <c r="P25" s="686">
        <f t="shared" si="8"/>
        <v>4.8016233766233762</v>
      </c>
      <c r="Q25" s="703">
        <f t="shared" si="8"/>
        <v>0.35296052631578956</v>
      </c>
      <c r="R25" s="385">
        <f t="shared" si="8"/>
        <v>1.3834784397065882</v>
      </c>
      <c r="S25" s="385">
        <f t="shared" si="8"/>
        <v>9.1348178137651832</v>
      </c>
      <c r="T25" s="703">
        <f t="shared" si="8"/>
        <v>3.455223880597015</v>
      </c>
    </row>
    <row r="26" spans="1:20" ht="8.25" customHeight="1">
      <c r="A26" s="358"/>
      <c r="B26" s="110"/>
      <c r="C26" s="134"/>
      <c r="D26" s="134"/>
      <c r="E26" s="134"/>
      <c r="F26" s="135"/>
      <c r="G26" s="135"/>
      <c r="H26" s="135"/>
      <c r="I26" s="135"/>
      <c r="J26" s="135"/>
      <c r="K26" s="135"/>
      <c r="L26" s="134"/>
      <c r="M26" s="134"/>
      <c r="N26" s="134"/>
      <c r="O26" s="134"/>
      <c r="P26" s="134"/>
      <c r="Q26" s="134"/>
    </row>
    <row r="27" spans="1:20">
      <c r="A27" s="5" t="s">
        <v>480</v>
      </c>
    </row>
    <row r="28" spans="1:20">
      <c r="A28" s="5" t="s">
        <v>436</v>
      </c>
    </row>
    <row r="29" spans="1:20">
      <c r="A29" s="816"/>
    </row>
  </sheetData>
  <mergeCells count="41">
    <mergeCell ref="H6:H8"/>
    <mergeCell ref="I6:I8"/>
    <mergeCell ref="C6:C8"/>
    <mergeCell ref="D6:D8"/>
    <mergeCell ref="E6:E8"/>
    <mergeCell ref="F6:F8"/>
    <mergeCell ref="G6:G8"/>
    <mergeCell ref="C3:E5"/>
    <mergeCell ref="F3:T3"/>
    <mergeCell ref="F4:H5"/>
    <mergeCell ref="I4:T4"/>
    <mergeCell ref="I5:K5"/>
    <mergeCell ref="L5:N5"/>
    <mergeCell ref="O5:Q5"/>
    <mergeCell ref="R5:T5"/>
    <mergeCell ref="T6:T8"/>
    <mergeCell ref="A9:B9"/>
    <mergeCell ref="A10:B10"/>
    <mergeCell ref="A11:B11"/>
    <mergeCell ref="A12:B12"/>
    <mergeCell ref="O6:O8"/>
    <mergeCell ref="P6:P8"/>
    <mergeCell ref="Q6:Q8"/>
    <mergeCell ref="R6:R8"/>
    <mergeCell ref="S6:S8"/>
    <mergeCell ref="J6:J8"/>
    <mergeCell ref="K6:K8"/>
    <mergeCell ref="L6:L8"/>
    <mergeCell ref="M6:M8"/>
    <mergeCell ref="N6:N8"/>
    <mergeCell ref="A3:B8"/>
    <mergeCell ref="A13:B13"/>
    <mergeCell ref="A14:B14"/>
    <mergeCell ref="A15:B15"/>
    <mergeCell ref="A16:B16"/>
    <mergeCell ref="A17:B17"/>
    <mergeCell ref="A18:B18"/>
    <mergeCell ref="A19:B19"/>
    <mergeCell ref="A20:A21"/>
    <mergeCell ref="A22:A23"/>
    <mergeCell ref="A24:A25"/>
  </mergeCells>
  <hyperlinks>
    <hyperlink ref="A28" r:id="rId1" display="http://www.msmt.cz/file/13234_1_1/" xr:uid="{00000000-0004-0000-C300-000000000000}"/>
    <hyperlink ref="V2" location="OBSAH!A1" display="Zpět na obsah" xr:uid="{00000000-0004-0000-C300-000001000000}"/>
  </hyperlinks>
  <pageMargins left="0.7" right="0.7" top="0.78740157499999996" bottom="0.78740157499999996" header="0.3" footer="0.3"/>
  <pageSetup paperSize="9" orientation="landscape" r:id="rId2"/>
  <ignoredErrors>
    <ignoredError sqref="C20:J24 C25:J25 N25:T25 L20:T24 L25" unlockedFormula="1"/>
  </ignoredError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sheetPr codeName="List202"/>
  <dimension ref="A1:AI30"/>
  <sheetViews>
    <sheetView showGridLines="0" zoomScaleNormal="100" workbookViewId="0"/>
  </sheetViews>
  <sheetFormatPr defaultRowHeight="15"/>
  <cols>
    <col min="1" max="1" width="12.7109375" customWidth="1"/>
    <col min="2" max="2" width="4.42578125" customWidth="1"/>
    <col min="3" max="3" width="8.140625" customWidth="1"/>
    <col min="4" max="4" width="7.28515625" customWidth="1"/>
    <col min="5" max="5" width="7.42578125" customWidth="1"/>
    <col min="6" max="6" width="6.42578125" customWidth="1"/>
    <col min="7" max="7" width="6.7109375" customWidth="1"/>
    <col min="8" max="9" width="5.7109375" customWidth="1"/>
    <col min="10" max="10" width="7" customWidth="1"/>
    <col min="11" max="11" width="6.85546875" customWidth="1"/>
    <col min="12" max="12" width="6.7109375" customWidth="1"/>
    <col min="13" max="14" width="5.7109375" customWidth="1"/>
    <col min="15" max="15" width="6.28515625" customWidth="1"/>
    <col min="16" max="16" width="7.42578125" customWidth="1"/>
    <col min="17" max="17" width="7.85546875" customWidth="1"/>
  </cols>
  <sheetData>
    <row r="1" spans="1:35">
      <c r="A1" s="1" t="s">
        <v>1303</v>
      </c>
      <c r="B1" s="2"/>
    </row>
    <row r="2" spans="1:35" ht="15.75" thickBot="1">
      <c r="A2" s="322" t="s">
        <v>1066</v>
      </c>
      <c r="B2" s="4"/>
      <c r="O2" s="322"/>
      <c r="P2" s="4"/>
      <c r="Q2" s="1440" t="s">
        <v>1548</v>
      </c>
      <c r="R2" s="4"/>
      <c r="S2" s="106" t="s">
        <v>986</v>
      </c>
      <c r="T2" s="4"/>
    </row>
    <row r="3" spans="1:35">
      <c r="A3" s="2032" t="s">
        <v>170</v>
      </c>
      <c r="B3" s="2033"/>
      <c r="C3" s="2174" t="s">
        <v>427</v>
      </c>
      <c r="D3" s="2076"/>
      <c r="E3" s="2076"/>
      <c r="F3" s="2076"/>
      <c r="G3" s="2076"/>
      <c r="H3" s="2067"/>
      <c r="I3" s="2174" t="s">
        <v>428</v>
      </c>
      <c r="J3" s="2076"/>
      <c r="K3" s="2076"/>
      <c r="L3" s="2076"/>
      <c r="M3" s="2076"/>
      <c r="N3" s="2067"/>
      <c r="O3" s="2071" t="s">
        <v>429</v>
      </c>
      <c r="P3" s="2024"/>
      <c r="Q3" s="2025"/>
    </row>
    <row r="4" spans="1:35">
      <c r="A4" s="2034"/>
      <c r="B4" s="2035"/>
      <c r="C4" s="2205" t="s">
        <v>4</v>
      </c>
      <c r="D4" s="2077"/>
      <c r="E4" s="2068"/>
      <c r="F4" s="2205" t="s">
        <v>1091</v>
      </c>
      <c r="G4" s="2077"/>
      <c r="H4" s="2068"/>
      <c r="I4" s="2205" t="s">
        <v>4</v>
      </c>
      <c r="J4" s="2077"/>
      <c r="K4" s="2068"/>
      <c r="L4" s="2205" t="s">
        <v>1092</v>
      </c>
      <c r="M4" s="2077"/>
      <c r="N4" s="2077"/>
      <c r="O4" s="2444" t="s">
        <v>1090</v>
      </c>
      <c r="P4" s="2447" t="s">
        <v>114</v>
      </c>
      <c r="Q4" s="2450" t="s">
        <v>469</v>
      </c>
    </row>
    <row r="5" spans="1:35" ht="15" customHeight="1">
      <c r="A5" s="2034"/>
      <c r="B5" s="2035"/>
      <c r="C5" s="2442" t="s">
        <v>1090</v>
      </c>
      <c r="D5" s="2436" t="s">
        <v>114</v>
      </c>
      <c r="E5" s="2438" t="s">
        <v>469</v>
      </c>
      <c r="F5" s="2442" t="s">
        <v>1090</v>
      </c>
      <c r="G5" s="2436" t="s">
        <v>114</v>
      </c>
      <c r="H5" s="2438" t="s">
        <v>469</v>
      </c>
      <c r="I5" s="2442" t="s">
        <v>1090</v>
      </c>
      <c r="J5" s="2436" t="s">
        <v>114</v>
      </c>
      <c r="K5" s="2438" t="s">
        <v>469</v>
      </c>
      <c r="L5" s="2442" t="s">
        <v>1090</v>
      </c>
      <c r="M5" s="2436" t="s">
        <v>114</v>
      </c>
      <c r="N5" s="2434" t="s">
        <v>469</v>
      </c>
      <c r="O5" s="2445"/>
      <c r="P5" s="2448"/>
      <c r="Q5" s="2451"/>
    </row>
    <row r="6" spans="1:35">
      <c r="A6" s="2034"/>
      <c r="B6" s="2035"/>
      <c r="C6" s="2442"/>
      <c r="D6" s="2436"/>
      <c r="E6" s="2438"/>
      <c r="F6" s="2442"/>
      <c r="G6" s="2436"/>
      <c r="H6" s="2438"/>
      <c r="I6" s="2442"/>
      <c r="J6" s="2436"/>
      <c r="K6" s="2438"/>
      <c r="L6" s="2442"/>
      <c r="M6" s="2436"/>
      <c r="N6" s="2434"/>
      <c r="O6" s="2445"/>
      <c r="P6" s="2448"/>
      <c r="Q6" s="2451"/>
    </row>
    <row r="7" spans="1:35" ht="15.75" thickBot="1">
      <c r="A7" s="2036"/>
      <c r="B7" s="2037"/>
      <c r="C7" s="2443"/>
      <c r="D7" s="2437"/>
      <c r="E7" s="2439"/>
      <c r="F7" s="2443"/>
      <c r="G7" s="2437"/>
      <c r="H7" s="2439"/>
      <c r="I7" s="2443"/>
      <c r="J7" s="2437"/>
      <c r="K7" s="2439"/>
      <c r="L7" s="2443"/>
      <c r="M7" s="2437"/>
      <c r="N7" s="2435"/>
      <c r="O7" s="2446"/>
      <c r="P7" s="2449"/>
      <c r="Q7" s="2452"/>
    </row>
    <row r="8" spans="1:35" ht="18.75" customHeight="1">
      <c r="A8" s="2038" t="s">
        <v>11</v>
      </c>
      <c r="B8" s="2039"/>
      <c r="C8" s="1815">
        <v>1415.8999999999999</v>
      </c>
      <c r="D8" s="267">
        <v>237</v>
      </c>
      <c r="E8" s="1821">
        <v>33.799999999999997</v>
      </c>
      <c r="F8" s="1815">
        <v>29.8</v>
      </c>
      <c r="G8" s="267">
        <v>8.6999999999999993</v>
      </c>
      <c r="H8" s="1820">
        <v>7.9</v>
      </c>
      <c r="I8" s="1829">
        <v>2.2000000000000002</v>
      </c>
      <c r="J8" s="1830">
        <v>9.8000000000000007</v>
      </c>
      <c r="K8" s="1967">
        <v>0</v>
      </c>
      <c r="L8" s="1841">
        <v>1</v>
      </c>
      <c r="M8" s="1967">
        <v>0</v>
      </c>
      <c r="N8" s="1992">
        <v>0</v>
      </c>
      <c r="O8" s="1815">
        <v>23.1</v>
      </c>
      <c r="P8" s="267">
        <v>9.5</v>
      </c>
      <c r="Q8" s="1820">
        <v>3.8</v>
      </c>
      <c r="S8" s="54"/>
      <c r="T8" s="54"/>
      <c r="U8" s="54"/>
      <c r="V8" s="54"/>
      <c r="W8" s="54"/>
      <c r="X8" s="54"/>
      <c r="Y8" s="54"/>
      <c r="Z8" s="54"/>
      <c r="AA8" s="54"/>
      <c r="AB8" s="54"/>
      <c r="AC8" s="54"/>
      <c r="AD8" s="54"/>
      <c r="AE8" s="54"/>
      <c r="AF8" s="54"/>
      <c r="AG8" s="54"/>
      <c r="AH8" s="54"/>
      <c r="AI8" s="54"/>
    </row>
    <row r="9" spans="1:35" ht="18.75" customHeight="1">
      <c r="A9" s="2038" t="s">
        <v>12</v>
      </c>
      <c r="B9" s="2039"/>
      <c r="C9" s="1815">
        <v>1165</v>
      </c>
      <c r="D9" s="267">
        <v>238.4</v>
      </c>
      <c r="E9" s="1821">
        <v>33.6</v>
      </c>
      <c r="F9" s="1815">
        <v>35.4</v>
      </c>
      <c r="G9" s="267">
        <v>10.8</v>
      </c>
      <c r="H9" s="1820">
        <v>7.3</v>
      </c>
      <c r="I9" s="1815">
        <v>0.1</v>
      </c>
      <c r="J9" s="267">
        <v>8.6</v>
      </c>
      <c r="K9" s="1937">
        <v>0</v>
      </c>
      <c r="L9" s="1958">
        <v>0</v>
      </c>
      <c r="M9" s="1937">
        <v>0</v>
      </c>
      <c r="N9" s="1937">
        <v>0</v>
      </c>
      <c r="O9" s="1815">
        <v>15.6</v>
      </c>
      <c r="P9" s="267">
        <v>2.5</v>
      </c>
      <c r="Q9" s="1820">
        <v>2.2999999999999998</v>
      </c>
      <c r="S9" s="54"/>
      <c r="T9" s="54"/>
      <c r="U9" s="54"/>
      <c r="V9" s="54"/>
      <c r="W9" s="54"/>
      <c r="X9" s="54"/>
      <c r="Y9" s="54"/>
      <c r="Z9" s="54"/>
      <c r="AA9" s="54"/>
      <c r="AB9" s="54"/>
      <c r="AC9" s="54"/>
      <c r="AD9" s="54"/>
      <c r="AE9" s="54"/>
      <c r="AF9" s="54"/>
      <c r="AG9" s="893"/>
      <c r="AH9" s="893"/>
      <c r="AI9" s="893"/>
    </row>
    <row r="10" spans="1:35" ht="18.75" customHeight="1">
      <c r="A10" s="2038" t="s">
        <v>127</v>
      </c>
      <c r="B10" s="2039"/>
      <c r="C10" s="1815">
        <v>1114</v>
      </c>
      <c r="D10" s="267">
        <v>226</v>
      </c>
      <c r="E10" s="1821">
        <v>29.8</v>
      </c>
      <c r="F10" s="1815">
        <v>28</v>
      </c>
      <c r="G10" s="267">
        <v>17.100000000000001</v>
      </c>
      <c r="H10" s="1820">
        <v>6.8</v>
      </c>
      <c r="I10" s="1815">
        <v>1.6</v>
      </c>
      <c r="J10" s="267">
        <v>7.6</v>
      </c>
      <c r="K10" s="1937">
        <v>0</v>
      </c>
      <c r="L10" s="269">
        <v>0.8</v>
      </c>
      <c r="M10" s="1937">
        <v>0</v>
      </c>
      <c r="N10" s="1937">
        <v>0</v>
      </c>
      <c r="O10" s="1815">
        <v>14.8</v>
      </c>
      <c r="P10" s="267">
        <v>2.6</v>
      </c>
      <c r="Q10" s="1820">
        <v>2.1</v>
      </c>
      <c r="S10" s="54"/>
      <c r="T10" s="54"/>
      <c r="U10" s="893"/>
      <c r="V10" s="893"/>
      <c r="W10" s="893"/>
      <c r="X10" s="893"/>
      <c r="Y10" s="893"/>
      <c r="Z10" s="893"/>
      <c r="AA10" s="893"/>
      <c r="AB10" s="893"/>
      <c r="AC10" s="893"/>
      <c r="AD10" s="893"/>
      <c r="AE10" s="893"/>
      <c r="AF10" s="893"/>
      <c r="AG10" s="893"/>
      <c r="AH10" s="893"/>
      <c r="AI10" s="893"/>
    </row>
    <row r="11" spans="1:35" ht="18.75" customHeight="1">
      <c r="A11" s="2038" t="s">
        <v>162</v>
      </c>
      <c r="B11" s="2039"/>
      <c r="C11" s="1815">
        <v>1184.3</v>
      </c>
      <c r="D11" s="267">
        <v>254.4</v>
      </c>
      <c r="E11" s="1821">
        <v>28.7</v>
      </c>
      <c r="F11" s="1815">
        <v>35.4</v>
      </c>
      <c r="G11" s="267">
        <v>14.8</v>
      </c>
      <c r="H11" s="1820">
        <v>4.5999999999999996</v>
      </c>
      <c r="I11" s="1815">
        <v>1.2</v>
      </c>
      <c r="J11" s="267">
        <v>7.6</v>
      </c>
      <c r="K11" s="1937">
        <v>0</v>
      </c>
      <c r="L11" s="1958">
        <v>0</v>
      </c>
      <c r="M11" s="1937">
        <v>0</v>
      </c>
      <c r="N11" s="1937">
        <v>0</v>
      </c>
      <c r="O11" s="1815">
        <v>16.5</v>
      </c>
      <c r="P11" s="267">
        <v>5.8</v>
      </c>
      <c r="Q11" s="1820">
        <v>2</v>
      </c>
      <c r="S11" s="54"/>
      <c r="T11" s="54"/>
      <c r="U11" s="893"/>
      <c r="V11" s="893"/>
      <c r="W11" s="893"/>
      <c r="X11" s="893"/>
      <c r="Y11" s="893"/>
      <c r="Z11" s="893"/>
      <c r="AA11" s="893"/>
      <c r="AB11" s="893"/>
      <c r="AC11" s="893"/>
      <c r="AD11" s="893"/>
      <c r="AE11" s="893"/>
      <c r="AF11" s="893"/>
      <c r="AG11" s="893"/>
      <c r="AH11" s="893"/>
      <c r="AI11" s="893"/>
    </row>
    <row r="12" spans="1:35" ht="18.75" customHeight="1">
      <c r="A12" s="2038" t="s">
        <v>340</v>
      </c>
      <c r="B12" s="2039"/>
      <c r="C12" s="1815">
        <v>1507.5</v>
      </c>
      <c r="D12" s="267">
        <v>295.5</v>
      </c>
      <c r="E12" s="1821">
        <v>31.5</v>
      </c>
      <c r="F12" s="1815">
        <v>41.6</v>
      </c>
      <c r="G12" s="267">
        <v>13.3</v>
      </c>
      <c r="H12" s="1820">
        <v>6.3</v>
      </c>
      <c r="I12" s="1815">
        <v>1.2</v>
      </c>
      <c r="J12" s="267">
        <v>7</v>
      </c>
      <c r="K12" s="1937">
        <v>0</v>
      </c>
      <c r="L12" s="1958">
        <v>0</v>
      </c>
      <c r="M12" s="1937">
        <v>0</v>
      </c>
      <c r="N12" s="1937">
        <v>0</v>
      </c>
      <c r="O12" s="1815">
        <v>14.5</v>
      </c>
      <c r="P12" s="267">
        <v>7.3</v>
      </c>
      <c r="Q12" s="1820">
        <v>1.7</v>
      </c>
      <c r="S12" s="54"/>
      <c r="T12" s="54"/>
      <c r="U12" s="893"/>
      <c r="V12" s="893"/>
      <c r="W12" s="893"/>
      <c r="X12" s="893"/>
      <c r="Y12" s="893"/>
      <c r="Z12" s="893"/>
      <c r="AA12" s="893"/>
      <c r="AB12" s="893"/>
      <c r="AC12" s="893"/>
      <c r="AD12" s="893"/>
      <c r="AE12" s="893"/>
      <c r="AF12" s="893"/>
      <c r="AG12" s="893"/>
      <c r="AH12" s="893"/>
      <c r="AI12" s="893"/>
    </row>
    <row r="13" spans="1:35" ht="18.75" customHeight="1">
      <c r="A13" s="2038" t="s">
        <v>410</v>
      </c>
      <c r="B13" s="2039"/>
      <c r="C13" s="1815">
        <v>1727.4</v>
      </c>
      <c r="D13" s="202">
        <v>346.5</v>
      </c>
      <c r="E13" s="1821">
        <v>45.3</v>
      </c>
      <c r="F13" s="1815">
        <v>43.4</v>
      </c>
      <c r="G13" s="202">
        <v>15.6</v>
      </c>
      <c r="H13" s="1820">
        <v>8.3000000000000007</v>
      </c>
      <c r="I13" s="1815">
        <v>1.5</v>
      </c>
      <c r="J13" s="1937">
        <v>0</v>
      </c>
      <c r="K13" s="1937">
        <v>0</v>
      </c>
      <c r="L13" s="1958">
        <v>0</v>
      </c>
      <c r="M13" s="1937">
        <v>0</v>
      </c>
      <c r="N13" s="1937">
        <v>0</v>
      </c>
      <c r="O13" s="1815">
        <v>16.8</v>
      </c>
      <c r="P13" s="202">
        <v>1.2</v>
      </c>
      <c r="Q13" s="1820">
        <v>2.1</v>
      </c>
    </row>
    <row r="14" spans="1:35" ht="18.75" customHeight="1">
      <c r="A14" s="2038" t="s">
        <v>445</v>
      </c>
      <c r="B14" s="2039"/>
      <c r="C14" s="1815">
        <v>1958</v>
      </c>
      <c r="D14" s="202">
        <v>380.7</v>
      </c>
      <c r="E14" s="1821">
        <v>47.2</v>
      </c>
      <c r="F14" s="1815">
        <v>59.1</v>
      </c>
      <c r="G14" s="202">
        <v>22.2</v>
      </c>
      <c r="H14" s="1820">
        <v>8.5</v>
      </c>
      <c r="I14" s="1815">
        <v>1.6</v>
      </c>
      <c r="J14" s="202">
        <v>4</v>
      </c>
      <c r="K14" s="1937">
        <v>0</v>
      </c>
      <c r="L14" s="1958">
        <v>0</v>
      </c>
      <c r="M14" s="1937">
        <v>0</v>
      </c>
      <c r="N14" s="1937">
        <v>0</v>
      </c>
      <c r="O14" s="1815">
        <v>23.4</v>
      </c>
      <c r="P14" s="202">
        <v>2.5</v>
      </c>
      <c r="Q14" s="1820">
        <v>2.1</v>
      </c>
    </row>
    <row r="15" spans="1:35" ht="18.75" customHeight="1">
      <c r="A15" s="2038" t="s">
        <v>489</v>
      </c>
      <c r="B15" s="2039"/>
      <c r="C15" s="1815">
        <v>2217.1000000000004</v>
      </c>
      <c r="D15" s="202">
        <v>404.9</v>
      </c>
      <c r="E15" s="1821">
        <v>44.3</v>
      </c>
      <c r="F15" s="1815">
        <v>59.6</v>
      </c>
      <c r="G15" s="202">
        <v>19.5</v>
      </c>
      <c r="H15" s="1820">
        <v>9.6999999999999993</v>
      </c>
      <c r="I15" s="1815">
        <v>1.5</v>
      </c>
      <c r="J15" s="202">
        <v>1.2</v>
      </c>
      <c r="K15" s="1937">
        <v>0</v>
      </c>
      <c r="L15" s="1958">
        <v>0</v>
      </c>
      <c r="M15" s="1937">
        <v>0</v>
      </c>
      <c r="N15" s="1937">
        <v>0</v>
      </c>
      <c r="O15" s="1815">
        <v>24.9</v>
      </c>
      <c r="P15" s="202">
        <v>1.3</v>
      </c>
      <c r="Q15" s="1820">
        <v>2.1</v>
      </c>
    </row>
    <row r="16" spans="1:35" ht="18.75" customHeight="1">
      <c r="A16" s="2038" t="s">
        <v>499</v>
      </c>
      <c r="B16" s="2039"/>
      <c r="C16" s="1815">
        <v>2449.4</v>
      </c>
      <c r="D16" s="202">
        <v>474.6</v>
      </c>
      <c r="E16" s="1821">
        <v>47.3</v>
      </c>
      <c r="F16" s="1815">
        <v>69.2</v>
      </c>
      <c r="G16" s="202">
        <v>32</v>
      </c>
      <c r="H16" s="1820">
        <v>13.2</v>
      </c>
      <c r="I16" s="1815">
        <v>0.8</v>
      </c>
      <c r="J16" s="202">
        <v>1</v>
      </c>
      <c r="K16" s="1937">
        <v>0</v>
      </c>
      <c r="L16" s="1958">
        <v>0</v>
      </c>
      <c r="M16" s="1937">
        <v>0</v>
      </c>
      <c r="N16" s="1937">
        <v>0</v>
      </c>
      <c r="O16" s="1815">
        <v>24.8</v>
      </c>
      <c r="P16" s="202">
        <v>3.7</v>
      </c>
      <c r="Q16" s="1820">
        <v>2.2999999999999998</v>
      </c>
    </row>
    <row r="17" spans="1:17" ht="18.75" customHeight="1">
      <c r="A17" s="2038" t="s">
        <v>731</v>
      </c>
      <c r="B17" s="2039"/>
      <c r="C17" s="1815">
        <v>2392.1999999999998</v>
      </c>
      <c r="D17" s="202">
        <v>522.4</v>
      </c>
      <c r="E17" s="1821">
        <v>54.7</v>
      </c>
      <c r="F17" s="1815">
        <v>60</v>
      </c>
      <c r="G17" s="202">
        <v>23.6</v>
      </c>
      <c r="H17" s="1820">
        <v>8.6</v>
      </c>
      <c r="I17" s="1815">
        <v>1.4</v>
      </c>
      <c r="J17" s="1937">
        <v>0</v>
      </c>
      <c r="K17" s="1937">
        <v>0</v>
      </c>
      <c r="L17" s="1958">
        <v>0</v>
      </c>
      <c r="M17" s="1937">
        <v>0</v>
      </c>
      <c r="N17" s="1937">
        <v>0</v>
      </c>
      <c r="O17" s="1815">
        <v>21.2</v>
      </c>
      <c r="P17" s="202">
        <v>1</v>
      </c>
      <c r="Q17" s="1820">
        <v>2</v>
      </c>
    </row>
    <row r="18" spans="1:17" ht="18.75" customHeight="1" thickBot="1">
      <c r="A18" s="2038" t="s">
        <v>1132</v>
      </c>
      <c r="B18" s="2039"/>
      <c r="C18" s="95">
        <v>2508.1999999999998</v>
      </c>
      <c r="D18" s="96">
        <v>595.80999999999995</v>
      </c>
      <c r="E18" s="1821">
        <v>54.72</v>
      </c>
      <c r="F18" s="95">
        <v>61.57</v>
      </c>
      <c r="G18" s="96">
        <v>23.82</v>
      </c>
      <c r="H18" s="1820">
        <v>8.7799999999999994</v>
      </c>
      <c r="I18" s="1815">
        <v>2.5</v>
      </c>
      <c r="J18" s="1937">
        <v>0</v>
      </c>
      <c r="K18" s="1937">
        <v>0</v>
      </c>
      <c r="L18" s="1994">
        <v>0</v>
      </c>
      <c r="M18" s="1937">
        <v>0</v>
      </c>
      <c r="N18" s="1937">
        <v>0</v>
      </c>
      <c r="O18" s="95">
        <v>33.51</v>
      </c>
      <c r="P18" s="96">
        <v>12.02</v>
      </c>
      <c r="Q18" s="1993">
        <v>0</v>
      </c>
    </row>
    <row r="19" spans="1:17" ht="16.5" customHeight="1">
      <c r="A19" s="2028" t="s">
        <v>1134</v>
      </c>
      <c r="B19" s="360" t="s">
        <v>164</v>
      </c>
      <c r="C19" s="391">
        <f t="shared" ref="C19:Q19" si="0">C18-C17</f>
        <v>116</v>
      </c>
      <c r="D19" s="362">
        <f t="shared" si="0"/>
        <v>73.409999999999968</v>
      </c>
      <c r="E19" s="362">
        <f t="shared" si="0"/>
        <v>1.9999999999996021E-2</v>
      </c>
      <c r="F19" s="391">
        <f t="shared" si="0"/>
        <v>1.5700000000000003</v>
      </c>
      <c r="G19" s="362">
        <f t="shared" si="0"/>
        <v>0.21999999999999886</v>
      </c>
      <c r="H19" s="362">
        <f t="shared" si="0"/>
        <v>0.17999999999999972</v>
      </c>
      <c r="I19" s="391">
        <f t="shared" si="0"/>
        <v>1.1000000000000001</v>
      </c>
      <c r="J19" s="1989">
        <f t="shared" si="0"/>
        <v>0</v>
      </c>
      <c r="K19" s="1986">
        <f t="shared" si="0"/>
        <v>0</v>
      </c>
      <c r="L19" s="1996">
        <f t="shared" si="0"/>
        <v>0</v>
      </c>
      <c r="M19" s="1989">
        <f t="shared" si="0"/>
        <v>0</v>
      </c>
      <c r="N19" s="1989">
        <f t="shared" si="0"/>
        <v>0</v>
      </c>
      <c r="O19" s="391">
        <f t="shared" si="0"/>
        <v>12.309999999999999</v>
      </c>
      <c r="P19" s="362">
        <f t="shared" si="0"/>
        <v>11.02</v>
      </c>
      <c r="Q19" s="363">
        <f t="shared" si="0"/>
        <v>-2</v>
      </c>
    </row>
    <row r="20" spans="1:17" ht="16.5" customHeight="1">
      <c r="A20" s="2029"/>
      <c r="B20" s="1601" t="s">
        <v>165</v>
      </c>
      <c r="C20" s="377">
        <f t="shared" ref="C20:Q20" si="1">C18/C17-1</f>
        <v>4.849092885210271E-2</v>
      </c>
      <c r="D20" s="375">
        <f t="shared" si="1"/>
        <v>0.14052450229709024</v>
      </c>
      <c r="E20" s="375">
        <f t="shared" si="1"/>
        <v>3.6563071297979199E-4</v>
      </c>
      <c r="F20" s="377">
        <f t="shared" si="1"/>
        <v>2.6166666666666671E-2</v>
      </c>
      <c r="G20" s="375">
        <f t="shared" si="1"/>
        <v>9.3220338983051043E-3</v>
      </c>
      <c r="H20" s="375">
        <f t="shared" si="1"/>
        <v>2.0930232558139528E-2</v>
      </c>
      <c r="I20" s="377">
        <f t="shared" si="1"/>
        <v>0.78571428571428581</v>
      </c>
      <c r="J20" s="672" t="s">
        <v>431</v>
      </c>
      <c r="K20" s="1991" t="s">
        <v>431</v>
      </c>
      <c r="L20" s="671" t="s">
        <v>431</v>
      </c>
      <c r="M20" s="1969" t="s">
        <v>431</v>
      </c>
      <c r="N20" s="1969" t="s">
        <v>431</v>
      </c>
      <c r="O20" s="377">
        <f t="shared" si="1"/>
        <v>0.58066037735849063</v>
      </c>
      <c r="P20" s="375">
        <f t="shared" si="1"/>
        <v>11.02</v>
      </c>
      <c r="Q20" s="376">
        <f t="shared" si="1"/>
        <v>-1</v>
      </c>
    </row>
    <row r="21" spans="1:17" ht="16.5" customHeight="1">
      <c r="A21" s="2030" t="s">
        <v>1154</v>
      </c>
      <c r="B21" s="378" t="s">
        <v>164</v>
      </c>
      <c r="C21" s="394">
        <f t="shared" ref="C21:Q21" si="2">C18-C13</f>
        <v>780.79999999999973</v>
      </c>
      <c r="D21" s="371">
        <f t="shared" si="2"/>
        <v>249.30999999999995</v>
      </c>
      <c r="E21" s="371">
        <f t="shared" si="2"/>
        <v>9.4200000000000017</v>
      </c>
      <c r="F21" s="394">
        <f t="shared" si="2"/>
        <v>18.170000000000002</v>
      </c>
      <c r="G21" s="371">
        <f t="shared" si="2"/>
        <v>8.2200000000000006</v>
      </c>
      <c r="H21" s="371">
        <f t="shared" si="2"/>
        <v>0.47999999999999865</v>
      </c>
      <c r="I21" s="394">
        <f t="shared" si="2"/>
        <v>1</v>
      </c>
      <c r="J21" s="1990">
        <f t="shared" si="2"/>
        <v>0</v>
      </c>
      <c r="K21" s="1987">
        <f t="shared" si="2"/>
        <v>0</v>
      </c>
      <c r="L21" s="1997">
        <f t="shared" si="2"/>
        <v>0</v>
      </c>
      <c r="M21" s="1990">
        <f t="shared" si="2"/>
        <v>0</v>
      </c>
      <c r="N21" s="1990">
        <f t="shared" si="2"/>
        <v>0</v>
      </c>
      <c r="O21" s="394">
        <f t="shared" si="2"/>
        <v>16.709999999999997</v>
      </c>
      <c r="P21" s="371">
        <f t="shared" si="2"/>
        <v>10.82</v>
      </c>
      <c r="Q21" s="380">
        <f t="shared" si="2"/>
        <v>-2.1</v>
      </c>
    </row>
    <row r="22" spans="1:17" ht="16.5" customHeight="1">
      <c r="A22" s="2029"/>
      <c r="B22" s="1601" t="s">
        <v>165</v>
      </c>
      <c r="C22" s="377">
        <f t="shared" ref="C22:Q22" si="3">C18/C13-1</f>
        <v>0.45200879935162663</v>
      </c>
      <c r="D22" s="375">
        <f t="shared" si="3"/>
        <v>0.71950937950937943</v>
      </c>
      <c r="E22" s="375">
        <f t="shared" si="3"/>
        <v>0.20794701986754971</v>
      </c>
      <c r="F22" s="377">
        <f t="shared" si="3"/>
        <v>0.41866359447004609</v>
      </c>
      <c r="G22" s="375">
        <f t="shared" si="3"/>
        <v>0.52692307692307705</v>
      </c>
      <c r="H22" s="375">
        <f t="shared" si="3"/>
        <v>5.7831325301204606E-2</v>
      </c>
      <c r="I22" s="377">
        <f>I18/I13-1</f>
        <v>0.66666666666666674</v>
      </c>
      <c r="J22" s="426" t="s">
        <v>431</v>
      </c>
      <c r="K22" s="1995" t="s">
        <v>431</v>
      </c>
      <c r="L22" s="659" t="s">
        <v>431</v>
      </c>
      <c r="M22" s="1980" t="s">
        <v>431</v>
      </c>
      <c r="N22" s="1980" t="s">
        <v>431</v>
      </c>
      <c r="O22" s="377">
        <f t="shared" si="3"/>
        <v>0.99464285714285694</v>
      </c>
      <c r="P22" s="375">
        <f t="shared" si="3"/>
        <v>9.0166666666666675</v>
      </c>
      <c r="Q22" s="376">
        <f t="shared" si="3"/>
        <v>-1</v>
      </c>
    </row>
    <row r="23" spans="1:17" ht="16.5" customHeight="1">
      <c r="A23" s="2030" t="s">
        <v>1137</v>
      </c>
      <c r="B23" s="378" t="s">
        <v>164</v>
      </c>
      <c r="C23" s="394">
        <f t="shared" ref="C23:H23" si="4">C18-C8</f>
        <v>1092.3</v>
      </c>
      <c r="D23" s="371">
        <f t="shared" si="4"/>
        <v>358.80999999999995</v>
      </c>
      <c r="E23" s="371">
        <f t="shared" si="4"/>
        <v>20.92</v>
      </c>
      <c r="F23" s="394">
        <f t="shared" si="4"/>
        <v>31.77</v>
      </c>
      <c r="G23" s="371">
        <f t="shared" si="4"/>
        <v>15.120000000000001</v>
      </c>
      <c r="H23" s="371">
        <f t="shared" si="4"/>
        <v>0.87999999999999901</v>
      </c>
      <c r="I23" s="394">
        <f t="shared" ref="I23:Q23" si="5">I18-I8</f>
        <v>0.29999999999999982</v>
      </c>
      <c r="J23" s="371">
        <f t="shared" si="5"/>
        <v>-9.8000000000000007</v>
      </c>
      <c r="K23" s="1987">
        <f t="shared" si="5"/>
        <v>0</v>
      </c>
      <c r="L23" s="557">
        <f>L18-L8</f>
        <v>-1</v>
      </c>
      <c r="M23" s="1987">
        <f t="shared" si="5"/>
        <v>0</v>
      </c>
      <c r="N23" s="1987">
        <f t="shared" si="5"/>
        <v>0</v>
      </c>
      <c r="O23" s="394">
        <f t="shared" si="5"/>
        <v>10.409999999999997</v>
      </c>
      <c r="P23" s="371">
        <f t="shared" si="5"/>
        <v>2.5199999999999996</v>
      </c>
      <c r="Q23" s="380">
        <f t="shared" si="5"/>
        <v>-3.8</v>
      </c>
    </row>
    <row r="24" spans="1:17" ht="16.5" customHeight="1">
      <c r="A24" s="2150"/>
      <c r="B24" s="1813" t="s">
        <v>165</v>
      </c>
      <c r="C24" s="450">
        <f t="shared" ref="C24:H24" si="6">C18/C8-1</f>
        <v>0.77145278621371571</v>
      </c>
      <c r="D24" s="686">
        <f t="shared" si="6"/>
        <v>1.5139662447257383</v>
      </c>
      <c r="E24" s="686">
        <f t="shared" si="6"/>
        <v>0.61893491124260369</v>
      </c>
      <c r="F24" s="450">
        <f t="shared" si="6"/>
        <v>1.0661073825503355</v>
      </c>
      <c r="G24" s="686">
        <f t="shared" si="6"/>
        <v>1.737931034482759</v>
      </c>
      <c r="H24" s="686">
        <f t="shared" si="6"/>
        <v>0.11139240506329107</v>
      </c>
      <c r="I24" s="450">
        <f t="shared" ref="I24:Q24" si="7">I18/I8-1</f>
        <v>0.13636363636363624</v>
      </c>
      <c r="J24" s="686">
        <f t="shared" si="7"/>
        <v>-1</v>
      </c>
      <c r="K24" s="1991" t="s">
        <v>431</v>
      </c>
      <c r="L24" s="671" t="s">
        <v>431</v>
      </c>
      <c r="M24" s="1991" t="s">
        <v>431</v>
      </c>
      <c r="N24" s="1991" t="s">
        <v>431</v>
      </c>
      <c r="O24" s="450">
        <f t="shared" si="7"/>
        <v>0.45064935064935052</v>
      </c>
      <c r="P24" s="686">
        <f t="shared" si="7"/>
        <v>0.26526315789473687</v>
      </c>
      <c r="Q24" s="703">
        <f t="shared" si="7"/>
        <v>-1</v>
      </c>
    </row>
    <row r="25" spans="1:17" ht="7.5" customHeight="1">
      <c r="A25" s="358"/>
      <c r="B25" s="110"/>
      <c r="C25" s="134"/>
      <c r="D25" s="134"/>
      <c r="E25" s="134"/>
      <c r="F25" s="134"/>
      <c r="G25" s="134"/>
      <c r="H25" s="134"/>
      <c r="I25" s="135"/>
      <c r="J25" s="135"/>
      <c r="K25" s="135"/>
      <c r="L25" s="135"/>
      <c r="M25" s="135"/>
      <c r="N25" s="135"/>
      <c r="O25" s="135"/>
      <c r="P25" s="135"/>
      <c r="Q25" s="135"/>
    </row>
    <row r="26" spans="1:17">
      <c r="A26" s="5" t="s">
        <v>480</v>
      </c>
    </row>
    <row r="27" spans="1:17">
      <c r="A27" s="5" t="s">
        <v>436</v>
      </c>
    </row>
    <row r="28" spans="1:17">
      <c r="A28" s="258" t="s">
        <v>473</v>
      </c>
    </row>
    <row r="29" spans="1:17">
      <c r="A29" s="258" t="s">
        <v>748</v>
      </c>
    </row>
    <row r="30" spans="1:17">
      <c r="A30" s="816"/>
    </row>
  </sheetData>
  <mergeCells count="37">
    <mergeCell ref="A17:B17"/>
    <mergeCell ref="A18:B18"/>
    <mergeCell ref="A19:A20"/>
    <mergeCell ref="A21:A22"/>
    <mergeCell ref="A23:A24"/>
    <mergeCell ref="L5:L7"/>
    <mergeCell ref="M5:M7"/>
    <mergeCell ref="N5:N7"/>
    <mergeCell ref="C5:C7"/>
    <mergeCell ref="D5:D7"/>
    <mergeCell ref="E5:E7"/>
    <mergeCell ref="A16:B16"/>
    <mergeCell ref="A8:B8"/>
    <mergeCell ref="A9:B9"/>
    <mergeCell ref="A10:B10"/>
    <mergeCell ref="I5:I7"/>
    <mergeCell ref="A11:B11"/>
    <mergeCell ref="A12:B12"/>
    <mergeCell ref="A13:B13"/>
    <mergeCell ref="A14:B14"/>
    <mergeCell ref="A15:B15"/>
    <mergeCell ref="P4:P7"/>
    <mergeCell ref="Q4:Q7"/>
    <mergeCell ref="O3:Q3"/>
    <mergeCell ref="A3:B7"/>
    <mergeCell ref="F5:F7"/>
    <mergeCell ref="G5:G7"/>
    <mergeCell ref="H5:H7"/>
    <mergeCell ref="C3:H3"/>
    <mergeCell ref="I3:N3"/>
    <mergeCell ref="C4:E4"/>
    <mergeCell ref="F4:H4"/>
    <mergeCell ref="I4:K4"/>
    <mergeCell ref="L4:N4"/>
    <mergeCell ref="O4:O7"/>
    <mergeCell ref="J5:J7"/>
    <mergeCell ref="K5:K7"/>
  </mergeCells>
  <hyperlinks>
    <hyperlink ref="A27" r:id="rId1" display="http://www.msmt.cz/file/13234_1_1/" xr:uid="{00000000-0004-0000-C400-000000000000}"/>
    <hyperlink ref="S2" location="OBSAH!A1" display="Zpět na obsah" xr:uid="{00000000-0004-0000-C400-000001000000}"/>
  </hyperlinks>
  <pageMargins left="0.7" right="0.7" top="0.78740157499999996" bottom="0.78740157499999996" header="0.3" footer="0.3"/>
  <pageSetup paperSize="9" orientation="landscape" r:id="rId2"/>
  <ignoredErrors>
    <ignoredError sqref="C19:Q21 C23:H24 I23:K23 I24:J24 M24:Q24 C22:I22 K22:Q22 L23:Q23" unlockedFormula="1"/>
  </ignoredError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sheetPr codeName="List203"/>
  <dimension ref="A1:P29"/>
  <sheetViews>
    <sheetView showGridLines="0" zoomScaleNormal="100" workbookViewId="0"/>
  </sheetViews>
  <sheetFormatPr defaultRowHeight="15"/>
  <cols>
    <col min="1" max="1" width="15.7109375" customWidth="1"/>
    <col min="2" max="10" width="9.7109375" customWidth="1"/>
    <col min="11" max="11" width="7.28515625" customWidth="1"/>
    <col min="12" max="12" width="8.28515625" customWidth="1"/>
    <col min="13" max="13" width="7.5703125" customWidth="1"/>
  </cols>
  <sheetData>
    <row r="1" spans="1:16">
      <c r="A1" s="1" t="s">
        <v>1816</v>
      </c>
      <c r="B1" s="1"/>
    </row>
    <row r="2" spans="1:16" ht="15.75" thickBot="1">
      <c r="A2" s="322" t="s">
        <v>1066</v>
      </c>
      <c r="B2" s="18"/>
      <c r="K2" s="18"/>
      <c r="L2" s="4"/>
      <c r="M2" s="1440" t="s">
        <v>1548</v>
      </c>
      <c r="N2" s="4"/>
      <c r="O2" s="106" t="s">
        <v>986</v>
      </c>
      <c r="P2" s="4"/>
    </row>
    <row r="3" spans="1:16" ht="15" customHeight="1">
      <c r="A3" s="2033" t="s">
        <v>163</v>
      </c>
      <c r="B3" s="2061" t="s">
        <v>1095</v>
      </c>
      <c r="C3" s="2061" t="s">
        <v>426</v>
      </c>
      <c r="D3" s="908"/>
      <c r="E3" s="2024" t="s">
        <v>471</v>
      </c>
      <c r="F3" s="2024"/>
      <c r="G3" s="2024"/>
      <c r="H3" s="2025"/>
      <c r="I3" s="2174" t="s">
        <v>427</v>
      </c>
      <c r="J3" s="2067"/>
      <c r="K3" s="2197" t="s">
        <v>428</v>
      </c>
      <c r="L3" s="2033"/>
      <c r="M3" s="2197" t="s">
        <v>429</v>
      </c>
    </row>
    <row r="4" spans="1:16" ht="11.25" customHeight="1">
      <c r="A4" s="2035"/>
      <c r="B4" s="2062"/>
      <c r="C4" s="2062"/>
      <c r="D4" s="2026" t="s">
        <v>4</v>
      </c>
      <c r="E4" s="2005" t="s">
        <v>36</v>
      </c>
      <c r="F4" s="2005"/>
      <c r="G4" s="2005"/>
      <c r="H4" s="2191"/>
      <c r="I4" s="2219" t="s">
        <v>4</v>
      </c>
      <c r="J4" s="2157" t="s">
        <v>1097</v>
      </c>
      <c r="K4" s="2219" t="s">
        <v>4</v>
      </c>
      <c r="L4" s="2157" t="s">
        <v>1098</v>
      </c>
      <c r="M4" s="2155"/>
    </row>
    <row r="5" spans="1:16" ht="24.75" customHeight="1" thickBot="1">
      <c r="A5" s="2037"/>
      <c r="B5" s="2063"/>
      <c r="C5" s="2063"/>
      <c r="D5" s="2027"/>
      <c r="E5" s="493" t="s">
        <v>546</v>
      </c>
      <c r="F5" s="493" t="s">
        <v>547</v>
      </c>
      <c r="G5" s="493" t="s">
        <v>348</v>
      </c>
      <c r="H5" s="497" t="s">
        <v>349</v>
      </c>
      <c r="I5" s="2156"/>
      <c r="J5" s="2159"/>
      <c r="K5" s="2156"/>
      <c r="L5" s="2159"/>
      <c r="M5" s="2156"/>
    </row>
    <row r="6" spans="1:16" ht="18.75" customHeight="1">
      <c r="A6" s="727" t="s">
        <v>985</v>
      </c>
      <c r="B6" s="1843">
        <v>161900.70000000001</v>
      </c>
      <c r="C6" s="1843">
        <v>35745.769999999997</v>
      </c>
      <c r="D6" s="1844">
        <v>77284.81</v>
      </c>
      <c r="E6" s="1845">
        <v>535.25</v>
      </c>
      <c r="F6" s="1845">
        <v>66.17</v>
      </c>
      <c r="G6" s="1845">
        <v>37834.94</v>
      </c>
      <c r="H6" s="1846">
        <v>38848.449999999997</v>
      </c>
      <c r="I6" s="1844">
        <v>46370.62</v>
      </c>
      <c r="J6" s="1847">
        <v>4041.83</v>
      </c>
      <c r="K6" s="1844">
        <v>1106.79</v>
      </c>
      <c r="L6" s="1847">
        <v>63.6</v>
      </c>
      <c r="M6" s="1848">
        <v>1392.53</v>
      </c>
      <c r="N6" s="83"/>
    </row>
    <row r="7" spans="1:16" ht="18.75" customHeight="1">
      <c r="A7" s="728" t="s">
        <v>14</v>
      </c>
      <c r="B7" s="1849">
        <v>21083.200000000001</v>
      </c>
      <c r="C7" s="1849">
        <v>4171.6400000000003</v>
      </c>
      <c r="D7" s="1815">
        <v>8882.43</v>
      </c>
      <c r="E7" s="1819">
        <v>102.47</v>
      </c>
      <c r="F7" s="1819">
        <v>2</v>
      </c>
      <c r="G7" s="1819">
        <v>4270.5200000000004</v>
      </c>
      <c r="H7" s="1826">
        <v>4507.4399999999996</v>
      </c>
      <c r="I7" s="1815">
        <v>7120.62</v>
      </c>
      <c r="J7" s="189">
        <v>739.39</v>
      </c>
      <c r="K7" s="1815">
        <v>466.49</v>
      </c>
      <c r="L7" s="189">
        <v>43.1</v>
      </c>
      <c r="M7" s="1822">
        <v>442.04</v>
      </c>
      <c r="N7" s="83"/>
    </row>
    <row r="8" spans="1:16" ht="18.75" customHeight="1">
      <c r="A8" s="728" t="s">
        <v>15</v>
      </c>
      <c r="B8" s="1849">
        <v>20603.099999999999</v>
      </c>
      <c r="C8" s="1849">
        <v>5172.5600000000004</v>
      </c>
      <c r="D8" s="1815">
        <v>10836.130000000001</v>
      </c>
      <c r="E8" s="1819">
        <v>68.739999999999995</v>
      </c>
      <c r="F8" s="1819">
        <v>8.48</v>
      </c>
      <c r="G8" s="1819">
        <v>5433.97</v>
      </c>
      <c r="H8" s="1826">
        <v>5324.94</v>
      </c>
      <c r="I8" s="1815">
        <v>4527.8599999999997</v>
      </c>
      <c r="J8" s="189">
        <v>309.45999999999998</v>
      </c>
      <c r="K8" s="1958">
        <v>0</v>
      </c>
      <c r="L8" s="1998">
        <v>0</v>
      </c>
      <c r="M8" s="1822">
        <v>66.510000000000005</v>
      </c>
      <c r="N8" s="83"/>
    </row>
    <row r="9" spans="1:16" ht="18.75" customHeight="1">
      <c r="A9" s="728" t="s">
        <v>16</v>
      </c>
      <c r="B9" s="1849">
        <v>9965.2000000000007</v>
      </c>
      <c r="C9" s="1849">
        <v>2203.36</v>
      </c>
      <c r="D9" s="1815">
        <v>4576.17</v>
      </c>
      <c r="E9" s="1819">
        <v>5.35</v>
      </c>
      <c r="F9" s="1819">
        <v>3.9</v>
      </c>
      <c r="G9" s="1819">
        <v>2223.33</v>
      </c>
      <c r="H9" s="1826">
        <v>2343.59</v>
      </c>
      <c r="I9" s="1815">
        <v>3086.23</v>
      </c>
      <c r="J9" s="189">
        <v>197.94</v>
      </c>
      <c r="K9" s="1815">
        <v>52.1</v>
      </c>
      <c r="L9" s="1998">
        <v>0</v>
      </c>
      <c r="M9" s="1822">
        <v>47.28</v>
      </c>
      <c r="N9" s="83"/>
    </row>
    <row r="10" spans="1:16" ht="18.75" customHeight="1">
      <c r="A10" s="728" t="s">
        <v>17</v>
      </c>
      <c r="B10" s="1849">
        <v>8480.7999999999993</v>
      </c>
      <c r="C10" s="1849">
        <v>1871.34</v>
      </c>
      <c r="D10" s="1815">
        <v>4004.38</v>
      </c>
      <c r="E10" s="1819">
        <v>23.25</v>
      </c>
      <c r="F10" s="1819">
        <v>4</v>
      </c>
      <c r="G10" s="1819">
        <v>1966.78</v>
      </c>
      <c r="H10" s="1826">
        <v>2010.35</v>
      </c>
      <c r="I10" s="1815">
        <v>2426.88</v>
      </c>
      <c r="J10" s="189">
        <v>159.55000000000001</v>
      </c>
      <c r="K10" s="1815">
        <v>62.55</v>
      </c>
      <c r="L10" s="1998">
        <v>0</v>
      </c>
      <c r="M10" s="1822">
        <v>115.58</v>
      </c>
      <c r="N10" s="83"/>
    </row>
    <row r="11" spans="1:16" ht="18.75" customHeight="1">
      <c r="A11" s="728" t="s">
        <v>18</v>
      </c>
      <c r="B11" s="1849">
        <v>3903.9</v>
      </c>
      <c r="C11" s="1849">
        <v>817.04</v>
      </c>
      <c r="D11" s="1815">
        <v>2035.1599999999999</v>
      </c>
      <c r="E11" s="1819">
        <v>31.82</v>
      </c>
      <c r="F11" s="1819">
        <v>2.82</v>
      </c>
      <c r="G11" s="1819">
        <v>951.04</v>
      </c>
      <c r="H11" s="1826">
        <v>1049.48</v>
      </c>
      <c r="I11" s="1815">
        <v>1024.49</v>
      </c>
      <c r="J11" s="189">
        <v>84.57</v>
      </c>
      <c r="K11" s="1958">
        <v>0</v>
      </c>
      <c r="L11" s="1998">
        <v>0</v>
      </c>
      <c r="M11" s="1822">
        <v>27.14</v>
      </c>
      <c r="N11" s="83"/>
    </row>
    <row r="12" spans="1:16" ht="18.75" customHeight="1">
      <c r="A12" s="728" t="s">
        <v>19</v>
      </c>
      <c r="B12" s="1849">
        <v>11822.7</v>
      </c>
      <c r="C12" s="1849">
        <v>2447.69</v>
      </c>
      <c r="D12" s="1815">
        <v>5846.87</v>
      </c>
      <c r="E12" s="1819">
        <v>91.1</v>
      </c>
      <c r="F12" s="1819">
        <v>8</v>
      </c>
      <c r="G12" s="1819">
        <v>2732.25</v>
      </c>
      <c r="H12" s="1826">
        <v>3015.52</v>
      </c>
      <c r="I12" s="1815">
        <v>3408.22</v>
      </c>
      <c r="J12" s="189">
        <v>235.46</v>
      </c>
      <c r="K12" s="1815">
        <v>56.52</v>
      </c>
      <c r="L12" s="1998">
        <v>0</v>
      </c>
      <c r="M12" s="1822">
        <v>63.44</v>
      </c>
      <c r="N12" s="83"/>
    </row>
    <row r="13" spans="1:16" ht="18.75" customHeight="1">
      <c r="A13" s="728" t="s">
        <v>20</v>
      </c>
      <c r="B13" s="1849">
        <v>6614.8</v>
      </c>
      <c r="C13" s="1849">
        <v>1510.49</v>
      </c>
      <c r="D13" s="1815">
        <v>3333.37</v>
      </c>
      <c r="E13" s="1819">
        <v>14.91</v>
      </c>
      <c r="F13" s="1819">
        <v>5</v>
      </c>
      <c r="G13" s="1819">
        <v>1572.07</v>
      </c>
      <c r="H13" s="1826">
        <v>1741.39</v>
      </c>
      <c r="I13" s="1815">
        <v>1744.1</v>
      </c>
      <c r="J13" s="189">
        <v>101.77</v>
      </c>
      <c r="K13" s="1958">
        <v>0</v>
      </c>
      <c r="L13" s="1998">
        <v>0</v>
      </c>
      <c r="M13" s="1822">
        <v>26.8</v>
      </c>
      <c r="N13" s="83"/>
    </row>
    <row r="14" spans="1:16" ht="18.75" customHeight="1">
      <c r="A14" s="728" t="s">
        <v>21</v>
      </c>
      <c r="B14" s="1849">
        <v>8539.1</v>
      </c>
      <c r="C14" s="1849">
        <v>1866.23</v>
      </c>
      <c r="D14" s="1815">
        <v>4049.09</v>
      </c>
      <c r="E14" s="1819">
        <v>3</v>
      </c>
      <c r="F14" s="1819">
        <v>3.48</v>
      </c>
      <c r="G14" s="1819">
        <v>1990.31</v>
      </c>
      <c r="H14" s="1826">
        <v>2052.3000000000002</v>
      </c>
      <c r="I14" s="1815">
        <v>2576.5100000000002</v>
      </c>
      <c r="J14" s="189">
        <v>142.74</v>
      </c>
      <c r="K14" s="1958">
        <v>0</v>
      </c>
      <c r="L14" s="1998">
        <v>0</v>
      </c>
      <c r="M14" s="1822">
        <v>47.24</v>
      </c>
      <c r="N14" s="83"/>
    </row>
    <row r="15" spans="1:16" ht="18.75" customHeight="1">
      <c r="A15" s="728" t="s">
        <v>22</v>
      </c>
      <c r="B15" s="1849">
        <v>8164.6</v>
      </c>
      <c r="C15" s="1849">
        <v>1762.29</v>
      </c>
      <c r="D15" s="1815">
        <v>3816.17</v>
      </c>
      <c r="E15" s="1819">
        <v>21.22</v>
      </c>
      <c r="F15" s="1819">
        <v>12.59</v>
      </c>
      <c r="G15" s="1819">
        <v>1873.86</v>
      </c>
      <c r="H15" s="1826">
        <v>1908.5</v>
      </c>
      <c r="I15" s="1815">
        <v>2468.6799999999998</v>
      </c>
      <c r="J15" s="189">
        <v>134.69</v>
      </c>
      <c r="K15" s="1815">
        <v>68.91</v>
      </c>
      <c r="L15" s="1998">
        <v>0</v>
      </c>
      <c r="M15" s="1822">
        <v>48.55</v>
      </c>
      <c r="N15" s="83"/>
    </row>
    <row r="16" spans="1:16" ht="18.75" customHeight="1">
      <c r="A16" s="728" t="s">
        <v>23</v>
      </c>
      <c r="B16" s="1849">
        <v>7900.4</v>
      </c>
      <c r="C16" s="1849">
        <v>1778.82</v>
      </c>
      <c r="D16" s="1815">
        <v>3696.85</v>
      </c>
      <c r="E16" s="1819">
        <v>19.5</v>
      </c>
      <c r="F16" s="1819">
        <v>3</v>
      </c>
      <c r="G16" s="1819">
        <v>1804.11</v>
      </c>
      <c r="H16" s="1826">
        <v>1870.24</v>
      </c>
      <c r="I16" s="1815">
        <v>2383.0300000000002</v>
      </c>
      <c r="J16" s="189">
        <v>228.8</v>
      </c>
      <c r="K16" s="1958">
        <v>0</v>
      </c>
      <c r="L16" s="1998">
        <v>0</v>
      </c>
      <c r="M16" s="1822">
        <v>41.65</v>
      </c>
      <c r="N16" s="83"/>
    </row>
    <row r="17" spans="1:14" ht="18.75" customHeight="1">
      <c r="A17" s="728" t="s">
        <v>24</v>
      </c>
      <c r="B17" s="1849">
        <v>18495.5</v>
      </c>
      <c r="C17" s="1849">
        <v>4133.71</v>
      </c>
      <c r="D17" s="1815">
        <v>8972.7900000000009</v>
      </c>
      <c r="E17" s="1819">
        <v>69.180000000000007</v>
      </c>
      <c r="F17" s="1819">
        <v>1</v>
      </c>
      <c r="G17" s="1819">
        <v>4464.8</v>
      </c>
      <c r="H17" s="1826">
        <v>4437.8100000000004</v>
      </c>
      <c r="I17" s="1815">
        <v>5091.68</v>
      </c>
      <c r="J17" s="189">
        <v>555.07000000000005</v>
      </c>
      <c r="K17" s="1815">
        <v>157.43</v>
      </c>
      <c r="L17" s="191">
        <v>8.5</v>
      </c>
      <c r="M17" s="1822">
        <v>139.88</v>
      </c>
      <c r="N17" s="83"/>
    </row>
    <row r="18" spans="1:14" ht="18.75" customHeight="1">
      <c r="A18" s="728" t="s">
        <v>25</v>
      </c>
      <c r="B18" s="1849">
        <v>10023.5</v>
      </c>
      <c r="C18" s="1849">
        <v>2261.2800000000002</v>
      </c>
      <c r="D18" s="1815">
        <v>4618.16</v>
      </c>
      <c r="E18" s="1819">
        <v>15.91</v>
      </c>
      <c r="F18" s="1819">
        <v>3</v>
      </c>
      <c r="G18" s="1819">
        <v>2330.37</v>
      </c>
      <c r="H18" s="1826">
        <v>2268.88</v>
      </c>
      <c r="I18" s="1815">
        <v>3017.57</v>
      </c>
      <c r="J18" s="189">
        <v>288.24</v>
      </c>
      <c r="K18" s="1815">
        <v>35</v>
      </c>
      <c r="L18" s="1998">
        <v>0</v>
      </c>
      <c r="M18" s="1822">
        <v>91.43</v>
      </c>
      <c r="N18" s="83"/>
    </row>
    <row r="19" spans="1:14" ht="18.75" customHeight="1">
      <c r="A19" s="728" t="s">
        <v>26</v>
      </c>
      <c r="B19" s="1849">
        <v>8780.2999999999993</v>
      </c>
      <c r="C19" s="1849">
        <v>1907.33</v>
      </c>
      <c r="D19" s="1815">
        <v>4185.3099999999995</v>
      </c>
      <c r="E19" s="1819">
        <v>19</v>
      </c>
      <c r="F19" s="1819">
        <v>5</v>
      </c>
      <c r="G19" s="1819">
        <v>2083.84</v>
      </c>
      <c r="H19" s="1826">
        <v>2077.4699999999998</v>
      </c>
      <c r="I19" s="1815">
        <v>2560.15</v>
      </c>
      <c r="J19" s="189">
        <v>293.45999999999998</v>
      </c>
      <c r="K19" s="1815">
        <v>54.41</v>
      </c>
      <c r="L19" s="1998">
        <v>0</v>
      </c>
      <c r="M19" s="1822">
        <v>73.12</v>
      </c>
      <c r="N19" s="83"/>
    </row>
    <row r="20" spans="1:14" ht="18.75" customHeight="1">
      <c r="A20" s="728" t="s">
        <v>27</v>
      </c>
      <c r="B20" s="1849">
        <v>17523.8</v>
      </c>
      <c r="C20" s="1849">
        <v>3841.99</v>
      </c>
      <c r="D20" s="1815">
        <v>8431.93</v>
      </c>
      <c r="E20" s="1819">
        <v>49.8</v>
      </c>
      <c r="F20" s="1819">
        <v>3.9</v>
      </c>
      <c r="G20" s="1819">
        <v>4137.6899999999996</v>
      </c>
      <c r="H20" s="1826">
        <v>4240.54</v>
      </c>
      <c r="I20" s="1815">
        <v>4934.6000000000004</v>
      </c>
      <c r="J20" s="189">
        <v>570.69000000000005</v>
      </c>
      <c r="K20" s="1815">
        <v>153.38</v>
      </c>
      <c r="L20" s="189">
        <v>12</v>
      </c>
      <c r="M20" s="1822">
        <v>161.87</v>
      </c>
      <c r="N20" s="83"/>
    </row>
    <row r="21" spans="1:14" ht="7.5" customHeight="1">
      <c r="A21" s="262"/>
      <c r="B21" s="262"/>
      <c r="C21" s="262"/>
      <c r="D21" s="262"/>
      <c r="E21" s="316"/>
      <c r="F21" s="316"/>
      <c r="G21" s="316"/>
      <c r="H21" s="316"/>
      <c r="I21" s="316"/>
      <c r="J21" s="316"/>
      <c r="K21" s="316"/>
      <c r="L21" s="316"/>
      <c r="M21" s="316"/>
      <c r="N21" s="83"/>
    </row>
    <row r="22" spans="1:14">
      <c r="A22" s="5" t="s">
        <v>479</v>
      </c>
      <c r="B22" s="5"/>
    </row>
    <row r="23" spans="1:14">
      <c r="A23" s="5" t="s">
        <v>1096</v>
      </c>
      <c r="B23" s="5"/>
    </row>
    <row r="24" spans="1:14">
      <c r="A24" s="258" t="s">
        <v>473</v>
      </c>
      <c r="B24" s="258"/>
    </row>
    <row r="25" spans="1:14">
      <c r="A25" s="258" t="s">
        <v>552</v>
      </c>
      <c r="B25" s="258"/>
    </row>
    <row r="26" spans="1:14" ht="9" customHeight="1"/>
    <row r="27" spans="1:14">
      <c r="A27" s="1842" t="s">
        <v>749</v>
      </c>
      <c r="B27" s="1842"/>
    </row>
    <row r="28" spans="1:14">
      <c r="A28" s="816"/>
      <c r="B28" s="816"/>
    </row>
    <row r="29" spans="1:14">
      <c r="C29" s="1814"/>
      <c r="D29" s="1814"/>
      <c r="E29" s="1814"/>
      <c r="F29" s="1814"/>
      <c r="G29" s="1814"/>
      <c r="H29" s="1814"/>
      <c r="I29" s="1814"/>
      <c r="J29" s="1814"/>
      <c r="K29" s="1814"/>
      <c r="L29" s="1814"/>
      <c r="M29" s="1814"/>
    </row>
  </sheetData>
  <mergeCells count="13">
    <mergeCell ref="E4:H4"/>
    <mergeCell ref="A3:A5"/>
    <mergeCell ref="C3:C5"/>
    <mergeCell ref="E3:H3"/>
    <mergeCell ref="I3:J3"/>
    <mergeCell ref="D4:D5"/>
    <mergeCell ref="B3:B5"/>
    <mergeCell ref="M3:M5"/>
    <mergeCell ref="I4:I5"/>
    <mergeCell ref="J4:J5"/>
    <mergeCell ref="K4:K5"/>
    <mergeCell ref="L4:L5"/>
    <mergeCell ref="K3:L3"/>
  </mergeCells>
  <hyperlinks>
    <hyperlink ref="O2" location="OBSAH!A1" display="Zpět na obsah" xr:uid="{00000000-0004-0000-C500-000000000000}"/>
  </hyperlinks>
  <pageMargins left="0.7" right="0.7" top="0.78740157499999996" bottom="0.78740157499999996" header="0.3" footer="0.3"/>
  <pageSetup paperSize="9" orientation="landscape"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sheetPr codeName="List204"/>
  <dimension ref="A1:AC49"/>
  <sheetViews>
    <sheetView showGridLines="0" zoomScaleNormal="100" workbookViewId="0"/>
  </sheetViews>
  <sheetFormatPr defaultRowHeight="15"/>
  <cols>
    <col min="1" max="1" width="18.42578125" customWidth="1"/>
    <col min="2" max="13" width="8.7109375" customWidth="1"/>
  </cols>
  <sheetData>
    <row r="1" spans="1:29" ht="15" customHeight="1">
      <c r="A1" s="1" t="s">
        <v>1817</v>
      </c>
    </row>
    <row r="2" spans="1:29" ht="15.75" thickBot="1">
      <c r="A2" s="322" t="s">
        <v>1066</v>
      </c>
      <c r="K2" s="322"/>
      <c r="L2" s="4"/>
      <c r="M2" s="1440" t="s">
        <v>1548</v>
      </c>
      <c r="N2" s="4"/>
      <c r="O2" s="106" t="s">
        <v>986</v>
      </c>
      <c r="P2" s="4"/>
    </row>
    <row r="3" spans="1:29" ht="15.75" customHeight="1">
      <c r="A3" s="2033" t="s">
        <v>163</v>
      </c>
      <c r="B3" s="2197" t="s">
        <v>426</v>
      </c>
      <c r="C3" s="2033"/>
      <c r="D3" s="2076" t="s">
        <v>471</v>
      </c>
      <c r="E3" s="2076"/>
      <c r="F3" s="2076"/>
      <c r="G3" s="2076"/>
      <c r="H3" s="2076"/>
      <c r="I3" s="2076"/>
      <c r="J3" s="2076"/>
      <c r="K3" s="2076"/>
      <c r="L3" s="2076"/>
      <c r="M3" s="2076"/>
    </row>
    <row r="4" spans="1:29" ht="15" customHeight="1">
      <c r="A4" s="2035"/>
      <c r="B4" s="2155"/>
      <c r="C4" s="2035"/>
      <c r="D4" s="2078" t="s">
        <v>4</v>
      </c>
      <c r="E4" s="2078"/>
      <c r="F4" s="2192" t="s">
        <v>36</v>
      </c>
      <c r="G4" s="2078"/>
      <c r="H4" s="2078"/>
      <c r="I4" s="2078"/>
      <c r="J4" s="2078"/>
      <c r="K4" s="2078"/>
      <c r="L4" s="2078"/>
      <c r="M4" s="2078"/>
    </row>
    <row r="5" spans="1:29" ht="17.25" customHeight="1">
      <c r="A5" s="2035"/>
      <c r="B5" s="2153"/>
      <c r="C5" s="2154"/>
      <c r="D5" s="2220"/>
      <c r="E5" s="2220"/>
      <c r="F5" s="2191" t="s">
        <v>546</v>
      </c>
      <c r="G5" s="2077"/>
      <c r="H5" s="2191" t="s">
        <v>547</v>
      </c>
      <c r="I5" s="2077"/>
      <c r="J5" s="2191" t="s">
        <v>348</v>
      </c>
      <c r="K5" s="2026"/>
      <c r="L5" s="2191" t="s">
        <v>349</v>
      </c>
      <c r="M5" s="2077"/>
      <c r="O5" s="310"/>
      <c r="P5" s="310"/>
      <c r="Q5" s="310"/>
      <c r="R5" s="310"/>
      <c r="S5" s="310"/>
      <c r="T5" s="310"/>
      <c r="U5" s="310"/>
      <c r="V5" s="310"/>
      <c r="W5" s="310"/>
      <c r="X5" s="310"/>
      <c r="Y5" s="310"/>
      <c r="Z5" s="310"/>
      <c r="AA5" s="310"/>
      <c r="AB5" s="310"/>
      <c r="AC5" s="310"/>
    </row>
    <row r="6" spans="1:29" ht="18" customHeight="1" thickBot="1">
      <c r="A6" s="2035"/>
      <c r="B6" s="397" t="s">
        <v>131</v>
      </c>
      <c r="C6" s="911" t="s">
        <v>9</v>
      </c>
      <c r="D6" s="397" t="s">
        <v>131</v>
      </c>
      <c r="E6" s="911" t="s">
        <v>9</v>
      </c>
      <c r="F6" s="910" t="s">
        <v>131</v>
      </c>
      <c r="G6" s="911" t="s">
        <v>9</v>
      </c>
      <c r="H6" s="497" t="s">
        <v>131</v>
      </c>
      <c r="I6" s="493" t="s">
        <v>9</v>
      </c>
      <c r="J6" s="910" t="s">
        <v>131</v>
      </c>
      <c r="K6" s="909" t="s">
        <v>9</v>
      </c>
      <c r="L6" s="910" t="s">
        <v>131</v>
      </c>
      <c r="M6" s="911" t="s">
        <v>9</v>
      </c>
      <c r="O6" s="310"/>
      <c r="P6" s="310"/>
      <c r="Q6" s="310"/>
      <c r="R6" s="310"/>
      <c r="S6" s="310"/>
      <c r="T6" s="310"/>
      <c r="U6" s="310"/>
      <c r="V6" s="310"/>
      <c r="W6" s="310"/>
      <c r="X6" s="310"/>
      <c r="Y6" s="310"/>
      <c r="Z6" s="310"/>
      <c r="AA6" s="310"/>
      <c r="AB6" s="310"/>
      <c r="AC6" s="310"/>
    </row>
    <row r="7" spans="1:29" ht="18.75" customHeight="1">
      <c r="A7" s="729" t="s">
        <v>985</v>
      </c>
      <c r="B7" s="1852">
        <v>246.16999999999825</v>
      </c>
      <c r="C7" s="1853">
        <v>35499.599999999999</v>
      </c>
      <c r="D7" s="1852">
        <v>12299.590000000002</v>
      </c>
      <c r="E7" s="1854">
        <v>64985.219999999994</v>
      </c>
      <c r="F7" s="1855">
        <v>3.8300000000000409</v>
      </c>
      <c r="G7" s="1855">
        <v>531.41999999999996</v>
      </c>
      <c r="H7" s="1966">
        <v>0</v>
      </c>
      <c r="I7" s="1855">
        <v>66.17</v>
      </c>
      <c r="J7" s="1855">
        <v>2285.7000000000044</v>
      </c>
      <c r="K7" s="1855">
        <v>35549.24</v>
      </c>
      <c r="L7" s="1855">
        <v>10010.059999999998</v>
      </c>
      <c r="M7" s="1854">
        <v>28838.39</v>
      </c>
      <c r="O7" s="310"/>
      <c r="P7" s="310"/>
      <c r="Q7" s="310"/>
      <c r="R7" s="310"/>
      <c r="S7" s="310"/>
      <c r="T7" s="310"/>
      <c r="U7" s="310"/>
      <c r="V7" s="310"/>
      <c r="W7" s="310"/>
      <c r="X7" s="310"/>
      <c r="Y7" s="310"/>
      <c r="Z7" s="310"/>
      <c r="AA7" s="310"/>
      <c r="AB7" s="310"/>
      <c r="AC7" s="310"/>
    </row>
    <row r="8" spans="1:29" ht="18.75" customHeight="1">
      <c r="A8" s="728" t="s">
        <v>14</v>
      </c>
      <c r="B8" s="1815">
        <v>56.990000000000691</v>
      </c>
      <c r="C8" s="1856">
        <v>4114.6499999999996</v>
      </c>
      <c r="D8" s="1815">
        <v>1608.77</v>
      </c>
      <c r="E8" s="1820">
        <v>7273.66</v>
      </c>
      <c r="F8" s="1966">
        <v>0</v>
      </c>
      <c r="G8" s="121">
        <v>102.47</v>
      </c>
      <c r="H8" s="1966">
        <v>0</v>
      </c>
      <c r="I8" s="121">
        <v>2</v>
      </c>
      <c r="J8" s="121">
        <v>326.14000000000033</v>
      </c>
      <c r="K8" s="121">
        <v>3944.38</v>
      </c>
      <c r="L8" s="121">
        <v>1282.6299999999997</v>
      </c>
      <c r="M8" s="1820">
        <v>3224.81</v>
      </c>
      <c r="O8" s="310"/>
      <c r="P8" s="310"/>
      <c r="Q8" s="310"/>
      <c r="R8" s="310"/>
      <c r="S8" s="310"/>
      <c r="T8" s="310"/>
      <c r="U8" s="310"/>
      <c r="V8" s="310"/>
      <c r="W8" s="310"/>
      <c r="X8" s="310"/>
      <c r="Y8" s="310"/>
      <c r="Z8" s="310"/>
      <c r="AA8" s="310"/>
      <c r="AB8" s="310"/>
      <c r="AC8" s="310"/>
    </row>
    <row r="9" spans="1:29" ht="18.75" customHeight="1">
      <c r="A9" s="728" t="s">
        <v>15</v>
      </c>
      <c r="B9" s="1815">
        <v>28.480000000000473</v>
      </c>
      <c r="C9" s="1856">
        <v>5144.08</v>
      </c>
      <c r="D9" s="1815">
        <v>1527.8199999999995</v>
      </c>
      <c r="E9" s="1820">
        <v>9308.3100000000013</v>
      </c>
      <c r="F9" s="1821">
        <v>4.9999999999997158E-2</v>
      </c>
      <c r="G9" s="121">
        <v>68.69</v>
      </c>
      <c r="H9" s="1966">
        <v>0</v>
      </c>
      <c r="I9" s="121">
        <v>8.48</v>
      </c>
      <c r="J9" s="121">
        <v>291.88000000000011</v>
      </c>
      <c r="K9" s="121">
        <v>5142.09</v>
      </c>
      <c r="L9" s="121">
        <v>1235.8899999999994</v>
      </c>
      <c r="M9" s="1820">
        <v>4089.05</v>
      </c>
      <c r="O9" s="310"/>
      <c r="P9" s="310"/>
      <c r="Q9" s="310"/>
      <c r="R9" s="310"/>
      <c r="S9" s="310"/>
      <c r="T9" s="310"/>
      <c r="U9" s="310"/>
      <c r="V9" s="310"/>
      <c r="W9" s="310"/>
      <c r="X9" s="310"/>
      <c r="Y9" s="310"/>
      <c r="Z9" s="310"/>
      <c r="AA9" s="310"/>
      <c r="AB9" s="310"/>
      <c r="AC9" s="310"/>
    </row>
    <row r="10" spans="1:29" ht="18.75" customHeight="1">
      <c r="A10" s="728" t="s">
        <v>16</v>
      </c>
      <c r="B10" s="1815">
        <v>16.5300000000002</v>
      </c>
      <c r="C10" s="1856">
        <v>2186.83</v>
      </c>
      <c r="D10" s="1815">
        <v>753.04</v>
      </c>
      <c r="E10" s="1820">
        <v>3823.13</v>
      </c>
      <c r="F10" s="1966">
        <v>0</v>
      </c>
      <c r="G10" s="121">
        <v>5.35</v>
      </c>
      <c r="H10" s="1966">
        <v>0</v>
      </c>
      <c r="I10" s="121">
        <v>3.9</v>
      </c>
      <c r="J10" s="121">
        <v>146.54999999999973</v>
      </c>
      <c r="K10" s="121">
        <v>2076.7800000000002</v>
      </c>
      <c r="L10" s="121">
        <v>606.49000000000024</v>
      </c>
      <c r="M10" s="1820">
        <v>1737.1</v>
      </c>
      <c r="O10" s="310"/>
      <c r="P10" s="310"/>
      <c r="Q10" s="310"/>
      <c r="R10" s="310"/>
      <c r="S10" s="310"/>
      <c r="T10" s="310"/>
      <c r="U10" s="310"/>
      <c r="V10" s="310"/>
      <c r="W10" s="310"/>
      <c r="X10" s="310"/>
      <c r="Y10" s="310"/>
      <c r="Z10" s="310"/>
      <c r="AA10" s="310"/>
      <c r="AB10" s="310"/>
      <c r="AC10" s="310"/>
    </row>
    <row r="11" spans="1:29" ht="18.75" customHeight="1">
      <c r="A11" s="728" t="s">
        <v>17</v>
      </c>
      <c r="B11" s="1815">
        <v>13.059999999999945</v>
      </c>
      <c r="C11" s="1856">
        <v>1858.28</v>
      </c>
      <c r="D11" s="1815">
        <v>592.50999999999976</v>
      </c>
      <c r="E11" s="1820">
        <v>3411.87</v>
      </c>
      <c r="F11" s="1821">
        <v>0.28000000000000114</v>
      </c>
      <c r="G11" s="121">
        <v>22.97</v>
      </c>
      <c r="H11" s="1966">
        <v>0</v>
      </c>
      <c r="I11" s="121">
        <v>4</v>
      </c>
      <c r="J11" s="121">
        <v>107.53999999999996</v>
      </c>
      <c r="K11" s="121">
        <v>1859.24</v>
      </c>
      <c r="L11" s="121">
        <v>484.68999999999983</v>
      </c>
      <c r="M11" s="1820">
        <v>1525.66</v>
      </c>
      <c r="O11" s="310"/>
      <c r="P11" s="310"/>
      <c r="Q11" s="310"/>
      <c r="R11" s="310"/>
      <c r="S11" s="310"/>
      <c r="T11" s="310"/>
      <c r="U11" s="310"/>
      <c r="V11" s="310"/>
      <c r="W11" s="310"/>
      <c r="X11" s="310"/>
      <c r="Y11" s="310"/>
      <c r="Z11" s="310"/>
      <c r="AA11" s="310"/>
      <c r="AB11" s="310"/>
      <c r="AC11" s="310"/>
    </row>
    <row r="12" spans="1:29" ht="18.75" customHeight="1">
      <c r="A12" s="728" t="s">
        <v>18</v>
      </c>
      <c r="B12" s="1815">
        <v>2</v>
      </c>
      <c r="C12" s="1856">
        <v>815.04</v>
      </c>
      <c r="D12" s="1815">
        <v>308.97000000000003</v>
      </c>
      <c r="E12" s="1820">
        <v>1726.19</v>
      </c>
      <c r="F12" s="1966">
        <v>0</v>
      </c>
      <c r="G12" s="121">
        <v>31.82</v>
      </c>
      <c r="H12" s="1966">
        <v>0</v>
      </c>
      <c r="I12" s="121">
        <v>2.82</v>
      </c>
      <c r="J12" s="121">
        <v>42.129999999999995</v>
      </c>
      <c r="K12" s="121">
        <v>908.91</v>
      </c>
      <c r="L12" s="121">
        <v>266.84000000000003</v>
      </c>
      <c r="M12" s="1820">
        <v>782.64</v>
      </c>
      <c r="O12" s="310"/>
      <c r="P12" s="310"/>
      <c r="Q12" s="310"/>
      <c r="R12" s="310"/>
      <c r="S12" s="310"/>
      <c r="T12" s="310"/>
      <c r="U12" s="310"/>
      <c r="V12" s="310"/>
      <c r="W12" s="310"/>
      <c r="X12" s="310"/>
      <c r="Y12" s="310"/>
      <c r="Z12" s="310"/>
      <c r="AA12" s="310"/>
      <c r="AB12" s="310"/>
      <c r="AC12" s="310"/>
    </row>
    <row r="13" spans="1:29" ht="18.75" customHeight="1">
      <c r="A13" s="728" t="s">
        <v>19</v>
      </c>
      <c r="B13" s="1815">
        <v>14.300000000000182</v>
      </c>
      <c r="C13" s="1856">
        <v>2433.39</v>
      </c>
      <c r="D13" s="1815">
        <v>926.5300000000002</v>
      </c>
      <c r="E13" s="1820">
        <v>4920.34</v>
      </c>
      <c r="F13" s="1966">
        <v>0</v>
      </c>
      <c r="G13" s="121">
        <v>91.1</v>
      </c>
      <c r="H13" s="1966">
        <v>0</v>
      </c>
      <c r="I13" s="121">
        <v>8</v>
      </c>
      <c r="J13" s="121">
        <v>124.61000000000013</v>
      </c>
      <c r="K13" s="121">
        <v>2607.64</v>
      </c>
      <c r="L13" s="121">
        <v>801.92000000000007</v>
      </c>
      <c r="M13" s="1820">
        <v>2213.6</v>
      </c>
      <c r="O13" s="310"/>
      <c r="P13" s="310"/>
      <c r="Q13" s="310"/>
      <c r="R13" s="310"/>
      <c r="S13" s="310"/>
      <c r="T13" s="310"/>
      <c r="U13" s="310"/>
      <c r="V13" s="310"/>
      <c r="W13" s="310"/>
      <c r="X13" s="310"/>
      <c r="Y13" s="310"/>
      <c r="Z13" s="310"/>
      <c r="AA13" s="310"/>
      <c r="AB13" s="310"/>
      <c r="AC13" s="310"/>
    </row>
    <row r="14" spans="1:29" ht="18.75" customHeight="1">
      <c r="A14" s="728" t="s">
        <v>20</v>
      </c>
      <c r="B14" s="1815">
        <v>6.1200000000001182</v>
      </c>
      <c r="C14" s="1856">
        <v>1504.37</v>
      </c>
      <c r="D14" s="1815">
        <v>518.93000000000006</v>
      </c>
      <c r="E14" s="1820">
        <v>2814.44</v>
      </c>
      <c r="F14" s="1966">
        <v>0</v>
      </c>
      <c r="G14" s="121">
        <v>14.91</v>
      </c>
      <c r="H14" s="1966">
        <v>0</v>
      </c>
      <c r="I14" s="121">
        <v>5</v>
      </c>
      <c r="J14" s="121">
        <v>69.200000000000045</v>
      </c>
      <c r="K14" s="121">
        <v>1502.87</v>
      </c>
      <c r="L14" s="121">
        <v>449.73</v>
      </c>
      <c r="M14" s="1820">
        <v>1291.6600000000001</v>
      </c>
      <c r="O14" s="310"/>
      <c r="P14" s="310"/>
      <c r="Q14" s="310"/>
      <c r="R14" s="310"/>
      <c r="S14" s="310"/>
      <c r="T14" s="310"/>
      <c r="U14" s="310"/>
      <c r="V14" s="310"/>
      <c r="W14" s="310"/>
      <c r="X14" s="310"/>
      <c r="Y14" s="310"/>
      <c r="Z14" s="310"/>
      <c r="AA14" s="310"/>
      <c r="AB14" s="310"/>
      <c r="AC14" s="310"/>
    </row>
    <row r="15" spans="1:29" ht="18.75" customHeight="1">
      <c r="A15" s="728" t="s">
        <v>21</v>
      </c>
      <c r="B15" s="1815">
        <v>12.200000000000045</v>
      </c>
      <c r="C15" s="1856">
        <v>1854.03</v>
      </c>
      <c r="D15" s="1815">
        <v>689.25</v>
      </c>
      <c r="E15" s="1820">
        <v>3359.84</v>
      </c>
      <c r="F15" s="1966">
        <v>0</v>
      </c>
      <c r="G15" s="121">
        <v>3</v>
      </c>
      <c r="H15" s="1966">
        <v>0</v>
      </c>
      <c r="I15" s="121">
        <v>3.48</v>
      </c>
      <c r="J15" s="121">
        <v>128.6099999999999</v>
      </c>
      <c r="K15" s="121">
        <v>1861.7</v>
      </c>
      <c r="L15" s="121">
        <v>560.6400000000001</v>
      </c>
      <c r="M15" s="1820">
        <v>1491.66</v>
      </c>
      <c r="O15" s="310"/>
      <c r="P15" s="310"/>
      <c r="Q15" s="310"/>
      <c r="R15" s="310"/>
      <c r="S15" s="310"/>
      <c r="T15" s="310"/>
      <c r="U15" s="310"/>
      <c r="V15" s="310"/>
      <c r="W15" s="310"/>
      <c r="X15" s="310"/>
      <c r="Y15" s="310"/>
      <c r="Z15" s="310"/>
      <c r="AA15" s="310"/>
      <c r="AB15" s="310"/>
      <c r="AC15" s="310"/>
    </row>
    <row r="16" spans="1:29" ht="18.75" customHeight="1">
      <c r="A16" s="728" t="s">
        <v>22</v>
      </c>
      <c r="B16" s="1815">
        <v>12.879999999999882</v>
      </c>
      <c r="C16" s="1856">
        <v>1749.41</v>
      </c>
      <c r="D16" s="1815">
        <v>551.86999999999978</v>
      </c>
      <c r="E16" s="1820">
        <v>3264.3</v>
      </c>
      <c r="F16" s="1821">
        <v>0.58999999999999986</v>
      </c>
      <c r="G16" s="121">
        <v>20.63</v>
      </c>
      <c r="H16" s="1966">
        <v>0</v>
      </c>
      <c r="I16" s="121">
        <v>12.59</v>
      </c>
      <c r="J16" s="121">
        <v>105.40999999999985</v>
      </c>
      <c r="K16" s="121">
        <v>1768.45</v>
      </c>
      <c r="L16" s="121">
        <v>445.86999999999989</v>
      </c>
      <c r="M16" s="1820">
        <v>1462.63</v>
      </c>
      <c r="O16" s="310"/>
      <c r="P16" s="310"/>
      <c r="Q16" s="310"/>
      <c r="R16" s="310"/>
      <c r="S16" s="310"/>
      <c r="T16" s="310"/>
      <c r="U16" s="310"/>
      <c r="V16" s="310"/>
      <c r="W16" s="310"/>
      <c r="X16" s="310"/>
      <c r="Y16" s="310"/>
      <c r="Z16" s="310"/>
      <c r="AA16" s="310"/>
      <c r="AB16" s="310"/>
      <c r="AC16" s="310"/>
    </row>
    <row r="17" spans="1:29" ht="18.75" customHeight="1">
      <c r="A17" s="728" t="s">
        <v>23</v>
      </c>
      <c r="B17" s="1815">
        <v>7</v>
      </c>
      <c r="C17" s="1856">
        <v>1771.82</v>
      </c>
      <c r="D17" s="1815">
        <v>575.9799999999999</v>
      </c>
      <c r="E17" s="1820">
        <v>3120.87</v>
      </c>
      <c r="F17" s="1821">
        <v>0.91000000000000014</v>
      </c>
      <c r="G17" s="121">
        <v>18.59</v>
      </c>
      <c r="H17" s="1966">
        <v>0</v>
      </c>
      <c r="I17" s="121">
        <v>3</v>
      </c>
      <c r="J17" s="121">
        <v>114.49000000000001</v>
      </c>
      <c r="K17" s="121">
        <v>1689.62</v>
      </c>
      <c r="L17" s="121">
        <v>460.57999999999993</v>
      </c>
      <c r="M17" s="1820">
        <v>1409.66</v>
      </c>
      <c r="O17" s="310"/>
      <c r="P17" s="310"/>
      <c r="Q17" s="310"/>
      <c r="R17" s="310"/>
      <c r="S17" s="310"/>
      <c r="T17" s="310"/>
      <c r="U17" s="310"/>
      <c r="V17" s="310"/>
      <c r="W17" s="310"/>
      <c r="X17" s="310"/>
      <c r="Y17" s="310"/>
      <c r="Z17" s="310"/>
      <c r="AA17" s="310"/>
      <c r="AB17" s="310"/>
      <c r="AC17" s="310"/>
    </row>
    <row r="18" spans="1:29" ht="18.75" customHeight="1">
      <c r="A18" s="728" t="s">
        <v>24</v>
      </c>
      <c r="B18" s="1815">
        <v>24.75</v>
      </c>
      <c r="C18" s="1856">
        <v>4108.96</v>
      </c>
      <c r="D18" s="1815">
        <v>1473.3100000000004</v>
      </c>
      <c r="E18" s="1820">
        <v>7499.4800000000005</v>
      </c>
      <c r="F18" s="1821">
        <v>1</v>
      </c>
      <c r="G18" s="121">
        <v>68.180000000000007</v>
      </c>
      <c r="H18" s="1966">
        <v>0</v>
      </c>
      <c r="I18" s="121">
        <v>1</v>
      </c>
      <c r="J18" s="121">
        <v>287.59000000000015</v>
      </c>
      <c r="K18" s="121">
        <v>4177.21</v>
      </c>
      <c r="L18" s="121">
        <v>1184.7200000000003</v>
      </c>
      <c r="M18" s="1820">
        <v>3253.09</v>
      </c>
      <c r="O18" s="310"/>
      <c r="P18" s="310"/>
      <c r="Q18" s="310"/>
      <c r="R18" s="310"/>
      <c r="S18" s="310"/>
      <c r="T18" s="310"/>
      <c r="U18" s="310"/>
      <c r="V18" s="310"/>
      <c r="W18" s="310"/>
      <c r="X18" s="310"/>
      <c r="Y18" s="310"/>
      <c r="Z18" s="310"/>
      <c r="AA18" s="310"/>
      <c r="AB18" s="310"/>
      <c r="AC18" s="310"/>
    </row>
    <row r="19" spans="1:29" ht="18.75" customHeight="1">
      <c r="A19" s="728" t="s">
        <v>25</v>
      </c>
      <c r="B19" s="1815">
        <v>18.960000000000036</v>
      </c>
      <c r="C19" s="1856">
        <v>2242.3200000000002</v>
      </c>
      <c r="D19" s="1815">
        <v>744.6099999999999</v>
      </c>
      <c r="E19" s="1820">
        <v>3873.55</v>
      </c>
      <c r="F19" s="1966">
        <v>0</v>
      </c>
      <c r="G19" s="121">
        <v>15.91</v>
      </c>
      <c r="H19" s="1966">
        <v>0</v>
      </c>
      <c r="I19" s="121">
        <v>3</v>
      </c>
      <c r="J19" s="121">
        <v>146.88999999999987</v>
      </c>
      <c r="K19" s="121">
        <v>2183.48</v>
      </c>
      <c r="L19" s="121">
        <v>597.72</v>
      </c>
      <c r="M19" s="1820">
        <v>1671.16</v>
      </c>
      <c r="O19" s="310"/>
      <c r="P19" s="310"/>
      <c r="Q19" s="310"/>
      <c r="R19" s="310"/>
      <c r="S19" s="310"/>
      <c r="T19" s="310"/>
      <c r="U19" s="310"/>
      <c r="V19" s="310"/>
      <c r="W19" s="310"/>
      <c r="X19" s="310"/>
      <c r="Y19" s="310"/>
      <c r="Z19" s="310"/>
      <c r="AA19" s="310"/>
      <c r="AB19" s="310"/>
      <c r="AC19" s="310"/>
    </row>
    <row r="20" spans="1:29" ht="18.75" customHeight="1">
      <c r="A20" s="728" t="s">
        <v>26</v>
      </c>
      <c r="B20" s="1815">
        <v>8.5999999999999091</v>
      </c>
      <c r="C20" s="1856">
        <v>1898.73</v>
      </c>
      <c r="D20" s="1815">
        <v>646.28</v>
      </c>
      <c r="E20" s="1820">
        <v>3539.0299999999997</v>
      </c>
      <c r="F20" s="1966">
        <v>0</v>
      </c>
      <c r="G20" s="121">
        <v>19</v>
      </c>
      <c r="H20" s="1966">
        <v>0</v>
      </c>
      <c r="I20" s="121">
        <v>5</v>
      </c>
      <c r="J20" s="121">
        <v>135.04000000000019</v>
      </c>
      <c r="K20" s="121">
        <v>1948.8</v>
      </c>
      <c r="L20" s="121">
        <v>511.23999999999978</v>
      </c>
      <c r="M20" s="1820">
        <v>1566.23</v>
      </c>
      <c r="O20" s="310"/>
      <c r="P20" s="310"/>
      <c r="Q20" s="310"/>
      <c r="R20" s="310"/>
      <c r="S20" s="310"/>
      <c r="T20" s="310"/>
      <c r="U20" s="310"/>
      <c r="V20" s="310"/>
      <c r="W20" s="310"/>
      <c r="X20" s="310"/>
      <c r="Y20" s="310"/>
      <c r="Z20" s="310"/>
      <c r="AA20" s="310"/>
      <c r="AB20" s="310"/>
      <c r="AC20" s="310"/>
    </row>
    <row r="21" spans="1:29" ht="18.75" customHeight="1">
      <c r="A21" s="728" t="s">
        <v>27</v>
      </c>
      <c r="B21" s="1815">
        <v>24.299999999999727</v>
      </c>
      <c r="C21" s="1856">
        <v>3817.69</v>
      </c>
      <c r="D21" s="1815">
        <v>1381.7199999999993</v>
      </c>
      <c r="E21" s="1820">
        <v>7050.21</v>
      </c>
      <c r="F21" s="1821">
        <v>1</v>
      </c>
      <c r="G21" s="121">
        <v>48.8</v>
      </c>
      <c r="H21" s="1966">
        <v>0</v>
      </c>
      <c r="I21" s="121">
        <v>3.9</v>
      </c>
      <c r="J21" s="121">
        <v>259.61999999999944</v>
      </c>
      <c r="K21" s="121">
        <v>3878.07</v>
      </c>
      <c r="L21" s="121">
        <v>1121.0999999999999</v>
      </c>
      <c r="M21" s="1820">
        <v>3119.44</v>
      </c>
      <c r="O21" s="310"/>
      <c r="P21" s="310"/>
      <c r="Q21" s="310"/>
      <c r="R21" s="310"/>
      <c r="S21" s="310"/>
      <c r="T21" s="310"/>
      <c r="U21" s="310"/>
      <c r="V21" s="310"/>
      <c r="W21" s="310"/>
      <c r="X21" s="310"/>
      <c r="Y21" s="310"/>
      <c r="Z21" s="310"/>
      <c r="AA21" s="310"/>
      <c r="AB21" s="310"/>
      <c r="AC21" s="310"/>
    </row>
    <row r="22" spans="1:29" ht="7.5" customHeight="1">
      <c r="A22" s="262"/>
      <c r="B22" s="316"/>
      <c r="C22" s="316"/>
      <c r="D22" s="316"/>
      <c r="E22" s="316"/>
      <c r="F22" s="316"/>
      <c r="G22" s="316"/>
      <c r="H22" s="802"/>
      <c r="I22" s="316"/>
      <c r="J22" s="316"/>
      <c r="K22" s="316"/>
      <c r="L22" s="316"/>
      <c r="M22" s="316"/>
      <c r="O22" s="310"/>
      <c r="P22" s="310"/>
      <c r="Q22" s="310"/>
      <c r="R22" s="310"/>
      <c r="S22" s="310"/>
      <c r="T22" s="310"/>
      <c r="U22" s="310"/>
      <c r="V22" s="310"/>
      <c r="W22" s="310"/>
      <c r="X22" s="310"/>
      <c r="Y22" s="310"/>
      <c r="Z22" s="310"/>
      <c r="AA22" s="310"/>
      <c r="AB22" s="310"/>
      <c r="AC22" s="310"/>
    </row>
    <row r="23" spans="1:29">
      <c r="A23" s="5" t="s">
        <v>479</v>
      </c>
      <c r="O23" s="310"/>
      <c r="P23" s="310"/>
      <c r="Q23" s="310"/>
      <c r="R23" s="310"/>
      <c r="S23" s="310"/>
      <c r="T23" s="310"/>
      <c r="U23" s="310"/>
      <c r="V23" s="310"/>
      <c r="W23" s="310"/>
      <c r="X23" s="310"/>
      <c r="Y23" s="310"/>
      <c r="Z23" s="310"/>
      <c r="AA23" s="310"/>
      <c r="AB23" s="310"/>
      <c r="AC23" s="310"/>
    </row>
    <row r="24" spans="1:29">
      <c r="A24" s="816"/>
      <c r="O24" s="310"/>
      <c r="P24" s="310"/>
      <c r="Q24" s="310"/>
      <c r="R24" s="310"/>
      <c r="S24" s="310"/>
      <c r="T24" s="310"/>
      <c r="U24" s="310"/>
      <c r="V24" s="310"/>
      <c r="W24" s="310"/>
      <c r="X24" s="310"/>
      <c r="Y24" s="310"/>
      <c r="Z24" s="310"/>
      <c r="AA24" s="310"/>
      <c r="AB24" s="310"/>
      <c r="AC24" s="310"/>
    </row>
    <row r="25" spans="1:29">
      <c r="B25" s="1814"/>
      <c r="C25" s="1814"/>
      <c r="D25" s="1814"/>
      <c r="E25" s="1814"/>
      <c r="F25" s="1814"/>
      <c r="G25" s="1814"/>
      <c r="H25" s="1814"/>
      <c r="I25" s="1814"/>
      <c r="J25" s="1814"/>
      <c r="K25" s="1814"/>
      <c r="L25" s="1814"/>
      <c r="M25" s="1814"/>
      <c r="O25" s="310"/>
      <c r="P25" s="310"/>
      <c r="Q25" s="310"/>
      <c r="R25" s="310"/>
      <c r="S25" s="310"/>
      <c r="T25" s="310"/>
      <c r="U25" s="310"/>
      <c r="V25" s="310"/>
      <c r="W25" s="310"/>
      <c r="X25" s="310"/>
      <c r="Y25" s="310"/>
      <c r="Z25" s="310"/>
      <c r="AA25" s="310"/>
      <c r="AB25" s="310"/>
      <c r="AC25" s="310"/>
    </row>
    <row r="26" spans="1:29">
      <c r="B26" s="1814"/>
      <c r="C26" s="1814"/>
      <c r="D26" s="1814"/>
      <c r="E26" s="1814"/>
      <c r="F26" s="1814"/>
      <c r="G26" s="1814"/>
      <c r="H26" s="1814"/>
      <c r="I26" s="1814"/>
      <c r="J26" s="1814"/>
      <c r="K26" s="1814"/>
      <c r="L26" s="1814"/>
      <c r="M26" s="1814"/>
      <c r="O26" s="310"/>
      <c r="P26" s="310"/>
      <c r="Q26" s="310"/>
      <c r="R26" s="310"/>
      <c r="S26" s="310"/>
      <c r="T26" s="310"/>
      <c r="U26" s="310"/>
      <c r="V26" s="310"/>
      <c r="W26" s="310"/>
      <c r="X26" s="310"/>
      <c r="Y26" s="310"/>
      <c r="Z26" s="310"/>
      <c r="AA26" s="310"/>
      <c r="AB26" s="310"/>
      <c r="AC26" s="310"/>
    </row>
    <row r="27" spans="1:29">
      <c r="B27" s="1814"/>
      <c r="C27" s="1814"/>
      <c r="D27" s="1814"/>
      <c r="E27" s="1814"/>
      <c r="F27" s="1814"/>
      <c r="G27" s="1814"/>
      <c r="H27" s="1814"/>
      <c r="I27" s="1814"/>
      <c r="J27" s="1814"/>
      <c r="K27" s="1814"/>
      <c r="L27" s="1814"/>
      <c r="M27" s="1814"/>
      <c r="O27" s="310"/>
      <c r="P27" s="310"/>
      <c r="Q27" s="310"/>
      <c r="R27" s="310"/>
      <c r="S27" s="310"/>
      <c r="T27" s="310"/>
      <c r="U27" s="310"/>
      <c r="V27" s="310"/>
      <c r="W27" s="310"/>
      <c r="X27" s="310"/>
      <c r="Y27" s="310"/>
      <c r="Z27" s="310"/>
      <c r="AA27" s="310"/>
      <c r="AB27" s="310"/>
      <c r="AC27" s="310"/>
    </row>
    <row r="28" spans="1:29">
      <c r="O28" s="310"/>
      <c r="P28" s="310"/>
      <c r="Q28" s="310"/>
      <c r="R28" s="310"/>
      <c r="S28" s="310"/>
      <c r="T28" s="310"/>
      <c r="U28" s="310"/>
      <c r="V28" s="310"/>
      <c r="W28" s="310"/>
      <c r="X28" s="310"/>
      <c r="Y28" s="310"/>
      <c r="Z28" s="310"/>
      <c r="AA28" s="310"/>
      <c r="AB28" s="310"/>
      <c r="AC28" s="310"/>
    </row>
    <row r="29" spans="1:29">
      <c r="O29" s="310"/>
      <c r="P29" s="310"/>
      <c r="Q29" s="310"/>
      <c r="R29" s="310"/>
      <c r="S29" s="310"/>
      <c r="T29" s="310"/>
      <c r="U29" s="310"/>
      <c r="V29" s="310"/>
      <c r="W29" s="310"/>
      <c r="X29" s="310"/>
      <c r="Y29" s="310"/>
      <c r="Z29" s="310"/>
      <c r="AA29" s="310"/>
      <c r="AB29" s="310"/>
      <c r="AC29" s="310"/>
    </row>
    <row r="30" spans="1:29">
      <c r="O30" s="310"/>
      <c r="P30" s="310"/>
      <c r="Q30" s="310"/>
      <c r="R30" s="310"/>
      <c r="S30" s="310"/>
      <c r="T30" s="310"/>
      <c r="U30" s="310"/>
      <c r="V30" s="310"/>
      <c r="W30" s="310"/>
      <c r="X30" s="310"/>
      <c r="Y30" s="310"/>
      <c r="Z30" s="310"/>
      <c r="AA30" s="310"/>
      <c r="AB30" s="310"/>
      <c r="AC30" s="310"/>
    </row>
    <row r="31" spans="1:29">
      <c r="O31" s="310"/>
      <c r="P31" s="310"/>
      <c r="Q31" s="310"/>
      <c r="R31" s="310"/>
      <c r="S31" s="310"/>
      <c r="T31" s="310"/>
      <c r="U31" s="310"/>
      <c r="V31" s="310"/>
      <c r="W31" s="310"/>
      <c r="X31" s="310"/>
      <c r="Y31" s="310"/>
      <c r="Z31" s="310"/>
      <c r="AA31" s="310"/>
      <c r="AB31" s="310"/>
      <c r="AC31" s="310"/>
    </row>
    <row r="32" spans="1:29">
      <c r="O32" s="310"/>
      <c r="P32" s="310"/>
      <c r="Q32" s="310"/>
      <c r="R32" s="310"/>
      <c r="S32" s="310"/>
      <c r="T32" s="310"/>
      <c r="U32" s="310"/>
      <c r="V32" s="310"/>
      <c r="W32" s="310"/>
      <c r="X32" s="310"/>
      <c r="Y32" s="310"/>
      <c r="Z32" s="310"/>
      <c r="AA32" s="310"/>
      <c r="AB32" s="310"/>
      <c r="AC32" s="310"/>
    </row>
    <row r="33" spans="15:29">
      <c r="O33" s="310"/>
      <c r="P33" s="310"/>
      <c r="Q33" s="310"/>
      <c r="R33" s="310"/>
      <c r="S33" s="310"/>
      <c r="T33" s="310"/>
      <c r="U33" s="310"/>
      <c r="V33" s="310"/>
      <c r="W33" s="310"/>
      <c r="X33" s="310"/>
      <c r="Y33" s="310"/>
      <c r="Z33" s="310"/>
      <c r="AA33" s="310"/>
      <c r="AB33" s="310"/>
      <c r="AC33" s="310"/>
    </row>
    <row r="34" spans="15:29">
      <c r="O34" s="310"/>
      <c r="P34" s="310"/>
      <c r="Q34" s="310"/>
      <c r="R34" s="310"/>
      <c r="S34" s="310"/>
      <c r="T34" s="310"/>
      <c r="U34" s="310"/>
      <c r="V34" s="310"/>
      <c r="W34" s="310"/>
      <c r="X34" s="310"/>
      <c r="Y34" s="310"/>
      <c r="Z34" s="310"/>
      <c r="AA34" s="310"/>
      <c r="AB34" s="310"/>
      <c r="AC34" s="310"/>
    </row>
    <row r="35" spans="15:29">
      <c r="O35" s="310"/>
      <c r="P35" s="310"/>
      <c r="Q35" s="310"/>
      <c r="R35" s="310"/>
      <c r="S35" s="310"/>
      <c r="T35" s="310"/>
      <c r="U35" s="310"/>
      <c r="V35" s="310"/>
      <c r="W35" s="310"/>
      <c r="X35" s="310"/>
      <c r="Y35" s="310"/>
      <c r="Z35" s="310"/>
      <c r="AA35" s="310"/>
      <c r="AB35" s="310"/>
      <c r="AC35" s="310"/>
    </row>
    <row r="36" spans="15:29">
      <c r="O36" s="310"/>
      <c r="P36" s="310"/>
      <c r="Q36" s="310"/>
      <c r="R36" s="310"/>
      <c r="S36" s="310"/>
      <c r="T36" s="310"/>
      <c r="U36" s="310"/>
      <c r="V36" s="310"/>
      <c r="W36" s="310"/>
      <c r="X36" s="310"/>
      <c r="Y36" s="310"/>
      <c r="Z36" s="310"/>
      <c r="AA36" s="310"/>
      <c r="AB36" s="310"/>
      <c r="AC36" s="310"/>
    </row>
    <row r="37" spans="15:29">
      <c r="O37" s="310"/>
      <c r="P37" s="310"/>
      <c r="Q37" s="310"/>
      <c r="R37" s="310"/>
      <c r="S37" s="310"/>
      <c r="T37" s="310"/>
      <c r="U37" s="310"/>
      <c r="V37" s="310"/>
      <c r="W37" s="310"/>
      <c r="X37" s="310"/>
      <c r="Y37" s="310"/>
      <c r="Z37" s="310"/>
      <c r="AA37" s="310"/>
      <c r="AB37" s="310"/>
      <c r="AC37" s="310"/>
    </row>
    <row r="38" spans="15:29">
      <c r="O38" s="310"/>
      <c r="P38" s="310"/>
      <c r="Q38" s="310"/>
      <c r="R38" s="310"/>
      <c r="S38" s="310"/>
      <c r="T38" s="310"/>
      <c r="U38" s="310"/>
      <c r="V38" s="310"/>
      <c r="W38" s="310"/>
      <c r="X38" s="310"/>
      <c r="Y38" s="310"/>
      <c r="Z38" s="310"/>
      <c r="AA38" s="310"/>
      <c r="AB38" s="310"/>
      <c r="AC38" s="310"/>
    </row>
    <row r="39" spans="15:29">
      <c r="O39" s="310"/>
      <c r="P39" s="310"/>
      <c r="Q39" s="310"/>
      <c r="R39" s="310"/>
      <c r="S39" s="310"/>
      <c r="T39" s="310"/>
      <c r="U39" s="310"/>
      <c r="V39" s="310"/>
      <c r="W39" s="310"/>
      <c r="X39" s="310"/>
      <c r="Y39" s="310"/>
      <c r="Z39" s="310"/>
      <c r="AA39" s="310"/>
      <c r="AB39" s="310"/>
      <c r="AC39" s="310"/>
    </row>
    <row r="40" spans="15:29">
      <c r="O40" s="310"/>
      <c r="P40" s="310"/>
      <c r="Q40" s="310"/>
      <c r="R40" s="310"/>
      <c r="S40" s="310"/>
      <c r="T40" s="310"/>
      <c r="U40" s="310"/>
      <c r="V40" s="310"/>
      <c r="W40" s="310"/>
      <c r="X40" s="310"/>
      <c r="Y40" s="310"/>
      <c r="Z40" s="310"/>
      <c r="AA40" s="310"/>
      <c r="AB40" s="310"/>
      <c r="AC40" s="310"/>
    </row>
    <row r="41" spans="15:29">
      <c r="O41" s="310"/>
      <c r="P41" s="310"/>
      <c r="Q41" s="310"/>
      <c r="R41" s="310"/>
      <c r="S41" s="310"/>
      <c r="T41" s="310"/>
      <c r="U41" s="310"/>
      <c r="V41" s="310"/>
      <c r="W41" s="310"/>
      <c r="X41" s="310"/>
      <c r="Y41" s="310"/>
      <c r="Z41" s="310"/>
      <c r="AA41" s="310"/>
      <c r="AB41" s="310"/>
      <c r="AC41" s="310"/>
    </row>
    <row r="42" spans="15:29">
      <c r="O42" s="310"/>
      <c r="P42" s="310"/>
      <c r="Q42" s="310"/>
      <c r="R42" s="310"/>
      <c r="S42" s="310"/>
      <c r="T42" s="310"/>
      <c r="U42" s="310"/>
      <c r="V42" s="310"/>
      <c r="W42" s="310"/>
      <c r="X42" s="310"/>
      <c r="Y42" s="310"/>
      <c r="Z42" s="310"/>
      <c r="AA42" s="310"/>
      <c r="AB42" s="310"/>
      <c r="AC42" s="310"/>
    </row>
    <row r="43" spans="15:29">
      <c r="O43" s="310"/>
      <c r="P43" s="310"/>
      <c r="Q43" s="310"/>
      <c r="R43" s="310"/>
      <c r="S43" s="310"/>
      <c r="T43" s="310"/>
      <c r="U43" s="310"/>
      <c r="V43" s="310"/>
      <c r="W43" s="310"/>
      <c r="X43" s="310"/>
      <c r="Y43" s="310"/>
      <c r="Z43" s="310"/>
      <c r="AA43" s="310"/>
      <c r="AB43" s="310"/>
      <c r="AC43" s="310"/>
    </row>
    <row r="44" spans="15:29">
      <c r="O44" s="310"/>
      <c r="P44" s="310"/>
      <c r="Q44" s="310"/>
      <c r="R44" s="310"/>
      <c r="S44" s="310"/>
      <c r="T44" s="310"/>
      <c r="U44" s="310"/>
      <c r="V44" s="310"/>
      <c r="W44" s="310"/>
      <c r="X44" s="310"/>
      <c r="Y44" s="310"/>
      <c r="Z44" s="310"/>
      <c r="AA44" s="310"/>
      <c r="AB44" s="310"/>
      <c r="AC44" s="310"/>
    </row>
    <row r="45" spans="15:29">
      <c r="O45" s="310"/>
      <c r="P45" s="310"/>
      <c r="Q45" s="310"/>
      <c r="R45" s="310"/>
      <c r="S45" s="310"/>
      <c r="T45" s="310"/>
      <c r="U45" s="310"/>
      <c r="V45" s="310"/>
      <c r="W45" s="310"/>
      <c r="X45" s="310"/>
      <c r="Y45" s="310"/>
      <c r="Z45" s="310"/>
      <c r="AA45" s="310"/>
      <c r="AB45" s="310"/>
      <c r="AC45" s="310"/>
    </row>
    <row r="46" spans="15:29">
      <c r="O46" s="310"/>
      <c r="P46" s="310"/>
      <c r="Q46" s="310"/>
      <c r="R46" s="310"/>
      <c r="S46" s="310"/>
      <c r="T46" s="310"/>
      <c r="U46" s="310"/>
      <c r="V46" s="310"/>
      <c r="W46" s="310"/>
      <c r="X46" s="310"/>
      <c r="Y46" s="310"/>
      <c r="Z46" s="310"/>
      <c r="AA46" s="310"/>
      <c r="AB46" s="310"/>
      <c r="AC46" s="310"/>
    </row>
    <row r="47" spans="15:29">
      <c r="O47" s="310"/>
      <c r="P47" s="310"/>
      <c r="Q47" s="310"/>
      <c r="R47" s="310"/>
      <c r="S47" s="310"/>
      <c r="T47" s="310"/>
      <c r="U47" s="310"/>
      <c r="V47" s="310"/>
      <c r="W47" s="310"/>
      <c r="X47" s="310"/>
      <c r="Y47" s="310"/>
      <c r="Z47" s="310"/>
      <c r="AA47" s="310"/>
      <c r="AB47" s="310"/>
      <c r="AC47" s="310"/>
    </row>
    <row r="48" spans="15:29">
      <c r="O48" s="310"/>
      <c r="P48" s="310"/>
      <c r="Q48" s="310"/>
      <c r="R48" s="310"/>
      <c r="S48" s="310"/>
      <c r="T48" s="310"/>
      <c r="U48" s="310"/>
      <c r="V48" s="310"/>
      <c r="W48" s="310"/>
      <c r="X48" s="310"/>
      <c r="Y48" s="310"/>
      <c r="Z48" s="310"/>
      <c r="AA48" s="310"/>
      <c r="AB48" s="310"/>
      <c r="AC48" s="310"/>
    </row>
    <row r="49" spans="15:15" ht="63">
      <c r="O49" s="354" t="s">
        <v>1524</v>
      </c>
    </row>
  </sheetData>
  <mergeCells count="9">
    <mergeCell ref="A3:A6"/>
    <mergeCell ref="B3:C5"/>
    <mergeCell ref="D3:M3"/>
    <mergeCell ref="D4:E5"/>
    <mergeCell ref="F4:M4"/>
    <mergeCell ref="F5:G5"/>
    <mergeCell ref="H5:I5"/>
    <mergeCell ref="J5:K5"/>
    <mergeCell ref="L5:M5"/>
  </mergeCells>
  <hyperlinks>
    <hyperlink ref="O2" location="OBSAH!A1" display="Zpět na obsah" xr:uid="{00000000-0004-0000-C600-000000000000}"/>
  </hyperlink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8"/>
  <dimension ref="A2:B5"/>
  <sheetViews>
    <sheetView showGridLines="0" zoomScaleNormal="100" workbookViewId="0"/>
  </sheetViews>
  <sheetFormatPr defaultRowHeight="15"/>
  <cols>
    <col min="2" max="2" width="70.7109375" customWidth="1"/>
  </cols>
  <sheetData>
    <row r="2" spans="1:2">
      <c r="A2" s="318" t="s">
        <v>406</v>
      </c>
    </row>
    <row r="3" spans="1:2">
      <c r="A3" s="234" t="s">
        <v>155</v>
      </c>
      <c r="B3" s="233" t="s">
        <v>407</v>
      </c>
    </row>
    <row r="4" spans="1:2">
      <c r="A4" s="234" t="s">
        <v>49</v>
      </c>
      <c r="B4" s="233" t="s">
        <v>408</v>
      </c>
    </row>
    <row r="5" spans="1:2">
      <c r="A5" s="234" t="s">
        <v>50</v>
      </c>
      <c r="B5" s="233" t="s">
        <v>409</v>
      </c>
    </row>
  </sheetData>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9"/>
  <dimension ref="A1:AA46"/>
  <sheetViews>
    <sheetView showGridLines="0" zoomScaleNormal="100" workbookViewId="0"/>
  </sheetViews>
  <sheetFormatPr defaultColWidth="9.140625" defaultRowHeight="11.25"/>
  <cols>
    <col min="1" max="1" width="17.5703125" style="16" customWidth="1"/>
    <col min="2" max="2" width="6.140625" style="16" customWidth="1"/>
    <col min="3" max="4" width="5.7109375" style="16" customWidth="1"/>
    <col min="5" max="5" width="5" style="16" customWidth="1"/>
    <col min="6" max="6" width="5.7109375" style="16" customWidth="1"/>
    <col min="7" max="7" width="5" style="16" customWidth="1"/>
    <col min="8" max="8" width="5.7109375" style="16" customWidth="1"/>
    <col min="9" max="9" width="6.140625" style="16" customWidth="1"/>
    <col min="10" max="15" width="4.85546875" style="16" customWidth="1"/>
    <col min="16" max="16" width="5" style="16" customWidth="1"/>
    <col min="17" max="17" width="5.42578125" style="16" customWidth="1"/>
    <col min="18" max="18" width="6.140625" style="16" customWidth="1"/>
    <col min="19" max="23" width="5.7109375" style="16" customWidth="1"/>
    <col min="24" max="16384" width="9.140625" style="16"/>
  </cols>
  <sheetData>
    <row r="1" spans="1:25" s="2" customFormat="1" ht="22.5" customHeight="1">
      <c r="A1" s="1" t="s">
        <v>1155</v>
      </c>
    </row>
    <row r="2" spans="1:25" s="3" customFormat="1" ht="18.75" customHeight="1" thickBot="1">
      <c r="A2" s="322" t="s">
        <v>1547</v>
      </c>
      <c r="N2" s="3" t="s">
        <v>0</v>
      </c>
      <c r="W2" s="1440" t="s">
        <v>1548</v>
      </c>
      <c r="Y2" s="106" t="s">
        <v>986</v>
      </c>
    </row>
    <row r="3" spans="1:25" s="4" customFormat="1" ht="17.25" customHeight="1">
      <c r="A3" s="2112" t="s">
        <v>163</v>
      </c>
      <c r="B3" s="2043" t="s">
        <v>63</v>
      </c>
      <c r="C3" s="2044"/>
      <c r="D3" s="2116" t="s">
        <v>38</v>
      </c>
      <c r="E3" s="2117"/>
      <c r="F3" s="2117"/>
      <c r="G3" s="2137"/>
      <c r="H3" s="2116" t="s">
        <v>39</v>
      </c>
      <c r="I3" s="2117"/>
      <c r="J3" s="2117"/>
      <c r="K3" s="2117"/>
      <c r="L3" s="2117"/>
      <c r="M3" s="2117"/>
      <c r="N3" s="2117"/>
      <c r="O3" s="2117"/>
      <c r="P3" s="2117"/>
      <c r="Q3" s="2117"/>
      <c r="R3" s="2117"/>
      <c r="S3" s="2117"/>
      <c r="T3" s="2117"/>
      <c r="U3" s="2117"/>
      <c r="V3" s="2117"/>
      <c r="W3" s="2117"/>
    </row>
    <row r="4" spans="1:25" s="4" customFormat="1" ht="17.25" customHeight="1">
      <c r="A4" s="2113"/>
      <c r="B4" s="2143"/>
      <c r="C4" s="2144"/>
      <c r="D4" s="2145" t="s">
        <v>157</v>
      </c>
      <c r="E4" s="2146"/>
      <c r="F4" s="2055" t="s">
        <v>40</v>
      </c>
      <c r="G4" s="2149"/>
      <c r="H4" s="2124" t="s">
        <v>44</v>
      </c>
      <c r="I4" s="2125"/>
      <c r="J4" s="2055" t="s">
        <v>43</v>
      </c>
      <c r="K4" s="2125"/>
      <c r="L4" s="2055" t="s">
        <v>42</v>
      </c>
      <c r="M4" s="2125"/>
      <c r="N4" s="2055" t="s">
        <v>45</v>
      </c>
      <c r="O4" s="2125"/>
      <c r="P4" s="2055" t="s">
        <v>41</v>
      </c>
      <c r="Q4" s="2125"/>
      <c r="R4" s="2055" t="s">
        <v>46</v>
      </c>
      <c r="S4" s="2125"/>
      <c r="T4" s="2055" t="s">
        <v>488</v>
      </c>
      <c r="U4" s="2125"/>
      <c r="V4" s="2055" t="s">
        <v>59</v>
      </c>
      <c r="W4" s="2122"/>
    </row>
    <row r="5" spans="1:25" s="4" customFormat="1" ht="17.25" customHeight="1">
      <c r="A5" s="2113"/>
      <c r="B5" s="2045"/>
      <c r="C5" s="2046"/>
      <c r="D5" s="2147"/>
      <c r="E5" s="2148"/>
      <c r="F5" s="2123"/>
      <c r="G5" s="2115"/>
      <c r="H5" s="2045"/>
      <c r="I5" s="2126"/>
      <c r="J5" s="2123"/>
      <c r="K5" s="2126"/>
      <c r="L5" s="2123"/>
      <c r="M5" s="2126"/>
      <c r="N5" s="2123"/>
      <c r="O5" s="2126"/>
      <c r="P5" s="2123"/>
      <c r="Q5" s="2126"/>
      <c r="R5" s="2123"/>
      <c r="S5" s="2126"/>
      <c r="T5" s="2123"/>
      <c r="U5" s="2126"/>
      <c r="V5" s="2123"/>
      <c r="W5" s="2046"/>
    </row>
    <row r="6" spans="1:25" s="4" customFormat="1" ht="18.75" customHeight="1" thickBot="1">
      <c r="A6" s="2114"/>
      <c r="B6" s="448" t="s">
        <v>134</v>
      </c>
      <c r="C6" s="477" t="s">
        <v>226</v>
      </c>
      <c r="D6" s="448" t="s">
        <v>134</v>
      </c>
      <c r="E6" s="452" t="s">
        <v>520</v>
      </c>
      <c r="F6" s="449" t="s">
        <v>134</v>
      </c>
      <c r="G6" s="1618" t="s">
        <v>520</v>
      </c>
      <c r="H6" s="448" t="s">
        <v>134</v>
      </c>
      <c r="I6" s="452" t="s">
        <v>520</v>
      </c>
      <c r="J6" s="449" t="s">
        <v>134</v>
      </c>
      <c r="K6" s="452" t="s">
        <v>520</v>
      </c>
      <c r="L6" s="449" t="s">
        <v>134</v>
      </c>
      <c r="M6" s="452" t="s">
        <v>520</v>
      </c>
      <c r="N6" s="449" t="s">
        <v>134</v>
      </c>
      <c r="O6" s="452" t="s">
        <v>520</v>
      </c>
      <c r="P6" s="449" t="s">
        <v>134</v>
      </c>
      <c r="Q6" s="452" t="s">
        <v>520</v>
      </c>
      <c r="R6" s="449" t="s">
        <v>134</v>
      </c>
      <c r="S6" s="452" t="s">
        <v>520</v>
      </c>
      <c r="T6" s="449" t="s">
        <v>134</v>
      </c>
      <c r="U6" s="452" t="s">
        <v>520</v>
      </c>
      <c r="V6" s="449" t="s">
        <v>134</v>
      </c>
      <c r="W6" s="461" t="s">
        <v>520</v>
      </c>
    </row>
    <row r="7" spans="1:25" s="5" customFormat="1" ht="18.75" customHeight="1">
      <c r="A7" s="453" t="s">
        <v>985</v>
      </c>
      <c r="B7" s="331">
        <v>15660</v>
      </c>
      <c r="C7" s="1627">
        <v>4.5026135860470731E-2</v>
      </c>
      <c r="D7" s="331">
        <v>6505</v>
      </c>
      <c r="E7" s="1628">
        <v>0.415389527458493</v>
      </c>
      <c r="F7" s="243">
        <v>9155</v>
      </c>
      <c r="G7" s="1629">
        <v>0.584610472541507</v>
      </c>
      <c r="H7" s="331">
        <v>8401</v>
      </c>
      <c r="I7" s="1630">
        <v>0.53646232439335884</v>
      </c>
      <c r="J7" s="1134">
        <v>417</v>
      </c>
      <c r="K7" s="1630">
        <v>2.6628352490421454E-2</v>
      </c>
      <c r="L7" s="1134">
        <v>282</v>
      </c>
      <c r="M7" s="1630">
        <v>1.8007662835249041E-2</v>
      </c>
      <c r="N7" s="1134">
        <v>519</v>
      </c>
      <c r="O7" s="1630">
        <v>3.314176245210728E-2</v>
      </c>
      <c r="P7" s="1134">
        <v>687</v>
      </c>
      <c r="Q7" s="1630">
        <v>4.3869731800766282E-2</v>
      </c>
      <c r="R7" s="1134">
        <v>1683</v>
      </c>
      <c r="S7" s="1630">
        <v>0.10747126436781609</v>
      </c>
      <c r="T7" s="1134">
        <v>1434</v>
      </c>
      <c r="U7" s="1630">
        <v>9.1570881226053641E-2</v>
      </c>
      <c r="V7" s="1134">
        <v>2237</v>
      </c>
      <c r="W7" s="1627">
        <v>0.14284802043422734</v>
      </c>
      <c r="Y7" s="1136"/>
    </row>
    <row r="8" spans="1:25" s="5" customFormat="1" ht="18.75" customHeight="1">
      <c r="A8" s="399" t="s">
        <v>14</v>
      </c>
      <c r="B8" s="183">
        <v>1556</v>
      </c>
      <c r="C8" s="1135">
        <v>3.8128844127520892E-2</v>
      </c>
      <c r="D8" s="183">
        <v>600</v>
      </c>
      <c r="E8" s="1554">
        <v>0.38560411311053983</v>
      </c>
      <c r="F8" s="194">
        <v>956</v>
      </c>
      <c r="G8" s="1555">
        <v>0.61439588688946012</v>
      </c>
      <c r="H8" s="183">
        <v>887</v>
      </c>
      <c r="I8" s="454">
        <v>0.57005141388174807</v>
      </c>
      <c r="J8" s="114">
        <v>28</v>
      </c>
      <c r="K8" s="454">
        <v>1.7994858611825194E-2</v>
      </c>
      <c r="L8" s="114">
        <v>32</v>
      </c>
      <c r="M8" s="454">
        <v>2.056555269922879E-2</v>
      </c>
      <c r="N8" s="114">
        <v>35</v>
      </c>
      <c r="O8" s="454">
        <v>2.2493573264781491E-2</v>
      </c>
      <c r="P8" s="114">
        <v>28</v>
      </c>
      <c r="Q8" s="454">
        <v>1.7994858611825194E-2</v>
      </c>
      <c r="R8" s="114">
        <v>109</v>
      </c>
      <c r="S8" s="454">
        <v>7.005141388174807E-2</v>
      </c>
      <c r="T8" s="114">
        <v>102</v>
      </c>
      <c r="U8" s="454">
        <v>6.5552699228791769E-2</v>
      </c>
      <c r="V8" s="114">
        <v>335</v>
      </c>
      <c r="W8" s="1135">
        <v>0.2152956298200514</v>
      </c>
      <c r="Y8" s="1137"/>
    </row>
    <row r="9" spans="1:25" s="5" customFormat="1" ht="18.75" customHeight="1">
      <c r="A9" s="399" t="s">
        <v>15</v>
      </c>
      <c r="B9" s="183">
        <v>1633</v>
      </c>
      <c r="C9" s="1135">
        <v>3.1968207979327354E-2</v>
      </c>
      <c r="D9" s="183">
        <v>275</v>
      </c>
      <c r="E9" s="1554">
        <v>0.16840171463563994</v>
      </c>
      <c r="F9" s="194">
        <v>1358</v>
      </c>
      <c r="G9" s="1555">
        <v>0.83159828536436009</v>
      </c>
      <c r="H9" s="183">
        <v>872</v>
      </c>
      <c r="I9" s="454">
        <v>0.53398652786282919</v>
      </c>
      <c r="J9" s="114">
        <v>65</v>
      </c>
      <c r="K9" s="454">
        <v>3.9804041641151255E-2</v>
      </c>
      <c r="L9" s="114">
        <v>23</v>
      </c>
      <c r="M9" s="454">
        <v>1.4084507042253521E-2</v>
      </c>
      <c r="N9" s="114">
        <v>48</v>
      </c>
      <c r="O9" s="454">
        <v>2.9393753827311696E-2</v>
      </c>
      <c r="P9" s="114">
        <v>44</v>
      </c>
      <c r="Q9" s="454">
        <v>2.6944274341702389E-2</v>
      </c>
      <c r="R9" s="114">
        <v>249</v>
      </c>
      <c r="S9" s="454">
        <v>0.15248009797917941</v>
      </c>
      <c r="T9" s="114">
        <v>138</v>
      </c>
      <c r="U9" s="454">
        <v>8.4507042253521125E-2</v>
      </c>
      <c r="V9" s="114">
        <v>194</v>
      </c>
      <c r="W9" s="1135">
        <v>0.11879975505205144</v>
      </c>
      <c r="Y9" s="1137"/>
    </row>
    <row r="10" spans="1:25" s="5" customFormat="1" ht="18.75" customHeight="1">
      <c r="A10" s="399" t="s">
        <v>16</v>
      </c>
      <c r="B10" s="183">
        <v>766</v>
      </c>
      <c r="C10" s="1135">
        <v>3.4887957733649118E-2</v>
      </c>
      <c r="D10" s="183">
        <v>277</v>
      </c>
      <c r="E10" s="1554">
        <v>0.36161879895561355</v>
      </c>
      <c r="F10" s="194">
        <v>489</v>
      </c>
      <c r="G10" s="1555">
        <v>0.63838120104438645</v>
      </c>
      <c r="H10" s="183">
        <v>343</v>
      </c>
      <c r="I10" s="454">
        <v>0.44778067885117495</v>
      </c>
      <c r="J10" s="114">
        <v>72</v>
      </c>
      <c r="K10" s="454">
        <v>9.3994778067885115E-2</v>
      </c>
      <c r="L10" s="114">
        <v>20</v>
      </c>
      <c r="M10" s="454">
        <v>2.6109660574412531E-2</v>
      </c>
      <c r="N10" s="114">
        <v>16</v>
      </c>
      <c r="O10" s="454">
        <v>2.0887728459530026E-2</v>
      </c>
      <c r="P10" s="114">
        <v>81</v>
      </c>
      <c r="Q10" s="454">
        <v>0.10574412532637076</v>
      </c>
      <c r="R10" s="114">
        <v>92</v>
      </c>
      <c r="S10" s="454">
        <v>0.12010443864229765</v>
      </c>
      <c r="T10" s="114">
        <v>68</v>
      </c>
      <c r="U10" s="454">
        <v>8.877284595300261E-2</v>
      </c>
      <c r="V10" s="114">
        <v>74</v>
      </c>
      <c r="W10" s="1135">
        <v>9.6605744125326368E-2</v>
      </c>
      <c r="Y10" s="1137"/>
    </row>
    <row r="11" spans="1:25" s="5" customFormat="1" ht="18.75" customHeight="1">
      <c r="A11" s="399" t="s">
        <v>17</v>
      </c>
      <c r="B11" s="183">
        <v>751</v>
      </c>
      <c r="C11" s="1135">
        <v>4.0682556879739977E-2</v>
      </c>
      <c r="D11" s="183">
        <v>231</v>
      </c>
      <c r="E11" s="1554">
        <v>0.30758988015978694</v>
      </c>
      <c r="F11" s="194">
        <v>520</v>
      </c>
      <c r="G11" s="1555">
        <v>0.69241011984021306</v>
      </c>
      <c r="H11" s="183">
        <v>270</v>
      </c>
      <c r="I11" s="454">
        <v>0.35952063914780291</v>
      </c>
      <c r="J11" s="114">
        <v>11</v>
      </c>
      <c r="K11" s="454">
        <v>1.4647137150466045E-2</v>
      </c>
      <c r="L11" s="114">
        <v>9</v>
      </c>
      <c r="M11" s="454">
        <v>1.1984021304926764E-2</v>
      </c>
      <c r="N11" s="114">
        <v>51</v>
      </c>
      <c r="O11" s="454">
        <v>6.7909454061251665E-2</v>
      </c>
      <c r="P11" s="114">
        <v>33</v>
      </c>
      <c r="Q11" s="454">
        <v>4.3941411451398134E-2</v>
      </c>
      <c r="R11" s="114">
        <v>110</v>
      </c>
      <c r="S11" s="454">
        <v>0.14647137150466044</v>
      </c>
      <c r="T11" s="114">
        <v>48</v>
      </c>
      <c r="U11" s="454">
        <v>6.3914780292942744E-2</v>
      </c>
      <c r="V11" s="114">
        <v>219</v>
      </c>
      <c r="W11" s="1135">
        <v>0.29161118508655126</v>
      </c>
      <c r="Y11" s="1137"/>
    </row>
    <row r="12" spans="1:25" s="5" customFormat="1" ht="18.75" customHeight="1">
      <c r="A12" s="399" t="s">
        <v>18</v>
      </c>
      <c r="B12" s="183">
        <v>362</v>
      </c>
      <c r="C12" s="1135">
        <v>4.5880861850443599E-2</v>
      </c>
      <c r="D12" s="183">
        <v>67</v>
      </c>
      <c r="E12" s="1554">
        <v>0.18508287292817679</v>
      </c>
      <c r="F12" s="194">
        <v>295</v>
      </c>
      <c r="G12" s="1555">
        <v>0.81491712707182318</v>
      </c>
      <c r="H12" s="183">
        <v>226</v>
      </c>
      <c r="I12" s="454">
        <v>0.62430939226519333</v>
      </c>
      <c r="J12" s="114">
        <v>9</v>
      </c>
      <c r="K12" s="454">
        <v>2.4861878453038673E-2</v>
      </c>
      <c r="L12" s="114">
        <v>0</v>
      </c>
      <c r="M12" s="454">
        <v>0</v>
      </c>
      <c r="N12" s="114">
        <v>13</v>
      </c>
      <c r="O12" s="454">
        <v>3.591160220994475E-2</v>
      </c>
      <c r="P12" s="114">
        <v>5</v>
      </c>
      <c r="Q12" s="454">
        <v>1.3812154696132596E-2</v>
      </c>
      <c r="R12" s="114">
        <v>25</v>
      </c>
      <c r="S12" s="454">
        <v>6.9060773480662987E-2</v>
      </c>
      <c r="T12" s="114">
        <v>4</v>
      </c>
      <c r="U12" s="454">
        <v>1.1049723756906077E-2</v>
      </c>
      <c r="V12" s="114">
        <v>80</v>
      </c>
      <c r="W12" s="1135">
        <v>0.22099447513812154</v>
      </c>
      <c r="Y12" s="1137"/>
    </row>
    <row r="13" spans="1:25" s="5" customFormat="1" ht="18.75" customHeight="1">
      <c r="A13" s="399" t="s">
        <v>19</v>
      </c>
      <c r="B13" s="183">
        <v>1363</v>
      </c>
      <c r="C13" s="1135">
        <v>5.924798956748533E-2</v>
      </c>
      <c r="D13" s="183">
        <v>615</v>
      </c>
      <c r="E13" s="1554">
        <v>0.45121056493030082</v>
      </c>
      <c r="F13" s="194">
        <v>748</v>
      </c>
      <c r="G13" s="1555">
        <v>0.54878943506969924</v>
      </c>
      <c r="H13" s="183">
        <v>743</v>
      </c>
      <c r="I13" s="454">
        <v>0.54512105649303011</v>
      </c>
      <c r="J13" s="114">
        <v>14</v>
      </c>
      <c r="K13" s="454">
        <v>1.0271460014673514E-2</v>
      </c>
      <c r="L13" s="114">
        <v>13</v>
      </c>
      <c r="M13" s="454">
        <v>9.5377842993396925E-3</v>
      </c>
      <c r="N13" s="114">
        <v>30</v>
      </c>
      <c r="O13" s="454">
        <v>2.2010271460014674E-2</v>
      </c>
      <c r="P13" s="114">
        <v>58</v>
      </c>
      <c r="Q13" s="454">
        <v>4.2553191489361701E-2</v>
      </c>
      <c r="R13" s="114">
        <v>97</v>
      </c>
      <c r="S13" s="454">
        <v>7.1166544387380778E-2</v>
      </c>
      <c r="T13" s="114">
        <v>72</v>
      </c>
      <c r="U13" s="454">
        <v>5.2824651504035217E-2</v>
      </c>
      <c r="V13" s="114">
        <v>336</v>
      </c>
      <c r="W13" s="1135">
        <v>0.24651504035216434</v>
      </c>
      <c r="Y13" s="1137"/>
    </row>
    <row r="14" spans="1:25" s="5" customFormat="1" ht="18.75" customHeight="1">
      <c r="A14" s="399" t="s">
        <v>20</v>
      </c>
      <c r="B14" s="183">
        <v>618</v>
      </c>
      <c r="C14" s="1135">
        <v>4.4032775204845033E-2</v>
      </c>
      <c r="D14" s="183">
        <v>348</v>
      </c>
      <c r="E14" s="1554">
        <v>0.56310679611650483</v>
      </c>
      <c r="F14" s="194">
        <v>270</v>
      </c>
      <c r="G14" s="1555">
        <v>0.43689320388349512</v>
      </c>
      <c r="H14" s="183">
        <v>279</v>
      </c>
      <c r="I14" s="454">
        <v>0.45145631067961167</v>
      </c>
      <c r="J14" s="114">
        <v>7</v>
      </c>
      <c r="K14" s="454">
        <v>1.1326860841423949E-2</v>
      </c>
      <c r="L14" s="114">
        <v>16</v>
      </c>
      <c r="M14" s="454">
        <v>2.5889967637540454E-2</v>
      </c>
      <c r="N14" s="114">
        <v>25</v>
      </c>
      <c r="O14" s="454">
        <v>4.0453074433656956E-2</v>
      </c>
      <c r="P14" s="114">
        <v>16</v>
      </c>
      <c r="Q14" s="454">
        <v>2.5889967637540454E-2</v>
      </c>
      <c r="R14" s="114">
        <v>77</v>
      </c>
      <c r="S14" s="454">
        <v>0.12459546925566344</v>
      </c>
      <c r="T14" s="114">
        <v>115</v>
      </c>
      <c r="U14" s="454">
        <v>0.18608414239482202</v>
      </c>
      <c r="V14" s="114">
        <v>83</v>
      </c>
      <c r="W14" s="1135">
        <v>0.13430420711974109</v>
      </c>
      <c r="Y14" s="1137"/>
    </row>
    <row r="15" spans="1:25" s="5" customFormat="1" ht="18.75" customHeight="1">
      <c r="A15" s="399" t="s">
        <v>21</v>
      </c>
      <c r="B15" s="183">
        <v>1035</v>
      </c>
      <c r="C15" s="1135">
        <v>5.857385398981324E-2</v>
      </c>
      <c r="D15" s="183">
        <v>482</v>
      </c>
      <c r="E15" s="1554">
        <v>0.46570048309178746</v>
      </c>
      <c r="F15" s="194">
        <v>553</v>
      </c>
      <c r="G15" s="1555">
        <v>0.53429951690821254</v>
      </c>
      <c r="H15" s="183">
        <v>506</v>
      </c>
      <c r="I15" s="454">
        <v>0.48888888888888887</v>
      </c>
      <c r="J15" s="114">
        <v>43</v>
      </c>
      <c r="K15" s="454">
        <v>4.1545893719806763E-2</v>
      </c>
      <c r="L15" s="114">
        <v>24</v>
      </c>
      <c r="M15" s="454">
        <v>2.318840579710145E-2</v>
      </c>
      <c r="N15" s="114">
        <v>33</v>
      </c>
      <c r="O15" s="454">
        <v>3.1884057971014491E-2</v>
      </c>
      <c r="P15" s="114">
        <v>62</v>
      </c>
      <c r="Q15" s="454">
        <v>5.9903381642512077E-2</v>
      </c>
      <c r="R15" s="114">
        <v>108</v>
      </c>
      <c r="S15" s="454">
        <v>0.10434782608695652</v>
      </c>
      <c r="T15" s="114">
        <v>94</v>
      </c>
      <c r="U15" s="454">
        <v>9.0821256038647338E-2</v>
      </c>
      <c r="V15" s="114">
        <v>165</v>
      </c>
      <c r="W15" s="1135">
        <v>0.15942028985507245</v>
      </c>
      <c r="Y15" s="1137"/>
    </row>
    <row r="16" spans="1:25" s="5" customFormat="1" ht="18.75" customHeight="1">
      <c r="A16" s="399" t="s">
        <v>22</v>
      </c>
      <c r="B16" s="183">
        <v>534</v>
      </c>
      <c r="C16" s="1135">
        <v>3.0703771849126035E-2</v>
      </c>
      <c r="D16" s="183">
        <v>119</v>
      </c>
      <c r="E16" s="1554">
        <v>0.22284644194756553</v>
      </c>
      <c r="F16" s="194">
        <v>415</v>
      </c>
      <c r="G16" s="1555">
        <v>0.77715355805243447</v>
      </c>
      <c r="H16" s="183">
        <v>280</v>
      </c>
      <c r="I16" s="454">
        <v>0.52434456928838946</v>
      </c>
      <c r="J16" s="114">
        <v>23</v>
      </c>
      <c r="K16" s="454">
        <v>4.307116104868914E-2</v>
      </c>
      <c r="L16" s="114">
        <v>16</v>
      </c>
      <c r="M16" s="454">
        <v>2.9962546816479401E-2</v>
      </c>
      <c r="N16" s="114">
        <v>17</v>
      </c>
      <c r="O16" s="454">
        <v>3.1835205992509365E-2</v>
      </c>
      <c r="P16" s="114">
        <v>27</v>
      </c>
      <c r="Q16" s="454">
        <v>5.0561797752808987E-2</v>
      </c>
      <c r="R16" s="114">
        <v>92</v>
      </c>
      <c r="S16" s="454">
        <v>0.17228464419475656</v>
      </c>
      <c r="T16" s="114">
        <v>40</v>
      </c>
      <c r="U16" s="454">
        <v>7.4906367041198504E-2</v>
      </c>
      <c r="V16" s="114">
        <v>39</v>
      </c>
      <c r="W16" s="1135">
        <v>7.3033707865168537E-2</v>
      </c>
      <c r="Y16" s="1137"/>
    </row>
    <row r="17" spans="1:27" s="5" customFormat="1" ht="18.75" customHeight="1">
      <c r="A17" s="399" t="s">
        <v>23</v>
      </c>
      <c r="B17" s="183">
        <v>635</v>
      </c>
      <c r="C17" s="1135">
        <v>3.6065201340375989E-2</v>
      </c>
      <c r="D17" s="183">
        <v>190</v>
      </c>
      <c r="E17" s="1554">
        <v>0.29921259842519687</v>
      </c>
      <c r="F17" s="194">
        <v>445</v>
      </c>
      <c r="G17" s="1555">
        <v>0.70078740157480313</v>
      </c>
      <c r="H17" s="183">
        <v>245</v>
      </c>
      <c r="I17" s="454">
        <v>0.38582677165354329</v>
      </c>
      <c r="J17" s="114">
        <v>11</v>
      </c>
      <c r="K17" s="454">
        <v>1.7322834645669291E-2</v>
      </c>
      <c r="L17" s="114">
        <v>5</v>
      </c>
      <c r="M17" s="454">
        <v>7.874015748031496E-3</v>
      </c>
      <c r="N17" s="114">
        <v>35</v>
      </c>
      <c r="O17" s="454">
        <v>5.5118110236220472E-2</v>
      </c>
      <c r="P17" s="114">
        <v>64</v>
      </c>
      <c r="Q17" s="454">
        <v>0.10078740157480315</v>
      </c>
      <c r="R17" s="114">
        <v>51</v>
      </c>
      <c r="S17" s="454">
        <v>8.0314960629921259E-2</v>
      </c>
      <c r="T17" s="114">
        <v>67</v>
      </c>
      <c r="U17" s="454">
        <v>0.10551181102362205</v>
      </c>
      <c r="V17" s="114">
        <v>157</v>
      </c>
      <c r="W17" s="1135">
        <v>0.24724409448818899</v>
      </c>
      <c r="Y17" s="1137"/>
    </row>
    <row r="18" spans="1:27" s="5" customFormat="1" ht="18.75" customHeight="1">
      <c r="A18" s="399" t="s">
        <v>24</v>
      </c>
      <c r="B18" s="183">
        <v>2010</v>
      </c>
      <c r="C18" s="1135">
        <v>4.9635757500926039E-2</v>
      </c>
      <c r="D18" s="183">
        <v>945</v>
      </c>
      <c r="E18" s="1554">
        <v>0.47014925373134331</v>
      </c>
      <c r="F18" s="194">
        <v>1065</v>
      </c>
      <c r="G18" s="1555">
        <v>0.52985074626865669</v>
      </c>
      <c r="H18" s="183">
        <v>1120</v>
      </c>
      <c r="I18" s="454">
        <v>0.55721393034825872</v>
      </c>
      <c r="J18" s="114">
        <v>21</v>
      </c>
      <c r="K18" s="454">
        <v>1.0447761194029851E-2</v>
      </c>
      <c r="L18" s="114">
        <v>54</v>
      </c>
      <c r="M18" s="454">
        <v>2.6865671641791045E-2</v>
      </c>
      <c r="N18" s="114">
        <v>52</v>
      </c>
      <c r="O18" s="454">
        <v>2.5870646766169153E-2</v>
      </c>
      <c r="P18" s="114">
        <v>67</v>
      </c>
      <c r="Q18" s="454">
        <v>3.3333333333333333E-2</v>
      </c>
      <c r="R18" s="114">
        <v>220</v>
      </c>
      <c r="S18" s="454">
        <v>0.10945273631840796</v>
      </c>
      <c r="T18" s="114">
        <v>306</v>
      </c>
      <c r="U18" s="454">
        <v>0.15223880597014924</v>
      </c>
      <c r="V18" s="114">
        <v>170</v>
      </c>
      <c r="W18" s="1135">
        <v>8.45771144278607E-2</v>
      </c>
      <c r="Y18" s="1137"/>
    </row>
    <row r="19" spans="1:27" s="5" customFormat="1" ht="18.75" customHeight="1">
      <c r="A19" s="399" t="s">
        <v>25</v>
      </c>
      <c r="B19" s="183">
        <v>1110</v>
      </c>
      <c r="C19" s="1135">
        <v>5.2012557986973434E-2</v>
      </c>
      <c r="D19" s="183">
        <v>489</v>
      </c>
      <c r="E19" s="1554">
        <v>0.44054054054054054</v>
      </c>
      <c r="F19" s="194">
        <v>621</v>
      </c>
      <c r="G19" s="1555">
        <v>0.55945945945945941</v>
      </c>
      <c r="H19" s="183">
        <v>605</v>
      </c>
      <c r="I19" s="454">
        <v>0.54504504504504503</v>
      </c>
      <c r="J19" s="114">
        <v>24</v>
      </c>
      <c r="K19" s="454">
        <v>2.1621621621621623E-2</v>
      </c>
      <c r="L19" s="114">
        <v>22</v>
      </c>
      <c r="M19" s="454">
        <v>1.9819819819819819E-2</v>
      </c>
      <c r="N19" s="114">
        <v>22</v>
      </c>
      <c r="O19" s="454">
        <v>1.9819819819819819E-2</v>
      </c>
      <c r="P19" s="114">
        <v>36</v>
      </c>
      <c r="Q19" s="454">
        <v>3.2432432432432434E-2</v>
      </c>
      <c r="R19" s="114">
        <v>157</v>
      </c>
      <c r="S19" s="454">
        <v>0.14144144144144144</v>
      </c>
      <c r="T19" s="114">
        <v>49</v>
      </c>
      <c r="U19" s="454">
        <v>4.4144144144144144E-2</v>
      </c>
      <c r="V19" s="114">
        <v>195</v>
      </c>
      <c r="W19" s="1135">
        <v>0.17567567567567569</v>
      </c>
      <c r="Y19" s="1137"/>
    </row>
    <row r="20" spans="1:27" s="5" customFormat="1" ht="18.75" customHeight="1">
      <c r="A20" s="399" t="s">
        <v>26</v>
      </c>
      <c r="B20" s="184">
        <v>1070</v>
      </c>
      <c r="C20" s="1135">
        <v>5.6103187919463088E-2</v>
      </c>
      <c r="D20" s="184">
        <v>570</v>
      </c>
      <c r="E20" s="1554">
        <v>0.53271028037383172</v>
      </c>
      <c r="F20" s="185">
        <v>500</v>
      </c>
      <c r="G20" s="1555">
        <v>0.46728971962616822</v>
      </c>
      <c r="H20" s="184">
        <v>644</v>
      </c>
      <c r="I20" s="454">
        <v>0.60186915887850467</v>
      </c>
      <c r="J20" s="115">
        <v>37</v>
      </c>
      <c r="K20" s="454">
        <v>3.4579439252336447E-2</v>
      </c>
      <c r="L20" s="115">
        <v>17</v>
      </c>
      <c r="M20" s="454">
        <v>1.5887850467289719E-2</v>
      </c>
      <c r="N20" s="115">
        <v>37</v>
      </c>
      <c r="O20" s="454">
        <v>3.4579439252336447E-2</v>
      </c>
      <c r="P20" s="115">
        <v>51</v>
      </c>
      <c r="Q20" s="454">
        <v>4.7663551401869161E-2</v>
      </c>
      <c r="R20" s="115">
        <v>133</v>
      </c>
      <c r="S20" s="454">
        <v>0.12429906542056075</v>
      </c>
      <c r="T20" s="115">
        <v>48</v>
      </c>
      <c r="U20" s="454">
        <v>4.4859813084112146E-2</v>
      </c>
      <c r="V20" s="115">
        <v>103</v>
      </c>
      <c r="W20" s="1135">
        <v>9.6261682242990657E-2</v>
      </c>
      <c r="Y20" s="1137"/>
    </row>
    <row r="21" spans="1:27" s="5" customFormat="1" ht="18.75" customHeight="1">
      <c r="A21" s="455" t="s">
        <v>27</v>
      </c>
      <c r="B21" s="184">
        <v>2217</v>
      </c>
      <c r="C21" s="1135">
        <v>5.9944841012329657E-2</v>
      </c>
      <c r="D21" s="184">
        <v>1297</v>
      </c>
      <c r="E21" s="1554">
        <v>0.58502480829950387</v>
      </c>
      <c r="F21" s="185">
        <v>920</v>
      </c>
      <c r="G21" s="1555">
        <v>0.41497519170049618</v>
      </c>
      <c r="H21" s="184">
        <v>1381</v>
      </c>
      <c r="I21" s="454">
        <v>0.62291384754172308</v>
      </c>
      <c r="J21" s="115">
        <v>52</v>
      </c>
      <c r="K21" s="454">
        <v>2.3455119530897611E-2</v>
      </c>
      <c r="L21" s="115">
        <v>31</v>
      </c>
      <c r="M21" s="454">
        <v>1.3982859720342805E-2</v>
      </c>
      <c r="N21" s="115">
        <v>105</v>
      </c>
      <c r="O21" s="454">
        <v>4.7361299052774017E-2</v>
      </c>
      <c r="P21" s="115">
        <v>115</v>
      </c>
      <c r="Q21" s="454">
        <v>5.1871898962562023E-2</v>
      </c>
      <c r="R21" s="115">
        <v>163</v>
      </c>
      <c r="S21" s="454">
        <v>7.3522778529544433E-2</v>
      </c>
      <c r="T21" s="115">
        <v>283</v>
      </c>
      <c r="U21" s="454">
        <v>0.12764997744700046</v>
      </c>
      <c r="V21" s="115">
        <v>87</v>
      </c>
      <c r="W21" s="1135">
        <v>3.9242219215155617E-2</v>
      </c>
      <c r="Y21" s="1137"/>
    </row>
    <row r="22" spans="1:27" s="5" customFormat="1" ht="7.5" customHeight="1">
      <c r="A22" s="782"/>
      <c r="B22" s="6"/>
      <c r="C22" s="415"/>
      <c r="D22" s="6"/>
      <c r="E22" s="415"/>
      <c r="F22" s="6"/>
      <c r="G22" s="415"/>
      <c r="H22" s="6"/>
      <c r="I22" s="415"/>
      <c r="J22" s="6"/>
      <c r="K22" s="415"/>
      <c r="L22" s="6"/>
      <c r="M22" s="415"/>
      <c r="N22" s="6"/>
      <c r="O22" s="415"/>
      <c r="P22" s="6"/>
      <c r="Q22" s="415"/>
      <c r="R22" s="6"/>
      <c r="S22" s="415"/>
      <c r="T22" s="6"/>
      <c r="U22" s="415"/>
      <c r="V22" s="6"/>
      <c r="W22" s="415"/>
    </row>
    <row r="23" spans="1:27" s="1665" customFormat="1" ht="15" customHeight="1">
      <c r="A23" s="1662" t="s">
        <v>1582</v>
      </c>
      <c r="O23" s="1668"/>
      <c r="Y23" s="1667"/>
      <c r="Z23" s="1667"/>
      <c r="AA23" s="1667"/>
    </row>
    <row r="24" spans="1:27" s="1665" customFormat="1" ht="15" customHeight="1">
      <c r="A24" s="258" t="s">
        <v>1583</v>
      </c>
    </row>
    <row r="25" spans="1:27" s="1665" customFormat="1" ht="15" customHeight="1">
      <c r="A25" s="258" t="s">
        <v>1586</v>
      </c>
      <c r="B25" s="1667"/>
      <c r="C25" s="1667"/>
      <c r="D25" s="1667"/>
      <c r="E25" s="1667"/>
      <c r="F25" s="1667"/>
      <c r="G25" s="1667"/>
      <c r="H25" s="1667"/>
      <c r="I25" s="1667"/>
      <c r="J25" s="1667"/>
      <c r="K25" s="1667"/>
      <c r="L25" s="1667"/>
      <c r="M25" s="1667"/>
      <c r="N25" s="1667"/>
      <c r="O25" s="1667"/>
      <c r="P25" s="1667"/>
      <c r="Q25" s="1667"/>
    </row>
    <row r="26" spans="1:27" s="1665" customFormat="1" ht="15" customHeight="1">
      <c r="A26" s="258" t="s">
        <v>1587</v>
      </c>
      <c r="B26"/>
      <c r="C26"/>
      <c r="D26"/>
      <c r="E26"/>
      <c r="F26"/>
      <c r="G26"/>
      <c r="H26"/>
      <c r="I26"/>
      <c r="J26"/>
      <c r="K26"/>
      <c r="L26"/>
      <c r="M26" s="50"/>
      <c r="N26"/>
      <c r="O26"/>
      <c r="P26"/>
      <c r="Q26"/>
      <c r="R26"/>
      <c r="S26"/>
      <c r="T26"/>
      <c r="U26"/>
      <c r="V26"/>
      <c r="W26"/>
    </row>
    <row r="27" spans="1:27">
      <c r="B27" s="17"/>
      <c r="C27" s="17"/>
      <c r="D27" s="17"/>
      <c r="E27" s="17"/>
      <c r="F27" s="17"/>
      <c r="G27" s="17"/>
      <c r="H27" s="17"/>
      <c r="I27" s="17"/>
      <c r="J27" s="17"/>
      <c r="K27" s="17"/>
      <c r="L27" s="17"/>
      <c r="M27" s="17"/>
      <c r="N27" s="17"/>
      <c r="O27" s="17"/>
      <c r="P27" s="17"/>
      <c r="Q27" s="17"/>
      <c r="R27" s="17"/>
      <c r="S27" s="17"/>
      <c r="T27" s="17"/>
      <c r="U27" s="17"/>
      <c r="V27" s="17"/>
      <c r="W27" s="17"/>
    </row>
    <row r="28" spans="1:27">
      <c r="B28" s="17"/>
      <c r="C28" s="17"/>
      <c r="D28" s="17"/>
      <c r="E28" s="17"/>
      <c r="F28" s="17"/>
      <c r="G28" s="17"/>
      <c r="H28" s="17"/>
      <c r="I28" s="17"/>
      <c r="J28" s="17"/>
      <c r="K28" s="17"/>
      <c r="L28" s="17"/>
      <c r="M28" s="17"/>
      <c r="N28" s="17"/>
      <c r="O28" s="17"/>
      <c r="P28" s="17"/>
      <c r="Q28" s="17"/>
      <c r="R28" s="17"/>
      <c r="S28" s="17"/>
      <c r="T28" s="17"/>
      <c r="U28" s="17"/>
      <c r="V28" s="17"/>
      <c r="W28" s="17"/>
    </row>
    <row r="29" spans="1:27" ht="15">
      <c r="D29"/>
      <c r="E29"/>
      <c r="F29"/>
      <c r="G29"/>
    </row>
    <row r="30" spans="1:27" ht="15">
      <c r="B30"/>
      <c r="C30"/>
      <c r="D30"/>
      <c r="E30"/>
      <c r="F30"/>
      <c r="G30"/>
      <c r="H30"/>
      <c r="I30"/>
      <c r="J30"/>
      <c r="K30"/>
      <c r="L30"/>
      <c r="M30"/>
      <c r="N30"/>
      <c r="O30"/>
      <c r="P30"/>
      <c r="Q30"/>
      <c r="R30"/>
      <c r="S30"/>
      <c r="T30"/>
      <c r="U30"/>
      <c r="V30"/>
      <c r="W30"/>
    </row>
    <row r="31" spans="1:27" ht="15">
      <c r="B31"/>
      <c r="C31"/>
      <c r="D31"/>
      <c r="E31"/>
      <c r="F31"/>
      <c r="G31"/>
      <c r="H31"/>
      <c r="I31"/>
      <c r="J31" s="50"/>
      <c r="K31"/>
      <c r="L31"/>
      <c r="M31"/>
      <c r="N31"/>
      <c r="O31"/>
      <c r="P31"/>
      <c r="Q31"/>
      <c r="R31"/>
      <c r="S31"/>
      <c r="T31"/>
      <c r="U31"/>
      <c r="V31"/>
      <c r="W31"/>
    </row>
    <row r="32" spans="1:27" ht="15">
      <c r="B32"/>
      <c r="C32"/>
      <c r="D32"/>
      <c r="E32"/>
      <c r="F32"/>
      <c r="G32"/>
      <c r="H32"/>
      <c r="I32"/>
      <c r="J32"/>
      <c r="K32"/>
      <c r="L32"/>
      <c r="M32"/>
      <c r="N32"/>
      <c r="O32"/>
      <c r="P32"/>
      <c r="Q32"/>
      <c r="R32"/>
      <c r="S32"/>
      <c r="T32"/>
      <c r="U32"/>
      <c r="V32"/>
      <c r="W32"/>
    </row>
    <row r="33" spans="4:7" ht="15">
      <c r="D33"/>
      <c r="E33"/>
      <c r="F33"/>
      <c r="G33"/>
    </row>
    <row r="34" spans="4:7" ht="15">
      <c r="D34"/>
      <c r="E34"/>
      <c r="F34"/>
      <c r="G34"/>
    </row>
    <row r="35" spans="4:7" ht="15">
      <c r="D35"/>
      <c r="E35"/>
      <c r="F35"/>
      <c r="G35"/>
    </row>
    <row r="36" spans="4:7" ht="15">
      <c r="D36"/>
      <c r="E36"/>
      <c r="F36"/>
      <c r="G36"/>
    </row>
    <row r="37" spans="4:7" ht="15">
      <c r="D37"/>
      <c r="E37"/>
      <c r="F37"/>
      <c r="G37"/>
    </row>
    <row r="38" spans="4:7" ht="15">
      <c r="D38"/>
      <c r="E38"/>
      <c r="F38"/>
      <c r="G38"/>
    </row>
    <row r="39" spans="4:7" ht="15">
      <c r="D39"/>
      <c r="E39"/>
      <c r="F39"/>
      <c r="G39"/>
    </row>
    <row r="40" spans="4:7" ht="15">
      <c r="D40"/>
      <c r="E40"/>
      <c r="F40"/>
      <c r="G40"/>
    </row>
    <row r="41" spans="4:7" ht="15">
      <c r="D41"/>
      <c r="E41"/>
      <c r="F41"/>
      <c r="G41"/>
    </row>
    <row r="42" spans="4:7" ht="15">
      <c r="D42"/>
      <c r="E42"/>
      <c r="F42"/>
      <c r="G42"/>
    </row>
    <row r="43" spans="4:7" ht="15">
      <c r="D43"/>
      <c r="E43"/>
      <c r="F43"/>
      <c r="G43"/>
    </row>
    <row r="44" spans="4:7" ht="15">
      <c r="D44"/>
      <c r="E44"/>
      <c r="F44"/>
      <c r="G44"/>
    </row>
    <row r="45" spans="4:7" ht="15">
      <c r="D45"/>
      <c r="E45"/>
      <c r="F45"/>
      <c r="G45"/>
    </row>
    <row r="46" spans="4:7" ht="15">
      <c r="D46"/>
      <c r="E46"/>
      <c r="F46"/>
      <c r="G46"/>
    </row>
  </sheetData>
  <mergeCells count="14">
    <mergeCell ref="T4:U5"/>
    <mergeCell ref="V4:W5"/>
    <mergeCell ref="A3:A6"/>
    <mergeCell ref="B3:C5"/>
    <mergeCell ref="D3:G3"/>
    <mergeCell ref="H3:W3"/>
    <mergeCell ref="D4:E5"/>
    <mergeCell ref="F4:G5"/>
    <mergeCell ref="H4:I5"/>
    <mergeCell ref="J4:K5"/>
    <mergeCell ref="L4:M5"/>
    <mergeCell ref="N4:O5"/>
    <mergeCell ref="P4:Q5"/>
    <mergeCell ref="R4:S5"/>
  </mergeCells>
  <hyperlinks>
    <hyperlink ref="Y2" location="OBSAH!A1" display="Zpět na obsah" xr:uid="{85C06915-2488-4609-9EA4-B538B472A9E5}"/>
  </hyperlinks>
  <pageMargins left="0.70866141732283472" right="0.70866141732283472" top="0.78740157480314965" bottom="0.78740157480314965" header="0.31496062992125984" footer="0.31496062992125984"/>
  <pageSetup paperSize="9" scale="95" orientation="landscape"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codeName="List205"/>
  <dimension ref="A1:O29"/>
  <sheetViews>
    <sheetView showGridLines="0" zoomScaleNormal="100" workbookViewId="0"/>
  </sheetViews>
  <sheetFormatPr defaultRowHeight="15"/>
  <cols>
    <col min="1" max="1" width="18.42578125" customWidth="1"/>
    <col min="2" max="11" width="9.7109375" customWidth="1"/>
  </cols>
  <sheetData>
    <row r="1" spans="1:15">
      <c r="A1" s="1" t="s">
        <v>1818</v>
      </c>
    </row>
    <row r="2" spans="1:15" ht="15.75" thickBot="1">
      <c r="A2" s="322" t="s">
        <v>1066</v>
      </c>
      <c r="I2" s="322"/>
      <c r="J2" s="4"/>
      <c r="K2" s="1440" t="s">
        <v>1548</v>
      </c>
      <c r="L2" s="4"/>
      <c r="M2" s="106" t="s">
        <v>986</v>
      </c>
      <c r="N2" s="4"/>
    </row>
    <row r="3" spans="1:15" ht="24" customHeight="1">
      <c r="A3" s="2033" t="s">
        <v>163</v>
      </c>
      <c r="B3" s="2174" t="s">
        <v>427</v>
      </c>
      <c r="C3" s="2076"/>
      <c r="D3" s="2076"/>
      <c r="E3" s="2067"/>
      <c r="F3" s="2174" t="s">
        <v>428</v>
      </c>
      <c r="G3" s="2076"/>
      <c r="H3" s="2076"/>
      <c r="I3" s="2067"/>
      <c r="J3" s="2174" t="s">
        <v>429</v>
      </c>
      <c r="K3" s="2076"/>
    </row>
    <row r="4" spans="1:15">
      <c r="A4" s="2035"/>
      <c r="B4" s="2205" t="s">
        <v>131</v>
      </c>
      <c r="C4" s="2026"/>
      <c r="D4" s="2077" t="s">
        <v>9</v>
      </c>
      <c r="E4" s="2068"/>
      <c r="F4" s="2205" t="s">
        <v>131</v>
      </c>
      <c r="G4" s="2026"/>
      <c r="H4" s="2077" t="s">
        <v>9</v>
      </c>
      <c r="I4" s="2068"/>
      <c r="J4" s="2074" t="s">
        <v>131</v>
      </c>
      <c r="K4" s="2078" t="s">
        <v>9</v>
      </c>
    </row>
    <row r="5" spans="1:15">
      <c r="A5" s="2035"/>
      <c r="B5" s="2219" t="s">
        <v>4</v>
      </c>
      <c r="C5" s="2192" t="s">
        <v>448</v>
      </c>
      <c r="D5" s="2057" t="s">
        <v>4</v>
      </c>
      <c r="E5" s="2069" t="s">
        <v>448</v>
      </c>
      <c r="F5" s="2219" t="s">
        <v>4</v>
      </c>
      <c r="G5" s="2192" t="s">
        <v>551</v>
      </c>
      <c r="H5" s="2057" t="s">
        <v>4</v>
      </c>
      <c r="I5" s="2192" t="s">
        <v>551</v>
      </c>
      <c r="J5" s="2010" t="s">
        <v>131</v>
      </c>
      <c r="K5" s="2034" t="s">
        <v>9</v>
      </c>
    </row>
    <row r="6" spans="1:15" ht="21.75" customHeight="1" thickBot="1">
      <c r="A6" s="2037"/>
      <c r="B6" s="2156"/>
      <c r="C6" s="2193"/>
      <c r="D6" s="2058"/>
      <c r="E6" s="2037"/>
      <c r="F6" s="2156"/>
      <c r="G6" s="2193"/>
      <c r="H6" s="2058"/>
      <c r="I6" s="2193"/>
      <c r="J6" s="2011"/>
      <c r="K6" s="2036"/>
    </row>
    <row r="7" spans="1:15" ht="18.75" customHeight="1">
      <c r="A7" s="729" t="s">
        <v>985</v>
      </c>
      <c r="B7" s="1852">
        <v>18572.660000000003</v>
      </c>
      <c r="C7" s="1855">
        <v>1183.5</v>
      </c>
      <c r="D7" s="1855">
        <v>27797.96</v>
      </c>
      <c r="E7" s="1853">
        <v>2858.33</v>
      </c>
      <c r="F7" s="1857">
        <v>545.12</v>
      </c>
      <c r="G7" s="1858">
        <v>10.149999999999999</v>
      </c>
      <c r="H7" s="1858">
        <v>561.66999999999996</v>
      </c>
      <c r="I7" s="1859">
        <v>53.45</v>
      </c>
      <c r="J7" s="1857">
        <v>442.13</v>
      </c>
      <c r="K7" s="1859">
        <v>950.4</v>
      </c>
      <c r="M7" s="83"/>
      <c r="N7" s="83"/>
      <c r="O7" s="83"/>
    </row>
    <row r="8" spans="1:15" ht="18.75" customHeight="1">
      <c r="A8" s="728" t="s">
        <v>14</v>
      </c>
      <c r="B8" s="1815">
        <v>2932.7200000000003</v>
      </c>
      <c r="C8" s="1821">
        <v>256.89999999999998</v>
      </c>
      <c r="D8" s="1821">
        <v>4187.8999999999996</v>
      </c>
      <c r="E8" s="1816">
        <v>482.49</v>
      </c>
      <c r="F8" s="1850">
        <v>235.54000000000002</v>
      </c>
      <c r="G8" s="1834">
        <v>6.6000000000000014</v>
      </c>
      <c r="H8" s="1834">
        <v>230.95</v>
      </c>
      <c r="I8" s="1860">
        <v>36.5</v>
      </c>
      <c r="J8" s="1850">
        <v>182.53000000000003</v>
      </c>
      <c r="K8" s="1860">
        <v>259.51</v>
      </c>
    </row>
    <row r="9" spans="1:15" ht="18.75" customHeight="1">
      <c r="A9" s="728" t="s">
        <v>15</v>
      </c>
      <c r="B9" s="1815">
        <v>1740.8499999999995</v>
      </c>
      <c r="C9" s="1821">
        <v>81.299999999999983</v>
      </c>
      <c r="D9" s="1821">
        <v>2787.01</v>
      </c>
      <c r="E9" s="1816">
        <v>228.16</v>
      </c>
      <c r="F9" s="1984">
        <v>0</v>
      </c>
      <c r="G9" s="1988">
        <v>0</v>
      </c>
      <c r="H9" s="1988">
        <v>0</v>
      </c>
      <c r="I9" s="1937">
        <v>0</v>
      </c>
      <c r="J9" s="1850">
        <v>10.700000000000003</v>
      </c>
      <c r="K9" s="1860">
        <v>55.81</v>
      </c>
    </row>
    <row r="10" spans="1:15" ht="18.75" customHeight="1">
      <c r="A10" s="728" t="s">
        <v>16</v>
      </c>
      <c r="B10" s="1815">
        <v>1277.1200000000001</v>
      </c>
      <c r="C10" s="1821">
        <v>48.990000000000009</v>
      </c>
      <c r="D10" s="1821">
        <v>1809.11</v>
      </c>
      <c r="E10" s="1816">
        <v>148.94999999999999</v>
      </c>
      <c r="F10" s="1850">
        <v>26.200000000000003</v>
      </c>
      <c r="G10" s="1988">
        <v>0</v>
      </c>
      <c r="H10" s="1834">
        <v>25.9</v>
      </c>
      <c r="I10" s="1937">
        <v>0</v>
      </c>
      <c r="J10" s="1850">
        <v>18.880000000000003</v>
      </c>
      <c r="K10" s="1860">
        <v>28.4</v>
      </c>
    </row>
    <row r="11" spans="1:15" ht="18.75" customHeight="1">
      <c r="A11" s="728" t="s">
        <v>17</v>
      </c>
      <c r="B11" s="1815">
        <v>952.12000000000012</v>
      </c>
      <c r="C11" s="1821">
        <v>34.660000000000011</v>
      </c>
      <c r="D11" s="1821">
        <v>1474.76</v>
      </c>
      <c r="E11" s="1816">
        <v>124.89</v>
      </c>
      <c r="F11" s="1850">
        <v>33.929999999999993</v>
      </c>
      <c r="G11" s="1988">
        <v>0</v>
      </c>
      <c r="H11" s="1834">
        <v>28.62</v>
      </c>
      <c r="I11" s="1937">
        <v>0</v>
      </c>
      <c r="J11" s="1850">
        <v>39.92</v>
      </c>
      <c r="K11" s="1860">
        <v>75.66</v>
      </c>
    </row>
    <row r="12" spans="1:15" ht="18.75" customHeight="1">
      <c r="A12" s="728" t="s">
        <v>18</v>
      </c>
      <c r="B12" s="1815">
        <v>379.4</v>
      </c>
      <c r="C12" s="1821">
        <v>24.079999999999991</v>
      </c>
      <c r="D12" s="1821">
        <v>645.09</v>
      </c>
      <c r="E12" s="1816">
        <v>60.49</v>
      </c>
      <c r="F12" s="1984">
        <v>0</v>
      </c>
      <c r="G12" s="1988">
        <v>0</v>
      </c>
      <c r="H12" s="1988">
        <v>0</v>
      </c>
      <c r="I12" s="1937">
        <v>0</v>
      </c>
      <c r="J12" s="1850">
        <v>6</v>
      </c>
      <c r="K12" s="1860">
        <v>21.14</v>
      </c>
    </row>
    <row r="13" spans="1:15" ht="18.75" customHeight="1">
      <c r="A13" s="728" t="s">
        <v>19</v>
      </c>
      <c r="B13" s="1815">
        <v>1347.8599999999997</v>
      </c>
      <c r="C13" s="1821">
        <v>66.740000000000009</v>
      </c>
      <c r="D13" s="1821">
        <v>2060.36</v>
      </c>
      <c r="E13" s="1816">
        <v>168.72</v>
      </c>
      <c r="F13" s="1834">
        <v>29.120000000000005</v>
      </c>
      <c r="G13" s="1988">
        <v>0</v>
      </c>
      <c r="H13" s="1834">
        <v>27.4</v>
      </c>
      <c r="I13" s="1937">
        <v>0</v>
      </c>
      <c r="J13" s="1850">
        <v>21.949999999999996</v>
      </c>
      <c r="K13" s="1860">
        <v>41.49</v>
      </c>
    </row>
    <row r="14" spans="1:15" ht="18.75" customHeight="1">
      <c r="A14" s="728" t="s">
        <v>20</v>
      </c>
      <c r="B14" s="1815">
        <v>717.15999999999985</v>
      </c>
      <c r="C14" s="1821">
        <v>31.67</v>
      </c>
      <c r="D14" s="1821">
        <v>1026.94</v>
      </c>
      <c r="E14" s="1816">
        <v>70.099999999999994</v>
      </c>
      <c r="F14" s="1984">
        <v>0</v>
      </c>
      <c r="G14" s="1988">
        <v>0</v>
      </c>
      <c r="H14" s="1988">
        <v>0</v>
      </c>
      <c r="I14" s="1937">
        <v>0</v>
      </c>
      <c r="J14" s="1850">
        <v>11.15</v>
      </c>
      <c r="K14" s="1860">
        <v>15.65</v>
      </c>
    </row>
    <row r="15" spans="1:15" ht="18.75" customHeight="1">
      <c r="A15" s="728" t="s">
        <v>21</v>
      </c>
      <c r="B15" s="1815">
        <v>1085.3300000000002</v>
      </c>
      <c r="C15" s="1821">
        <v>40.890000000000015</v>
      </c>
      <c r="D15" s="1821">
        <v>1491.18</v>
      </c>
      <c r="E15" s="1816">
        <v>101.85</v>
      </c>
      <c r="F15" s="1984">
        <v>0</v>
      </c>
      <c r="G15" s="1988">
        <v>0</v>
      </c>
      <c r="H15" s="1988">
        <v>0</v>
      </c>
      <c r="I15" s="1937">
        <v>0</v>
      </c>
      <c r="J15" s="1850">
        <v>7.1900000000000048</v>
      </c>
      <c r="K15" s="1860">
        <v>40.049999999999997</v>
      </c>
    </row>
    <row r="16" spans="1:15" ht="18.75" customHeight="1">
      <c r="A16" s="728" t="s">
        <v>22</v>
      </c>
      <c r="B16" s="1815">
        <v>1053.3899999999999</v>
      </c>
      <c r="C16" s="1821">
        <v>35.81</v>
      </c>
      <c r="D16" s="1821">
        <v>1415.29</v>
      </c>
      <c r="E16" s="1816">
        <v>98.88</v>
      </c>
      <c r="F16" s="1834">
        <v>39.449999999999996</v>
      </c>
      <c r="G16" s="1988">
        <v>0</v>
      </c>
      <c r="H16" s="1834">
        <v>29.46</v>
      </c>
      <c r="I16" s="1937">
        <v>0</v>
      </c>
      <c r="J16" s="1850">
        <v>10.57</v>
      </c>
      <c r="K16" s="1860">
        <v>37.979999999999997</v>
      </c>
    </row>
    <row r="17" spans="1:11" ht="18.75" customHeight="1">
      <c r="A17" s="728" t="s">
        <v>23</v>
      </c>
      <c r="B17" s="1815">
        <v>963.46000000000026</v>
      </c>
      <c r="C17" s="1821">
        <v>56.570000000000022</v>
      </c>
      <c r="D17" s="1821">
        <v>1419.57</v>
      </c>
      <c r="E17" s="1816">
        <v>172.23</v>
      </c>
      <c r="F17" s="1984">
        <v>0</v>
      </c>
      <c r="G17" s="1988">
        <v>0</v>
      </c>
      <c r="H17" s="1988">
        <v>0</v>
      </c>
      <c r="I17" s="1937">
        <v>0</v>
      </c>
      <c r="J17" s="1850">
        <v>10.029999999999998</v>
      </c>
      <c r="K17" s="1860">
        <v>31.62</v>
      </c>
    </row>
    <row r="18" spans="1:11" ht="18.75" customHeight="1">
      <c r="A18" s="728" t="s">
        <v>24</v>
      </c>
      <c r="B18" s="1815">
        <v>2046.8600000000001</v>
      </c>
      <c r="C18" s="1821">
        <v>157.17000000000007</v>
      </c>
      <c r="D18" s="1821">
        <v>3044.82</v>
      </c>
      <c r="E18" s="1816">
        <v>397.9</v>
      </c>
      <c r="F18" s="1834">
        <v>71.81</v>
      </c>
      <c r="G18" s="1834">
        <v>1</v>
      </c>
      <c r="H18" s="1834">
        <v>85.62</v>
      </c>
      <c r="I18" s="1834">
        <v>7.5</v>
      </c>
      <c r="J18" s="1850">
        <v>31.86</v>
      </c>
      <c r="K18" s="1860">
        <v>108.02</v>
      </c>
    </row>
    <row r="19" spans="1:11" ht="18.75" customHeight="1">
      <c r="A19" s="728" t="s">
        <v>25</v>
      </c>
      <c r="B19" s="1815">
        <v>1188.7800000000002</v>
      </c>
      <c r="C19" s="1821">
        <v>78.710000000000008</v>
      </c>
      <c r="D19" s="1821">
        <v>1828.79</v>
      </c>
      <c r="E19" s="1816">
        <v>209.53</v>
      </c>
      <c r="F19" s="1834">
        <v>15.149999999999999</v>
      </c>
      <c r="G19" s="1988">
        <v>0</v>
      </c>
      <c r="H19" s="1834">
        <v>19.850000000000001</v>
      </c>
      <c r="I19" s="1937">
        <v>0</v>
      </c>
      <c r="J19" s="1850">
        <v>28.470000000000006</v>
      </c>
      <c r="K19" s="1860">
        <v>62.96</v>
      </c>
    </row>
    <row r="20" spans="1:11" ht="18.75" customHeight="1">
      <c r="A20" s="728" t="s">
        <v>26</v>
      </c>
      <c r="B20" s="1815">
        <v>1051.69</v>
      </c>
      <c r="C20" s="1821">
        <v>100.75999999999999</v>
      </c>
      <c r="D20" s="1821">
        <v>1508.46</v>
      </c>
      <c r="E20" s="1816">
        <v>192.7</v>
      </c>
      <c r="F20" s="1834">
        <v>29.349999999999998</v>
      </c>
      <c r="G20" s="1988">
        <v>0</v>
      </c>
      <c r="H20" s="1834">
        <v>25.06</v>
      </c>
      <c r="I20" s="1937">
        <v>0</v>
      </c>
      <c r="J20" s="1850">
        <v>24.6</v>
      </c>
      <c r="K20" s="1860">
        <v>48.52</v>
      </c>
    </row>
    <row r="21" spans="1:11" ht="18.75" customHeight="1">
      <c r="A21" s="728" t="s">
        <v>27</v>
      </c>
      <c r="B21" s="1815">
        <v>1835.9200000000005</v>
      </c>
      <c r="C21" s="1821">
        <v>169.25000000000006</v>
      </c>
      <c r="D21" s="1821">
        <v>3098.68</v>
      </c>
      <c r="E21" s="1816">
        <v>401.44</v>
      </c>
      <c r="F21" s="1834">
        <v>64.569999999999993</v>
      </c>
      <c r="G21" s="1834">
        <v>2.5500000000000007</v>
      </c>
      <c r="H21" s="1834">
        <v>88.81</v>
      </c>
      <c r="I21" s="1834">
        <v>9.4499999999999993</v>
      </c>
      <c r="J21" s="1850">
        <v>38.28</v>
      </c>
      <c r="K21" s="1860">
        <v>123.59</v>
      </c>
    </row>
    <row r="22" spans="1:11" ht="7.5" customHeight="1">
      <c r="A22" s="262"/>
      <c r="B22" s="316"/>
      <c r="C22" s="316"/>
      <c r="D22" s="316"/>
      <c r="E22" s="316"/>
      <c r="F22" s="316"/>
      <c r="G22" s="316"/>
      <c r="H22" s="316"/>
      <c r="I22" s="316"/>
      <c r="J22" s="316"/>
      <c r="K22" s="316"/>
    </row>
    <row r="23" spans="1:11">
      <c r="A23" s="5" t="s">
        <v>479</v>
      </c>
    </row>
    <row r="24" spans="1:11">
      <c r="A24" s="258" t="s">
        <v>474</v>
      </c>
    </row>
    <row r="25" spans="1:11">
      <c r="A25" s="258" t="s">
        <v>747</v>
      </c>
    </row>
    <row r="26" spans="1:11">
      <c r="A26" s="816"/>
    </row>
    <row r="28" spans="1:11">
      <c r="B28" s="83"/>
      <c r="C28" s="83"/>
      <c r="D28" s="83"/>
      <c r="E28" s="83"/>
      <c r="F28" s="83"/>
      <c r="G28" s="83"/>
      <c r="H28" s="83"/>
      <c r="I28" s="83"/>
      <c r="J28" s="83"/>
      <c r="K28" s="83"/>
    </row>
    <row r="29" spans="1:11">
      <c r="B29" s="1814"/>
      <c r="C29" s="1814"/>
      <c r="D29" s="1814"/>
      <c r="E29" s="1814"/>
      <c r="F29" s="1814"/>
      <c r="G29" s="1814"/>
      <c r="H29" s="1814"/>
      <c r="I29" s="1814"/>
      <c r="J29" s="1814"/>
      <c r="K29" s="1814"/>
    </row>
  </sheetData>
  <mergeCells count="18">
    <mergeCell ref="F3:I3"/>
    <mergeCell ref="J3:K3"/>
    <mergeCell ref="A3:A6"/>
    <mergeCell ref="J4:J6"/>
    <mergeCell ref="K4:K6"/>
    <mergeCell ref="B5:B6"/>
    <mergeCell ref="C5:C6"/>
    <mergeCell ref="D5:D6"/>
    <mergeCell ref="E5:E6"/>
    <mergeCell ref="F5:F6"/>
    <mergeCell ref="G5:G6"/>
    <mergeCell ref="H5:H6"/>
    <mergeCell ref="I5:I6"/>
    <mergeCell ref="B4:C4"/>
    <mergeCell ref="D4:E4"/>
    <mergeCell ref="F4:G4"/>
    <mergeCell ref="H4:I4"/>
    <mergeCell ref="B3:E3"/>
  </mergeCells>
  <hyperlinks>
    <hyperlink ref="M2" location="OBSAH!A1" display="Zpět na obsah" xr:uid="{00000000-0004-0000-C700-000000000000}"/>
  </hyperlinks>
  <pageMargins left="0.7" right="0.7" top="0.78740157499999996" bottom="0.78740157499999996" header="0.3" footer="0.3"/>
  <pageSetup paperSize="9" orientation="landscape"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codeName="List206"/>
  <dimension ref="A1:O25"/>
  <sheetViews>
    <sheetView showGridLines="0" zoomScaleNormal="100" workbookViewId="0"/>
  </sheetViews>
  <sheetFormatPr defaultRowHeight="15"/>
  <cols>
    <col min="1" max="1" width="15.7109375" customWidth="1"/>
    <col min="2" max="9" width="9.7109375" customWidth="1"/>
    <col min="14" max="14" width="5.85546875" customWidth="1"/>
  </cols>
  <sheetData>
    <row r="1" spans="1:15">
      <c r="A1" s="1" t="s">
        <v>1819</v>
      </c>
    </row>
    <row r="2" spans="1:15" ht="15.75" thickBot="1">
      <c r="A2" s="322" t="s">
        <v>1066</v>
      </c>
      <c r="G2" s="322"/>
      <c r="H2" s="4"/>
      <c r="I2" s="4"/>
      <c r="J2" s="4"/>
      <c r="K2" s="106"/>
      <c r="L2" s="4"/>
      <c r="M2" s="1440" t="s">
        <v>1548</v>
      </c>
      <c r="O2" s="106" t="s">
        <v>986</v>
      </c>
    </row>
    <row r="3" spans="1:15">
      <c r="A3" s="2033" t="s">
        <v>163</v>
      </c>
      <c r="B3" s="2197" t="s">
        <v>426</v>
      </c>
      <c r="C3" s="2033"/>
      <c r="D3" s="2076" t="s">
        <v>471</v>
      </c>
      <c r="E3" s="2076"/>
      <c r="F3" s="2076"/>
      <c r="G3" s="2076"/>
      <c r="H3" s="2076"/>
      <c r="I3" s="2076"/>
      <c r="J3" s="2076"/>
      <c r="K3" s="2076"/>
      <c r="L3" s="2076"/>
      <c r="M3" s="2076"/>
    </row>
    <row r="4" spans="1:15">
      <c r="A4" s="2035"/>
      <c r="B4" s="2155"/>
      <c r="C4" s="2035"/>
      <c r="D4" s="2078" t="s">
        <v>4</v>
      </c>
      <c r="E4" s="2078"/>
      <c r="F4" s="2192" t="s">
        <v>36</v>
      </c>
      <c r="G4" s="2078"/>
      <c r="H4" s="2078"/>
      <c r="I4" s="2078"/>
      <c r="J4" s="2078"/>
      <c r="K4" s="2078"/>
      <c r="L4" s="2078"/>
      <c r="M4" s="2078"/>
    </row>
    <row r="5" spans="1:15">
      <c r="A5" s="2035"/>
      <c r="B5" s="2153"/>
      <c r="C5" s="2154"/>
      <c r="D5" s="2220"/>
      <c r="E5" s="2220"/>
      <c r="F5" s="2191" t="s">
        <v>546</v>
      </c>
      <c r="G5" s="2077"/>
      <c r="H5" s="2191" t="s">
        <v>547</v>
      </c>
      <c r="I5" s="2077"/>
      <c r="J5" s="2191" t="s">
        <v>348</v>
      </c>
      <c r="K5" s="2026"/>
      <c r="L5" s="2191" t="s">
        <v>349</v>
      </c>
      <c r="M5" s="2077"/>
    </row>
    <row r="6" spans="1:15" ht="30" customHeight="1" thickBot="1">
      <c r="A6" s="2035"/>
      <c r="B6" s="397" t="s">
        <v>435</v>
      </c>
      <c r="C6" s="911" t="s">
        <v>449</v>
      </c>
      <c r="D6" s="397" t="s">
        <v>435</v>
      </c>
      <c r="E6" s="911" t="s">
        <v>449</v>
      </c>
      <c r="F6" s="910" t="s">
        <v>435</v>
      </c>
      <c r="G6" s="911" t="s">
        <v>449</v>
      </c>
      <c r="H6" s="910" t="s">
        <v>435</v>
      </c>
      <c r="I6" s="911" t="s">
        <v>449</v>
      </c>
      <c r="J6" s="910" t="s">
        <v>435</v>
      </c>
      <c r="K6" s="910" t="s">
        <v>449</v>
      </c>
      <c r="L6" s="910" t="s">
        <v>435</v>
      </c>
      <c r="M6" s="912" t="s">
        <v>449</v>
      </c>
    </row>
    <row r="7" spans="1:15" ht="18.75" customHeight="1">
      <c r="A7" s="729" t="s">
        <v>985</v>
      </c>
      <c r="B7" s="1857">
        <v>33754.379999999997</v>
      </c>
      <c r="C7" s="1863">
        <v>1991.39</v>
      </c>
      <c r="D7" s="1857">
        <v>69294.13</v>
      </c>
      <c r="E7" s="1858">
        <v>7990.68</v>
      </c>
      <c r="F7" s="1862">
        <v>476.11</v>
      </c>
      <c r="G7" s="1859">
        <v>59.14</v>
      </c>
      <c r="H7" s="1858">
        <v>42.69</v>
      </c>
      <c r="I7" s="1859">
        <v>23.48</v>
      </c>
      <c r="J7" s="1858">
        <v>33683.840000000004</v>
      </c>
      <c r="K7" s="1858">
        <v>4151.1000000000004</v>
      </c>
      <c r="L7" s="1858">
        <v>35091.49</v>
      </c>
      <c r="M7" s="1859">
        <v>3756.96</v>
      </c>
    </row>
    <row r="8" spans="1:15" ht="18.75" customHeight="1">
      <c r="A8" s="728" t="s">
        <v>14</v>
      </c>
      <c r="B8" s="1850">
        <v>3743.01</v>
      </c>
      <c r="C8" s="1851">
        <v>428.63</v>
      </c>
      <c r="D8" s="1850">
        <v>7390.3099999999995</v>
      </c>
      <c r="E8" s="1864">
        <v>1492.12</v>
      </c>
      <c r="F8" s="1861">
        <v>81.37</v>
      </c>
      <c r="G8" s="1864">
        <v>21.1</v>
      </c>
      <c r="H8" s="1966">
        <v>0</v>
      </c>
      <c r="I8" s="1864">
        <v>2</v>
      </c>
      <c r="J8" s="1864">
        <v>3525.7300000000005</v>
      </c>
      <c r="K8" s="1864">
        <v>744.79</v>
      </c>
      <c r="L8" s="1864">
        <v>3783.2099999999996</v>
      </c>
      <c r="M8" s="1860">
        <v>724.23</v>
      </c>
    </row>
    <row r="9" spans="1:15" ht="18.75" customHeight="1">
      <c r="A9" s="728" t="s">
        <v>15</v>
      </c>
      <c r="B9" s="1850">
        <v>4738.5600000000004</v>
      </c>
      <c r="C9" s="1851">
        <v>434</v>
      </c>
      <c r="D9" s="1850">
        <v>8758.19</v>
      </c>
      <c r="E9" s="1864">
        <v>2077.94</v>
      </c>
      <c r="F9" s="1861">
        <v>59.609999999999992</v>
      </c>
      <c r="G9" s="1864">
        <v>9.1300000000000008</v>
      </c>
      <c r="H9" s="1864">
        <v>4.1000000000000005</v>
      </c>
      <c r="I9" s="1864">
        <v>4.38</v>
      </c>
      <c r="J9" s="1864">
        <v>4304.8700000000008</v>
      </c>
      <c r="K9" s="1864">
        <v>1129.0999999999999</v>
      </c>
      <c r="L9" s="1864">
        <v>4389.6099999999997</v>
      </c>
      <c r="M9" s="1860">
        <v>935.33</v>
      </c>
    </row>
    <row r="10" spans="1:15" ht="18.75" customHeight="1">
      <c r="A10" s="728" t="s">
        <v>16</v>
      </c>
      <c r="B10" s="1850">
        <v>2095.3000000000002</v>
      </c>
      <c r="C10" s="1851">
        <v>108.06</v>
      </c>
      <c r="D10" s="1850">
        <v>4364.5499999999993</v>
      </c>
      <c r="E10" s="1864">
        <v>211.62</v>
      </c>
      <c r="F10" s="1861">
        <v>4.9499999999999993</v>
      </c>
      <c r="G10" s="1860">
        <v>0.4</v>
      </c>
      <c r="H10" s="1864">
        <v>3.9</v>
      </c>
      <c r="I10" s="1966">
        <v>0</v>
      </c>
      <c r="J10" s="1864">
        <v>2111.5299999999997</v>
      </c>
      <c r="K10" s="1864">
        <v>111.8</v>
      </c>
      <c r="L10" s="1864">
        <v>2244.17</v>
      </c>
      <c r="M10" s="1860">
        <v>99.42</v>
      </c>
    </row>
    <row r="11" spans="1:15" ht="18.75" customHeight="1">
      <c r="A11" s="728" t="s">
        <v>17</v>
      </c>
      <c r="B11" s="1850">
        <v>1771.76</v>
      </c>
      <c r="C11" s="1851">
        <v>99.58</v>
      </c>
      <c r="D11" s="1850">
        <v>3625.0999999999995</v>
      </c>
      <c r="E11" s="1864">
        <v>379.28</v>
      </c>
      <c r="F11" s="1861">
        <v>22.8</v>
      </c>
      <c r="G11" s="1860">
        <v>0.45</v>
      </c>
      <c r="H11" s="1966">
        <v>0</v>
      </c>
      <c r="I11" s="1864">
        <v>4</v>
      </c>
      <c r="J11" s="1864">
        <v>1779.3799999999999</v>
      </c>
      <c r="K11" s="1864">
        <v>187.4</v>
      </c>
      <c r="L11" s="1864">
        <v>1822.9199999999998</v>
      </c>
      <c r="M11" s="1860">
        <v>187.43</v>
      </c>
    </row>
    <row r="12" spans="1:15" ht="18.75" customHeight="1">
      <c r="A12" s="728" t="s">
        <v>18</v>
      </c>
      <c r="B12" s="1850">
        <v>748.67</v>
      </c>
      <c r="C12" s="1851">
        <v>68.37</v>
      </c>
      <c r="D12" s="1850">
        <v>1618.9699999999998</v>
      </c>
      <c r="E12" s="1864">
        <v>416.19000000000005</v>
      </c>
      <c r="F12" s="1861">
        <v>28.77</v>
      </c>
      <c r="G12" s="1864">
        <v>3.05</v>
      </c>
      <c r="H12" s="1864">
        <v>0.99999999999999978</v>
      </c>
      <c r="I12" s="1864">
        <v>1.82</v>
      </c>
      <c r="J12" s="1864">
        <v>769.82999999999993</v>
      </c>
      <c r="K12" s="1864">
        <v>181.21</v>
      </c>
      <c r="L12" s="1864">
        <v>819.37</v>
      </c>
      <c r="M12" s="1860">
        <v>230.11</v>
      </c>
    </row>
    <row r="13" spans="1:15" ht="18.75" customHeight="1">
      <c r="A13" s="728" t="s">
        <v>19</v>
      </c>
      <c r="B13" s="1850">
        <v>2340.3000000000002</v>
      </c>
      <c r="C13" s="1851">
        <v>107.39</v>
      </c>
      <c r="D13" s="1850">
        <v>5103.3799999999992</v>
      </c>
      <c r="E13" s="1864">
        <v>743.49</v>
      </c>
      <c r="F13" s="1861">
        <v>78.099999999999994</v>
      </c>
      <c r="G13" s="1864">
        <v>13</v>
      </c>
      <c r="H13" s="1864">
        <v>6</v>
      </c>
      <c r="I13" s="1860">
        <v>2</v>
      </c>
      <c r="J13" s="1864">
        <v>2442.1</v>
      </c>
      <c r="K13" s="1864">
        <v>290.14999999999998</v>
      </c>
      <c r="L13" s="1864">
        <v>2577.1799999999998</v>
      </c>
      <c r="M13" s="1860">
        <v>438.34</v>
      </c>
    </row>
    <row r="14" spans="1:15" ht="18.75" customHeight="1">
      <c r="A14" s="728" t="s">
        <v>20</v>
      </c>
      <c r="B14" s="1850">
        <v>1443.17</v>
      </c>
      <c r="C14" s="1851">
        <v>67.319999999999993</v>
      </c>
      <c r="D14" s="1850">
        <v>2947.32</v>
      </c>
      <c r="E14" s="1864">
        <v>386.05</v>
      </c>
      <c r="F14" s="1861">
        <v>12.91</v>
      </c>
      <c r="G14" s="1864">
        <v>2</v>
      </c>
      <c r="H14" s="1864">
        <v>2</v>
      </c>
      <c r="I14" s="1860">
        <v>3</v>
      </c>
      <c r="J14" s="1864">
        <v>1393.35</v>
      </c>
      <c r="K14" s="1864">
        <v>178.72</v>
      </c>
      <c r="L14" s="1864">
        <v>1539.0600000000002</v>
      </c>
      <c r="M14" s="1860">
        <v>202.33</v>
      </c>
    </row>
    <row r="15" spans="1:15" ht="18.75" customHeight="1">
      <c r="A15" s="728" t="s">
        <v>21</v>
      </c>
      <c r="B15" s="1850">
        <v>1755.76</v>
      </c>
      <c r="C15" s="1851">
        <v>110.47</v>
      </c>
      <c r="D15" s="1850">
        <v>3696.12</v>
      </c>
      <c r="E15" s="1864">
        <v>352.97</v>
      </c>
      <c r="F15" s="1861">
        <v>3</v>
      </c>
      <c r="G15" s="1966">
        <v>0</v>
      </c>
      <c r="H15" s="1864">
        <v>3</v>
      </c>
      <c r="I15" s="1860">
        <v>0.48</v>
      </c>
      <c r="J15" s="1864">
        <v>1800.9299999999998</v>
      </c>
      <c r="K15" s="1864">
        <v>189.38</v>
      </c>
      <c r="L15" s="1864">
        <v>1889.19</v>
      </c>
      <c r="M15" s="1860">
        <v>163.11000000000001</v>
      </c>
    </row>
    <row r="16" spans="1:15" ht="18.75" customHeight="1">
      <c r="A16" s="728" t="s">
        <v>22</v>
      </c>
      <c r="B16" s="1850">
        <v>1691.18</v>
      </c>
      <c r="C16" s="1851">
        <v>71.11</v>
      </c>
      <c r="D16" s="1850">
        <v>3492.5199999999995</v>
      </c>
      <c r="E16" s="1864">
        <v>323.64999999999998</v>
      </c>
      <c r="F16" s="1861">
        <v>18.309999999999999</v>
      </c>
      <c r="G16" s="1864">
        <v>2.91</v>
      </c>
      <c r="H16" s="1864">
        <v>8.69</v>
      </c>
      <c r="I16" s="1864">
        <v>3.9</v>
      </c>
      <c r="J16" s="1864">
        <v>1701.9199999999998</v>
      </c>
      <c r="K16" s="1864">
        <v>171.94</v>
      </c>
      <c r="L16" s="1864">
        <v>1763.6</v>
      </c>
      <c r="M16" s="1860">
        <v>144.9</v>
      </c>
    </row>
    <row r="17" spans="1:13" ht="18.75" customHeight="1">
      <c r="A17" s="728" t="s">
        <v>23</v>
      </c>
      <c r="B17" s="1850">
        <v>1744.6699999999998</v>
      </c>
      <c r="C17" s="1851">
        <v>34.15</v>
      </c>
      <c r="D17" s="1850">
        <v>3494.24</v>
      </c>
      <c r="E17" s="1864">
        <v>202.61</v>
      </c>
      <c r="F17" s="1861">
        <v>19.5</v>
      </c>
      <c r="G17" s="1966">
        <v>0</v>
      </c>
      <c r="H17" s="1864">
        <v>3</v>
      </c>
      <c r="I17" s="1966">
        <v>0</v>
      </c>
      <c r="J17" s="1864">
        <v>1676.2199999999998</v>
      </c>
      <c r="K17" s="1864">
        <v>127.89</v>
      </c>
      <c r="L17" s="1864">
        <v>1795.52</v>
      </c>
      <c r="M17" s="1860">
        <v>74.72</v>
      </c>
    </row>
    <row r="18" spans="1:13" ht="18.75" customHeight="1">
      <c r="A18" s="728" t="s">
        <v>24</v>
      </c>
      <c r="B18" s="1850">
        <v>3933.91</v>
      </c>
      <c r="C18" s="1851">
        <v>199.8</v>
      </c>
      <c r="D18" s="1850">
        <v>8408.16</v>
      </c>
      <c r="E18" s="1864">
        <v>564.63</v>
      </c>
      <c r="F18" s="1861">
        <v>66.98</v>
      </c>
      <c r="G18" s="1864">
        <v>2.2000000000000002</v>
      </c>
      <c r="H18" s="1864">
        <v>1</v>
      </c>
      <c r="I18" s="1966">
        <v>0</v>
      </c>
      <c r="J18" s="1864">
        <v>4137.76</v>
      </c>
      <c r="K18" s="1864">
        <v>327.04000000000002</v>
      </c>
      <c r="L18" s="1864">
        <v>4202.42</v>
      </c>
      <c r="M18" s="1860">
        <v>235.39</v>
      </c>
    </row>
    <row r="19" spans="1:13" ht="18.75" customHeight="1">
      <c r="A19" s="728" t="s">
        <v>25</v>
      </c>
      <c r="B19" s="1850">
        <v>2174.15</v>
      </c>
      <c r="C19" s="1851">
        <v>87.13</v>
      </c>
      <c r="D19" s="1850">
        <v>4400.7</v>
      </c>
      <c r="E19" s="1864">
        <v>217.45999999999998</v>
      </c>
      <c r="F19" s="1861">
        <v>15.91</v>
      </c>
      <c r="G19" s="1966">
        <v>0</v>
      </c>
      <c r="H19" s="1864">
        <v>3</v>
      </c>
      <c r="I19" s="1966">
        <v>0</v>
      </c>
      <c r="J19" s="1864">
        <v>2195.23</v>
      </c>
      <c r="K19" s="1864">
        <v>135.13999999999999</v>
      </c>
      <c r="L19" s="1864">
        <v>2186.56</v>
      </c>
      <c r="M19" s="1860">
        <v>82.32</v>
      </c>
    </row>
    <row r="20" spans="1:13" ht="18.75" customHeight="1">
      <c r="A20" s="728" t="s">
        <v>26</v>
      </c>
      <c r="B20" s="1850">
        <v>1865.08</v>
      </c>
      <c r="C20" s="1851">
        <v>42.25</v>
      </c>
      <c r="D20" s="1850">
        <v>4015.4700000000003</v>
      </c>
      <c r="E20" s="1864">
        <v>169.84</v>
      </c>
      <c r="F20" s="1861">
        <v>19</v>
      </c>
      <c r="G20" s="1966">
        <v>0</v>
      </c>
      <c r="H20" s="1864">
        <v>4</v>
      </c>
      <c r="I20" s="1860">
        <v>1</v>
      </c>
      <c r="J20" s="1864">
        <v>1974.7600000000002</v>
      </c>
      <c r="K20" s="1864">
        <v>109.08</v>
      </c>
      <c r="L20" s="1864">
        <v>2017.7099999999998</v>
      </c>
      <c r="M20" s="1860">
        <v>59.76</v>
      </c>
    </row>
    <row r="21" spans="1:13" ht="18.75" customHeight="1">
      <c r="A21" s="728" t="s">
        <v>27</v>
      </c>
      <c r="B21" s="1850">
        <v>3708.8599999999997</v>
      </c>
      <c r="C21" s="1851">
        <v>133.13</v>
      </c>
      <c r="D21" s="1850">
        <v>7979.0999999999995</v>
      </c>
      <c r="E21" s="1864">
        <v>452.83</v>
      </c>
      <c r="F21" s="1861">
        <v>44.9</v>
      </c>
      <c r="G21" s="1864">
        <v>4.9000000000000004</v>
      </c>
      <c r="H21" s="1864">
        <v>3</v>
      </c>
      <c r="I21" s="1864">
        <v>0.9</v>
      </c>
      <c r="J21" s="1864">
        <v>3870.2299999999996</v>
      </c>
      <c r="K21" s="1864">
        <v>267.45999999999998</v>
      </c>
      <c r="L21" s="1864">
        <v>4060.97</v>
      </c>
      <c r="M21" s="1860">
        <v>179.57</v>
      </c>
    </row>
    <row r="22" spans="1:13" ht="7.5" customHeight="1"/>
    <row r="23" spans="1:13">
      <c r="A23" s="5" t="s">
        <v>479</v>
      </c>
    </row>
    <row r="24" spans="1:13">
      <c r="A24" s="5" t="s">
        <v>476</v>
      </c>
    </row>
    <row r="25" spans="1:13">
      <c r="A25" s="816"/>
    </row>
  </sheetData>
  <mergeCells count="9">
    <mergeCell ref="A3:A6"/>
    <mergeCell ref="B3:C5"/>
    <mergeCell ref="D3:M3"/>
    <mergeCell ref="D4:E5"/>
    <mergeCell ref="F4:M4"/>
    <mergeCell ref="F5:G5"/>
    <mergeCell ref="H5:I5"/>
    <mergeCell ref="J5:K5"/>
    <mergeCell ref="L5:M5"/>
  </mergeCells>
  <hyperlinks>
    <hyperlink ref="A24" r:id="rId1" display="http://www.msmt.cz/file/13234_1_1/" xr:uid="{00000000-0004-0000-C800-000000000000}"/>
    <hyperlink ref="O2" location="OBSAH!A1" display="Zpět na obsah" xr:uid="{00000000-0004-0000-C800-000001000000}"/>
  </hyperlinks>
  <pageMargins left="0.7" right="0.7" top="0.78740157499999996" bottom="0.78740157499999996" header="0.3" footer="0.3"/>
  <pageSetup paperSize="9" orientation="landscape" r:id="rId2"/>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codeName="List207"/>
  <dimension ref="A1:N27"/>
  <sheetViews>
    <sheetView showGridLines="0" zoomScaleNormal="100" workbookViewId="0"/>
  </sheetViews>
  <sheetFormatPr defaultRowHeight="15"/>
  <cols>
    <col min="1" max="1" width="15.7109375" customWidth="1"/>
    <col min="2" max="11" width="9.7109375" customWidth="1"/>
  </cols>
  <sheetData>
    <row r="1" spans="1:14">
      <c r="A1" s="1" t="s">
        <v>1820</v>
      </c>
    </row>
    <row r="2" spans="1:14" ht="15.75" thickBot="1">
      <c r="A2" s="322" t="s">
        <v>1066</v>
      </c>
      <c r="I2" s="322"/>
      <c r="J2" s="4"/>
      <c r="K2" s="1440" t="s">
        <v>1548</v>
      </c>
      <c r="L2" s="4"/>
      <c r="M2" s="106" t="s">
        <v>986</v>
      </c>
      <c r="N2" s="4"/>
    </row>
    <row r="3" spans="1:14" ht="15" customHeight="1">
      <c r="A3" s="2033" t="s">
        <v>163</v>
      </c>
      <c r="B3" s="2076" t="s">
        <v>427</v>
      </c>
      <c r="C3" s="2076"/>
      <c r="D3" s="2076"/>
      <c r="E3" s="2076"/>
      <c r="F3" s="2174" t="s">
        <v>428</v>
      </c>
      <c r="G3" s="2076"/>
      <c r="H3" s="2076"/>
      <c r="I3" s="2067"/>
      <c r="J3" s="2174" t="s">
        <v>429</v>
      </c>
      <c r="K3" s="2076"/>
    </row>
    <row r="4" spans="1:14" ht="15" customHeight="1">
      <c r="A4" s="2035"/>
      <c r="B4" s="2077" t="s">
        <v>435</v>
      </c>
      <c r="C4" s="2026"/>
      <c r="D4" s="2191" t="s">
        <v>472</v>
      </c>
      <c r="E4" s="2077"/>
      <c r="F4" s="2205" t="s">
        <v>435</v>
      </c>
      <c r="G4" s="2026"/>
      <c r="H4" s="2191" t="s">
        <v>472</v>
      </c>
      <c r="I4" s="2068"/>
      <c r="J4" s="2074" t="s">
        <v>435</v>
      </c>
      <c r="K4" s="2078" t="s">
        <v>449</v>
      </c>
    </row>
    <row r="5" spans="1:14">
      <c r="A5" s="2035"/>
      <c r="B5" s="2198" t="s">
        <v>4</v>
      </c>
      <c r="C5" s="2057" t="s">
        <v>450</v>
      </c>
      <c r="D5" s="2057" t="s">
        <v>4</v>
      </c>
      <c r="E5" s="2192" t="s">
        <v>450</v>
      </c>
      <c r="F5" s="2074" t="s">
        <v>4</v>
      </c>
      <c r="G5" s="2057" t="s">
        <v>553</v>
      </c>
      <c r="H5" s="2057" t="s">
        <v>4</v>
      </c>
      <c r="I5" s="2157" t="s">
        <v>553</v>
      </c>
      <c r="J5" s="2010"/>
      <c r="K5" s="2034"/>
    </row>
    <row r="6" spans="1:14" ht="20.25" customHeight="1" thickBot="1">
      <c r="A6" s="2037"/>
      <c r="B6" s="2060"/>
      <c r="C6" s="2058"/>
      <c r="D6" s="2058"/>
      <c r="E6" s="2193"/>
      <c r="F6" s="2011"/>
      <c r="G6" s="2058"/>
      <c r="H6" s="2058"/>
      <c r="I6" s="2159"/>
      <c r="J6" s="2011"/>
      <c r="K6" s="2036"/>
    </row>
    <row r="7" spans="1:14" ht="18.75" customHeight="1">
      <c r="A7" s="727" t="s">
        <v>985</v>
      </c>
      <c r="B7" s="1862">
        <v>43211.89</v>
      </c>
      <c r="C7" s="1858">
        <v>3947.66</v>
      </c>
      <c r="D7" s="1858">
        <v>3158.73</v>
      </c>
      <c r="E7" s="1863">
        <v>94.17</v>
      </c>
      <c r="F7" s="1862">
        <v>1104.29</v>
      </c>
      <c r="G7" s="1858">
        <v>63.6</v>
      </c>
      <c r="H7" s="1858">
        <v>2.5</v>
      </c>
      <c r="I7" s="1935" t="s">
        <v>491</v>
      </c>
      <c r="J7" s="1862">
        <v>1347</v>
      </c>
      <c r="K7" s="191">
        <v>45.53</v>
      </c>
      <c r="M7" s="83"/>
    </row>
    <row r="8" spans="1:14" ht="18.75" customHeight="1">
      <c r="A8" s="728" t="s">
        <v>14</v>
      </c>
      <c r="B8" s="1861">
        <v>6569.8</v>
      </c>
      <c r="C8" s="1834">
        <v>706.1</v>
      </c>
      <c r="D8" s="1834">
        <v>550.82000000000005</v>
      </c>
      <c r="E8" s="1867">
        <v>33.29</v>
      </c>
      <c r="F8" s="1861">
        <v>463.99</v>
      </c>
      <c r="G8" s="1834">
        <v>43.1</v>
      </c>
      <c r="H8" s="1834">
        <v>2.5</v>
      </c>
      <c r="I8" s="1928" t="s">
        <v>491</v>
      </c>
      <c r="J8" s="1861">
        <v>423.66</v>
      </c>
      <c r="K8" s="191">
        <v>18.38</v>
      </c>
    </row>
    <row r="9" spans="1:14" ht="18.75" customHeight="1">
      <c r="A9" s="728" t="s">
        <v>15</v>
      </c>
      <c r="B9" s="1861">
        <v>4034.5899999999997</v>
      </c>
      <c r="C9" s="1834">
        <v>297.09999999999997</v>
      </c>
      <c r="D9" s="1834">
        <v>493.27</v>
      </c>
      <c r="E9" s="1867">
        <v>12.36</v>
      </c>
      <c r="F9" s="1938">
        <v>0</v>
      </c>
      <c r="G9" s="1937">
        <v>0</v>
      </c>
      <c r="H9" s="1937">
        <v>0</v>
      </c>
      <c r="I9" s="1928" t="s">
        <v>491</v>
      </c>
      <c r="J9" s="1861">
        <v>65.410000000000011</v>
      </c>
      <c r="K9" s="191">
        <v>1.1000000000000001</v>
      </c>
    </row>
    <row r="10" spans="1:14" ht="18.75" customHeight="1">
      <c r="A10" s="728" t="s">
        <v>16</v>
      </c>
      <c r="B10" s="1861">
        <v>2964.93</v>
      </c>
      <c r="C10" s="1834">
        <v>192.95</v>
      </c>
      <c r="D10" s="1834">
        <v>121.3</v>
      </c>
      <c r="E10" s="1867">
        <v>4.99</v>
      </c>
      <c r="F10" s="1861">
        <v>52.1</v>
      </c>
      <c r="G10" s="1937">
        <v>0</v>
      </c>
      <c r="H10" s="1937">
        <v>0</v>
      </c>
      <c r="I10" s="1928" t="s">
        <v>491</v>
      </c>
      <c r="J10" s="1861">
        <v>44.52</v>
      </c>
      <c r="K10" s="191">
        <v>2.76</v>
      </c>
    </row>
    <row r="11" spans="1:14" ht="18.75" customHeight="1">
      <c r="A11" s="728" t="s">
        <v>17</v>
      </c>
      <c r="B11" s="1861">
        <v>2254.8000000000002</v>
      </c>
      <c r="C11" s="1834">
        <v>155.03</v>
      </c>
      <c r="D11" s="1834">
        <v>172.08</v>
      </c>
      <c r="E11" s="1867">
        <v>4.5199999999999996</v>
      </c>
      <c r="F11" s="1861">
        <v>62.55</v>
      </c>
      <c r="G11" s="1937">
        <v>0</v>
      </c>
      <c r="H11" s="1937">
        <v>0</v>
      </c>
      <c r="I11" s="1928" t="s">
        <v>491</v>
      </c>
      <c r="J11" s="1861">
        <v>114.76</v>
      </c>
      <c r="K11" s="1860">
        <v>0.82</v>
      </c>
    </row>
    <row r="12" spans="1:14" ht="18.75" customHeight="1">
      <c r="A12" s="728" t="s">
        <v>18</v>
      </c>
      <c r="B12" s="1861">
        <v>926.29</v>
      </c>
      <c r="C12" s="1834">
        <v>80.599999999999994</v>
      </c>
      <c r="D12" s="1834">
        <v>98.2</v>
      </c>
      <c r="E12" s="1867">
        <v>3.97</v>
      </c>
      <c r="F12" s="1938">
        <v>0</v>
      </c>
      <c r="G12" s="1937">
        <v>0</v>
      </c>
      <c r="H12" s="1937">
        <v>0</v>
      </c>
      <c r="I12" s="1928" t="s">
        <v>491</v>
      </c>
      <c r="J12" s="1861">
        <v>27.14</v>
      </c>
      <c r="K12" s="1937">
        <v>0</v>
      </c>
    </row>
    <row r="13" spans="1:14" ht="18.75" customHeight="1">
      <c r="A13" s="728" t="s">
        <v>19</v>
      </c>
      <c r="B13" s="1861">
        <v>3011.2</v>
      </c>
      <c r="C13" s="1834">
        <v>218.86</v>
      </c>
      <c r="D13" s="1834">
        <v>397.02</v>
      </c>
      <c r="E13" s="1867">
        <v>16.600000000000001</v>
      </c>
      <c r="F13" s="1861">
        <v>56.52</v>
      </c>
      <c r="G13" s="1937">
        <v>0</v>
      </c>
      <c r="H13" s="1937">
        <v>0</v>
      </c>
      <c r="I13" s="1928" t="s">
        <v>491</v>
      </c>
      <c r="J13" s="1861">
        <v>57.94</v>
      </c>
      <c r="K13" s="191">
        <v>5.5</v>
      </c>
    </row>
    <row r="14" spans="1:14" ht="18.75" customHeight="1">
      <c r="A14" s="728" t="s">
        <v>20</v>
      </c>
      <c r="B14" s="1861">
        <v>1557.51</v>
      </c>
      <c r="C14" s="1834">
        <v>99.929999999999993</v>
      </c>
      <c r="D14" s="1834">
        <v>186.59</v>
      </c>
      <c r="E14" s="1867">
        <v>1.84</v>
      </c>
      <c r="F14" s="1938">
        <v>0</v>
      </c>
      <c r="G14" s="1937">
        <v>0</v>
      </c>
      <c r="H14" s="1937">
        <v>0</v>
      </c>
      <c r="I14" s="1928" t="s">
        <v>491</v>
      </c>
      <c r="J14" s="1861">
        <v>20.37</v>
      </c>
      <c r="K14" s="191">
        <v>6.43</v>
      </c>
    </row>
    <row r="15" spans="1:14" ht="18.75" customHeight="1">
      <c r="A15" s="728" t="s">
        <v>21</v>
      </c>
      <c r="B15" s="1861">
        <v>2346.15</v>
      </c>
      <c r="C15" s="1834">
        <v>141.82000000000002</v>
      </c>
      <c r="D15" s="1834">
        <v>230.36</v>
      </c>
      <c r="E15" s="1867">
        <v>0.92</v>
      </c>
      <c r="F15" s="1938">
        <v>0</v>
      </c>
      <c r="G15" s="1937">
        <v>0</v>
      </c>
      <c r="H15" s="1937">
        <v>0</v>
      </c>
      <c r="I15" s="1928" t="s">
        <v>491</v>
      </c>
      <c r="J15" s="1861">
        <v>41.39</v>
      </c>
      <c r="K15" s="191">
        <v>5.85</v>
      </c>
    </row>
    <row r="16" spans="1:14" ht="18.75" customHeight="1">
      <c r="A16" s="728" t="s">
        <v>22</v>
      </c>
      <c r="B16" s="1861">
        <v>2338.3999999999996</v>
      </c>
      <c r="C16" s="1834">
        <v>133.71</v>
      </c>
      <c r="D16" s="1834">
        <v>130.28</v>
      </c>
      <c r="E16" s="1867">
        <v>0.98</v>
      </c>
      <c r="F16" s="1861">
        <v>68.91</v>
      </c>
      <c r="G16" s="1937">
        <v>0</v>
      </c>
      <c r="H16" s="1937">
        <v>0</v>
      </c>
      <c r="I16" s="1928" t="s">
        <v>491</v>
      </c>
      <c r="J16" s="1861">
        <v>48.099999999999994</v>
      </c>
      <c r="K16" s="1936">
        <v>0.45</v>
      </c>
    </row>
    <row r="17" spans="1:11" ht="18.75" customHeight="1">
      <c r="A17" s="728" t="s">
        <v>23</v>
      </c>
      <c r="B17" s="1861">
        <v>2218.0700000000002</v>
      </c>
      <c r="C17" s="1834">
        <v>225.10000000000002</v>
      </c>
      <c r="D17" s="1834">
        <v>164.96</v>
      </c>
      <c r="E17" s="1867">
        <v>3.7</v>
      </c>
      <c r="F17" s="1938">
        <v>0</v>
      </c>
      <c r="G17" s="1937">
        <v>0</v>
      </c>
      <c r="H17" s="1937">
        <v>0</v>
      </c>
      <c r="I17" s="1928" t="s">
        <v>491</v>
      </c>
      <c r="J17" s="1861">
        <v>39.269999999999996</v>
      </c>
      <c r="K17" s="191">
        <v>2.38</v>
      </c>
    </row>
    <row r="18" spans="1:11" ht="18.75" customHeight="1">
      <c r="A18" s="728" t="s">
        <v>24</v>
      </c>
      <c r="B18" s="1861">
        <v>4860.67</v>
      </c>
      <c r="C18" s="1834">
        <v>548.91000000000008</v>
      </c>
      <c r="D18" s="1834">
        <v>231.01</v>
      </c>
      <c r="E18" s="1867">
        <v>6.16</v>
      </c>
      <c r="F18" s="1861">
        <v>157.43</v>
      </c>
      <c r="G18" s="1868">
        <v>8.5</v>
      </c>
      <c r="H18" s="1937">
        <v>0</v>
      </c>
      <c r="I18" s="1928" t="s">
        <v>491</v>
      </c>
      <c r="J18" s="1861">
        <v>138.88</v>
      </c>
      <c r="K18" s="191">
        <v>1</v>
      </c>
    </row>
    <row r="19" spans="1:11" ht="18.75" customHeight="1">
      <c r="A19" s="728" t="s">
        <v>25</v>
      </c>
      <c r="B19" s="1861">
        <v>2901.02</v>
      </c>
      <c r="C19" s="1834">
        <v>286.53000000000003</v>
      </c>
      <c r="D19" s="1834">
        <v>116.55</v>
      </c>
      <c r="E19" s="1867">
        <v>1.71</v>
      </c>
      <c r="F19" s="1861">
        <v>35</v>
      </c>
      <c r="G19" s="1937">
        <v>0</v>
      </c>
      <c r="H19" s="1937">
        <v>0</v>
      </c>
      <c r="I19" s="1928" t="s">
        <v>491</v>
      </c>
      <c r="J19" s="1861">
        <v>91.43</v>
      </c>
      <c r="K19" s="1937">
        <v>0</v>
      </c>
    </row>
    <row r="20" spans="1:11" ht="18.75" customHeight="1">
      <c r="A20" s="728" t="s">
        <v>26</v>
      </c>
      <c r="B20" s="1861">
        <v>2489.4300000000003</v>
      </c>
      <c r="C20" s="1834">
        <v>292.20999999999998</v>
      </c>
      <c r="D20" s="1834">
        <v>70.72</v>
      </c>
      <c r="E20" s="1867">
        <v>1.25</v>
      </c>
      <c r="F20" s="1861">
        <v>54.41</v>
      </c>
      <c r="G20" s="1937">
        <v>0</v>
      </c>
      <c r="H20" s="1937">
        <v>0</v>
      </c>
      <c r="I20" s="1928" t="s">
        <v>491</v>
      </c>
      <c r="J20" s="1861">
        <v>72.260000000000005</v>
      </c>
      <c r="K20" s="191">
        <v>0.86</v>
      </c>
    </row>
    <row r="21" spans="1:11" ht="18.75" customHeight="1">
      <c r="A21" s="728" t="s">
        <v>27</v>
      </c>
      <c r="B21" s="1861">
        <v>4739.0300000000007</v>
      </c>
      <c r="C21" s="1834">
        <v>568.81000000000006</v>
      </c>
      <c r="D21" s="1834">
        <v>195.57</v>
      </c>
      <c r="E21" s="1867">
        <v>1.88</v>
      </c>
      <c r="F21" s="1861">
        <v>153.38</v>
      </c>
      <c r="G21" s="1868">
        <v>12</v>
      </c>
      <c r="H21" s="1937">
        <v>0</v>
      </c>
      <c r="I21" s="1928" t="s">
        <v>491</v>
      </c>
      <c r="J21" s="1861">
        <v>161.87</v>
      </c>
      <c r="K21" s="1937">
        <v>0</v>
      </c>
    </row>
    <row r="22" spans="1:11" ht="7.5" customHeight="1">
      <c r="A22" s="262"/>
      <c r="B22" s="316"/>
      <c r="C22" s="316"/>
      <c r="D22" s="316"/>
      <c r="E22" s="316"/>
      <c r="F22" s="316"/>
      <c r="G22" s="316"/>
      <c r="H22" s="802"/>
      <c r="I22" s="802"/>
      <c r="J22" s="316"/>
      <c r="K22" s="802"/>
    </row>
    <row r="23" spans="1:11">
      <c r="A23" s="5" t="s">
        <v>479</v>
      </c>
    </row>
    <row r="24" spans="1:11">
      <c r="A24" s="5" t="s">
        <v>476</v>
      </c>
    </row>
    <row r="25" spans="1:11">
      <c r="A25" s="258" t="s">
        <v>475</v>
      </c>
    </row>
    <row r="26" spans="1:11">
      <c r="A26" s="258" t="s">
        <v>748</v>
      </c>
    </row>
    <row r="27" spans="1:11">
      <c r="A27" s="816"/>
    </row>
  </sheetData>
  <mergeCells count="18">
    <mergeCell ref="F3:I3"/>
    <mergeCell ref="J3:K3"/>
    <mergeCell ref="A3:A6"/>
    <mergeCell ref="J4:J6"/>
    <mergeCell ref="K4:K6"/>
    <mergeCell ref="B5:B6"/>
    <mergeCell ref="C5:C6"/>
    <mergeCell ref="D5:D6"/>
    <mergeCell ref="E5:E6"/>
    <mergeCell ref="F5:F6"/>
    <mergeCell ref="G5:G6"/>
    <mergeCell ref="H5:H6"/>
    <mergeCell ref="I5:I6"/>
    <mergeCell ref="B4:C4"/>
    <mergeCell ref="D4:E4"/>
    <mergeCell ref="F4:G4"/>
    <mergeCell ref="H4:I4"/>
    <mergeCell ref="B3:E3"/>
  </mergeCells>
  <hyperlinks>
    <hyperlink ref="A24" r:id="rId1" display="http://www.msmt.cz/file/13234_1_1/" xr:uid="{00000000-0004-0000-C900-000000000000}"/>
    <hyperlink ref="M2" location="OBSAH!A1" display="Zpět na obsah" xr:uid="{00000000-0004-0000-C900-000001000000}"/>
  </hyperlinks>
  <pageMargins left="0.7" right="0.7" top="0.78740157499999996" bottom="0.78740157499999996" header="0.3" footer="0.3"/>
  <pageSetup paperSize="9" orientation="landscape" r:id="rId2"/>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codeName="List208"/>
  <dimension ref="A1:R24"/>
  <sheetViews>
    <sheetView showGridLines="0" zoomScaleNormal="100" workbookViewId="0"/>
  </sheetViews>
  <sheetFormatPr defaultRowHeight="15"/>
  <cols>
    <col min="1" max="1" width="15.5703125" customWidth="1"/>
    <col min="2" max="15" width="7.7109375" customWidth="1"/>
  </cols>
  <sheetData>
    <row r="1" spans="1:18">
      <c r="A1" s="1" t="s">
        <v>1821</v>
      </c>
    </row>
    <row r="2" spans="1:18" ht="15.75" thickBot="1">
      <c r="A2" s="322" t="s">
        <v>1067</v>
      </c>
      <c r="M2" s="322"/>
      <c r="N2" s="4"/>
      <c r="O2" s="1440" t="s">
        <v>1548</v>
      </c>
      <c r="P2" s="4"/>
      <c r="Q2" s="106" t="s">
        <v>986</v>
      </c>
      <c r="R2" s="4"/>
    </row>
    <row r="3" spans="1:18" ht="27.75" customHeight="1">
      <c r="A3" s="2033" t="s">
        <v>163</v>
      </c>
      <c r="B3" s="2458" t="s">
        <v>704</v>
      </c>
      <c r="C3" s="2459"/>
      <c r="D3" s="2458" t="s">
        <v>706</v>
      </c>
      <c r="E3" s="2461"/>
      <c r="F3" s="2461"/>
      <c r="G3" s="2461"/>
      <c r="H3" s="2461"/>
      <c r="I3" s="2461"/>
      <c r="J3" s="2461"/>
      <c r="K3" s="2461"/>
      <c r="L3" s="2461"/>
      <c r="M3" s="2461"/>
      <c r="N3" s="2461"/>
      <c r="O3" s="2462"/>
    </row>
    <row r="4" spans="1:18" ht="15" customHeight="1">
      <c r="A4" s="2035"/>
      <c r="B4" s="2453" t="s">
        <v>4</v>
      </c>
      <c r="C4" s="2455" t="s">
        <v>48</v>
      </c>
      <c r="D4" s="2457" t="s">
        <v>4</v>
      </c>
      <c r="E4" s="2460" t="s">
        <v>48</v>
      </c>
      <c r="F4" s="2463" t="s">
        <v>681</v>
      </c>
      <c r="G4" s="2464"/>
      <c r="H4" s="2463" t="s">
        <v>705</v>
      </c>
      <c r="I4" s="2464"/>
      <c r="J4" s="2463" t="s">
        <v>683</v>
      </c>
      <c r="K4" s="2464"/>
      <c r="L4" s="2463" t="s">
        <v>684</v>
      </c>
      <c r="M4" s="2464"/>
      <c r="N4" s="2463" t="s">
        <v>685</v>
      </c>
      <c r="O4" s="2465"/>
    </row>
    <row r="5" spans="1:18" ht="25.5" customHeight="1" thickBot="1">
      <c r="A5" s="2037"/>
      <c r="B5" s="2454"/>
      <c r="C5" s="2456"/>
      <c r="D5" s="2454"/>
      <c r="E5" s="2456"/>
      <c r="F5" s="810" t="s">
        <v>4</v>
      </c>
      <c r="G5" s="811" t="s">
        <v>48</v>
      </c>
      <c r="H5" s="810" t="s">
        <v>4</v>
      </c>
      <c r="I5" s="811" t="s">
        <v>48</v>
      </c>
      <c r="J5" s="810" t="s">
        <v>4</v>
      </c>
      <c r="K5" s="811" t="s">
        <v>48</v>
      </c>
      <c r="L5" s="810" t="s">
        <v>4</v>
      </c>
      <c r="M5" s="811" t="s">
        <v>48</v>
      </c>
      <c r="N5" s="810" t="s">
        <v>4</v>
      </c>
      <c r="O5" s="812" t="s">
        <v>48</v>
      </c>
    </row>
    <row r="6" spans="1:18" ht="18.75" customHeight="1">
      <c r="A6" s="730" t="s">
        <v>985</v>
      </c>
      <c r="B6" s="1432">
        <v>8744</v>
      </c>
      <c r="C6" s="1433">
        <v>6420</v>
      </c>
      <c r="D6" s="1432">
        <v>11448</v>
      </c>
      <c r="E6" s="1433">
        <v>9195</v>
      </c>
      <c r="F6" s="1432">
        <v>3476</v>
      </c>
      <c r="G6" s="1433">
        <v>3454</v>
      </c>
      <c r="H6" s="1432">
        <v>5374</v>
      </c>
      <c r="I6" s="1433">
        <v>4287</v>
      </c>
      <c r="J6" s="1432">
        <v>2602</v>
      </c>
      <c r="K6" s="1433">
        <v>1507</v>
      </c>
      <c r="L6" s="1432">
        <v>44</v>
      </c>
      <c r="M6" s="1433">
        <v>27</v>
      </c>
      <c r="N6" s="1432">
        <v>178</v>
      </c>
      <c r="O6" s="1434">
        <v>117</v>
      </c>
      <c r="P6" s="83"/>
      <c r="Q6" s="83"/>
    </row>
    <row r="7" spans="1:18" ht="18.75" customHeight="1">
      <c r="A7" s="262" t="s">
        <v>14</v>
      </c>
      <c r="B7" s="1435">
        <v>878</v>
      </c>
      <c r="C7" s="1436">
        <v>632</v>
      </c>
      <c r="D7" s="1435">
        <v>1481</v>
      </c>
      <c r="E7" s="1436">
        <v>1137</v>
      </c>
      <c r="F7" s="1435">
        <v>387</v>
      </c>
      <c r="G7" s="1436">
        <v>382</v>
      </c>
      <c r="H7" s="1435">
        <v>638</v>
      </c>
      <c r="I7" s="1436">
        <v>494</v>
      </c>
      <c r="J7" s="1435">
        <v>418</v>
      </c>
      <c r="K7" s="1436">
        <v>242</v>
      </c>
      <c r="L7" s="1435">
        <v>18</v>
      </c>
      <c r="M7" s="1436">
        <v>12</v>
      </c>
      <c r="N7" s="1435">
        <v>46</v>
      </c>
      <c r="O7" s="1437">
        <v>26</v>
      </c>
    </row>
    <row r="8" spans="1:18" ht="18.75" customHeight="1">
      <c r="A8" s="262" t="s">
        <v>15</v>
      </c>
      <c r="B8" s="1435">
        <v>1260</v>
      </c>
      <c r="C8" s="1436">
        <v>1022</v>
      </c>
      <c r="D8" s="1435">
        <v>1491</v>
      </c>
      <c r="E8" s="1436">
        <v>1278</v>
      </c>
      <c r="F8" s="1435">
        <v>486</v>
      </c>
      <c r="G8" s="1436">
        <v>483</v>
      </c>
      <c r="H8" s="1435">
        <v>758</v>
      </c>
      <c r="I8" s="1436">
        <v>649</v>
      </c>
      <c r="J8" s="1435">
        <v>264</v>
      </c>
      <c r="K8" s="1436">
        <v>159</v>
      </c>
      <c r="L8" s="1382">
        <v>0</v>
      </c>
      <c r="M8" s="1383">
        <v>0</v>
      </c>
      <c r="N8" s="1435">
        <v>13</v>
      </c>
      <c r="O8" s="1437">
        <v>9</v>
      </c>
    </row>
    <row r="9" spans="1:18" ht="18.75" customHeight="1">
      <c r="A9" s="262" t="s">
        <v>16</v>
      </c>
      <c r="B9" s="1435">
        <v>522</v>
      </c>
      <c r="C9" s="1436">
        <v>341</v>
      </c>
      <c r="D9" s="1435">
        <v>700</v>
      </c>
      <c r="E9" s="1436">
        <v>548</v>
      </c>
      <c r="F9" s="1435">
        <v>218</v>
      </c>
      <c r="G9" s="1436">
        <v>216</v>
      </c>
      <c r="H9" s="1435">
        <v>315</v>
      </c>
      <c r="I9" s="1436">
        <v>243</v>
      </c>
      <c r="J9" s="1435">
        <v>162</v>
      </c>
      <c r="K9" s="1436">
        <v>88</v>
      </c>
      <c r="L9" s="1435">
        <v>2</v>
      </c>
      <c r="M9" s="1383">
        <v>0</v>
      </c>
      <c r="N9" s="1435">
        <v>10</v>
      </c>
      <c r="O9" s="1437">
        <v>6</v>
      </c>
    </row>
    <row r="10" spans="1:18" ht="18.75" customHeight="1">
      <c r="A10" s="262" t="s">
        <v>17</v>
      </c>
      <c r="B10" s="1435">
        <v>459</v>
      </c>
      <c r="C10" s="1436">
        <v>356</v>
      </c>
      <c r="D10" s="1435">
        <v>558</v>
      </c>
      <c r="E10" s="1436">
        <v>446</v>
      </c>
      <c r="F10" s="1435">
        <v>172</v>
      </c>
      <c r="G10" s="1436">
        <v>170</v>
      </c>
      <c r="H10" s="1435">
        <v>263</v>
      </c>
      <c r="I10" s="1436">
        <v>204</v>
      </c>
      <c r="J10" s="1435">
        <v>121</v>
      </c>
      <c r="K10" s="1436">
        <v>71</v>
      </c>
      <c r="L10" s="1435">
        <v>3</v>
      </c>
      <c r="M10" s="1436">
        <v>2</v>
      </c>
      <c r="N10" s="1435">
        <v>5</v>
      </c>
      <c r="O10" s="1437">
        <v>4</v>
      </c>
    </row>
    <row r="11" spans="1:18" ht="18.75" customHeight="1">
      <c r="A11" s="262" t="s">
        <v>18</v>
      </c>
      <c r="B11" s="1435">
        <v>224</v>
      </c>
      <c r="C11" s="1436">
        <v>174</v>
      </c>
      <c r="D11" s="1435">
        <v>242</v>
      </c>
      <c r="E11" s="1436">
        <v>193</v>
      </c>
      <c r="F11" s="1435">
        <v>62</v>
      </c>
      <c r="G11" s="1436">
        <v>62</v>
      </c>
      <c r="H11" s="1435">
        <v>129</v>
      </c>
      <c r="I11" s="1436">
        <v>106</v>
      </c>
      <c r="J11" s="1435">
        <v>50</v>
      </c>
      <c r="K11" s="1436">
        <v>29</v>
      </c>
      <c r="L11" s="1382">
        <v>0</v>
      </c>
      <c r="M11" s="1383">
        <v>0</v>
      </c>
      <c r="N11" s="1435">
        <v>4</v>
      </c>
      <c r="O11" s="1437">
        <v>1</v>
      </c>
    </row>
    <row r="12" spans="1:18" ht="18.75" customHeight="1">
      <c r="A12" s="262" t="s">
        <v>19</v>
      </c>
      <c r="B12" s="1435">
        <v>609</v>
      </c>
      <c r="C12" s="1436">
        <v>465</v>
      </c>
      <c r="D12" s="1435">
        <v>809</v>
      </c>
      <c r="E12" s="1436">
        <v>653</v>
      </c>
      <c r="F12" s="1435">
        <v>230</v>
      </c>
      <c r="G12" s="1436">
        <v>226</v>
      </c>
      <c r="H12" s="1435">
        <v>379</v>
      </c>
      <c r="I12" s="1436">
        <v>298</v>
      </c>
      <c r="J12" s="1435">
        <v>204</v>
      </c>
      <c r="K12" s="1436">
        <v>131</v>
      </c>
      <c r="L12" s="1435">
        <v>3</v>
      </c>
      <c r="M12" s="1436">
        <v>2</v>
      </c>
      <c r="N12" s="1435">
        <v>8</v>
      </c>
      <c r="O12" s="1437">
        <v>7</v>
      </c>
    </row>
    <row r="13" spans="1:18" ht="18.75" customHeight="1">
      <c r="A13" s="262" t="s">
        <v>20</v>
      </c>
      <c r="B13" s="1435">
        <v>389</v>
      </c>
      <c r="C13" s="1436">
        <v>272</v>
      </c>
      <c r="D13" s="1435">
        <v>432</v>
      </c>
      <c r="E13" s="1436">
        <v>345</v>
      </c>
      <c r="F13" s="1435">
        <v>124</v>
      </c>
      <c r="G13" s="1436">
        <v>124</v>
      </c>
      <c r="H13" s="1435">
        <v>219</v>
      </c>
      <c r="I13" s="1436">
        <v>169</v>
      </c>
      <c r="J13" s="1435">
        <v>89</v>
      </c>
      <c r="K13" s="1436">
        <v>52</v>
      </c>
      <c r="L13" s="1382">
        <v>0</v>
      </c>
      <c r="M13" s="1383">
        <v>0</v>
      </c>
      <c r="N13" s="1435">
        <v>5</v>
      </c>
      <c r="O13" s="1437">
        <v>3</v>
      </c>
    </row>
    <row r="14" spans="1:18" ht="18.75" customHeight="1">
      <c r="A14" s="262" t="s">
        <v>21</v>
      </c>
      <c r="B14" s="1435">
        <v>485</v>
      </c>
      <c r="C14" s="1436">
        <v>353</v>
      </c>
      <c r="D14" s="1435">
        <v>719</v>
      </c>
      <c r="E14" s="1436">
        <v>565</v>
      </c>
      <c r="F14" s="1435">
        <v>229</v>
      </c>
      <c r="G14" s="1436">
        <v>229</v>
      </c>
      <c r="H14" s="1435">
        <v>321</v>
      </c>
      <c r="I14" s="1436">
        <v>249</v>
      </c>
      <c r="J14" s="1435">
        <v>177</v>
      </c>
      <c r="K14" s="1436">
        <v>94</v>
      </c>
      <c r="L14" s="1382">
        <v>0</v>
      </c>
      <c r="M14" s="1383">
        <v>0</v>
      </c>
      <c r="N14" s="1435">
        <v>10</v>
      </c>
      <c r="O14" s="1437">
        <v>8</v>
      </c>
    </row>
    <row r="15" spans="1:18" ht="18.75" customHeight="1">
      <c r="A15" s="262" t="s">
        <v>22</v>
      </c>
      <c r="B15" s="1435">
        <v>533</v>
      </c>
      <c r="C15" s="1436">
        <v>421</v>
      </c>
      <c r="D15" s="1435">
        <v>558</v>
      </c>
      <c r="E15" s="1436">
        <v>435</v>
      </c>
      <c r="F15" s="1435">
        <v>169</v>
      </c>
      <c r="G15" s="1436">
        <v>168</v>
      </c>
      <c r="H15" s="1435">
        <v>237</v>
      </c>
      <c r="I15" s="1436">
        <v>187</v>
      </c>
      <c r="J15" s="1435">
        <v>150</v>
      </c>
      <c r="K15" s="1436">
        <v>81</v>
      </c>
      <c r="L15" s="1435">
        <v>2</v>
      </c>
      <c r="M15" s="1383">
        <v>0</v>
      </c>
      <c r="N15" s="1435">
        <v>7</v>
      </c>
      <c r="O15" s="1437">
        <v>5</v>
      </c>
    </row>
    <row r="16" spans="1:18" ht="18.75" customHeight="1">
      <c r="A16" s="262" t="s">
        <v>23</v>
      </c>
      <c r="B16" s="1435">
        <v>455</v>
      </c>
      <c r="C16" s="1436">
        <v>313</v>
      </c>
      <c r="D16" s="1435">
        <v>621</v>
      </c>
      <c r="E16" s="1436">
        <v>502</v>
      </c>
      <c r="F16" s="1435">
        <v>229</v>
      </c>
      <c r="G16" s="1436">
        <v>229</v>
      </c>
      <c r="H16" s="1435">
        <v>258</v>
      </c>
      <c r="I16" s="1436">
        <v>195</v>
      </c>
      <c r="J16" s="1435">
        <v>138</v>
      </c>
      <c r="K16" s="1436">
        <v>84</v>
      </c>
      <c r="L16" s="1382">
        <v>0</v>
      </c>
      <c r="M16" s="1383">
        <v>0</v>
      </c>
      <c r="N16" s="1435">
        <v>13</v>
      </c>
      <c r="O16" s="1437">
        <v>10</v>
      </c>
    </row>
    <row r="17" spans="1:15" ht="18.75" customHeight="1">
      <c r="A17" s="262" t="s">
        <v>24</v>
      </c>
      <c r="B17" s="1435">
        <v>1025</v>
      </c>
      <c r="C17" s="1436">
        <v>748</v>
      </c>
      <c r="D17" s="1435">
        <v>1289</v>
      </c>
      <c r="E17" s="1436">
        <v>1026</v>
      </c>
      <c r="F17" s="1435">
        <v>400</v>
      </c>
      <c r="G17" s="1436">
        <v>399</v>
      </c>
      <c r="H17" s="1435">
        <v>628</v>
      </c>
      <c r="I17" s="1436">
        <v>491</v>
      </c>
      <c r="J17" s="1435">
        <v>263</v>
      </c>
      <c r="K17" s="1436">
        <v>147</v>
      </c>
      <c r="L17" s="1435">
        <v>6</v>
      </c>
      <c r="M17" s="1436">
        <v>5</v>
      </c>
      <c r="N17" s="1435">
        <v>15</v>
      </c>
      <c r="O17" s="1437">
        <v>10</v>
      </c>
    </row>
    <row r="18" spans="1:15" ht="18.75" customHeight="1">
      <c r="A18" s="262" t="s">
        <v>25</v>
      </c>
      <c r="B18" s="1435">
        <v>583</v>
      </c>
      <c r="C18" s="1436">
        <v>413</v>
      </c>
      <c r="D18" s="1435">
        <v>725</v>
      </c>
      <c r="E18" s="1436">
        <v>588</v>
      </c>
      <c r="F18" s="1435">
        <v>226</v>
      </c>
      <c r="G18" s="1436">
        <v>225</v>
      </c>
      <c r="H18" s="1435">
        <v>348</v>
      </c>
      <c r="I18" s="1436">
        <v>287</v>
      </c>
      <c r="J18" s="1435">
        <v>160</v>
      </c>
      <c r="K18" s="1436">
        <v>89</v>
      </c>
      <c r="L18" s="1435">
        <v>2</v>
      </c>
      <c r="M18" s="1436">
        <v>1</v>
      </c>
      <c r="N18" s="1435">
        <v>13</v>
      </c>
      <c r="O18" s="1437">
        <v>7</v>
      </c>
    </row>
    <row r="19" spans="1:15" ht="18.75" customHeight="1">
      <c r="A19" s="262" t="s">
        <v>26</v>
      </c>
      <c r="B19" s="1435">
        <v>534</v>
      </c>
      <c r="C19" s="1436">
        <v>388</v>
      </c>
      <c r="D19" s="1435">
        <v>597</v>
      </c>
      <c r="E19" s="1436">
        <v>479</v>
      </c>
      <c r="F19" s="1435">
        <v>159</v>
      </c>
      <c r="G19" s="1436">
        <v>157</v>
      </c>
      <c r="H19" s="1435">
        <v>296</v>
      </c>
      <c r="I19" s="1436">
        <v>237</v>
      </c>
      <c r="J19" s="1435">
        <v>144</v>
      </c>
      <c r="K19" s="1436">
        <v>91</v>
      </c>
      <c r="L19" s="1435">
        <v>2</v>
      </c>
      <c r="M19" s="1436">
        <v>1</v>
      </c>
      <c r="N19" s="1435">
        <v>12</v>
      </c>
      <c r="O19" s="1437">
        <v>8</v>
      </c>
    </row>
    <row r="20" spans="1:15" ht="18.75" customHeight="1">
      <c r="A20" s="262" t="s">
        <v>27</v>
      </c>
      <c r="B20" s="1435">
        <v>788</v>
      </c>
      <c r="C20" s="1436">
        <v>522</v>
      </c>
      <c r="D20" s="1435">
        <v>1226</v>
      </c>
      <c r="E20" s="1436">
        <v>1000</v>
      </c>
      <c r="F20" s="1435">
        <v>385</v>
      </c>
      <c r="G20" s="1436">
        <v>384</v>
      </c>
      <c r="H20" s="1435">
        <v>585</v>
      </c>
      <c r="I20" s="1436">
        <v>478</v>
      </c>
      <c r="J20" s="1435">
        <v>262</v>
      </c>
      <c r="K20" s="1436">
        <v>149</v>
      </c>
      <c r="L20" s="1435">
        <v>6</v>
      </c>
      <c r="M20" s="1436">
        <v>4</v>
      </c>
      <c r="N20" s="1435">
        <v>17</v>
      </c>
      <c r="O20" s="1437">
        <v>13</v>
      </c>
    </row>
    <row r="21" spans="1:15" ht="7.5" customHeight="1">
      <c r="A21" s="262"/>
      <c r="B21" s="316"/>
      <c r="C21" s="316"/>
      <c r="D21" s="316"/>
      <c r="E21" s="316"/>
      <c r="F21" s="316"/>
      <c r="G21" s="316"/>
      <c r="H21" s="316"/>
      <c r="I21" s="316"/>
      <c r="J21" s="316"/>
      <c r="K21" s="316"/>
      <c r="L21" s="316"/>
      <c r="M21" s="316"/>
      <c r="N21" s="316"/>
      <c r="O21" s="316"/>
    </row>
    <row r="22" spans="1:15">
      <c r="A22" s="4" t="s">
        <v>707</v>
      </c>
      <c r="B22" s="1814"/>
      <c r="C22" s="1814"/>
      <c r="D22" s="1814"/>
      <c r="E22" s="1814"/>
      <c r="F22" s="1814"/>
      <c r="G22" s="1814"/>
      <c r="H22" s="1814"/>
      <c r="I22" s="1814"/>
      <c r="J22" s="1814"/>
      <c r="K22" s="1814"/>
      <c r="L22" s="1814"/>
      <c r="M22" s="1814"/>
      <c r="N22" s="1814"/>
      <c r="O22" s="1814"/>
    </row>
    <row r="23" spans="1:15">
      <c r="A23" s="816"/>
    </row>
    <row r="24" spans="1:15">
      <c r="B24" s="83"/>
      <c r="C24" s="83"/>
      <c r="D24" s="83"/>
      <c r="E24" s="83"/>
      <c r="F24" s="83"/>
      <c r="G24" s="83"/>
      <c r="H24" s="83"/>
      <c r="I24" s="83"/>
      <c r="J24" s="83"/>
      <c r="K24" s="83"/>
      <c r="L24" s="83"/>
      <c r="M24" s="83"/>
      <c r="N24" s="83"/>
      <c r="O24" s="83"/>
    </row>
  </sheetData>
  <mergeCells count="12">
    <mergeCell ref="E4:E5"/>
    <mergeCell ref="D3:O3"/>
    <mergeCell ref="L4:M4"/>
    <mergeCell ref="N4:O4"/>
    <mergeCell ref="F4:G4"/>
    <mergeCell ref="H4:I4"/>
    <mergeCell ref="J4:K4"/>
    <mergeCell ref="A3:A5"/>
    <mergeCell ref="B4:B5"/>
    <mergeCell ref="C4:C5"/>
    <mergeCell ref="D4:D5"/>
    <mergeCell ref="B3:C3"/>
  </mergeCells>
  <hyperlinks>
    <hyperlink ref="Q2" location="OBSAH!A1" display="Zpět na obsah" xr:uid="{00000000-0004-0000-CA00-000000000000}"/>
  </hyperlinks>
  <pageMargins left="0.7" right="0.7" top="0.78740157499999996" bottom="0.78740157499999996" header="0.3" footer="0.3"/>
  <pageSetup paperSize="9" orientation="landscape"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codeName="List209"/>
  <dimension ref="A1:L20"/>
  <sheetViews>
    <sheetView showGridLines="0" zoomScaleNormal="100" workbookViewId="0"/>
  </sheetViews>
  <sheetFormatPr defaultRowHeight="15"/>
  <cols>
    <col min="1" max="1" width="25.85546875" customWidth="1"/>
    <col min="2" max="10" width="9.85546875" customWidth="1"/>
  </cols>
  <sheetData>
    <row r="1" spans="1:12">
      <c r="A1" s="1" t="s">
        <v>1543</v>
      </c>
    </row>
    <row r="2" spans="1:12" ht="15.75" thickBot="1">
      <c r="A2" s="322" t="s">
        <v>1066</v>
      </c>
      <c r="B2" s="83"/>
      <c r="C2" s="83"/>
      <c r="D2" s="83"/>
      <c r="E2" s="83"/>
      <c r="F2" s="83"/>
      <c r="G2" s="322"/>
      <c r="H2" s="3"/>
      <c r="I2" s="3"/>
      <c r="J2" s="1440" t="s">
        <v>1548</v>
      </c>
      <c r="K2" s="106"/>
      <c r="L2" s="106" t="s">
        <v>986</v>
      </c>
    </row>
    <row r="3" spans="1:12" ht="15.75" thickBot="1">
      <c r="A3" s="958" t="s">
        <v>1131</v>
      </c>
      <c r="B3" s="959" t="s">
        <v>127</v>
      </c>
      <c r="C3" s="960" t="s">
        <v>162</v>
      </c>
      <c r="D3" s="961" t="s">
        <v>340</v>
      </c>
      <c r="E3" s="960" t="s">
        <v>410</v>
      </c>
      <c r="F3" s="961" t="s">
        <v>445</v>
      </c>
      <c r="G3" s="960" t="s">
        <v>489</v>
      </c>
      <c r="H3" s="960" t="s">
        <v>499</v>
      </c>
      <c r="I3" s="962" t="s">
        <v>731</v>
      </c>
      <c r="J3" s="962" t="s">
        <v>1132</v>
      </c>
    </row>
    <row r="4" spans="1:12" ht="18.75" customHeight="1">
      <c r="A4" s="731" t="s">
        <v>63</v>
      </c>
      <c r="B4" s="1869">
        <v>3780.8</v>
      </c>
      <c r="C4" s="1870">
        <v>3832.5</v>
      </c>
      <c r="D4" s="1871">
        <v>5414.2</v>
      </c>
      <c r="E4" s="1870">
        <v>5550.9</v>
      </c>
      <c r="F4" s="1871">
        <v>5800.8</v>
      </c>
      <c r="G4" s="1870">
        <v>6116.8</v>
      </c>
      <c r="H4" s="1870">
        <v>6660.5</v>
      </c>
      <c r="I4" s="1872">
        <v>6346</v>
      </c>
      <c r="J4" s="1873">
        <v>6445.9599999999928</v>
      </c>
    </row>
    <row r="5" spans="1:12" ht="18.75" customHeight="1">
      <c r="A5" s="732" t="s">
        <v>708</v>
      </c>
      <c r="B5" s="1874">
        <v>1168.3</v>
      </c>
      <c r="C5" s="347">
        <v>1149.8</v>
      </c>
      <c r="D5" s="348">
        <v>1803.8</v>
      </c>
      <c r="E5" s="347">
        <v>1690.8</v>
      </c>
      <c r="F5" s="348">
        <v>1671.5</v>
      </c>
      <c r="G5" s="347">
        <v>1529.1</v>
      </c>
      <c r="H5" s="347">
        <v>1714.3</v>
      </c>
      <c r="I5" s="1875">
        <v>1849.7</v>
      </c>
      <c r="J5" s="1875">
        <v>1688.8100000000011</v>
      </c>
    </row>
    <row r="6" spans="1:12" ht="18.75" customHeight="1">
      <c r="A6" s="732" t="s">
        <v>709</v>
      </c>
      <c r="B6" s="1874">
        <v>1</v>
      </c>
      <c r="C6" s="347">
        <v>0.9</v>
      </c>
      <c r="D6" s="348">
        <v>4.5</v>
      </c>
      <c r="E6" s="347">
        <v>4.9000000000000004</v>
      </c>
      <c r="F6" s="348">
        <v>5.7</v>
      </c>
      <c r="G6" s="347">
        <v>7.8</v>
      </c>
      <c r="H6" s="347">
        <v>7.4</v>
      </c>
      <c r="I6" s="1875">
        <v>6.6</v>
      </c>
      <c r="J6" s="1875">
        <v>5.95</v>
      </c>
    </row>
    <row r="7" spans="1:12" ht="18.75" customHeight="1">
      <c r="A7" s="732" t="s">
        <v>710</v>
      </c>
      <c r="B7" s="1874">
        <v>16.8</v>
      </c>
      <c r="C7" s="347">
        <v>10.9</v>
      </c>
      <c r="D7" s="348">
        <v>26.8</v>
      </c>
      <c r="E7" s="347">
        <v>19</v>
      </c>
      <c r="F7" s="348">
        <v>18.600000000000001</v>
      </c>
      <c r="G7" s="347">
        <v>32.799999999999997</v>
      </c>
      <c r="H7" s="347">
        <v>37.799999999999997</v>
      </c>
      <c r="I7" s="1875">
        <v>36.9</v>
      </c>
      <c r="J7" s="1875">
        <v>23.87</v>
      </c>
    </row>
    <row r="8" spans="1:12" ht="18.75" customHeight="1">
      <c r="A8" s="732" t="s">
        <v>711</v>
      </c>
      <c r="B8" s="1874">
        <v>986.1</v>
      </c>
      <c r="C8" s="347">
        <v>986.8</v>
      </c>
      <c r="D8" s="348">
        <v>1146.7</v>
      </c>
      <c r="E8" s="347">
        <v>1121.3</v>
      </c>
      <c r="F8" s="348">
        <v>1169.0999999999999</v>
      </c>
      <c r="G8" s="347">
        <v>1338.9</v>
      </c>
      <c r="H8" s="347">
        <v>1424.7</v>
      </c>
      <c r="I8" s="1875">
        <v>1363</v>
      </c>
      <c r="J8" s="1875">
        <v>1432.5200000000009</v>
      </c>
    </row>
    <row r="9" spans="1:12" ht="18.75" customHeight="1">
      <c r="A9" s="732" t="s">
        <v>712</v>
      </c>
      <c r="B9" s="1874">
        <v>939</v>
      </c>
      <c r="C9" s="347">
        <v>930.8</v>
      </c>
      <c r="D9" s="348">
        <v>1330.8</v>
      </c>
      <c r="E9" s="347">
        <v>1452.3</v>
      </c>
      <c r="F9" s="348">
        <v>1465.6</v>
      </c>
      <c r="G9" s="347">
        <v>1524</v>
      </c>
      <c r="H9" s="347">
        <v>1486</v>
      </c>
      <c r="I9" s="1875">
        <v>1247.7</v>
      </c>
      <c r="J9" s="1875">
        <v>1320.1099999999997</v>
      </c>
    </row>
    <row r="10" spans="1:12" ht="18.75" customHeight="1">
      <c r="A10" s="732" t="s">
        <v>713</v>
      </c>
      <c r="B10" s="1874">
        <v>648.1</v>
      </c>
      <c r="C10" s="347">
        <v>740</v>
      </c>
      <c r="D10" s="348">
        <v>1084.8</v>
      </c>
      <c r="E10" s="347">
        <v>1231.0999999999999</v>
      </c>
      <c r="F10" s="348">
        <v>1447</v>
      </c>
      <c r="G10" s="347">
        <v>1635.2</v>
      </c>
      <c r="H10" s="347">
        <v>1953.2</v>
      </c>
      <c r="I10" s="1875">
        <v>1809.3</v>
      </c>
      <c r="J10" s="1875">
        <v>1938.2800000000016</v>
      </c>
    </row>
    <row r="11" spans="1:12" ht="18.75" customHeight="1">
      <c r="A11" s="732" t="s">
        <v>717</v>
      </c>
      <c r="B11" s="1874">
        <v>62</v>
      </c>
      <c r="C11" s="347">
        <v>63.1</v>
      </c>
      <c r="D11" s="348">
        <v>78.400000000000006</v>
      </c>
      <c r="E11" s="347">
        <v>86.3</v>
      </c>
      <c r="F11" s="348">
        <v>86.8</v>
      </c>
      <c r="G11" s="347">
        <v>95.9</v>
      </c>
      <c r="H11" s="347">
        <v>93.9</v>
      </c>
      <c r="I11" s="1875">
        <v>95.3</v>
      </c>
      <c r="J11" s="1875">
        <v>109.15999999999998</v>
      </c>
    </row>
    <row r="12" spans="1:12" ht="18.75" customHeight="1">
      <c r="A12" s="732" t="s">
        <v>714</v>
      </c>
      <c r="B12" s="1874">
        <v>4.5</v>
      </c>
      <c r="C12" s="347">
        <v>4.4000000000000004</v>
      </c>
      <c r="D12" s="348">
        <v>5</v>
      </c>
      <c r="E12" s="347">
        <v>10.5</v>
      </c>
      <c r="F12" s="348">
        <v>3.9</v>
      </c>
      <c r="G12" s="347">
        <v>16.3</v>
      </c>
      <c r="H12" s="347">
        <v>13.3</v>
      </c>
      <c r="I12" s="1875">
        <v>10.3</v>
      </c>
      <c r="J12" s="1875">
        <v>10.16</v>
      </c>
    </row>
    <row r="13" spans="1:12" ht="18.75" customHeight="1">
      <c r="A13" s="732" t="s">
        <v>717</v>
      </c>
      <c r="B13" s="1941">
        <v>0</v>
      </c>
      <c r="C13" s="1942">
        <v>0</v>
      </c>
      <c r="D13" s="1939">
        <v>0.2</v>
      </c>
      <c r="E13" s="1942">
        <v>0</v>
      </c>
      <c r="F13" s="1939">
        <v>0.1</v>
      </c>
      <c r="G13" s="1942">
        <v>0</v>
      </c>
      <c r="H13" s="1940">
        <v>0.4</v>
      </c>
      <c r="I13" s="348">
        <v>1.3</v>
      </c>
      <c r="J13" s="1875">
        <v>4</v>
      </c>
    </row>
    <row r="14" spans="1:12" ht="18.75" customHeight="1">
      <c r="A14" s="732" t="s">
        <v>715</v>
      </c>
      <c r="B14" s="1874">
        <v>17.2</v>
      </c>
      <c r="C14" s="347">
        <v>9.1</v>
      </c>
      <c r="D14" s="348">
        <v>12.3</v>
      </c>
      <c r="E14" s="347">
        <v>20.3</v>
      </c>
      <c r="F14" s="348">
        <v>19.600000000000001</v>
      </c>
      <c r="G14" s="347">
        <v>31.9</v>
      </c>
      <c r="H14" s="347">
        <v>24.9</v>
      </c>
      <c r="I14" s="1875">
        <v>24.9</v>
      </c>
      <c r="J14" s="1875">
        <v>26.300000000000004</v>
      </c>
    </row>
    <row r="15" spans="1:12" ht="7.5" customHeight="1">
      <c r="B15" s="83"/>
      <c r="C15" s="83"/>
      <c r="D15" s="83"/>
      <c r="E15" s="83"/>
      <c r="F15" s="83"/>
      <c r="G15" s="83"/>
      <c r="H15" s="83"/>
      <c r="I15" s="83"/>
    </row>
    <row r="16" spans="1:12">
      <c r="A16" s="5" t="s">
        <v>479</v>
      </c>
    </row>
    <row r="17" spans="1:11" ht="28.5" customHeight="1">
      <c r="A17" s="2466" t="s">
        <v>716</v>
      </c>
      <c r="B17" s="2466"/>
      <c r="C17" s="2466"/>
      <c r="D17" s="2466"/>
      <c r="E17" s="2466"/>
      <c r="F17" s="2466"/>
      <c r="G17" s="2466"/>
      <c r="H17" s="2466"/>
      <c r="I17" s="2466"/>
      <c r="J17" s="2466"/>
      <c r="K17" s="2466"/>
    </row>
    <row r="18" spans="1:11">
      <c r="A18" s="314" t="s">
        <v>718</v>
      </c>
    </row>
    <row r="19" spans="1:11">
      <c r="A19" s="314" t="s">
        <v>980</v>
      </c>
    </row>
    <row r="20" spans="1:11">
      <c r="A20" s="52"/>
    </row>
  </sheetData>
  <mergeCells count="1">
    <mergeCell ref="A17:K17"/>
  </mergeCells>
  <conditionalFormatting sqref="C4:C8">
    <cfRule type="expression" dxfId="7" priority="10" stopIfTrue="1">
      <formula>C4:I14=""</formula>
    </cfRule>
  </conditionalFormatting>
  <conditionalFormatting sqref="C9">
    <cfRule type="expression" dxfId="6" priority="15" stopIfTrue="1">
      <formula>C9:I18=""</formula>
    </cfRule>
  </conditionalFormatting>
  <conditionalFormatting sqref="C10">
    <cfRule type="expression" dxfId="5" priority="20" stopIfTrue="1">
      <formula>C10:I18=""</formula>
    </cfRule>
  </conditionalFormatting>
  <conditionalFormatting sqref="C11:C12 C14">
    <cfRule type="expression" dxfId="4" priority="29" stopIfTrue="1">
      <formula>C11:I18=""</formula>
    </cfRule>
  </conditionalFormatting>
  <conditionalFormatting sqref="E4:E8">
    <cfRule type="expression" dxfId="3" priority="9" stopIfTrue="1">
      <formula>E4:I14=""</formula>
    </cfRule>
  </conditionalFormatting>
  <conditionalFormatting sqref="E9">
    <cfRule type="expression" dxfId="2" priority="12" stopIfTrue="1">
      <formula>E9:I18=""</formula>
    </cfRule>
  </conditionalFormatting>
  <conditionalFormatting sqref="E10">
    <cfRule type="expression" dxfId="1" priority="17" stopIfTrue="1">
      <formula>E10:I18=""</formula>
    </cfRule>
  </conditionalFormatting>
  <conditionalFormatting sqref="E11:E12 E14">
    <cfRule type="expression" dxfId="0" priority="27" stopIfTrue="1">
      <formula>E11:I18=""</formula>
    </cfRule>
  </conditionalFormatting>
  <hyperlinks>
    <hyperlink ref="L2" location="OBSAH!A1" display="Zpět na obsah" xr:uid="{B00BA9A1-5B7D-4D8C-854D-458F0F221FCB}"/>
  </hyperlinks>
  <pageMargins left="0.7" right="0.7" top="0.78740157499999996" bottom="0.78740157499999996" header="0.3" footer="0.3"/>
  <pageSetup paperSize="9" orientation="landscape"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codeName="List210"/>
  <dimension ref="A1:O550"/>
  <sheetViews>
    <sheetView showGridLines="0" zoomScaleNormal="100" workbookViewId="0"/>
  </sheetViews>
  <sheetFormatPr defaultRowHeight="15"/>
  <cols>
    <col min="1" max="1" width="33.28515625" style="305" customWidth="1"/>
    <col min="2" max="2" width="6.28515625" style="894" bestFit="1" customWidth="1"/>
    <col min="3" max="8" width="8.28515625" style="894" customWidth="1"/>
    <col min="9" max="12" width="8.28515625" style="4" customWidth="1"/>
  </cols>
  <sheetData>
    <row r="1" spans="1:15" ht="21.75" customHeight="1">
      <c r="A1" s="1" t="s">
        <v>1304</v>
      </c>
      <c r="B1" s="4"/>
      <c r="C1" s="4"/>
      <c r="D1" s="4"/>
      <c r="E1" s="4"/>
      <c r="F1" s="4"/>
      <c r="G1" s="4"/>
      <c r="H1" s="4"/>
    </row>
    <row r="2" spans="1:15" ht="24" customHeight="1" thickBot="1">
      <c r="A2" s="772" t="s">
        <v>1534</v>
      </c>
      <c r="B2" s="4"/>
      <c r="C2" s="4"/>
      <c r="D2" s="4"/>
      <c r="E2" s="4"/>
      <c r="F2" s="4"/>
      <c r="G2" s="4"/>
      <c r="H2" s="4"/>
      <c r="J2" s="322"/>
      <c r="L2" s="1440" t="s">
        <v>1548</v>
      </c>
      <c r="M2" s="4"/>
      <c r="N2" s="106" t="s">
        <v>986</v>
      </c>
      <c r="O2" s="4"/>
    </row>
    <row r="3" spans="1:15" ht="26.25" customHeight="1">
      <c r="A3" s="2468" t="s">
        <v>1131</v>
      </c>
      <c r="B3" s="2470" t="s">
        <v>523</v>
      </c>
      <c r="C3" s="2472" t="s">
        <v>535</v>
      </c>
      <c r="D3" s="2472"/>
      <c r="E3" s="2472"/>
      <c r="F3" s="2472"/>
      <c r="G3" s="2472"/>
      <c r="H3" s="2472"/>
      <c r="I3" s="2472"/>
      <c r="J3" s="2472"/>
      <c r="K3" s="2472"/>
      <c r="L3" s="2472"/>
    </row>
    <row r="4" spans="1:15" ht="17.100000000000001" customHeight="1" thickBot="1">
      <c r="A4" s="2469"/>
      <c r="B4" s="2471"/>
      <c r="C4" s="757">
        <v>-24</v>
      </c>
      <c r="D4" s="758" t="s">
        <v>531</v>
      </c>
      <c r="E4" s="750" t="s">
        <v>532</v>
      </c>
      <c r="F4" s="758" t="s">
        <v>524</v>
      </c>
      <c r="G4" s="750" t="s">
        <v>525</v>
      </c>
      <c r="H4" s="758" t="s">
        <v>526</v>
      </c>
      <c r="I4" s="746" t="s">
        <v>527</v>
      </c>
      <c r="J4" s="758" t="s">
        <v>528</v>
      </c>
      <c r="K4" s="746" t="s">
        <v>529</v>
      </c>
      <c r="L4" s="765" t="s">
        <v>530</v>
      </c>
    </row>
    <row r="5" spans="1:15" ht="15" customHeight="1">
      <c r="A5" s="2098" t="s">
        <v>426</v>
      </c>
      <c r="B5" s="323">
        <v>2015</v>
      </c>
      <c r="C5" s="755">
        <v>6.1817123396487345E-2</v>
      </c>
      <c r="D5" s="759">
        <v>9.6104456000806041E-2</v>
      </c>
      <c r="E5" s="755">
        <v>6.6599227650980947E-2</v>
      </c>
      <c r="F5" s="759">
        <v>9.9796563468458277E-2</v>
      </c>
      <c r="G5" s="755">
        <v>0.12236765728340179</v>
      </c>
      <c r="H5" s="759">
        <v>0.13190433123783304</v>
      </c>
      <c r="I5" s="755">
        <v>0.20643770271303491</v>
      </c>
      <c r="J5" s="759">
        <v>0.16717237988824687</v>
      </c>
      <c r="K5" s="755">
        <v>3.8837060462404253E-2</v>
      </c>
      <c r="L5" s="766">
        <v>8.9634978983465213E-3</v>
      </c>
      <c r="M5" s="1876"/>
    </row>
    <row r="6" spans="1:15" ht="15" customHeight="1">
      <c r="A6" s="2286"/>
      <c r="B6" s="751">
        <v>2016</v>
      </c>
      <c r="C6" s="748">
        <v>6.0642052642742743E-2</v>
      </c>
      <c r="D6" s="760">
        <v>9.6885656382234092E-2</v>
      </c>
      <c r="E6" s="748">
        <v>6.6956088182875087E-2</v>
      </c>
      <c r="F6" s="760">
        <v>9.3031482541237762E-2</v>
      </c>
      <c r="G6" s="748">
        <v>0.12689663725391714</v>
      </c>
      <c r="H6" s="760">
        <v>0.11728916394585576</v>
      </c>
      <c r="I6" s="748">
        <v>0.20728334515929814</v>
      </c>
      <c r="J6" s="760">
        <v>0.17377463974663679</v>
      </c>
      <c r="K6" s="748">
        <v>4.7040873600533779E-2</v>
      </c>
      <c r="L6" s="767">
        <v>1.0200060544668625E-2</v>
      </c>
      <c r="M6" s="1876"/>
    </row>
    <row r="7" spans="1:15" ht="15" customHeight="1">
      <c r="A7" s="2286"/>
      <c r="B7" s="751">
        <v>2017</v>
      </c>
      <c r="C7" s="748">
        <v>6.1520877366449254E-2</v>
      </c>
      <c r="D7" s="760">
        <v>9.5764656791153757E-2</v>
      </c>
      <c r="E7" s="748">
        <v>6.9349322834931379E-2</v>
      </c>
      <c r="F7" s="760">
        <v>8.9881983689982681E-2</v>
      </c>
      <c r="G7" s="748">
        <v>0.13141900779216067</v>
      </c>
      <c r="H7" s="760">
        <v>0.11181160932156498</v>
      </c>
      <c r="I7" s="748">
        <v>0.19461805713041663</v>
      </c>
      <c r="J7" s="760">
        <v>0.17785447981204475</v>
      </c>
      <c r="K7" s="748">
        <v>5.4726548680593991E-2</v>
      </c>
      <c r="L7" s="767">
        <v>1.3035314181006724E-2</v>
      </c>
      <c r="M7" s="1876"/>
    </row>
    <row r="8" spans="1:15" ht="15" customHeight="1">
      <c r="A8" s="2286"/>
      <c r="B8" s="751">
        <v>2018</v>
      </c>
      <c r="C8" s="748">
        <v>6.016268481834218E-2</v>
      </c>
      <c r="D8" s="760">
        <v>9.6482222462636602E-2</v>
      </c>
      <c r="E8" s="748">
        <v>7.0768964827026062E-2</v>
      </c>
      <c r="F8" s="760">
        <v>8.8018949268371269E-2</v>
      </c>
      <c r="G8" s="748">
        <v>0.13627844892229712</v>
      </c>
      <c r="H8" s="760">
        <v>0.11216554933145814</v>
      </c>
      <c r="I8" s="748">
        <v>0.17013828900053923</v>
      </c>
      <c r="J8" s="760">
        <v>0.18851274856840225</v>
      </c>
      <c r="K8" s="748">
        <v>6.3441990301065426E-2</v>
      </c>
      <c r="L8" s="767">
        <v>1.4030152499861826E-2</v>
      </c>
      <c r="M8" s="1876"/>
    </row>
    <row r="9" spans="1:15" ht="15" customHeight="1">
      <c r="A9" s="2286"/>
      <c r="B9" s="751">
        <v>2019</v>
      </c>
      <c r="C9" s="748">
        <v>6.601300115851319E-2</v>
      </c>
      <c r="D9" s="760">
        <v>9.682873252206968E-2</v>
      </c>
      <c r="E9" s="748">
        <v>7.3164662815823484E-2</v>
      </c>
      <c r="F9" s="760">
        <v>8.9286905108083417E-2</v>
      </c>
      <c r="G9" s="748">
        <v>0.1336200732650161</v>
      </c>
      <c r="H9" s="760">
        <v>0.11723211210234358</v>
      </c>
      <c r="I9" s="748">
        <v>0.14326284879165549</v>
      </c>
      <c r="J9" s="760">
        <v>0.18603541016417421</v>
      </c>
      <c r="K9" s="748">
        <v>7.7038419879563336E-2</v>
      </c>
      <c r="L9" s="767">
        <v>1.7517834192757459E-2</v>
      </c>
      <c r="M9" s="1876"/>
    </row>
    <row r="10" spans="1:15" ht="15" customHeight="1">
      <c r="A10" s="2286"/>
      <c r="B10" s="751">
        <v>2020</v>
      </c>
      <c r="C10" s="748">
        <v>6.886997435230556E-2</v>
      </c>
      <c r="D10" s="760">
        <v>9.7920005419589465E-2</v>
      </c>
      <c r="E10" s="748">
        <v>8.0384175117641732E-2</v>
      </c>
      <c r="F10" s="760">
        <v>9.3059496129718464E-2</v>
      </c>
      <c r="G10" s="748">
        <v>0.12956702052048377</v>
      </c>
      <c r="H10" s="760">
        <v>0.12458521385201743</v>
      </c>
      <c r="I10" s="748">
        <v>0.12199485292020269</v>
      </c>
      <c r="J10" s="760">
        <v>0.18236952680751464</v>
      </c>
      <c r="K10" s="748">
        <v>8.3913663087945844E-2</v>
      </c>
      <c r="L10" s="767">
        <v>1.7336071792580579E-2</v>
      </c>
      <c r="M10" s="1876"/>
    </row>
    <row r="11" spans="1:15" ht="15" customHeight="1">
      <c r="A11" s="2286"/>
      <c r="B11" s="751">
        <v>2021</v>
      </c>
      <c r="C11" s="748">
        <v>7.2846483231474204E-2</v>
      </c>
      <c r="D11" s="760">
        <v>9.5414389732621382E-2</v>
      </c>
      <c r="E11" s="748">
        <v>8.4393695841123981E-2</v>
      </c>
      <c r="F11" s="760">
        <v>9.7085958010231455E-2</v>
      </c>
      <c r="G11" s="748">
        <v>0.12500410474745122</v>
      </c>
      <c r="H11" s="760">
        <v>0.13274573765772157</v>
      </c>
      <c r="I11" s="748">
        <v>0.10782177932008931</v>
      </c>
      <c r="J11" s="760">
        <v>0.17990415681933405</v>
      </c>
      <c r="K11" s="748">
        <v>8.7580303490236169E-2</v>
      </c>
      <c r="L11" s="767">
        <v>1.7203391149716533E-2</v>
      </c>
      <c r="M11" s="1876"/>
    </row>
    <row r="12" spans="1:15" ht="15" customHeight="1">
      <c r="A12" s="2286"/>
      <c r="B12" s="751">
        <v>2022</v>
      </c>
      <c r="C12" s="748">
        <v>7.196194501604887E-2</v>
      </c>
      <c r="D12" s="760">
        <v>9.3362104251794073E-2</v>
      </c>
      <c r="E12" s="748">
        <v>8.5715732710479983E-2</v>
      </c>
      <c r="F12" s="760">
        <v>0.10636115139063845</v>
      </c>
      <c r="G12" s="748">
        <v>0.12094276733930803</v>
      </c>
      <c r="H12" s="760">
        <v>0.13950426955009748</v>
      </c>
      <c r="I12" s="748">
        <v>0.10326993625308692</v>
      </c>
      <c r="J12" s="760">
        <v>0.16997274556466432</v>
      </c>
      <c r="K12" s="748">
        <v>8.9886326855998677E-2</v>
      </c>
      <c r="L12" s="767">
        <v>1.9023021067883374E-2</v>
      </c>
      <c r="M12" s="1876"/>
    </row>
    <row r="13" spans="1:15" ht="15" customHeight="1">
      <c r="A13" s="2286"/>
      <c r="B13" s="751">
        <v>2023</v>
      </c>
      <c r="C13" s="748">
        <v>6.9303312590521846E-2</v>
      </c>
      <c r="D13" s="760">
        <v>9.1749007583988088E-2</v>
      </c>
      <c r="E13" s="748">
        <v>9.0429544423584071E-2</v>
      </c>
      <c r="F13" s="760">
        <v>0.11273248472879495</v>
      </c>
      <c r="G13" s="748">
        <v>0.11974191922752556</v>
      </c>
      <c r="H13" s="760">
        <v>0.14562411463030039</v>
      </c>
      <c r="I13" s="748">
        <v>0.10361481273875463</v>
      </c>
      <c r="J13" s="760">
        <v>0.14871629743086121</v>
      </c>
      <c r="K13" s="748">
        <v>9.7711199994924364E-2</v>
      </c>
      <c r="L13" s="767">
        <v>2.0377306650744904E-2</v>
      </c>
      <c r="M13" s="1876"/>
    </row>
    <row r="14" spans="1:15" ht="15" customHeight="1">
      <c r="A14" s="2286"/>
      <c r="B14" s="751">
        <v>2024</v>
      </c>
      <c r="C14" s="748">
        <v>6.6598012217508301E-2</v>
      </c>
      <c r="D14" s="760">
        <v>9.5421842955423983E-2</v>
      </c>
      <c r="E14" s="748">
        <v>9.4410727915732753E-2</v>
      </c>
      <c r="F14" s="760">
        <v>0.11802571951072259</v>
      </c>
      <c r="G14" s="748">
        <v>0.11977322524233543</v>
      </c>
      <c r="H14" s="760">
        <v>0.14421720046714384</v>
      </c>
      <c r="I14" s="748">
        <v>0.108844496133585</v>
      </c>
      <c r="J14" s="760">
        <v>0.12754881418351915</v>
      </c>
      <c r="K14" s="748">
        <v>0.10586203904818982</v>
      </c>
      <c r="L14" s="767">
        <v>1.9297922325839292E-2</v>
      </c>
      <c r="M14" s="1876"/>
    </row>
    <row r="15" spans="1:15" ht="15" customHeight="1" thickBot="1">
      <c r="A15" s="2099"/>
      <c r="B15" s="752">
        <v>2025</v>
      </c>
      <c r="C15" s="756">
        <v>6.4811868866919323E-2</v>
      </c>
      <c r="D15" s="761">
        <v>9.6630588660063979E-2</v>
      </c>
      <c r="E15" s="756">
        <v>9.4040733476452393E-2</v>
      </c>
      <c r="F15" s="761">
        <v>0.12181397018580394</v>
      </c>
      <c r="G15" s="756">
        <v>0.12268792017733887</v>
      </c>
      <c r="H15" s="761">
        <v>0.14039318203259923</v>
      </c>
      <c r="I15" s="756">
        <v>0.11647670965209213</v>
      </c>
      <c r="J15" s="761">
        <v>0.10781473181140794</v>
      </c>
      <c r="K15" s="756">
        <v>0.11525838591459868</v>
      </c>
      <c r="L15" s="768">
        <v>2.0071909222723536E-2</v>
      </c>
      <c r="M15" s="1876"/>
    </row>
    <row r="16" spans="1:15" ht="15" customHeight="1">
      <c r="A16" s="2098" t="s">
        <v>471</v>
      </c>
      <c r="B16" s="323">
        <v>2015</v>
      </c>
      <c r="C16" s="755">
        <v>6.4071329351270776E-3</v>
      </c>
      <c r="D16" s="759">
        <v>7.4075853518833182E-2</v>
      </c>
      <c r="E16" s="755">
        <v>8.4217615791494504E-2</v>
      </c>
      <c r="F16" s="759">
        <v>0.14110122936863193</v>
      </c>
      <c r="G16" s="755">
        <v>0.15859260466357872</v>
      </c>
      <c r="H16" s="759">
        <v>0.15690355947090306</v>
      </c>
      <c r="I16" s="755">
        <v>0.17599030916899305</v>
      </c>
      <c r="J16" s="759">
        <v>0.13498122053463188</v>
      </c>
      <c r="K16" s="755">
        <v>5.5559044100415692E-2</v>
      </c>
      <c r="L16" s="766">
        <v>1.2171430447390918E-2</v>
      </c>
      <c r="M16" s="1876"/>
    </row>
    <row r="17" spans="1:13" ht="15" customHeight="1">
      <c r="A17" s="2286"/>
      <c r="B17" s="751">
        <v>2016</v>
      </c>
      <c r="C17" s="748">
        <v>6.3556022389893874E-3</v>
      </c>
      <c r="D17" s="760">
        <v>7.4416810419395699E-2</v>
      </c>
      <c r="E17" s="748">
        <v>8.2294619434403998E-2</v>
      </c>
      <c r="F17" s="760">
        <v>0.13037604847084835</v>
      </c>
      <c r="G17" s="748">
        <v>0.16438459337103145</v>
      </c>
      <c r="H17" s="760">
        <v>0.15053837303435547</v>
      </c>
      <c r="I17" s="748">
        <v>0.17634633737918096</v>
      </c>
      <c r="J17" s="760">
        <v>0.13796013701966725</v>
      </c>
      <c r="K17" s="748">
        <v>6.3907722339769019E-2</v>
      </c>
      <c r="L17" s="767">
        <v>1.3419756292358399E-2</v>
      </c>
      <c r="M17" s="1876"/>
    </row>
    <row r="18" spans="1:13" ht="15" customHeight="1">
      <c r="A18" s="2286"/>
      <c r="B18" s="751">
        <v>2017</v>
      </c>
      <c r="C18" s="748">
        <v>6.9501079395538493E-3</v>
      </c>
      <c r="D18" s="760">
        <v>7.7770448548812668E-2</v>
      </c>
      <c r="E18" s="748">
        <v>7.7118813464459895E-2</v>
      </c>
      <c r="F18" s="760">
        <v>0.12245742384264813</v>
      </c>
      <c r="G18" s="748">
        <v>0.1697909170864316</v>
      </c>
      <c r="H18" s="760">
        <v>0.14392340289437913</v>
      </c>
      <c r="I18" s="748">
        <v>0.17520388582393862</v>
      </c>
      <c r="J18" s="760">
        <v>0.14024146477972335</v>
      </c>
      <c r="K18" s="748">
        <v>6.9519069321180127E-2</v>
      </c>
      <c r="L18" s="767">
        <v>1.703046294075318E-2</v>
      </c>
      <c r="M18" s="1876"/>
    </row>
    <row r="19" spans="1:13" ht="15" customHeight="1">
      <c r="A19" s="2286"/>
      <c r="B19" s="751">
        <v>2018</v>
      </c>
      <c r="C19" s="748">
        <v>7.5805725344388446E-3</v>
      </c>
      <c r="D19" s="760">
        <v>7.6677006785420318E-2</v>
      </c>
      <c r="E19" s="748">
        <v>7.6031616757128745E-2</v>
      </c>
      <c r="F19" s="760">
        <v>0.11565469909648453</v>
      </c>
      <c r="G19" s="748">
        <v>0.16924179654391672</v>
      </c>
      <c r="H19" s="760">
        <v>0.14544294462588256</v>
      </c>
      <c r="I19" s="748">
        <v>0.16596926961720981</v>
      </c>
      <c r="J19" s="760">
        <v>0.14717105394050772</v>
      </c>
      <c r="K19" s="748">
        <v>7.5904911725229174E-2</v>
      </c>
      <c r="L19" s="767">
        <v>2.0326128373781588E-2</v>
      </c>
      <c r="M19" s="1876"/>
    </row>
    <row r="20" spans="1:13" ht="15" customHeight="1">
      <c r="A20" s="2286"/>
      <c r="B20" s="751">
        <v>2019</v>
      </c>
      <c r="C20" s="748">
        <v>8.4036541451150502E-3</v>
      </c>
      <c r="D20" s="760">
        <v>7.5441585838840322E-2</v>
      </c>
      <c r="E20" s="748">
        <v>7.2437053856413608E-2</v>
      </c>
      <c r="F20" s="760">
        <v>0.11154900946682769</v>
      </c>
      <c r="G20" s="748">
        <v>0.16811608895661856</v>
      </c>
      <c r="H20" s="760">
        <v>0.15015672606094094</v>
      </c>
      <c r="I20" s="748">
        <v>0.15299036450170247</v>
      </c>
      <c r="J20" s="760">
        <v>0.15541048910607699</v>
      </c>
      <c r="K20" s="748">
        <v>8.0850091839895402E-2</v>
      </c>
      <c r="L20" s="767">
        <v>2.4644936227569091E-2</v>
      </c>
      <c r="M20" s="1876"/>
    </row>
    <row r="21" spans="1:13" ht="15" customHeight="1">
      <c r="A21" s="2286"/>
      <c r="B21" s="751">
        <v>2020</v>
      </c>
      <c r="C21" s="748">
        <v>9.5494035409639626E-3</v>
      </c>
      <c r="D21" s="760">
        <v>7.4541116609752212E-2</v>
      </c>
      <c r="E21" s="748">
        <v>7.3798260641126337E-2</v>
      </c>
      <c r="F21" s="760">
        <v>0.10921608434837955</v>
      </c>
      <c r="G21" s="748">
        <v>0.16302147631767491</v>
      </c>
      <c r="H21" s="760">
        <v>0.15902068604054947</v>
      </c>
      <c r="I21" s="748">
        <v>0.14237041352879953</v>
      </c>
      <c r="J21" s="760">
        <v>0.15821211367028143</v>
      </c>
      <c r="K21" s="748">
        <v>8.3097747890094248E-2</v>
      </c>
      <c r="L21" s="767">
        <v>2.7172697412378363E-2</v>
      </c>
      <c r="M21" s="1876"/>
    </row>
    <row r="22" spans="1:13" ht="15" customHeight="1">
      <c r="A22" s="2286"/>
      <c r="B22" s="751">
        <v>2021</v>
      </c>
      <c r="C22" s="748">
        <v>9.8879794026188027E-3</v>
      </c>
      <c r="D22" s="760">
        <v>7.3728057654860041E-2</v>
      </c>
      <c r="E22" s="748">
        <v>7.4649116477453467E-2</v>
      </c>
      <c r="F22" s="760">
        <v>0.10871273334071313</v>
      </c>
      <c r="G22" s="748">
        <v>0.15678901641384463</v>
      </c>
      <c r="H22" s="760">
        <v>0.16638980662093875</v>
      </c>
      <c r="I22" s="748">
        <v>0.1370263703945602</v>
      </c>
      <c r="J22" s="760">
        <v>0.1569713331701918</v>
      </c>
      <c r="K22" s="748">
        <v>8.7780476610783142E-2</v>
      </c>
      <c r="L22" s="767">
        <v>2.8065109914035991E-2</v>
      </c>
      <c r="M22" s="1876"/>
    </row>
    <row r="23" spans="1:13" ht="15" customHeight="1">
      <c r="A23" s="2286"/>
      <c r="B23" s="751">
        <v>2022</v>
      </c>
      <c r="C23" s="748">
        <v>1.1102921657385707E-2</v>
      </c>
      <c r="D23" s="760">
        <v>7.2756758067610408E-2</v>
      </c>
      <c r="E23" s="748">
        <v>7.4443419656045923E-2</v>
      </c>
      <c r="F23" s="760">
        <v>0.10541430961245059</v>
      </c>
      <c r="G23" s="748">
        <v>0.15225880617684973</v>
      </c>
      <c r="H23" s="760">
        <v>0.17268130173051022</v>
      </c>
      <c r="I23" s="748">
        <v>0.13275066938679708</v>
      </c>
      <c r="J23" s="760">
        <v>0.1551796684830222</v>
      </c>
      <c r="K23" s="748">
        <v>9.2666576303599285E-2</v>
      </c>
      <c r="L23" s="767">
        <v>3.0745568925728925E-2</v>
      </c>
      <c r="M23" s="1876"/>
    </row>
    <row r="24" spans="1:13" ht="15" customHeight="1">
      <c r="A24" s="2286"/>
      <c r="B24" s="751">
        <v>2023</v>
      </c>
      <c r="C24" s="748">
        <v>1.1544342526898734E-2</v>
      </c>
      <c r="D24" s="760">
        <v>7.2940976032455807E-2</v>
      </c>
      <c r="E24" s="748">
        <v>7.2787917710831262E-2</v>
      </c>
      <c r="F24" s="760">
        <v>0.10486770167735467</v>
      </c>
      <c r="G24" s="748">
        <v>0.14542535291754891</v>
      </c>
      <c r="H24" s="760">
        <v>0.17644868493791935</v>
      </c>
      <c r="I24" s="748">
        <v>0.13511222242800777</v>
      </c>
      <c r="J24" s="760">
        <v>0.14783353270932703</v>
      </c>
      <c r="K24" s="748">
        <v>0.10052032510920729</v>
      </c>
      <c r="L24" s="767">
        <v>3.251894395044929E-2</v>
      </c>
      <c r="M24" s="1876"/>
    </row>
    <row r="25" spans="1:13" ht="15" customHeight="1">
      <c r="A25" s="2286"/>
      <c r="B25" s="751">
        <v>2024</v>
      </c>
      <c r="C25" s="748">
        <v>1.1065715961238825E-2</v>
      </c>
      <c r="D25" s="760">
        <v>7.3602572615152226E-2</v>
      </c>
      <c r="E25" s="748">
        <v>7.3555428624065111E-2</v>
      </c>
      <c r="F25" s="760">
        <v>0.10148318610327077</v>
      </c>
      <c r="G25" s="748">
        <v>0.14083896856203282</v>
      </c>
      <c r="H25" s="760">
        <v>0.17627244264109423</v>
      </c>
      <c r="I25" s="748">
        <v>0.14168449714948156</v>
      </c>
      <c r="J25" s="760">
        <v>0.13755549870694589</v>
      </c>
      <c r="K25" s="748">
        <v>0.11069089933964871</v>
      </c>
      <c r="L25" s="767">
        <v>3.3250790297069795E-2</v>
      </c>
      <c r="M25" s="1876"/>
    </row>
    <row r="26" spans="1:13" ht="15" customHeight="1">
      <c r="A26" s="2286"/>
      <c r="B26" s="751">
        <v>2025</v>
      </c>
      <c r="C26" s="748">
        <v>1.1482305796984664E-2</v>
      </c>
      <c r="D26" s="760">
        <v>7.4947339385135217E-2</v>
      </c>
      <c r="E26" s="748">
        <v>7.2076011304168325E-2</v>
      </c>
      <c r="F26" s="760">
        <v>0.1020183074268815</v>
      </c>
      <c r="G26" s="748">
        <v>0.13950360834492881</v>
      </c>
      <c r="H26" s="760">
        <v>0.17014949615973377</v>
      </c>
      <c r="I26" s="748">
        <v>0.14980045279413418</v>
      </c>
      <c r="J26" s="760">
        <v>0.12923557672748556</v>
      </c>
      <c r="K26" s="748">
        <v>0.11640779761220255</v>
      </c>
      <c r="L26" s="767">
        <v>3.4379104448345514E-2</v>
      </c>
      <c r="M26" s="1876"/>
    </row>
    <row r="27" spans="1:13" ht="9.75" customHeight="1">
      <c r="A27" s="148"/>
      <c r="B27" s="747"/>
      <c r="C27" s="748"/>
      <c r="D27" s="748"/>
      <c r="E27" s="748"/>
      <c r="F27" s="748"/>
      <c r="G27" s="748"/>
      <c r="H27" s="748"/>
      <c r="I27" s="748"/>
      <c r="J27" s="748"/>
      <c r="K27" s="748"/>
      <c r="L27" s="748"/>
      <c r="M27" s="1876"/>
    </row>
    <row r="28" spans="1:13" ht="35.25" customHeight="1">
      <c r="A28" s="2467" t="s">
        <v>1544</v>
      </c>
      <c r="B28" s="2467"/>
      <c r="C28" s="2467"/>
      <c r="D28" s="2467"/>
      <c r="E28" s="2467"/>
      <c r="F28" s="2467"/>
      <c r="G28" s="2467"/>
      <c r="H28" s="2467"/>
      <c r="I28" s="2467"/>
      <c r="J28" s="2467"/>
      <c r="K28" s="2467"/>
      <c r="L28" s="2467"/>
      <c r="M28" s="1876"/>
    </row>
    <row r="29" spans="1:13" ht="23.25" customHeight="1">
      <c r="A29" s="816"/>
      <c r="B29" s="18"/>
      <c r="C29" s="18"/>
      <c r="D29" s="18"/>
      <c r="E29" s="18"/>
      <c r="F29" s="18"/>
      <c r="G29" s="18"/>
      <c r="H29" s="18"/>
      <c r="M29" s="1876"/>
    </row>
    <row r="30" spans="1:13" ht="21" customHeight="1">
      <c r="A30" s="1" t="s">
        <v>1304</v>
      </c>
      <c r="B30" s="4"/>
      <c r="C30" s="4"/>
      <c r="D30" s="4"/>
      <c r="E30" s="4"/>
      <c r="F30" s="4"/>
      <c r="G30" s="4"/>
      <c r="H30" s="4"/>
      <c r="M30" s="1876"/>
    </row>
    <row r="31" spans="1:13" ht="17.25" customHeight="1">
      <c r="A31" s="2" t="s">
        <v>1126</v>
      </c>
      <c r="B31" s="4"/>
      <c r="C31" s="4"/>
      <c r="D31" s="4"/>
      <c r="E31" s="4"/>
      <c r="F31" s="4"/>
      <c r="G31" s="4"/>
      <c r="H31" s="4"/>
      <c r="M31" s="1876"/>
    </row>
    <row r="32" spans="1:13" ht="12" customHeight="1" thickBot="1">
      <c r="A32" s="772" t="s">
        <v>1067</v>
      </c>
      <c r="B32" s="4"/>
      <c r="C32" s="4"/>
      <c r="D32" s="4"/>
      <c r="E32" s="4"/>
      <c r="F32" s="4"/>
      <c r="G32" s="4"/>
      <c r="H32" s="4"/>
      <c r="J32" s="322"/>
      <c r="M32" s="1876"/>
    </row>
    <row r="33" spans="1:13" ht="17.25" customHeight="1">
      <c r="A33" s="2468" t="s">
        <v>1131</v>
      </c>
      <c r="B33" s="2470" t="s">
        <v>523</v>
      </c>
      <c r="C33" s="2472" t="s">
        <v>535</v>
      </c>
      <c r="D33" s="2472"/>
      <c r="E33" s="2472"/>
      <c r="F33" s="2472"/>
      <c r="G33" s="2472"/>
      <c r="H33" s="2472"/>
      <c r="I33" s="2472"/>
      <c r="J33" s="2472"/>
      <c r="K33" s="2472"/>
      <c r="L33" s="2472"/>
      <c r="M33" s="1876"/>
    </row>
    <row r="34" spans="1:13" ht="17.100000000000001" customHeight="1" thickBot="1">
      <c r="A34" s="2473"/>
      <c r="B34" s="2474"/>
      <c r="C34" s="941">
        <v>-24</v>
      </c>
      <c r="D34" s="942" t="s">
        <v>531</v>
      </c>
      <c r="E34" s="943" t="s">
        <v>532</v>
      </c>
      <c r="F34" s="942" t="s">
        <v>524</v>
      </c>
      <c r="G34" s="943" t="s">
        <v>525</v>
      </c>
      <c r="H34" s="942" t="s">
        <v>526</v>
      </c>
      <c r="I34" s="944" t="s">
        <v>527</v>
      </c>
      <c r="J34" s="942" t="s">
        <v>528</v>
      </c>
      <c r="K34" s="944" t="s">
        <v>529</v>
      </c>
      <c r="L34" s="945" t="s">
        <v>530</v>
      </c>
      <c r="M34" s="1876"/>
    </row>
    <row r="35" spans="1:13" ht="15" customHeight="1">
      <c r="A35" s="2286" t="s">
        <v>722</v>
      </c>
      <c r="B35" s="751">
        <v>2015</v>
      </c>
      <c r="C35" s="748">
        <v>3.6410432220418069E-3</v>
      </c>
      <c r="D35" s="760">
        <v>3.8302976901868895E-2</v>
      </c>
      <c r="E35" s="748">
        <v>7.1493091436279618E-2</v>
      </c>
      <c r="F35" s="760">
        <v>0.11985850384518246</v>
      </c>
      <c r="G35" s="748">
        <v>0.12609873040686237</v>
      </c>
      <c r="H35" s="760">
        <v>0.13452978796629672</v>
      </c>
      <c r="I35" s="748">
        <v>0.18692291514818024</v>
      </c>
      <c r="J35" s="760">
        <v>0.19337038347815877</v>
      </c>
      <c r="K35" s="748">
        <v>9.8574837030259058E-2</v>
      </c>
      <c r="L35" s="767">
        <v>2.7207730564869921E-2</v>
      </c>
      <c r="M35" s="1876"/>
    </row>
    <row r="36" spans="1:13" ht="15" customHeight="1">
      <c r="A36" s="2286"/>
      <c r="B36" s="751">
        <v>2016</v>
      </c>
      <c r="C36" s="748">
        <v>3.2629132377638083E-3</v>
      </c>
      <c r="D36" s="760">
        <v>3.6059112074535056E-2</v>
      </c>
      <c r="E36" s="748">
        <v>6.4552668511171668E-2</v>
      </c>
      <c r="F36" s="760">
        <v>0.11239839658904631</v>
      </c>
      <c r="G36" s="748">
        <v>0.13623794828840266</v>
      </c>
      <c r="H36" s="760">
        <v>0.13036658202530568</v>
      </c>
      <c r="I36" s="748">
        <v>0.18103440055961739</v>
      </c>
      <c r="J36" s="760">
        <v>0.19829422862695187</v>
      </c>
      <c r="K36" s="748">
        <v>0.10715851797987418</v>
      </c>
      <c r="L36" s="767">
        <v>3.0635232107331326E-2</v>
      </c>
      <c r="M36" s="1876"/>
    </row>
    <row r="37" spans="1:13" ht="15" customHeight="1">
      <c r="A37" s="2286"/>
      <c r="B37" s="751">
        <v>2017</v>
      </c>
      <c r="C37" s="748">
        <v>4.1990599452005973E-3</v>
      </c>
      <c r="D37" s="760">
        <v>3.5315170821174253E-2</v>
      </c>
      <c r="E37" s="748">
        <v>5.7658179442055944E-2</v>
      </c>
      <c r="F37" s="760">
        <v>0.10426737356411456</v>
      </c>
      <c r="G37" s="748">
        <v>0.14460582299347308</v>
      </c>
      <c r="H37" s="760">
        <v>0.1301040297609766</v>
      </c>
      <c r="I37" s="748">
        <v>0.17073578222806357</v>
      </c>
      <c r="J37" s="760">
        <v>0.19881490721970999</v>
      </c>
      <c r="K37" s="748">
        <v>0.1182939416215574</v>
      </c>
      <c r="L37" s="767">
        <v>3.6009445100354191E-2</v>
      </c>
      <c r="M37" s="1876"/>
    </row>
    <row r="38" spans="1:13" ht="15" customHeight="1">
      <c r="A38" s="2286"/>
      <c r="B38" s="751">
        <v>2018</v>
      </c>
      <c r="C38" s="748">
        <v>4.9340744913194418E-3</v>
      </c>
      <c r="D38" s="760">
        <v>3.3924749057239974E-2</v>
      </c>
      <c r="E38" s="748">
        <v>5.3034010084613489E-2</v>
      </c>
      <c r="F38" s="760">
        <v>9.7960354439586964E-2</v>
      </c>
      <c r="G38" s="748">
        <v>0.14806710711206589</v>
      </c>
      <c r="H38" s="760">
        <v>0.13259451310498191</v>
      </c>
      <c r="I38" s="748">
        <v>0.15928442714503696</v>
      </c>
      <c r="J38" s="760">
        <v>0.1992688736579529</v>
      </c>
      <c r="K38" s="748">
        <v>0.12953989228263263</v>
      </c>
      <c r="L38" s="767">
        <v>4.1391998624569826E-2</v>
      </c>
      <c r="M38" s="1876"/>
    </row>
    <row r="39" spans="1:13" ht="15" customHeight="1">
      <c r="A39" s="2286"/>
      <c r="B39" s="751">
        <v>2019</v>
      </c>
      <c r="C39" s="748">
        <v>5.7819929618360246E-3</v>
      </c>
      <c r="D39" s="760">
        <v>3.4721851734878746E-2</v>
      </c>
      <c r="E39" s="748">
        <v>5.1321095161608064E-2</v>
      </c>
      <c r="F39" s="760">
        <v>8.9770415192663738E-2</v>
      </c>
      <c r="G39" s="748">
        <v>0.149010320802972</v>
      </c>
      <c r="H39" s="760">
        <v>0.13773263503192984</v>
      </c>
      <c r="I39" s="748">
        <v>0.14683335542852988</v>
      </c>
      <c r="J39" s="760">
        <v>0.19930047543602655</v>
      </c>
      <c r="K39" s="748">
        <v>0.1392128056227987</v>
      </c>
      <c r="L39" s="767">
        <v>4.6315052626756587E-2</v>
      </c>
      <c r="M39" s="1876"/>
    </row>
    <row r="40" spans="1:13" ht="15" customHeight="1">
      <c r="A40" s="2286"/>
      <c r="B40" s="751">
        <v>2020</v>
      </c>
      <c r="C40" s="748">
        <v>6.4138110331232959E-3</v>
      </c>
      <c r="D40" s="760">
        <v>3.6118286940088506E-2</v>
      </c>
      <c r="E40" s="748">
        <v>5.1484701859881833E-2</v>
      </c>
      <c r="F40" s="760">
        <v>8.667208162957854E-2</v>
      </c>
      <c r="G40" s="748">
        <v>0.14654184603496212</v>
      </c>
      <c r="H40" s="760">
        <v>0.14523053607427494</v>
      </c>
      <c r="I40" s="748">
        <v>0.13859714185317262</v>
      </c>
      <c r="J40" s="760">
        <v>0.19033399496882411</v>
      </c>
      <c r="K40" s="748">
        <v>0.14651244484588039</v>
      </c>
      <c r="L40" s="767">
        <v>5.2095154760213723E-2</v>
      </c>
      <c r="M40" s="1876"/>
    </row>
    <row r="41" spans="1:13" ht="15" customHeight="1">
      <c r="A41" s="2286"/>
      <c r="B41" s="751">
        <v>2021</v>
      </c>
      <c r="C41" s="748">
        <v>7.3633426108977093E-3</v>
      </c>
      <c r="D41" s="760">
        <v>3.8677728600779754E-2</v>
      </c>
      <c r="E41" s="748">
        <v>5.1398103042603463E-2</v>
      </c>
      <c r="F41" s="760">
        <v>8.533700527020173E-2</v>
      </c>
      <c r="G41" s="748">
        <v>0.1402943984390386</v>
      </c>
      <c r="H41" s="760">
        <v>0.15538476484397501</v>
      </c>
      <c r="I41" s="748">
        <v>0.13621541164954593</v>
      </c>
      <c r="J41" s="760">
        <v>0.18069574756608067</v>
      </c>
      <c r="K41" s="748">
        <v>0.14888340767485908</v>
      </c>
      <c r="L41" s="767">
        <v>5.5750090302018204E-2</v>
      </c>
      <c r="M41" s="1876"/>
    </row>
    <row r="42" spans="1:13" ht="15" customHeight="1">
      <c r="A42" s="2286"/>
      <c r="B42" s="751">
        <v>2022</v>
      </c>
      <c r="C42" s="748">
        <v>8.4671739415749341E-3</v>
      </c>
      <c r="D42" s="760">
        <v>4.2596783409568247E-2</v>
      </c>
      <c r="E42" s="748">
        <v>4.9873489138676022E-2</v>
      </c>
      <c r="F42" s="760">
        <v>8.3431098585978095E-2</v>
      </c>
      <c r="G42" s="748">
        <v>0.13250686791757446</v>
      </c>
      <c r="H42" s="760">
        <v>0.16557391481709369</v>
      </c>
      <c r="I42" s="748">
        <v>0.13747087613830705</v>
      </c>
      <c r="J42" s="760">
        <v>0.16917921932795379</v>
      </c>
      <c r="K42" s="748">
        <v>0.14956743516738891</v>
      </c>
      <c r="L42" s="767">
        <v>6.1333141555884693E-2</v>
      </c>
      <c r="M42" s="1876"/>
    </row>
    <row r="43" spans="1:13" ht="15" customHeight="1">
      <c r="A43" s="2286"/>
      <c r="B43" s="751">
        <v>2023</v>
      </c>
      <c r="C43" s="748">
        <v>9.2512495343389338E-3</v>
      </c>
      <c r="D43" s="760">
        <v>4.4438120651294551E-2</v>
      </c>
      <c r="E43" s="748">
        <v>5.2244828771134177E-2</v>
      </c>
      <c r="F43" s="760">
        <v>8.0889893828482121E-2</v>
      </c>
      <c r="G43" s="748">
        <v>0.12905032125666552</v>
      </c>
      <c r="H43" s="760">
        <v>0.1727074023682123</v>
      </c>
      <c r="I43" s="748">
        <v>0.13979399478973367</v>
      </c>
      <c r="J43" s="760">
        <v>0.15706274506719381</v>
      </c>
      <c r="K43" s="748">
        <v>0.14808159024571874</v>
      </c>
      <c r="L43" s="767">
        <v>6.6479853487226112E-2</v>
      </c>
      <c r="M43" s="1876"/>
    </row>
    <row r="44" spans="1:13" ht="15" customHeight="1">
      <c r="A44" s="2286"/>
      <c r="B44" s="751">
        <v>2024</v>
      </c>
      <c r="C44" s="748">
        <v>1.0960756300948791E-2</v>
      </c>
      <c r="D44" s="760">
        <v>4.801737198901658E-2</v>
      </c>
      <c r="E44" s="748">
        <v>5.3609291505324314E-2</v>
      </c>
      <c r="F44" s="760">
        <v>7.6921849763119068E-2</v>
      </c>
      <c r="G44" s="748">
        <v>0.12433672627135976</v>
      </c>
      <c r="H44" s="760">
        <v>0.17428707548693648</v>
      </c>
      <c r="I44" s="748">
        <v>0.14707824747953727</v>
      </c>
      <c r="J44" s="760">
        <v>0.14381007942741034</v>
      </c>
      <c r="K44" s="748">
        <v>0.1519391101440869</v>
      </c>
      <c r="L44" s="767">
        <v>6.9039491632260586E-2</v>
      </c>
      <c r="M44" s="1876"/>
    </row>
    <row r="45" spans="1:13" ht="15" customHeight="1" thickBot="1">
      <c r="A45" s="2099"/>
      <c r="B45" s="752">
        <v>2025</v>
      </c>
      <c r="C45" s="756">
        <v>1.1872700104891103E-2</v>
      </c>
      <c r="D45" s="761">
        <v>5.2686172102832309E-2</v>
      </c>
      <c r="E45" s="756">
        <v>5.4560077116641723E-2</v>
      </c>
      <c r="F45" s="761">
        <v>7.3746504243754313E-2</v>
      </c>
      <c r="G45" s="756">
        <v>0.12044171761420272</v>
      </c>
      <c r="H45" s="761">
        <v>0.16900640689028876</v>
      </c>
      <c r="I45" s="756">
        <v>0.15636966400529048</v>
      </c>
      <c r="J45" s="761">
        <v>0.13602226384808314</v>
      </c>
      <c r="K45" s="756">
        <v>0.15284160445759282</v>
      </c>
      <c r="L45" s="768">
        <v>7.2452889616422669E-2</v>
      </c>
      <c r="M45" s="1876"/>
    </row>
    <row r="46" spans="1:13" ht="15" customHeight="1">
      <c r="A46" s="2098" t="s">
        <v>429</v>
      </c>
      <c r="B46" s="323">
        <v>2015</v>
      </c>
      <c r="C46" s="755">
        <v>1.8288548162416558E-3</v>
      </c>
      <c r="D46" s="759">
        <v>3.6749293693894833E-2</v>
      </c>
      <c r="E46" s="755">
        <v>7.6966286130273842E-2</v>
      </c>
      <c r="F46" s="759">
        <v>0.12486506257889905</v>
      </c>
      <c r="G46" s="755">
        <v>0.14486549010340155</v>
      </c>
      <c r="H46" s="759">
        <v>0.1545958290234509</v>
      </c>
      <c r="I46" s="755">
        <v>0.1945325553970812</v>
      </c>
      <c r="J46" s="759">
        <v>0.17905557462262056</v>
      </c>
      <c r="K46" s="755">
        <v>7.2489154534669267E-2</v>
      </c>
      <c r="L46" s="766">
        <v>1.4051899099467137E-2</v>
      </c>
      <c r="M46" s="1876"/>
    </row>
    <row r="47" spans="1:13" ht="15" customHeight="1">
      <c r="A47" s="2286"/>
      <c r="B47" s="751">
        <v>2016</v>
      </c>
      <c r="C47" s="748">
        <v>1.7460817313288723E-3</v>
      </c>
      <c r="D47" s="760">
        <v>3.3524769241514353E-2</v>
      </c>
      <c r="E47" s="748">
        <v>7.1247486561297271E-2</v>
      </c>
      <c r="F47" s="760">
        <v>0.11728400356323206</v>
      </c>
      <c r="G47" s="748">
        <v>0.15297513947210742</v>
      </c>
      <c r="H47" s="760">
        <v>0.14573962184158323</v>
      </c>
      <c r="I47" s="748">
        <v>0.19005027490065715</v>
      </c>
      <c r="J47" s="760">
        <v>0.18827049685521494</v>
      </c>
      <c r="K47" s="748">
        <v>8.0595456756601125E-2</v>
      </c>
      <c r="L47" s="767">
        <v>1.8566669076463677E-2</v>
      </c>
      <c r="M47" s="1876"/>
    </row>
    <row r="48" spans="1:13" ht="15" customHeight="1">
      <c r="A48" s="2286"/>
      <c r="B48" s="751">
        <v>2017</v>
      </c>
      <c r="C48" s="748">
        <v>1.3950808237042428E-3</v>
      </c>
      <c r="D48" s="760">
        <v>3.5089315500561068E-2</v>
      </c>
      <c r="E48" s="748">
        <v>6.3294210414581623E-2</v>
      </c>
      <c r="F48" s="760">
        <v>0.10626876535347102</v>
      </c>
      <c r="G48" s="748">
        <v>0.16179904770569861</v>
      </c>
      <c r="H48" s="760">
        <v>0.14709004336881693</v>
      </c>
      <c r="I48" s="748">
        <v>0.17872198465411093</v>
      </c>
      <c r="J48" s="760">
        <v>0.18712279744032997</v>
      </c>
      <c r="K48" s="748">
        <v>9.6290904679586342E-2</v>
      </c>
      <c r="L48" s="767">
        <v>2.301883359112001E-2</v>
      </c>
      <c r="M48" s="1876"/>
    </row>
    <row r="49" spans="1:13" ht="15" customHeight="1">
      <c r="A49" s="2286"/>
      <c r="B49" s="751">
        <v>2018</v>
      </c>
      <c r="C49" s="748">
        <v>1.8121712684038313E-3</v>
      </c>
      <c r="D49" s="760">
        <v>3.5692317826701576E-2</v>
      </c>
      <c r="E49" s="748">
        <v>5.3804305083539158E-2</v>
      </c>
      <c r="F49" s="760">
        <v>9.6011816264376562E-2</v>
      </c>
      <c r="G49" s="748">
        <v>0.16882693258664525</v>
      </c>
      <c r="H49" s="760">
        <v>0.14950899235691642</v>
      </c>
      <c r="I49" s="748">
        <v>0.16638260855019357</v>
      </c>
      <c r="J49" s="760">
        <v>0.19260560209244504</v>
      </c>
      <c r="K49" s="748">
        <v>0.10634430463098263</v>
      </c>
      <c r="L49" s="767">
        <v>2.9010949339795856E-2</v>
      </c>
      <c r="M49" s="1876"/>
    </row>
    <row r="50" spans="1:13" ht="15" customHeight="1">
      <c r="A50" s="2286"/>
      <c r="B50" s="751">
        <v>2019</v>
      </c>
      <c r="C50" s="748">
        <v>1.8984737166221797E-3</v>
      </c>
      <c r="D50" s="760">
        <v>3.6604746593390268E-2</v>
      </c>
      <c r="E50" s="748">
        <v>4.8346902413209401E-2</v>
      </c>
      <c r="F50" s="760">
        <v>9.3479055999605237E-2</v>
      </c>
      <c r="G50" s="748">
        <v>0.16107303012896965</v>
      </c>
      <c r="H50" s="760">
        <v>0.156473865687523</v>
      </c>
      <c r="I50" s="748">
        <v>0.15604559047198871</v>
      </c>
      <c r="J50" s="760">
        <v>0.19051215707140551</v>
      </c>
      <c r="K50" s="748">
        <v>0.12468561722704458</v>
      </c>
      <c r="L50" s="767">
        <v>3.0880560690241587E-2</v>
      </c>
      <c r="M50" s="1876"/>
    </row>
    <row r="51" spans="1:13" ht="15" customHeight="1">
      <c r="A51" s="2286"/>
      <c r="B51" s="751">
        <v>2020</v>
      </c>
      <c r="C51" s="748">
        <v>3.1009289986463438E-3</v>
      </c>
      <c r="D51" s="760">
        <v>3.4721444412087542E-2</v>
      </c>
      <c r="E51" s="748">
        <v>4.6587538041582541E-2</v>
      </c>
      <c r="F51" s="760">
        <v>8.8909298626822855E-2</v>
      </c>
      <c r="G51" s="748">
        <v>0.16032666958945491</v>
      </c>
      <c r="H51" s="760">
        <v>0.15664331636196069</v>
      </c>
      <c r="I51" s="748">
        <v>0.15532486151423905</v>
      </c>
      <c r="J51" s="760">
        <v>0.1863341515007024</v>
      </c>
      <c r="K51" s="748">
        <v>0.13243430926726552</v>
      </c>
      <c r="L51" s="767">
        <v>3.5617481687238189E-2</v>
      </c>
      <c r="M51" s="1876"/>
    </row>
    <row r="52" spans="1:13" ht="15" customHeight="1">
      <c r="A52" s="2286"/>
      <c r="B52" s="751">
        <v>2021</v>
      </c>
      <c r="C52" s="748">
        <v>3.651882597824882E-3</v>
      </c>
      <c r="D52" s="760">
        <v>4.0922023376975272E-2</v>
      </c>
      <c r="E52" s="748">
        <v>4.0340062322178558E-2</v>
      </c>
      <c r="F52" s="760">
        <v>8.7161754381643253E-2</v>
      </c>
      <c r="G52" s="748">
        <v>0.14808599475311301</v>
      </c>
      <c r="H52" s="760">
        <v>0.17607247108669682</v>
      </c>
      <c r="I52" s="748">
        <v>0.14636166570186354</v>
      </c>
      <c r="J52" s="760">
        <v>0.18183973593132241</v>
      </c>
      <c r="K52" s="748">
        <v>0.13642214038501804</v>
      </c>
      <c r="L52" s="767">
        <v>3.9142269463364167E-2</v>
      </c>
      <c r="M52" s="1876"/>
    </row>
    <row r="53" spans="1:13" ht="15" customHeight="1">
      <c r="A53" s="2286"/>
      <c r="B53" s="751">
        <v>2022</v>
      </c>
      <c r="C53" s="748">
        <v>5.846616783303657E-3</v>
      </c>
      <c r="D53" s="760">
        <v>3.7225810688449393E-2</v>
      </c>
      <c r="E53" s="748">
        <v>4.6789919194053523E-2</v>
      </c>
      <c r="F53" s="760">
        <v>8.6546484098520629E-2</v>
      </c>
      <c r="G53" s="748">
        <v>0.14514448440228719</v>
      </c>
      <c r="H53" s="760">
        <v>0.18018432877374885</v>
      </c>
      <c r="I53" s="748">
        <v>0.14204488840442672</v>
      </c>
      <c r="J53" s="760">
        <v>0.1704409894253803</v>
      </c>
      <c r="K53" s="748">
        <v>0.14166472034929842</v>
      </c>
      <c r="L53" s="767">
        <v>4.4111757880531205E-2</v>
      </c>
      <c r="M53" s="1876"/>
    </row>
    <row r="54" spans="1:13" ht="15" customHeight="1">
      <c r="A54" s="2286"/>
      <c r="B54" s="751">
        <v>2023</v>
      </c>
      <c r="C54" s="748">
        <v>8.1043947542688097E-3</v>
      </c>
      <c r="D54" s="760">
        <v>4.1688585769190309E-2</v>
      </c>
      <c r="E54" s="748">
        <v>4.7862036527023921E-2</v>
      </c>
      <c r="F54" s="760">
        <v>8.1966097079447214E-2</v>
      </c>
      <c r="G54" s="748">
        <v>0.1374745480538932</v>
      </c>
      <c r="H54" s="760">
        <v>0.17658854182783643</v>
      </c>
      <c r="I54" s="748">
        <v>0.14800190618830411</v>
      </c>
      <c r="J54" s="760">
        <v>0.15602275048118877</v>
      </c>
      <c r="K54" s="748">
        <v>0.14874457695616389</v>
      </c>
      <c r="L54" s="767">
        <v>5.354656236268325E-2</v>
      </c>
      <c r="M54" s="1876"/>
    </row>
    <row r="55" spans="1:13" ht="15" customHeight="1">
      <c r="A55" s="2286"/>
      <c r="B55" s="751">
        <v>2024</v>
      </c>
      <c r="C55" s="748">
        <v>7.9616122590586164E-3</v>
      </c>
      <c r="D55" s="760">
        <v>4.6326549892010051E-2</v>
      </c>
      <c r="E55" s="748">
        <v>5.6662963843725669E-2</v>
      </c>
      <c r="F55" s="760">
        <v>7.6026230319930402E-2</v>
      </c>
      <c r="G55" s="748">
        <v>0.131317738042108</v>
      </c>
      <c r="H55" s="760">
        <v>0.17637381789277884</v>
      </c>
      <c r="I55" s="748">
        <v>0.15143351369664432</v>
      </c>
      <c r="J55" s="760">
        <v>0.14935515501363308</v>
      </c>
      <c r="K55" s="748">
        <v>0.14328295973913011</v>
      </c>
      <c r="L55" s="767">
        <v>6.1259459300980874E-2</v>
      </c>
      <c r="M55" s="1876"/>
    </row>
    <row r="56" spans="1:13" ht="15" customHeight="1">
      <c r="A56" s="2286"/>
      <c r="B56" s="751">
        <v>2025</v>
      </c>
      <c r="C56" s="748">
        <v>8.391881342701012E-3</v>
      </c>
      <c r="D56" s="760">
        <v>6.1657978897534674E-2</v>
      </c>
      <c r="E56" s="748">
        <v>5.7990858955956771E-2</v>
      </c>
      <c r="F56" s="760">
        <v>7.1733902445166281E-2</v>
      </c>
      <c r="G56" s="748">
        <v>0.12433897408778423</v>
      </c>
      <c r="H56" s="760">
        <v>0.17510891188839367</v>
      </c>
      <c r="I56" s="748">
        <v>0.15293936188965282</v>
      </c>
      <c r="J56" s="760">
        <v>0.14741822165143156</v>
      </c>
      <c r="K56" s="748">
        <v>0.14271549444738235</v>
      </c>
      <c r="L56" s="767">
        <v>5.7704414393996629E-2</v>
      </c>
      <c r="M56" s="1876"/>
    </row>
    <row r="57" spans="1:13" ht="9.75" customHeight="1">
      <c r="A57" s="148"/>
      <c r="B57" s="747"/>
      <c r="C57" s="748"/>
      <c r="D57" s="748"/>
      <c r="E57" s="748"/>
      <c r="F57" s="748"/>
      <c r="G57" s="748"/>
      <c r="H57" s="748"/>
      <c r="I57" s="748"/>
      <c r="J57" s="748"/>
      <c r="K57" s="748"/>
      <c r="L57" s="748"/>
      <c r="M57" s="1876"/>
    </row>
    <row r="58" spans="1:13" ht="39.75" customHeight="1">
      <c r="A58" s="2467" t="s">
        <v>1544</v>
      </c>
      <c r="B58" s="2467"/>
      <c r="C58" s="2467"/>
      <c r="D58" s="2467"/>
      <c r="E58" s="2467"/>
      <c r="F58" s="2467"/>
      <c r="G58" s="2467"/>
      <c r="H58" s="2467"/>
      <c r="I58" s="2467"/>
      <c r="J58" s="2467"/>
      <c r="K58" s="2467"/>
      <c r="L58" s="2467"/>
    </row>
    <row r="59" spans="1:13">
      <c r="A59" s="816"/>
      <c r="B59" s="18"/>
      <c r="C59" s="18"/>
      <c r="D59" s="18"/>
      <c r="E59" s="18"/>
      <c r="F59" s="18"/>
      <c r="G59" s="18"/>
      <c r="H59" s="18"/>
    </row>
    <row r="60" spans="1:13">
      <c r="A60" s="20"/>
      <c r="B60" s="18"/>
      <c r="C60" s="18"/>
      <c r="D60" s="18"/>
      <c r="E60" s="18"/>
      <c r="F60" s="18"/>
      <c r="G60" s="18"/>
      <c r="H60" s="18"/>
    </row>
    <row r="61" spans="1:13">
      <c r="A61" s="20"/>
      <c r="B61" s="18"/>
      <c r="C61" s="18"/>
      <c r="D61" s="18"/>
      <c r="E61" s="18"/>
      <c r="F61" s="18"/>
      <c r="G61" s="18"/>
      <c r="H61" s="18"/>
    </row>
    <row r="62" spans="1:13">
      <c r="A62" s="20"/>
      <c r="B62" s="18"/>
      <c r="C62" s="18"/>
      <c r="D62" s="18"/>
      <c r="E62" s="18"/>
      <c r="F62" s="18"/>
      <c r="G62" s="18"/>
      <c r="H62" s="18"/>
    </row>
    <row r="63" spans="1:13">
      <c r="A63" s="20"/>
      <c r="B63" s="18"/>
      <c r="C63" s="18"/>
      <c r="D63" s="18"/>
      <c r="E63" s="18"/>
      <c r="F63" s="18"/>
      <c r="G63" s="18"/>
      <c r="H63" s="18"/>
    </row>
    <row r="64" spans="1:13">
      <c r="A64" s="20"/>
      <c r="B64" s="18"/>
      <c r="C64" s="18"/>
      <c r="D64" s="18"/>
      <c r="E64" s="18"/>
      <c r="F64" s="18"/>
      <c r="G64" s="18"/>
      <c r="H64" s="18"/>
    </row>
    <row r="65" spans="1:8">
      <c r="A65" s="20"/>
      <c r="B65" s="18"/>
      <c r="C65" s="18"/>
      <c r="D65" s="18"/>
      <c r="E65" s="18"/>
      <c r="F65" s="18"/>
      <c r="G65" s="18"/>
      <c r="H65" s="18"/>
    </row>
    <row r="66" spans="1:8">
      <c r="A66" s="20"/>
      <c r="B66" s="18"/>
      <c r="C66" s="18"/>
      <c r="D66" s="18"/>
      <c r="E66" s="18"/>
      <c r="F66" s="18"/>
      <c r="G66" s="18"/>
      <c r="H66" s="18"/>
    </row>
    <row r="67" spans="1:8">
      <c r="A67" s="20"/>
      <c r="B67" s="18"/>
      <c r="C67" s="18"/>
      <c r="D67" s="18"/>
      <c r="E67" s="18"/>
      <c r="F67" s="18"/>
      <c r="G67" s="18"/>
      <c r="H67" s="18"/>
    </row>
    <row r="68" spans="1:8">
      <c r="A68" s="20"/>
      <c r="B68" s="18"/>
      <c r="C68" s="18"/>
      <c r="D68" s="18"/>
      <c r="E68" s="18"/>
      <c r="F68" s="18"/>
      <c r="G68" s="18"/>
      <c r="H68" s="18"/>
    </row>
    <row r="69" spans="1:8">
      <c r="A69" s="20"/>
      <c r="B69" s="18"/>
      <c r="C69" s="18"/>
      <c r="D69" s="18"/>
      <c r="E69" s="18"/>
      <c r="F69" s="18"/>
      <c r="G69" s="18"/>
      <c r="H69" s="18"/>
    </row>
    <row r="70" spans="1:8">
      <c r="A70" s="20"/>
      <c r="B70" s="18"/>
      <c r="C70" s="18"/>
      <c r="D70" s="18"/>
      <c r="E70" s="18"/>
      <c r="F70" s="18"/>
      <c r="G70" s="18"/>
      <c r="H70" s="18"/>
    </row>
    <row r="71" spans="1:8">
      <c r="A71" s="20"/>
      <c r="B71" s="18"/>
      <c r="C71" s="18"/>
      <c r="D71" s="18"/>
      <c r="E71" s="18"/>
      <c r="F71" s="18"/>
      <c r="G71" s="18"/>
      <c r="H71" s="18"/>
    </row>
    <row r="72" spans="1:8">
      <c r="A72" s="20"/>
      <c r="B72" s="18"/>
      <c r="C72" s="18"/>
      <c r="D72" s="18"/>
      <c r="E72" s="18"/>
      <c r="F72" s="18"/>
      <c r="G72" s="18"/>
      <c r="H72" s="18"/>
    </row>
    <row r="73" spans="1:8">
      <c r="A73" s="20"/>
      <c r="B73" s="18"/>
      <c r="C73" s="18"/>
      <c r="D73" s="18"/>
      <c r="E73" s="18"/>
      <c r="F73" s="18"/>
      <c r="G73" s="18"/>
      <c r="H73" s="18"/>
    </row>
    <row r="74" spans="1:8">
      <c r="A74" s="20"/>
      <c r="B74" s="18"/>
      <c r="C74" s="18"/>
      <c r="D74" s="18"/>
      <c r="E74" s="18"/>
      <c r="F74" s="18"/>
      <c r="G74" s="18"/>
      <c r="H74" s="18"/>
    </row>
    <row r="75" spans="1:8">
      <c r="A75" s="20"/>
      <c r="B75" s="18"/>
      <c r="C75" s="18"/>
      <c r="D75" s="18"/>
      <c r="E75" s="18"/>
      <c r="F75" s="18"/>
      <c r="G75" s="18"/>
      <c r="H75" s="18"/>
    </row>
    <row r="76" spans="1:8">
      <c r="A76" s="20"/>
      <c r="B76" s="18"/>
      <c r="C76" s="18"/>
      <c r="D76" s="18"/>
      <c r="E76" s="18"/>
      <c r="F76" s="18"/>
      <c r="G76" s="18"/>
      <c r="H76" s="18"/>
    </row>
    <row r="77" spans="1:8">
      <c r="A77" s="20"/>
      <c r="B77" s="18"/>
      <c r="C77" s="18"/>
      <c r="D77" s="18"/>
      <c r="E77" s="18"/>
      <c r="F77" s="18"/>
      <c r="G77" s="18"/>
      <c r="H77" s="18"/>
    </row>
    <row r="78" spans="1:8">
      <c r="A78" s="20"/>
      <c r="B78" s="18"/>
      <c r="C78" s="18"/>
      <c r="D78" s="18"/>
      <c r="E78" s="18"/>
      <c r="F78" s="18"/>
      <c r="G78" s="18"/>
      <c r="H78" s="18"/>
    </row>
    <row r="79" spans="1:8">
      <c r="A79" s="20"/>
      <c r="B79" s="18"/>
      <c r="C79" s="18"/>
      <c r="D79" s="18"/>
      <c r="E79" s="18"/>
      <c r="F79" s="18"/>
      <c r="G79" s="18"/>
      <c r="H79" s="18"/>
    </row>
    <row r="80" spans="1:8">
      <c r="A80" s="20"/>
      <c r="B80" s="18"/>
      <c r="C80" s="18"/>
      <c r="D80" s="18"/>
      <c r="E80" s="18"/>
      <c r="F80" s="18"/>
      <c r="G80" s="18"/>
      <c r="H80" s="18"/>
    </row>
    <row r="81" spans="1:8">
      <c r="A81" s="20"/>
      <c r="B81" s="18"/>
      <c r="C81" s="18"/>
      <c r="D81" s="18"/>
      <c r="E81" s="18"/>
      <c r="F81" s="18"/>
      <c r="G81" s="18"/>
      <c r="H81" s="18"/>
    </row>
    <row r="82" spans="1:8">
      <c r="A82" s="20"/>
      <c r="B82" s="18"/>
      <c r="C82" s="18"/>
      <c r="D82" s="18"/>
      <c r="E82" s="18"/>
      <c r="F82" s="18"/>
      <c r="G82" s="18"/>
      <c r="H82" s="18"/>
    </row>
    <row r="83" spans="1:8">
      <c r="A83" s="20"/>
      <c r="B83" s="18"/>
      <c r="C83" s="18"/>
      <c r="D83" s="18"/>
      <c r="E83" s="18"/>
      <c r="F83" s="18"/>
      <c r="G83" s="18"/>
      <c r="H83" s="18"/>
    </row>
    <row r="84" spans="1:8">
      <c r="A84" s="20"/>
      <c r="B84" s="18"/>
      <c r="C84" s="18"/>
      <c r="D84" s="18"/>
      <c r="E84" s="18"/>
      <c r="F84" s="18"/>
      <c r="G84" s="18"/>
      <c r="H84" s="18"/>
    </row>
    <row r="85" spans="1:8">
      <c r="A85" s="20"/>
      <c r="B85" s="18"/>
      <c r="C85" s="18"/>
      <c r="D85" s="18"/>
      <c r="E85" s="18"/>
      <c r="F85" s="18"/>
      <c r="G85" s="18"/>
      <c r="H85" s="18"/>
    </row>
    <row r="86" spans="1:8">
      <c r="A86" s="20"/>
      <c r="B86" s="18"/>
      <c r="C86" s="18"/>
      <c r="D86" s="18"/>
      <c r="E86" s="18"/>
      <c r="F86" s="18"/>
      <c r="G86" s="18"/>
      <c r="H86" s="18"/>
    </row>
    <row r="87" spans="1:8">
      <c r="A87" s="20"/>
      <c r="B87" s="18"/>
      <c r="C87" s="18"/>
      <c r="D87" s="18"/>
      <c r="E87" s="18"/>
      <c r="F87" s="18"/>
      <c r="G87" s="18"/>
      <c r="H87" s="18"/>
    </row>
    <row r="88" spans="1:8">
      <c r="A88" s="20"/>
      <c r="B88" s="18"/>
      <c r="C88" s="18"/>
      <c r="D88" s="18"/>
      <c r="E88" s="18"/>
      <c r="F88" s="18"/>
      <c r="G88" s="18"/>
      <c r="H88" s="18"/>
    </row>
    <row r="89" spans="1:8">
      <c r="A89" s="20"/>
      <c r="B89" s="18"/>
      <c r="C89" s="18"/>
      <c r="D89" s="18"/>
      <c r="E89" s="18"/>
      <c r="F89" s="18"/>
      <c r="G89" s="18"/>
      <c r="H89" s="18"/>
    </row>
    <row r="90" spans="1:8">
      <c r="A90" s="20"/>
      <c r="B90" s="18"/>
      <c r="C90" s="18"/>
      <c r="D90" s="18"/>
      <c r="E90" s="18"/>
      <c r="F90" s="18"/>
      <c r="G90" s="18"/>
      <c r="H90" s="18"/>
    </row>
    <row r="91" spans="1:8">
      <c r="A91" s="20"/>
      <c r="B91" s="18"/>
      <c r="C91" s="18"/>
      <c r="D91" s="18"/>
      <c r="E91" s="18"/>
      <c r="F91" s="18"/>
      <c r="G91" s="18"/>
      <c r="H91" s="18"/>
    </row>
    <row r="92" spans="1:8">
      <c r="A92" s="20"/>
      <c r="B92" s="18"/>
      <c r="C92" s="18"/>
      <c r="D92" s="18"/>
      <c r="E92" s="18"/>
      <c r="F92" s="18"/>
      <c r="G92" s="18"/>
      <c r="H92" s="18"/>
    </row>
    <row r="93" spans="1:8">
      <c r="A93" s="20"/>
      <c r="B93" s="18"/>
      <c r="C93" s="18"/>
      <c r="D93" s="18"/>
      <c r="E93" s="18"/>
      <c r="F93" s="18"/>
      <c r="G93" s="18"/>
      <c r="H93" s="18"/>
    </row>
    <row r="94" spans="1:8">
      <c r="A94" s="20"/>
      <c r="B94" s="18"/>
      <c r="C94" s="18"/>
      <c r="D94" s="18"/>
      <c r="E94" s="18"/>
      <c r="F94" s="18"/>
      <c r="G94" s="18"/>
      <c r="H94" s="18"/>
    </row>
    <row r="95" spans="1:8">
      <c r="A95" s="20"/>
      <c r="B95" s="18"/>
      <c r="C95" s="18"/>
      <c r="D95" s="18"/>
      <c r="E95" s="18"/>
      <c r="F95" s="18"/>
      <c r="G95" s="18"/>
      <c r="H95" s="18"/>
    </row>
    <row r="96" spans="1:8">
      <c r="A96" s="20"/>
      <c r="B96" s="18"/>
      <c r="C96" s="18"/>
      <c r="D96" s="18"/>
      <c r="E96" s="18"/>
      <c r="F96" s="18"/>
      <c r="G96" s="18"/>
      <c r="H96" s="18"/>
    </row>
    <row r="97" spans="1:8">
      <c r="A97" s="20"/>
      <c r="B97" s="18"/>
      <c r="C97" s="18"/>
      <c r="D97" s="18"/>
      <c r="E97" s="18"/>
      <c r="F97" s="18"/>
      <c r="G97" s="18"/>
      <c r="H97" s="18"/>
    </row>
    <row r="98" spans="1:8">
      <c r="A98" s="20"/>
      <c r="B98" s="18"/>
      <c r="C98" s="18"/>
      <c r="D98" s="18"/>
      <c r="E98" s="18"/>
      <c r="F98" s="18"/>
      <c r="G98" s="18"/>
      <c r="H98" s="18"/>
    </row>
    <row r="99" spans="1:8">
      <c r="A99" s="20"/>
      <c r="B99" s="18"/>
      <c r="C99" s="18"/>
      <c r="D99" s="18"/>
      <c r="E99" s="18"/>
      <c r="F99" s="18"/>
      <c r="G99" s="18"/>
      <c r="H99" s="18"/>
    </row>
    <row r="100" spans="1:8">
      <c r="A100" s="20"/>
      <c r="B100" s="18"/>
      <c r="C100" s="18"/>
      <c r="D100" s="18"/>
      <c r="E100" s="18"/>
      <c r="F100" s="18"/>
      <c r="G100" s="18"/>
      <c r="H100" s="18"/>
    </row>
    <row r="101" spans="1:8">
      <c r="A101" s="20"/>
      <c r="B101" s="18"/>
      <c r="C101" s="18"/>
      <c r="D101" s="18"/>
      <c r="E101" s="18"/>
      <c r="F101" s="18"/>
      <c r="G101" s="18"/>
      <c r="H101" s="18"/>
    </row>
    <row r="102" spans="1:8">
      <c r="A102" s="20"/>
      <c r="B102" s="18"/>
      <c r="C102" s="18"/>
      <c r="D102" s="18"/>
      <c r="E102" s="18"/>
      <c r="F102" s="18"/>
      <c r="G102" s="18"/>
      <c r="H102" s="18"/>
    </row>
    <row r="103" spans="1:8">
      <c r="A103" s="20"/>
      <c r="B103" s="18"/>
      <c r="C103" s="18"/>
      <c r="D103" s="18"/>
      <c r="E103" s="18"/>
      <c r="F103" s="18"/>
      <c r="G103" s="18"/>
      <c r="H103" s="18"/>
    </row>
    <row r="104" spans="1:8">
      <c r="A104" s="20"/>
      <c r="B104" s="18"/>
      <c r="C104" s="18"/>
      <c r="D104" s="18"/>
      <c r="E104" s="18"/>
      <c r="F104" s="18"/>
      <c r="G104" s="18"/>
      <c r="H104" s="18"/>
    </row>
    <row r="105" spans="1:8">
      <c r="A105" s="20"/>
      <c r="B105" s="18"/>
      <c r="C105" s="18"/>
      <c r="D105" s="18"/>
      <c r="E105" s="18"/>
      <c r="F105" s="18"/>
      <c r="G105" s="18"/>
      <c r="H105" s="18"/>
    </row>
    <row r="106" spans="1:8">
      <c r="A106" s="20"/>
      <c r="B106" s="18"/>
      <c r="C106" s="18"/>
      <c r="D106" s="18"/>
      <c r="E106" s="18"/>
      <c r="F106" s="18"/>
      <c r="G106" s="18"/>
      <c r="H106" s="18"/>
    </row>
    <row r="107" spans="1:8">
      <c r="A107" s="20"/>
      <c r="B107" s="18"/>
      <c r="C107" s="18"/>
      <c r="D107" s="18"/>
      <c r="E107" s="18"/>
      <c r="F107" s="18"/>
      <c r="G107" s="18"/>
      <c r="H107" s="18"/>
    </row>
    <row r="108" spans="1:8">
      <c r="A108" s="20"/>
      <c r="B108" s="18"/>
      <c r="C108" s="18"/>
      <c r="D108" s="18"/>
      <c r="E108" s="18"/>
      <c r="F108" s="18"/>
      <c r="G108" s="18"/>
      <c r="H108" s="18"/>
    </row>
    <row r="109" spans="1:8">
      <c r="A109" s="20"/>
      <c r="B109" s="18"/>
      <c r="C109" s="18"/>
      <c r="D109" s="18"/>
      <c r="E109" s="18"/>
      <c r="F109" s="18"/>
      <c r="G109" s="18"/>
      <c r="H109" s="18"/>
    </row>
    <row r="110" spans="1:8">
      <c r="A110" s="20"/>
      <c r="B110" s="18"/>
      <c r="C110" s="18"/>
      <c r="D110" s="18"/>
      <c r="E110" s="18"/>
      <c r="F110" s="18"/>
      <c r="G110" s="18"/>
      <c r="H110" s="18"/>
    </row>
    <row r="111" spans="1:8">
      <c r="A111" s="20"/>
      <c r="B111" s="18"/>
      <c r="C111" s="18"/>
      <c r="D111" s="18"/>
      <c r="E111" s="18"/>
      <c r="F111" s="18"/>
      <c r="G111" s="18"/>
      <c r="H111" s="18"/>
    </row>
    <row r="112" spans="1:8">
      <c r="A112" s="20"/>
      <c r="B112" s="18"/>
      <c r="C112" s="18"/>
      <c r="D112" s="18"/>
      <c r="E112" s="18"/>
      <c r="F112" s="18"/>
      <c r="G112" s="18"/>
      <c r="H112" s="18"/>
    </row>
    <row r="113" spans="1:8">
      <c r="A113" s="20"/>
      <c r="B113" s="18"/>
      <c r="C113" s="18"/>
      <c r="D113" s="18"/>
      <c r="E113" s="18"/>
      <c r="F113" s="18"/>
      <c r="G113" s="18"/>
      <c r="H113" s="18"/>
    </row>
    <row r="114" spans="1:8">
      <c r="A114" s="20"/>
      <c r="B114" s="18"/>
      <c r="C114" s="18"/>
      <c r="D114" s="18"/>
      <c r="E114" s="18"/>
      <c r="F114" s="18"/>
      <c r="G114" s="18"/>
      <c r="H114" s="18"/>
    </row>
    <row r="115" spans="1:8">
      <c r="A115" s="20"/>
      <c r="B115" s="18"/>
      <c r="C115" s="18"/>
      <c r="D115" s="18"/>
      <c r="E115" s="18"/>
      <c r="F115" s="18"/>
      <c r="G115" s="18"/>
      <c r="H115" s="18"/>
    </row>
    <row r="116" spans="1:8">
      <c r="A116" s="20"/>
      <c r="B116" s="18"/>
      <c r="C116" s="18"/>
      <c r="D116" s="18"/>
      <c r="E116" s="18"/>
      <c r="F116" s="18"/>
      <c r="G116" s="18"/>
      <c r="H116" s="18"/>
    </row>
    <row r="117" spans="1:8">
      <c r="A117" s="20"/>
      <c r="B117" s="18"/>
      <c r="C117" s="18"/>
      <c r="D117" s="18"/>
      <c r="E117" s="18"/>
      <c r="F117" s="18"/>
      <c r="G117" s="18"/>
      <c r="H117" s="18"/>
    </row>
    <row r="118" spans="1:8">
      <c r="A118" s="20"/>
      <c r="B118" s="18"/>
      <c r="C118" s="18"/>
      <c r="D118" s="18"/>
      <c r="E118" s="18"/>
      <c r="F118" s="18"/>
      <c r="G118" s="18"/>
      <c r="H118" s="18"/>
    </row>
    <row r="119" spans="1:8">
      <c r="A119" s="20"/>
      <c r="B119" s="18"/>
      <c r="C119" s="18"/>
      <c r="D119" s="18"/>
      <c r="E119" s="18"/>
      <c r="F119" s="18"/>
      <c r="G119" s="18"/>
      <c r="H119" s="18"/>
    </row>
    <row r="120" spans="1:8">
      <c r="A120" s="20"/>
      <c r="B120" s="18"/>
      <c r="C120" s="18"/>
      <c r="D120" s="18"/>
      <c r="E120" s="18"/>
      <c r="F120" s="18"/>
      <c r="G120" s="18"/>
      <c r="H120" s="18"/>
    </row>
    <row r="121" spans="1:8">
      <c r="A121" s="20"/>
      <c r="B121" s="18"/>
      <c r="C121" s="18"/>
      <c r="D121" s="18"/>
      <c r="E121" s="18"/>
      <c r="F121" s="18"/>
      <c r="G121" s="18"/>
      <c r="H121" s="18"/>
    </row>
    <row r="122" spans="1:8">
      <c r="A122" s="20"/>
      <c r="B122" s="18"/>
      <c r="C122" s="18"/>
      <c r="D122" s="18"/>
      <c r="E122" s="18"/>
      <c r="F122" s="18"/>
      <c r="G122" s="18"/>
      <c r="H122" s="18"/>
    </row>
    <row r="123" spans="1:8">
      <c r="A123" s="20"/>
      <c r="B123" s="18"/>
      <c r="C123" s="18"/>
      <c r="D123" s="18"/>
      <c r="E123" s="18"/>
      <c r="F123" s="18"/>
      <c r="G123" s="18"/>
      <c r="H123" s="18"/>
    </row>
    <row r="124" spans="1:8">
      <c r="A124" s="20"/>
      <c r="B124" s="18"/>
      <c r="C124" s="18"/>
      <c r="D124" s="18"/>
      <c r="E124" s="18"/>
      <c r="F124" s="18"/>
      <c r="G124" s="18"/>
      <c r="H124" s="18"/>
    </row>
    <row r="125" spans="1:8">
      <c r="A125" s="20"/>
      <c r="B125" s="18"/>
      <c r="C125" s="18"/>
      <c r="D125" s="18"/>
      <c r="E125" s="18"/>
      <c r="F125" s="18"/>
      <c r="G125" s="18"/>
      <c r="H125" s="18"/>
    </row>
    <row r="126" spans="1:8">
      <c r="A126" s="20"/>
      <c r="B126" s="18"/>
      <c r="C126" s="18"/>
      <c r="D126" s="18"/>
      <c r="E126" s="18"/>
      <c r="F126" s="18"/>
      <c r="G126" s="18"/>
      <c r="H126" s="18"/>
    </row>
    <row r="127" spans="1:8">
      <c r="A127" s="20"/>
      <c r="B127" s="18"/>
      <c r="C127" s="18"/>
      <c r="D127" s="18"/>
      <c r="E127" s="18"/>
      <c r="F127" s="18"/>
      <c r="G127" s="18"/>
      <c r="H127" s="18"/>
    </row>
    <row r="128" spans="1:8">
      <c r="A128" s="20"/>
      <c r="B128" s="18"/>
      <c r="C128" s="18"/>
      <c r="D128" s="18"/>
      <c r="E128" s="18"/>
      <c r="F128" s="18"/>
      <c r="G128" s="18"/>
      <c r="H128" s="18"/>
    </row>
    <row r="129" spans="1:8">
      <c r="A129" s="20"/>
      <c r="B129" s="18"/>
      <c r="C129" s="18"/>
      <c r="D129" s="18"/>
      <c r="E129" s="18"/>
      <c r="F129" s="18"/>
      <c r="G129" s="18"/>
      <c r="H129" s="18"/>
    </row>
    <row r="130" spans="1:8">
      <c r="A130" s="20"/>
      <c r="B130" s="18"/>
      <c r="C130" s="18"/>
      <c r="D130" s="18"/>
      <c r="E130" s="18"/>
      <c r="F130" s="18"/>
      <c r="G130" s="18"/>
      <c r="H130" s="18"/>
    </row>
    <row r="131" spans="1:8">
      <c r="A131" s="20"/>
      <c r="B131" s="18"/>
      <c r="C131" s="18"/>
      <c r="D131" s="18"/>
      <c r="E131" s="18"/>
      <c r="F131" s="18"/>
      <c r="G131" s="18"/>
      <c r="H131" s="18"/>
    </row>
    <row r="132" spans="1:8">
      <c r="A132" s="20"/>
      <c r="B132" s="18"/>
      <c r="C132" s="18"/>
      <c r="D132" s="18"/>
      <c r="E132" s="18"/>
      <c r="F132" s="18"/>
      <c r="G132" s="18"/>
      <c r="H132" s="18"/>
    </row>
    <row r="133" spans="1:8">
      <c r="A133" s="20"/>
      <c r="B133" s="18"/>
      <c r="C133" s="18"/>
      <c r="D133" s="18"/>
      <c r="E133" s="18"/>
      <c r="F133" s="18"/>
      <c r="G133" s="18"/>
      <c r="H133" s="18"/>
    </row>
    <row r="134" spans="1:8">
      <c r="A134" s="20"/>
      <c r="B134" s="18"/>
      <c r="C134" s="18"/>
      <c r="D134" s="18"/>
      <c r="E134" s="18"/>
      <c r="F134" s="18"/>
      <c r="G134" s="18"/>
      <c r="H134" s="18"/>
    </row>
    <row r="135" spans="1:8">
      <c r="A135" s="20"/>
      <c r="B135" s="18"/>
      <c r="C135" s="18"/>
      <c r="D135" s="18"/>
      <c r="E135" s="18"/>
      <c r="F135" s="18"/>
      <c r="G135" s="18"/>
      <c r="H135" s="18"/>
    </row>
    <row r="136" spans="1:8">
      <c r="A136" s="20"/>
      <c r="B136" s="18"/>
      <c r="C136" s="18"/>
      <c r="D136" s="18"/>
      <c r="E136" s="18"/>
      <c r="F136" s="18"/>
      <c r="G136" s="18"/>
      <c r="H136" s="18"/>
    </row>
    <row r="137" spans="1:8">
      <c r="A137" s="20"/>
      <c r="B137" s="18"/>
      <c r="C137" s="18"/>
      <c r="D137" s="18"/>
      <c r="E137" s="18"/>
      <c r="F137" s="18"/>
      <c r="G137" s="18"/>
      <c r="H137" s="18"/>
    </row>
    <row r="138" spans="1:8">
      <c r="A138" s="20"/>
      <c r="B138" s="18"/>
      <c r="C138" s="18"/>
      <c r="D138" s="18"/>
      <c r="E138" s="18"/>
      <c r="F138" s="18"/>
      <c r="G138" s="18"/>
      <c r="H138" s="18"/>
    </row>
    <row r="139" spans="1:8">
      <c r="A139" s="20"/>
      <c r="B139" s="18"/>
      <c r="C139" s="18"/>
      <c r="D139" s="18"/>
      <c r="E139" s="18"/>
      <c r="F139" s="18"/>
      <c r="G139" s="18"/>
      <c r="H139" s="18"/>
    </row>
    <row r="140" spans="1:8">
      <c r="A140" s="20"/>
      <c r="B140" s="18"/>
      <c r="C140" s="18"/>
      <c r="D140" s="18"/>
      <c r="E140" s="18"/>
      <c r="F140" s="18"/>
      <c r="G140" s="18"/>
      <c r="H140" s="18"/>
    </row>
    <row r="141" spans="1:8">
      <c r="A141" s="20"/>
      <c r="B141" s="18"/>
      <c r="C141" s="18"/>
      <c r="D141" s="18"/>
      <c r="E141" s="18"/>
      <c r="F141" s="18"/>
      <c r="G141" s="18"/>
      <c r="H141" s="18"/>
    </row>
    <row r="142" spans="1:8">
      <c r="A142" s="20"/>
      <c r="B142" s="18"/>
      <c r="C142" s="18"/>
      <c r="D142" s="18"/>
      <c r="E142" s="18"/>
      <c r="F142" s="18"/>
      <c r="G142" s="18"/>
      <c r="H142" s="18"/>
    </row>
    <row r="143" spans="1:8">
      <c r="A143" s="20"/>
      <c r="B143" s="18"/>
      <c r="C143" s="18"/>
      <c r="D143" s="18"/>
      <c r="E143" s="18"/>
      <c r="F143" s="18"/>
      <c r="G143" s="18"/>
      <c r="H143" s="18"/>
    </row>
    <row r="144" spans="1:8">
      <c r="A144" s="20"/>
      <c r="B144" s="18"/>
      <c r="C144" s="18"/>
      <c r="D144" s="18"/>
      <c r="E144" s="18"/>
      <c r="F144" s="18"/>
      <c r="G144" s="18"/>
      <c r="H144" s="18"/>
    </row>
    <row r="145" spans="1:8">
      <c r="A145" s="20"/>
      <c r="B145" s="18"/>
      <c r="C145" s="18"/>
      <c r="D145" s="18"/>
      <c r="E145" s="18"/>
      <c r="F145" s="18"/>
      <c r="G145" s="18"/>
      <c r="H145" s="18"/>
    </row>
    <row r="146" spans="1:8">
      <c r="A146" s="20"/>
      <c r="B146" s="18"/>
      <c r="C146" s="18"/>
      <c r="D146" s="18"/>
      <c r="E146" s="18"/>
      <c r="F146" s="18"/>
      <c r="G146" s="18"/>
      <c r="H146" s="18"/>
    </row>
    <row r="147" spans="1:8">
      <c r="A147" s="20"/>
      <c r="B147" s="18"/>
      <c r="C147" s="18"/>
      <c r="D147" s="18"/>
      <c r="E147" s="18"/>
      <c r="F147" s="18"/>
      <c r="G147" s="18"/>
      <c r="H147" s="18"/>
    </row>
    <row r="148" spans="1:8">
      <c r="A148" s="20"/>
      <c r="B148" s="18"/>
      <c r="C148" s="18"/>
      <c r="D148" s="18"/>
      <c r="E148" s="18"/>
      <c r="F148" s="18"/>
      <c r="G148" s="18"/>
      <c r="H148" s="18"/>
    </row>
    <row r="149" spans="1:8">
      <c r="A149" s="20"/>
      <c r="B149" s="18"/>
      <c r="C149" s="18"/>
      <c r="D149" s="18"/>
      <c r="E149" s="18"/>
      <c r="F149" s="18"/>
      <c r="G149" s="18"/>
      <c r="H149" s="18"/>
    </row>
    <row r="150" spans="1:8">
      <c r="A150" s="20"/>
      <c r="B150" s="18"/>
      <c r="C150" s="18"/>
      <c r="D150" s="18"/>
      <c r="E150" s="18"/>
      <c r="F150" s="18"/>
      <c r="G150" s="18"/>
      <c r="H150" s="18"/>
    </row>
    <row r="151" spans="1:8">
      <c r="A151" s="20"/>
      <c r="B151" s="18"/>
      <c r="C151" s="18"/>
      <c r="D151" s="18"/>
      <c r="E151" s="18"/>
      <c r="F151" s="18"/>
      <c r="G151" s="18"/>
      <c r="H151" s="18"/>
    </row>
    <row r="152" spans="1:8">
      <c r="A152" s="20"/>
      <c r="B152" s="18"/>
      <c r="C152" s="18"/>
      <c r="D152" s="18"/>
      <c r="E152" s="18"/>
      <c r="F152" s="18"/>
      <c r="G152" s="18"/>
      <c r="H152" s="18"/>
    </row>
    <row r="153" spans="1:8">
      <c r="A153" s="20"/>
      <c r="B153" s="18"/>
      <c r="C153" s="18"/>
      <c r="D153" s="18"/>
      <c r="E153" s="18"/>
      <c r="F153" s="18"/>
      <c r="G153" s="18"/>
      <c r="H153" s="18"/>
    </row>
    <row r="154" spans="1:8">
      <c r="A154" s="20"/>
      <c r="B154" s="18"/>
      <c r="C154" s="18"/>
      <c r="D154" s="18"/>
      <c r="E154" s="18"/>
      <c r="F154" s="18"/>
      <c r="G154" s="18"/>
      <c r="H154" s="18"/>
    </row>
    <row r="155" spans="1:8">
      <c r="A155" s="20"/>
      <c r="B155" s="18"/>
      <c r="C155" s="18"/>
      <c r="D155" s="18"/>
      <c r="E155" s="18"/>
      <c r="F155" s="18"/>
      <c r="G155" s="18"/>
      <c r="H155" s="18"/>
    </row>
    <row r="156" spans="1:8">
      <c r="A156" s="20"/>
      <c r="B156" s="18"/>
      <c r="C156" s="18"/>
      <c r="D156" s="18"/>
      <c r="E156" s="18"/>
      <c r="F156" s="18"/>
      <c r="G156" s="18"/>
      <c r="H156" s="18"/>
    </row>
    <row r="157" spans="1:8">
      <c r="A157" s="20"/>
      <c r="B157" s="18"/>
      <c r="C157" s="18"/>
      <c r="D157" s="18"/>
      <c r="E157" s="18"/>
      <c r="F157" s="18"/>
      <c r="G157" s="18"/>
      <c r="H157" s="18"/>
    </row>
    <row r="158" spans="1:8">
      <c r="A158" s="20"/>
      <c r="B158" s="18"/>
      <c r="C158" s="18"/>
      <c r="D158" s="18"/>
      <c r="E158" s="18"/>
      <c r="F158" s="18"/>
      <c r="G158" s="18"/>
      <c r="H158" s="18"/>
    </row>
    <row r="159" spans="1:8">
      <c r="A159" s="20"/>
      <c r="B159" s="18"/>
      <c r="C159" s="18"/>
      <c r="D159" s="18"/>
      <c r="E159" s="18"/>
      <c r="F159" s="18"/>
      <c r="G159" s="18"/>
      <c r="H159" s="18"/>
    </row>
    <row r="160" spans="1:8">
      <c r="A160" s="20"/>
      <c r="B160" s="18"/>
      <c r="C160" s="18"/>
      <c r="D160" s="18"/>
      <c r="E160" s="18"/>
      <c r="F160" s="18"/>
      <c r="G160" s="18"/>
      <c r="H160" s="18"/>
    </row>
    <row r="161" spans="1:8">
      <c r="A161" s="20"/>
      <c r="B161" s="18"/>
      <c r="C161" s="18"/>
      <c r="D161" s="18"/>
      <c r="E161" s="18"/>
      <c r="F161" s="18"/>
      <c r="G161" s="18"/>
      <c r="H161" s="18"/>
    </row>
    <row r="162" spans="1:8">
      <c r="A162" s="20"/>
      <c r="B162" s="18"/>
      <c r="C162" s="18"/>
      <c r="D162" s="18"/>
      <c r="E162" s="18"/>
      <c r="F162" s="18"/>
      <c r="G162" s="18"/>
      <c r="H162" s="18"/>
    </row>
    <row r="163" spans="1:8">
      <c r="A163" s="20"/>
      <c r="B163" s="18"/>
      <c r="C163" s="18"/>
      <c r="D163" s="18"/>
      <c r="E163" s="18"/>
      <c r="F163" s="18"/>
      <c r="G163" s="18"/>
      <c r="H163" s="18"/>
    </row>
    <row r="164" spans="1:8">
      <c r="A164" s="20"/>
      <c r="B164" s="18"/>
      <c r="C164" s="18"/>
      <c r="D164" s="18"/>
      <c r="E164" s="18"/>
      <c r="F164" s="18"/>
      <c r="G164" s="18"/>
      <c r="H164" s="18"/>
    </row>
    <row r="165" spans="1:8">
      <c r="A165" s="20"/>
      <c r="B165" s="18"/>
      <c r="C165" s="18"/>
      <c r="D165" s="18"/>
      <c r="E165" s="18"/>
      <c r="F165" s="18"/>
      <c r="G165" s="18"/>
      <c r="H165" s="18"/>
    </row>
    <row r="166" spans="1:8">
      <c r="A166" s="20"/>
      <c r="B166" s="18"/>
      <c r="C166" s="18"/>
      <c r="D166" s="18"/>
      <c r="E166" s="18"/>
      <c r="F166" s="18"/>
      <c r="G166" s="18"/>
      <c r="H166" s="18"/>
    </row>
    <row r="167" spans="1:8">
      <c r="A167" s="20"/>
      <c r="B167" s="18"/>
      <c r="C167" s="18"/>
      <c r="D167" s="18"/>
      <c r="E167" s="18"/>
      <c r="F167" s="18"/>
      <c r="G167" s="18"/>
      <c r="H167" s="18"/>
    </row>
    <row r="168" spans="1:8">
      <c r="A168" s="20"/>
      <c r="B168" s="18"/>
      <c r="C168" s="18"/>
      <c r="D168" s="18"/>
      <c r="E168" s="18"/>
      <c r="F168" s="18"/>
      <c r="G168" s="18"/>
      <c r="H168" s="18"/>
    </row>
    <row r="169" spans="1:8">
      <c r="A169" s="20"/>
      <c r="B169" s="18"/>
      <c r="C169" s="18"/>
      <c r="D169" s="18"/>
      <c r="E169" s="18"/>
      <c r="F169" s="18"/>
      <c r="G169" s="18"/>
      <c r="H169" s="18"/>
    </row>
    <row r="170" spans="1:8">
      <c r="A170" s="20"/>
      <c r="B170" s="18"/>
      <c r="C170" s="18"/>
      <c r="D170" s="18"/>
      <c r="E170" s="18"/>
      <c r="F170" s="18"/>
      <c r="G170" s="18"/>
      <c r="H170" s="18"/>
    </row>
    <row r="171" spans="1:8">
      <c r="A171" s="20"/>
      <c r="B171" s="18"/>
      <c r="C171" s="18"/>
      <c r="D171" s="18"/>
      <c r="E171" s="18"/>
      <c r="F171" s="18"/>
      <c r="G171" s="18"/>
      <c r="H171" s="18"/>
    </row>
    <row r="172" spans="1:8">
      <c r="A172" s="20"/>
      <c r="B172" s="18"/>
      <c r="C172" s="18"/>
      <c r="D172" s="18"/>
      <c r="E172" s="18"/>
      <c r="F172" s="18"/>
      <c r="G172" s="18"/>
      <c r="H172" s="18"/>
    </row>
    <row r="173" spans="1:8">
      <c r="A173" s="20"/>
      <c r="B173" s="18"/>
      <c r="C173" s="18"/>
      <c r="D173" s="18"/>
      <c r="E173" s="18"/>
      <c r="F173" s="18"/>
      <c r="G173" s="18"/>
      <c r="H173" s="18"/>
    </row>
    <row r="174" spans="1:8">
      <c r="A174" s="20"/>
      <c r="B174" s="18"/>
      <c r="C174" s="18"/>
      <c r="D174" s="18"/>
      <c r="E174" s="18"/>
      <c r="F174" s="18"/>
      <c r="G174" s="18"/>
      <c r="H174" s="18"/>
    </row>
    <row r="175" spans="1:8">
      <c r="A175" s="20"/>
      <c r="B175" s="18"/>
      <c r="C175" s="18"/>
      <c r="D175" s="18"/>
      <c r="E175" s="18"/>
      <c r="F175" s="18"/>
      <c r="G175" s="18"/>
      <c r="H175" s="18"/>
    </row>
    <row r="176" spans="1:8">
      <c r="A176" s="20"/>
      <c r="B176" s="18"/>
      <c r="C176" s="18"/>
      <c r="D176" s="18"/>
      <c r="E176" s="18"/>
      <c r="F176" s="18"/>
      <c r="G176" s="18"/>
      <c r="H176" s="18"/>
    </row>
    <row r="177" spans="1:8">
      <c r="A177" s="20"/>
      <c r="B177" s="18"/>
      <c r="C177" s="18"/>
      <c r="D177" s="18"/>
      <c r="E177" s="18"/>
      <c r="F177" s="18"/>
      <c r="G177" s="18"/>
      <c r="H177" s="18"/>
    </row>
    <row r="178" spans="1:8">
      <c r="A178" s="20"/>
      <c r="B178" s="18"/>
      <c r="C178" s="18"/>
      <c r="D178" s="18"/>
      <c r="E178" s="18"/>
      <c r="F178" s="18"/>
      <c r="G178" s="18"/>
      <c r="H178" s="18"/>
    </row>
    <row r="179" spans="1:8">
      <c r="A179" s="20"/>
      <c r="B179" s="18"/>
      <c r="C179" s="18"/>
      <c r="D179" s="18"/>
      <c r="E179" s="18"/>
      <c r="F179" s="18"/>
      <c r="G179" s="18"/>
      <c r="H179" s="18"/>
    </row>
    <row r="180" spans="1:8">
      <c r="A180" s="20"/>
      <c r="B180" s="18"/>
      <c r="C180" s="18"/>
      <c r="D180" s="18"/>
      <c r="E180" s="18"/>
      <c r="F180" s="18"/>
      <c r="G180" s="18"/>
      <c r="H180" s="18"/>
    </row>
    <row r="181" spans="1:8">
      <c r="A181" s="20"/>
      <c r="B181" s="18"/>
      <c r="C181" s="18"/>
      <c r="D181" s="18"/>
      <c r="E181" s="18"/>
      <c r="F181" s="18"/>
      <c r="G181" s="18"/>
      <c r="H181" s="18"/>
    </row>
    <row r="182" spans="1:8">
      <c r="A182" s="20"/>
      <c r="B182" s="18"/>
      <c r="C182" s="18"/>
      <c r="D182" s="18"/>
      <c r="E182" s="18"/>
      <c r="F182" s="18"/>
      <c r="G182" s="18"/>
      <c r="H182" s="18"/>
    </row>
    <row r="183" spans="1:8">
      <c r="A183" s="20"/>
      <c r="B183" s="18"/>
      <c r="C183" s="18"/>
      <c r="D183" s="18"/>
      <c r="E183" s="18"/>
      <c r="F183" s="18"/>
      <c r="G183" s="18"/>
      <c r="H183" s="18"/>
    </row>
    <row r="184" spans="1:8">
      <c r="A184" s="20"/>
      <c r="B184" s="18"/>
      <c r="C184" s="18"/>
      <c r="D184" s="18"/>
      <c r="E184" s="18"/>
      <c r="F184" s="18"/>
      <c r="G184" s="18"/>
      <c r="H184" s="18"/>
    </row>
    <row r="185" spans="1:8">
      <c r="A185" s="20"/>
      <c r="B185" s="18"/>
      <c r="C185" s="18"/>
      <c r="D185" s="18"/>
      <c r="E185" s="18"/>
      <c r="F185" s="18"/>
      <c r="G185" s="18"/>
      <c r="H185" s="18"/>
    </row>
    <row r="186" spans="1:8">
      <c r="A186" s="20"/>
      <c r="B186" s="18"/>
      <c r="C186" s="18"/>
      <c r="D186" s="18"/>
      <c r="E186" s="18"/>
      <c r="F186" s="18"/>
      <c r="G186" s="18"/>
      <c r="H186" s="18"/>
    </row>
    <row r="187" spans="1:8">
      <c r="A187" s="20"/>
      <c r="B187" s="18"/>
      <c r="C187" s="18"/>
      <c r="D187" s="18"/>
      <c r="E187" s="18"/>
      <c r="F187" s="18"/>
      <c r="G187" s="18"/>
      <c r="H187" s="18"/>
    </row>
    <row r="188" spans="1:8">
      <c r="A188" s="20"/>
      <c r="B188" s="18"/>
      <c r="C188" s="18"/>
      <c r="D188" s="18"/>
      <c r="E188" s="18"/>
      <c r="F188" s="18"/>
      <c r="G188" s="18"/>
      <c r="H188" s="18"/>
    </row>
    <row r="189" spans="1:8">
      <c r="A189" s="20"/>
      <c r="B189" s="18"/>
      <c r="C189" s="18"/>
      <c r="D189" s="18"/>
      <c r="E189" s="18"/>
      <c r="F189" s="18"/>
      <c r="G189" s="18"/>
      <c r="H189" s="18"/>
    </row>
    <row r="190" spans="1:8">
      <c r="A190" s="20"/>
      <c r="B190" s="18"/>
      <c r="C190" s="18"/>
      <c r="D190" s="18"/>
      <c r="E190" s="18"/>
      <c r="F190" s="18"/>
      <c r="G190" s="18"/>
      <c r="H190" s="18"/>
    </row>
    <row r="191" spans="1:8">
      <c r="A191" s="20"/>
      <c r="B191" s="18"/>
      <c r="C191" s="18"/>
      <c r="D191" s="18"/>
      <c r="E191" s="18"/>
      <c r="F191" s="18"/>
      <c r="G191" s="18"/>
      <c r="H191" s="18"/>
    </row>
    <row r="192" spans="1:8">
      <c r="A192" s="20"/>
      <c r="B192" s="18"/>
      <c r="C192" s="18"/>
      <c r="D192" s="18"/>
      <c r="E192" s="18"/>
      <c r="F192" s="18"/>
      <c r="G192" s="18"/>
      <c r="H192" s="18"/>
    </row>
    <row r="193" spans="1:8">
      <c r="A193" s="20"/>
      <c r="B193" s="18"/>
      <c r="C193" s="18"/>
      <c r="D193" s="18"/>
      <c r="E193" s="18"/>
      <c r="F193" s="18"/>
      <c r="G193" s="18"/>
      <c r="H193" s="18"/>
    </row>
    <row r="194" spans="1:8">
      <c r="A194" s="20"/>
      <c r="B194" s="18"/>
      <c r="C194" s="18"/>
      <c r="D194" s="18"/>
      <c r="E194" s="18"/>
      <c r="F194" s="18"/>
      <c r="G194" s="18"/>
      <c r="H194" s="18"/>
    </row>
    <row r="195" spans="1:8">
      <c r="A195" s="20"/>
      <c r="B195" s="18"/>
      <c r="C195" s="18"/>
      <c r="D195" s="18"/>
      <c r="E195" s="18"/>
      <c r="F195" s="18"/>
      <c r="G195" s="18"/>
      <c r="H195" s="18"/>
    </row>
    <row r="196" spans="1:8">
      <c r="A196" s="20"/>
      <c r="B196" s="18"/>
      <c r="C196" s="18"/>
      <c r="D196" s="18"/>
      <c r="E196" s="18"/>
      <c r="F196" s="18"/>
      <c r="G196" s="18"/>
      <c r="H196" s="18"/>
    </row>
    <row r="197" spans="1:8">
      <c r="A197" s="20"/>
      <c r="B197" s="18"/>
      <c r="C197" s="18"/>
      <c r="D197" s="18"/>
      <c r="E197" s="18"/>
      <c r="F197" s="18"/>
      <c r="G197" s="18"/>
      <c r="H197" s="18"/>
    </row>
    <row r="198" spans="1:8">
      <c r="A198" s="20"/>
      <c r="B198" s="18"/>
      <c r="C198" s="18"/>
      <c r="D198" s="18"/>
      <c r="E198" s="18"/>
      <c r="F198" s="18"/>
      <c r="G198" s="18"/>
      <c r="H198" s="18"/>
    </row>
    <row r="199" spans="1:8">
      <c r="A199" s="20"/>
      <c r="B199" s="18"/>
      <c r="C199" s="18"/>
      <c r="D199" s="18"/>
      <c r="E199" s="18"/>
      <c r="F199" s="18"/>
      <c r="G199" s="18"/>
      <c r="H199" s="18"/>
    </row>
    <row r="200" spans="1:8">
      <c r="A200" s="20"/>
      <c r="B200" s="18"/>
      <c r="C200" s="18"/>
      <c r="D200" s="18"/>
      <c r="E200" s="18"/>
      <c r="F200" s="18"/>
      <c r="G200" s="18"/>
      <c r="H200" s="18"/>
    </row>
    <row r="201" spans="1:8">
      <c r="A201" s="20"/>
      <c r="B201" s="18"/>
      <c r="C201" s="18"/>
      <c r="D201" s="18"/>
      <c r="E201" s="18"/>
      <c r="F201" s="18"/>
      <c r="G201" s="18"/>
      <c r="H201" s="18"/>
    </row>
    <row r="202" spans="1:8">
      <c r="A202" s="20"/>
      <c r="B202" s="18"/>
      <c r="C202" s="18"/>
      <c r="D202" s="18"/>
      <c r="E202" s="18"/>
      <c r="F202" s="18"/>
      <c r="G202" s="18"/>
      <c r="H202" s="18"/>
    </row>
    <row r="203" spans="1:8">
      <c r="A203" s="20"/>
      <c r="B203" s="18"/>
      <c r="C203" s="18"/>
      <c r="D203" s="18"/>
      <c r="E203" s="18"/>
      <c r="F203" s="18"/>
      <c r="G203" s="18"/>
      <c r="H203" s="18"/>
    </row>
    <row r="204" spans="1:8">
      <c r="A204" s="20"/>
      <c r="B204" s="18"/>
      <c r="C204" s="18"/>
      <c r="D204" s="18"/>
      <c r="E204" s="18"/>
      <c r="F204" s="18"/>
      <c r="G204" s="18"/>
      <c r="H204" s="18"/>
    </row>
    <row r="205" spans="1:8">
      <c r="A205" s="20"/>
      <c r="B205" s="18"/>
      <c r="C205" s="18"/>
      <c r="D205" s="18"/>
      <c r="E205" s="18"/>
      <c r="F205" s="18"/>
      <c r="G205" s="18"/>
      <c r="H205" s="18"/>
    </row>
    <row r="206" spans="1:8">
      <c r="A206" s="20"/>
      <c r="B206" s="18"/>
      <c r="C206" s="18"/>
      <c r="D206" s="18"/>
      <c r="E206" s="18"/>
      <c r="F206" s="18"/>
      <c r="G206" s="18"/>
      <c r="H206" s="18"/>
    </row>
    <row r="207" spans="1:8">
      <c r="A207" s="20"/>
      <c r="B207" s="18"/>
      <c r="C207" s="18"/>
      <c r="D207" s="18"/>
      <c r="E207" s="18"/>
      <c r="F207" s="18"/>
      <c r="G207" s="18"/>
      <c r="H207" s="18"/>
    </row>
    <row r="208" spans="1:8">
      <c r="A208" s="20"/>
      <c r="B208" s="18"/>
      <c r="C208" s="18"/>
      <c r="D208" s="18"/>
      <c r="E208" s="18"/>
      <c r="F208" s="18"/>
      <c r="G208" s="18"/>
      <c r="H208" s="18"/>
    </row>
    <row r="209" spans="1:8">
      <c r="A209" s="20"/>
      <c r="B209" s="18"/>
      <c r="C209" s="18"/>
      <c r="D209" s="18"/>
      <c r="E209" s="18"/>
      <c r="F209" s="18"/>
      <c r="G209" s="18"/>
      <c r="H209" s="18"/>
    </row>
    <row r="210" spans="1:8">
      <c r="A210" s="20"/>
      <c r="B210" s="18"/>
      <c r="C210" s="18"/>
      <c r="D210" s="18"/>
      <c r="E210" s="18"/>
      <c r="F210" s="18"/>
      <c r="G210" s="18"/>
      <c r="H210" s="18"/>
    </row>
    <row r="211" spans="1:8">
      <c r="A211" s="20"/>
      <c r="B211" s="18"/>
      <c r="C211" s="18"/>
      <c r="D211" s="18"/>
      <c r="E211" s="18"/>
      <c r="F211" s="18"/>
      <c r="G211" s="18"/>
      <c r="H211" s="18"/>
    </row>
    <row r="212" spans="1:8">
      <c r="A212" s="20"/>
      <c r="B212" s="18"/>
      <c r="C212" s="18"/>
      <c r="D212" s="18"/>
      <c r="E212" s="18"/>
      <c r="F212" s="18"/>
      <c r="G212" s="18"/>
      <c r="H212" s="18"/>
    </row>
    <row r="213" spans="1:8">
      <c r="A213" s="20"/>
      <c r="B213" s="18"/>
      <c r="C213" s="18"/>
      <c r="D213" s="18"/>
      <c r="E213" s="18"/>
      <c r="F213" s="18"/>
      <c r="G213" s="18"/>
      <c r="H213" s="18"/>
    </row>
    <row r="214" spans="1:8">
      <c r="A214" s="20"/>
      <c r="B214" s="18"/>
      <c r="C214" s="18"/>
      <c r="D214" s="18"/>
      <c r="E214" s="18"/>
      <c r="F214" s="18"/>
      <c r="G214" s="18"/>
      <c r="H214" s="18"/>
    </row>
    <row r="215" spans="1:8">
      <c r="A215" s="20"/>
      <c r="B215" s="18"/>
      <c r="C215" s="18"/>
      <c r="D215" s="18"/>
      <c r="E215" s="18"/>
      <c r="F215" s="18"/>
      <c r="G215" s="18"/>
      <c r="H215" s="18"/>
    </row>
    <row r="216" spans="1:8">
      <c r="A216" s="20"/>
      <c r="B216" s="18"/>
      <c r="C216" s="18"/>
      <c r="D216" s="18"/>
      <c r="E216" s="18"/>
      <c r="F216" s="18"/>
      <c r="G216" s="18"/>
      <c r="H216" s="18"/>
    </row>
    <row r="217" spans="1:8">
      <c r="A217" s="20"/>
      <c r="B217" s="18"/>
      <c r="C217" s="18"/>
      <c r="D217" s="18"/>
      <c r="E217" s="18"/>
      <c r="F217" s="18"/>
      <c r="G217" s="18"/>
      <c r="H217" s="18"/>
    </row>
    <row r="218" spans="1:8">
      <c r="A218" s="20"/>
      <c r="B218" s="18"/>
      <c r="C218" s="18"/>
      <c r="D218" s="18"/>
      <c r="E218" s="18"/>
      <c r="F218" s="18"/>
      <c r="G218" s="18"/>
      <c r="H218" s="18"/>
    </row>
    <row r="219" spans="1:8">
      <c r="A219" s="20"/>
      <c r="B219" s="18"/>
      <c r="C219" s="18"/>
      <c r="D219" s="18"/>
      <c r="E219" s="18"/>
      <c r="F219" s="18"/>
      <c r="G219" s="18"/>
      <c r="H219" s="18"/>
    </row>
    <row r="220" spans="1:8">
      <c r="A220" s="20"/>
      <c r="B220" s="18"/>
      <c r="C220" s="18"/>
      <c r="D220" s="18"/>
      <c r="E220" s="18"/>
      <c r="F220" s="18"/>
      <c r="G220" s="18"/>
      <c r="H220" s="18"/>
    </row>
    <row r="221" spans="1:8">
      <c r="A221" s="20"/>
      <c r="B221" s="18"/>
      <c r="C221" s="18"/>
      <c r="D221" s="18"/>
      <c r="E221" s="18"/>
      <c r="F221" s="18"/>
      <c r="G221" s="18"/>
      <c r="H221" s="18"/>
    </row>
    <row r="222" spans="1:8">
      <c r="A222" s="20"/>
      <c r="B222" s="18"/>
      <c r="C222" s="18"/>
      <c r="D222" s="18"/>
      <c r="E222" s="18"/>
      <c r="F222" s="18"/>
      <c r="G222" s="18"/>
      <c r="H222" s="18"/>
    </row>
    <row r="223" spans="1:8">
      <c r="A223" s="20"/>
      <c r="B223" s="18"/>
      <c r="C223" s="18"/>
      <c r="D223" s="18"/>
      <c r="E223" s="18"/>
      <c r="F223" s="18"/>
      <c r="G223" s="18"/>
      <c r="H223" s="18"/>
    </row>
    <row r="224" spans="1:8">
      <c r="A224" s="20"/>
      <c r="B224" s="18"/>
      <c r="C224" s="18"/>
      <c r="D224" s="18"/>
      <c r="E224" s="18"/>
      <c r="F224" s="18"/>
      <c r="G224" s="18"/>
      <c r="H224" s="18"/>
    </row>
    <row r="225" spans="1:8">
      <c r="A225" s="20"/>
      <c r="B225" s="18"/>
      <c r="C225" s="18"/>
      <c r="D225" s="18"/>
      <c r="E225" s="18"/>
      <c r="F225" s="18"/>
      <c r="G225" s="18"/>
      <c r="H225" s="18"/>
    </row>
    <row r="226" spans="1:8">
      <c r="A226" s="20"/>
      <c r="B226" s="18"/>
      <c r="C226" s="18"/>
      <c r="D226" s="18"/>
      <c r="E226" s="18"/>
      <c r="F226" s="18"/>
      <c r="G226" s="18"/>
      <c r="H226" s="18"/>
    </row>
    <row r="227" spans="1:8">
      <c r="A227" s="20"/>
      <c r="B227" s="18"/>
      <c r="C227" s="18"/>
      <c r="D227" s="18"/>
      <c r="E227" s="18"/>
      <c r="F227" s="18"/>
      <c r="G227" s="18"/>
      <c r="H227" s="18"/>
    </row>
    <row r="228" spans="1:8">
      <c r="A228" s="20"/>
      <c r="B228" s="18"/>
      <c r="C228" s="18"/>
      <c r="D228" s="18"/>
      <c r="E228" s="18"/>
      <c r="F228" s="18"/>
      <c r="G228" s="18"/>
      <c r="H228" s="18"/>
    </row>
    <row r="229" spans="1:8">
      <c r="A229" s="20"/>
      <c r="B229" s="18"/>
      <c r="C229" s="18"/>
      <c r="D229" s="18"/>
      <c r="E229" s="18"/>
      <c r="F229" s="18"/>
      <c r="G229" s="18"/>
      <c r="H229" s="18"/>
    </row>
    <row r="230" spans="1:8">
      <c r="A230" s="20"/>
      <c r="B230" s="18"/>
      <c r="C230" s="18"/>
      <c r="D230" s="18"/>
      <c r="E230" s="18"/>
      <c r="F230" s="18"/>
      <c r="G230" s="18"/>
      <c r="H230" s="18"/>
    </row>
    <row r="231" spans="1:8">
      <c r="A231" s="20"/>
      <c r="B231" s="18"/>
      <c r="C231" s="18"/>
      <c r="D231" s="18"/>
      <c r="E231" s="18"/>
      <c r="F231" s="18"/>
      <c r="G231" s="18"/>
      <c r="H231" s="18"/>
    </row>
    <row r="232" spans="1:8">
      <c r="A232" s="20"/>
      <c r="B232" s="18"/>
      <c r="C232" s="18"/>
      <c r="D232" s="18"/>
      <c r="E232" s="18"/>
      <c r="F232" s="18"/>
      <c r="G232" s="18"/>
      <c r="H232" s="18"/>
    </row>
    <row r="233" spans="1:8">
      <c r="A233" s="20"/>
      <c r="B233" s="18"/>
      <c r="C233" s="18"/>
      <c r="D233" s="18"/>
      <c r="E233" s="18"/>
      <c r="F233" s="18"/>
      <c r="G233" s="18"/>
      <c r="H233" s="18"/>
    </row>
    <row r="234" spans="1:8">
      <c r="A234" s="20"/>
      <c r="B234" s="18"/>
      <c r="C234" s="18"/>
      <c r="D234" s="18"/>
      <c r="E234" s="18"/>
      <c r="F234" s="18"/>
      <c r="G234" s="18"/>
      <c r="H234" s="18"/>
    </row>
    <row r="235" spans="1:8">
      <c r="A235" s="20"/>
      <c r="B235" s="18"/>
      <c r="C235" s="18"/>
      <c r="D235" s="18"/>
      <c r="E235" s="18"/>
      <c r="F235" s="18"/>
      <c r="G235" s="18"/>
      <c r="H235" s="18"/>
    </row>
    <row r="236" spans="1:8">
      <c r="A236" s="20"/>
      <c r="B236" s="18"/>
      <c r="C236" s="18"/>
      <c r="D236" s="18"/>
      <c r="E236" s="18"/>
      <c r="F236" s="18"/>
      <c r="G236" s="18"/>
      <c r="H236" s="18"/>
    </row>
    <row r="237" spans="1:8">
      <c r="A237" s="20"/>
      <c r="B237" s="18"/>
      <c r="C237" s="18"/>
      <c r="D237" s="18"/>
      <c r="E237" s="18"/>
      <c r="F237" s="18"/>
      <c r="G237" s="18"/>
      <c r="H237" s="18"/>
    </row>
    <row r="238" spans="1:8">
      <c r="A238" s="20"/>
      <c r="B238" s="18"/>
      <c r="C238" s="18"/>
      <c r="D238" s="18"/>
      <c r="E238" s="18"/>
      <c r="F238" s="18"/>
      <c r="G238" s="18"/>
      <c r="H238" s="18"/>
    </row>
    <row r="239" spans="1:8">
      <c r="A239" s="20"/>
      <c r="B239" s="18"/>
      <c r="C239" s="18"/>
      <c r="D239" s="18"/>
      <c r="E239" s="18"/>
      <c r="F239" s="18"/>
      <c r="G239" s="18"/>
      <c r="H239" s="18"/>
    </row>
    <row r="240" spans="1:8">
      <c r="A240" s="20"/>
      <c r="B240" s="18"/>
      <c r="C240" s="18"/>
      <c r="D240" s="18"/>
      <c r="E240" s="18"/>
      <c r="F240" s="18"/>
      <c r="G240" s="18"/>
      <c r="H240" s="18"/>
    </row>
    <row r="241" spans="1:8">
      <c r="A241" s="20"/>
      <c r="B241" s="18"/>
      <c r="C241" s="18"/>
      <c r="D241" s="18"/>
      <c r="E241" s="18"/>
      <c r="F241" s="18"/>
      <c r="G241" s="18"/>
      <c r="H241" s="18"/>
    </row>
    <row r="242" spans="1:8">
      <c r="A242" s="20"/>
      <c r="B242" s="18"/>
      <c r="C242" s="18"/>
      <c r="D242" s="18"/>
      <c r="E242" s="18"/>
      <c r="F242" s="18"/>
      <c r="G242" s="18"/>
      <c r="H242" s="18"/>
    </row>
    <row r="243" spans="1:8">
      <c r="A243" s="20"/>
      <c r="B243" s="18"/>
      <c r="C243" s="18"/>
      <c r="D243" s="18"/>
      <c r="E243" s="18"/>
      <c r="F243" s="18"/>
      <c r="G243" s="18"/>
      <c r="H243" s="18"/>
    </row>
    <row r="244" spans="1:8">
      <c r="A244" s="20"/>
      <c r="B244" s="18"/>
      <c r="C244" s="18"/>
      <c r="D244" s="18"/>
      <c r="E244" s="18"/>
      <c r="F244" s="18"/>
      <c r="G244" s="18"/>
      <c r="H244" s="18"/>
    </row>
    <row r="245" spans="1:8">
      <c r="A245" s="20"/>
      <c r="B245" s="18"/>
      <c r="C245" s="18"/>
      <c r="D245" s="18"/>
      <c r="E245" s="18"/>
      <c r="F245" s="18"/>
      <c r="G245" s="18"/>
      <c r="H245" s="18"/>
    </row>
    <row r="246" spans="1:8">
      <c r="A246" s="20"/>
      <c r="B246" s="18"/>
      <c r="C246" s="18"/>
      <c r="D246" s="18"/>
      <c r="E246" s="18"/>
      <c r="F246" s="18"/>
      <c r="G246" s="18"/>
      <c r="H246" s="18"/>
    </row>
    <row r="247" spans="1:8">
      <c r="A247" s="20"/>
      <c r="B247" s="18"/>
      <c r="C247" s="18"/>
      <c r="D247" s="18"/>
      <c r="E247" s="18"/>
      <c r="F247" s="18"/>
      <c r="G247" s="18"/>
      <c r="H247" s="18"/>
    </row>
    <row r="248" spans="1:8">
      <c r="A248" s="20"/>
      <c r="B248" s="18"/>
      <c r="C248" s="18"/>
      <c r="D248" s="18"/>
      <c r="E248" s="18"/>
      <c r="F248" s="18"/>
      <c r="G248" s="18"/>
      <c r="H248" s="18"/>
    </row>
    <row r="249" spans="1:8">
      <c r="A249" s="20"/>
      <c r="B249" s="18"/>
      <c r="C249" s="18"/>
      <c r="D249" s="18"/>
      <c r="E249" s="18"/>
      <c r="F249" s="18"/>
      <c r="G249" s="18"/>
      <c r="H249" s="18"/>
    </row>
    <row r="250" spans="1:8">
      <c r="A250" s="20"/>
      <c r="B250" s="18"/>
      <c r="C250" s="18"/>
      <c r="D250" s="18"/>
      <c r="E250" s="18"/>
      <c r="F250" s="18"/>
      <c r="G250" s="18"/>
      <c r="H250" s="18"/>
    </row>
    <row r="251" spans="1:8">
      <c r="A251" s="20"/>
      <c r="B251" s="18"/>
      <c r="C251" s="18"/>
      <c r="D251" s="18"/>
      <c r="E251" s="18"/>
      <c r="F251" s="18"/>
      <c r="G251" s="18"/>
      <c r="H251" s="18"/>
    </row>
    <row r="252" spans="1:8">
      <c r="A252" s="20"/>
      <c r="B252" s="18"/>
      <c r="C252" s="18"/>
      <c r="D252" s="18"/>
      <c r="E252" s="18"/>
      <c r="F252" s="18"/>
      <c r="G252" s="18"/>
      <c r="H252" s="18"/>
    </row>
    <row r="253" spans="1:8">
      <c r="A253" s="20"/>
      <c r="B253" s="18"/>
      <c r="C253" s="18"/>
      <c r="D253" s="18"/>
      <c r="E253" s="18"/>
      <c r="F253" s="18"/>
      <c r="G253" s="18"/>
      <c r="H253" s="18"/>
    </row>
    <row r="254" spans="1:8">
      <c r="A254" s="20"/>
      <c r="B254" s="18"/>
      <c r="C254" s="18"/>
      <c r="D254" s="18"/>
      <c r="E254" s="18"/>
      <c r="F254" s="18"/>
      <c r="G254" s="18"/>
      <c r="H254" s="18"/>
    </row>
    <row r="255" spans="1:8">
      <c r="A255" s="20"/>
      <c r="B255" s="18"/>
      <c r="C255" s="18"/>
      <c r="D255" s="18"/>
      <c r="E255" s="18"/>
      <c r="F255" s="18"/>
      <c r="G255" s="18"/>
      <c r="H255" s="18"/>
    </row>
    <row r="256" spans="1:8">
      <c r="A256" s="20"/>
      <c r="B256" s="18"/>
      <c r="C256" s="18"/>
      <c r="D256" s="18"/>
      <c r="E256" s="18"/>
      <c r="F256" s="18"/>
      <c r="G256" s="18"/>
      <c r="H256" s="18"/>
    </row>
    <row r="257" spans="1:8">
      <c r="A257" s="20"/>
      <c r="B257" s="18"/>
      <c r="C257" s="18"/>
      <c r="D257" s="18"/>
      <c r="E257" s="18"/>
      <c r="F257" s="18"/>
      <c r="G257" s="18"/>
      <c r="H257" s="18"/>
    </row>
    <row r="258" spans="1:8">
      <c r="A258" s="20"/>
      <c r="B258" s="18"/>
      <c r="C258" s="18"/>
      <c r="D258" s="18"/>
      <c r="E258" s="18"/>
      <c r="F258" s="18"/>
      <c r="G258" s="18"/>
      <c r="H258" s="18"/>
    </row>
    <row r="259" spans="1:8">
      <c r="A259" s="20"/>
      <c r="B259" s="18"/>
      <c r="C259" s="18"/>
      <c r="D259" s="18"/>
      <c r="E259" s="18"/>
      <c r="F259" s="18"/>
      <c r="G259" s="18"/>
      <c r="H259" s="18"/>
    </row>
    <row r="260" spans="1:8">
      <c r="A260" s="20"/>
      <c r="B260" s="18"/>
      <c r="C260" s="18"/>
      <c r="D260" s="18"/>
      <c r="E260" s="18"/>
      <c r="F260" s="18"/>
      <c r="G260" s="18"/>
      <c r="H260" s="18"/>
    </row>
    <row r="261" spans="1:8">
      <c r="A261" s="20"/>
      <c r="B261" s="18"/>
      <c r="C261" s="18"/>
      <c r="D261" s="18"/>
      <c r="E261" s="18"/>
      <c r="F261" s="18"/>
      <c r="G261" s="18"/>
      <c r="H261" s="18"/>
    </row>
    <row r="262" spans="1:8">
      <c r="A262" s="20"/>
      <c r="B262" s="18"/>
      <c r="C262" s="18"/>
      <c r="D262" s="18"/>
      <c r="E262" s="18"/>
      <c r="F262" s="18"/>
      <c r="G262" s="18"/>
      <c r="H262" s="18"/>
    </row>
    <row r="263" spans="1:8">
      <c r="A263" s="20"/>
      <c r="B263" s="18"/>
      <c r="C263" s="18"/>
      <c r="D263" s="18"/>
      <c r="E263" s="18"/>
      <c r="F263" s="18"/>
      <c r="G263" s="18"/>
      <c r="H263" s="18"/>
    </row>
    <row r="264" spans="1:8">
      <c r="A264" s="20"/>
      <c r="B264" s="18"/>
      <c r="C264" s="18"/>
      <c r="D264" s="18"/>
      <c r="E264" s="18"/>
      <c r="F264" s="18"/>
      <c r="G264" s="18"/>
      <c r="H264" s="18"/>
    </row>
    <row r="265" spans="1:8">
      <c r="A265" s="20"/>
      <c r="B265" s="18"/>
      <c r="C265" s="18"/>
      <c r="D265" s="18"/>
      <c r="E265" s="18"/>
      <c r="F265" s="18"/>
      <c r="G265" s="18"/>
      <c r="H265" s="18"/>
    </row>
    <row r="266" spans="1:8">
      <c r="A266" s="20"/>
      <c r="B266" s="18"/>
      <c r="C266" s="18"/>
      <c r="D266" s="18"/>
      <c r="E266" s="18"/>
      <c r="F266" s="18"/>
      <c r="G266" s="18"/>
      <c r="H266" s="18"/>
    </row>
    <row r="267" spans="1:8">
      <c r="A267" s="20"/>
      <c r="B267" s="18"/>
      <c r="C267" s="18"/>
      <c r="D267" s="18"/>
      <c r="E267" s="18"/>
      <c r="F267" s="18"/>
      <c r="G267" s="18"/>
      <c r="H267" s="18"/>
    </row>
    <row r="268" spans="1:8">
      <c r="A268" s="20"/>
      <c r="B268" s="18"/>
      <c r="C268" s="18"/>
      <c r="D268" s="18"/>
      <c r="E268" s="18"/>
      <c r="F268" s="18"/>
      <c r="G268" s="18"/>
      <c r="H268" s="18"/>
    </row>
    <row r="269" spans="1:8">
      <c r="A269" s="20"/>
      <c r="B269" s="18"/>
      <c r="C269" s="18"/>
      <c r="D269" s="18"/>
      <c r="E269" s="18"/>
      <c r="F269" s="18"/>
      <c r="G269" s="18"/>
      <c r="H269" s="18"/>
    </row>
    <row r="270" spans="1:8">
      <c r="A270" s="20"/>
      <c r="B270" s="18"/>
      <c r="C270" s="18"/>
      <c r="D270" s="18"/>
      <c r="E270" s="18"/>
      <c r="F270" s="18"/>
      <c r="G270" s="18"/>
      <c r="H270" s="18"/>
    </row>
    <row r="271" spans="1:8">
      <c r="A271" s="20"/>
      <c r="B271" s="18"/>
      <c r="C271" s="18"/>
      <c r="D271" s="18"/>
      <c r="E271" s="18"/>
      <c r="F271" s="18"/>
      <c r="G271" s="18"/>
      <c r="H271" s="18"/>
    </row>
    <row r="272" spans="1:8">
      <c r="A272" s="20"/>
      <c r="B272" s="18"/>
      <c r="C272" s="18"/>
      <c r="D272" s="18"/>
      <c r="E272" s="18"/>
      <c r="F272" s="18"/>
      <c r="G272" s="18"/>
      <c r="H272" s="18"/>
    </row>
    <row r="273" spans="1:8">
      <c r="A273" s="20"/>
      <c r="B273" s="18"/>
      <c r="C273" s="18"/>
      <c r="D273" s="18"/>
      <c r="E273" s="18"/>
      <c r="F273" s="18"/>
      <c r="G273" s="18"/>
      <c r="H273" s="18"/>
    </row>
    <row r="274" spans="1:8">
      <c r="A274" s="20"/>
      <c r="B274" s="18"/>
      <c r="C274" s="18"/>
      <c r="D274" s="18"/>
      <c r="E274" s="18"/>
      <c r="F274" s="18"/>
      <c r="G274" s="18"/>
      <c r="H274" s="18"/>
    </row>
    <row r="275" spans="1:8">
      <c r="A275" s="20"/>
      <c r="B275" s="18"/>
      <c r="C275" s="18"/>
      <c r="D275" s="18"/>
      <c r="E275" s="18"/>
      <c r="F275" s="18"/>
      <c r="G275" s="18"/>
      <c r="H275" s="18"/>
    </row>
    <row r="276" spans="1:8">
      <c r="A276" s="20"/>
      <c r="B276" s="18"/>
      <c r="C276" s="18"/>
      <c r="D276" s="18"/>
      <c r="E276" s="18"/>
      <c r="F276" s="18"/>
      <c r="G276" s="18"/>
      <c r="H276" s="18"/>
    </row>
    <row r="277" spans="1:8">
      <c r="A277" s="20"/>
      <c r="B277" s="18"/>
      <c r="C277" s="18"/>
      <c r="D277" s="18"/>
      <c r="E277" s="18"/>
      <c r="F277" s="18"/>
      <c r="G277" s="18"/>
      <c r="H277" s="18"/>
    </row>
    <row r="278" spans="1:8">
      <c r="A278" s="20"/>
      <c r="B278" s="18"/>
      <c r="C278" s="18"/>
      <c r="D278" s="18"/>
      <c r="E278" s="18"/>
      <c r="F278" s="18"/>
      <c r="G278" s="18"/>
      <c r="H278" s="18"/>
    </row>
    <row r="279" spans="1:8">
      <c r="A279" s="20"/>
      <c r="B279" s="18"/>
      <c r="C279" s="18"/>
      <c r="D279" s="18"/>
      <c r="E279" s="18"/>
      <c r="F279" s="18"/>
      <c r="G279" s="18"/>
      <c r="H279" s="18"/>
    </row>
    <row r="280" spans="1:8">
      <c r="A280" s="20"/>
      <c r="B280" s="18"/>
      <c r="C280" s="18"/>
      <c r="D280" s="18"/>
      <c r="E280" s="18"/>
      <c r="F280" s="18"/>
      <c r="G280" s="18"/>
      <c r="H280" s="18"/>
    </row>
    <row r="281" spans="1:8">
      <c r="A281" s="20"/>
      <c r="B281" s="18"/>
      <c r="C281" s="18"/>
      <c r="D281" s="18"/>
      <c r="E281" s="18"/>
      <c r="F281" s="18"/>
      <c r="G281" s="18"/>
      <c r="H281" s="18"/>
    </row>
    <row r="282" spans="1:8">
      <c r="A282" s="20"/>
      <c r="B282" s="18"/>
      <c r="C282" s="18"/>
      <c r="D282" s="18"/>
      <c r="E282" s="18"/>
      <c r="F282" s="18"/>
      <c r="G282" s="18"/>
      <c r="H282" s="18"/>
    </row>
    <row r="283" spans="1:8">
      <c r="A283" s="20"/>
      <c r="B283" s="18"/>
      <c r="C283" s="18"/>
      <c r="D283" s="18"/>
      <c r="E283" s="18"/>
      <c r="F283" s="18"/>
      <c r="G283" s="18"/>
      <c r="H283" s="18"/>
    </row>
    <row r="284" spans="1:8">
      <c r="A284" s="20"/>
      <c r="B284" s="18"/>
      <c r="C284" s="18"/>
      <c r="D284" s="18"/>
      <c r="E284" s="18"/>
      <c r="F284" s="18"/>
      <c r="G284" s="18"/>
      <c r="H284" s="18"/>
    </row>
    <row r="285" spans="1:8">
      <c r="A285" s="20"/>
      <c r="B285" s="18"/>
      <c r="C285" s="18"/>
      <c r="D285" s="18"/>
      <c r="E285" s="18"/>
      <c r="F285" s="18"/>
      <c r="G285" s="18"/>
      <c r="H285" s="18"/>
    </row>
    <row r="286" spans="1:8">
      <c r="A286" s="20"/>
      <c r="B286" s="18"/>
      <c r="C286" s="18"/>
      <c r="D286" s="18"/>
      <c r="E286" s="18"/>
      <c r="F286" s="18"/>
      <c r="G286" s="18"/>
      <c r="H286" s="18"/>
    </row>
    <row r="287" spans="1:8">
      <c r="A287" s="20"/>
      <c r="B287" s="18"/>
      <c r="C287" s="18"/>
      <c r="D287" s="18"/>
      <c r="E287" s="18"/>
      <c r="F287" s="18"/>
      <c r="G287" s="18"/>
      <c r="H287" s="18"/>
    </row>
    <row r="288" spans="1:8">
      <c r="A288" s="20"/>
      <c r="B288" s="18"/>
      <c r="C288" s="18"/>
      <c r="D288" s="18"/>
      <c r="E288" s="18"/>
      <c r="F288" s="18"/>
      <c r="G288" s="18"/>
      <c r="H288" s="18"/>
    </row>
    <row r="289" spans="1:8">
      <c r="A289" s="20"/>
      <c r="B289" s="18"/>
      <c r="C289" s="18"/>
      <c r="D289" s="18"/>
      <c r="E289" s="18"/>
      <c r="F289" s="18"/>
      <c r="G289" s="18"/>
      <c r="H289" s="18"/>
    </row>
    <row r="290" spans="1:8">
      <c r="A290" s="20"/>
      <c r="B290" s="18"/>
      <c r="C290" s="18"/>
      <c r="D290" s="18"/>
      <c r="E290" s="18"/>
      <c r="F290" s="18"/>
      <c r="G290" s="18"/>
      <c r="H290" s="18"/>
    </row>
    <row r="291" spans="1:8">
      <c r="A291" s="20"/>
      <c r="B291" s="18"/>
      <c r="C291" s="18"/>
      <c r="D291" s="18"/>
      <c r="E291" s="18"/>
      <c r="F291" s="18"/>
      <c r="G291" s="18"/>
      <c r="H291" s="18"/>
    </row>
    <row r="292" spans="1:8">
      <c r="A292" s="20"/>
      <c r="B292" s="18"/>
      <c r="C292" s="18"/>
      <c r="D292" s="18"/>
      <c r="E292" s="18"/>
      <c r="F292" s="18"/>
      <c r="G292" s="18"/>
      <c r="H292" s="18"/>
    </row>
    <row r="293" spans="1:8">
      <c r="A293" s="20"/>
      <c r="B293" s="18"/>
      <c r="C293" s="18"/>
      <c r="D293" s="18"/>
      <c r="E293" s="18"/>
      <c r="F293" s="18"/>
      <c r="G293" s="18"/>
      <c r="H293" s="18"/>
    </row>
    <row r="294" spans="1:8">
      <c r="A294" s="20"/>
      <c r="B294" s="18"/>
      <c r="C294" s="18"/>
      <c r="D294" s="18"/>
      <c r="E294" s="18"/>
      <c r="F294" s="18"/>
      <c r="G294" s="18"/>
      <c r="H294" s="18"/>
    </row>
    <row r="295" spans="1:8">
      <c r="A295" s="20"/>
      <c r="B295" s="18"/>
      <c r="C295" s="18"/>
      <c r="D295" s="18"/>
      <c r="E295" s="18"/>
      <c r="F295" s="18"/>
      <c r="G295" s="18"/>
      <c r="H295" s="18"/>
    </row>
    <row r="296" spans="1:8">
      <c r="A296" s="20"/>
      <c r="B296" s="18"/>
      <c r="C296" s="18"/>
      <c r="D296" s="18"/>
      <c r="E296" s="18"/>
      <c r="F296" s="18"/>
      <c r="G296" s="18"/>
      <c r="H296" s="18"/>
    </row>
    <row r="297" spans="1:8">
      <c r="A297" s="20"/>
      <c r="B297" s="18"/>
      <c r="C297" s="18"/>
      <c r="D297" s="18"/>
      <c r="E297" s="18"/>
      <c r="F297" s="18"/>
      <c r="G297" s="18"/>
      <c r="H297" s="18"/>
    </row>
    <row r="298" spans="1:8">
      <c r="A298" s="20"/>
      <c r="B298" s="18"/>
      <c r="C298" s="18"/>
      <c r="D298" s="18"/>
      <c r="E298" s="18"/>
      <c r="F298" s="18"/>
      <c r="G298" s="18"/>
      <c r="H298" s="18"/>
    </row>
    <row r="299" spans="1:8">
      <c r="A299" s="20"/>
      <c r="B299" s="18"/>
      <c r="C299" s="18"/>
      <c r="D299" s="18"/>
      <c r="E299" s="18"/>
      <c r="F299" s="18"/>
      <c r="G299" s="18"/>
      <c r="H299" s="18"/>
    </row>
    <row r="300" spans="1:8">
      <c r="A300" s="20"/>
      <c r="B300" s="18"/>
      <c r="C300" s="18"/>
      <c r="D300" s="18"/>
      <c r="E300" s="18"/>
      <c r="F300" s="18"/>
      <c r="G300" s="18"/>
      <c r="H300" s="18"/>
    </row>
    <row r="301" spans="1:8">
      <c r="A301" s="20"/>
      <c r="B301" s="18"/>
      <c r="C301" s="18"/>
      <c r="D301" s="18"/>
      <c r="E301" s="18"/>
      <c r="F301" s="18"/>
      <c r="G301" s="18"/>
      <c r="H301" s="18"/>
    </row>
    <row r="302" spans="1:8">
      <c r="A302" s="20"/>
      <c r="B302" s="18"/>
      <c r="C302" s="18"/>
      <c r="D302" s="18"/>
      <c r="E302" s="18"/>
      <c r="F302" s="18"/>
      <c r="G302" s="18"/>
      <c r="H302" s="18"/>
    </row>
    <row r="303" spans="1:8">
      <c r="A303" s="20"/>
      <c r="B303" s="18"/>
      <c r="C303" s="18"/>
      <c r="D303" s="18"/>
      <c r="E303" s="18"/>
      <c r="F303" s="18"/>
      <c r="G303" s="18"/>
      <c r="H303" s="18"/>
    </row>
    <row r="304" spans="1:8">
      <c r="A304" s="20"/>
      <c r="B304" s="18"/>
      <c r="C304" s="18"/>
      <c r="D304" s="18"/>
      <c r="E304" s="18"/>
      <c r="F304" s="18"/>
      <c r="G304" s="18"/>
      <c r="H304" s="18"/>
    </row>
    <row r="305" spans="1:8">
      <c r="A305" s="20"/>
      <c r="B305" s="18"/>
      <c r="C305" s="18"/>
      <c r="D305" s="18"/>
      <c r="E305" s="18"/>
      <c r="F305" s="18"/>
      <c r="G305" s="18"/>
      <c r="H305" s="18"/>
    </row>
    <row r="306" spans="1:8">
      <c r="A306" s="20"/>
      <c r="B306" s="18"/>
      <c r="C306" s="18"/>
      <c r="D306" s="18"/>
      <c r="E306" s="18"/>
      <c r="F306" s="18"/>
      <c r="G306" s="18"/>
      <c r="H306" s="18"/>
    </row>
    <row r="307" spans="1:8">
      <c r="A307" s="20"/>
      <c r="B307" s="18"/>
      <c r="C307" s="18"/>
      <c r="D307" s="18"/>
      <c r="E307" s="18"/>
      <c r="F307" s="18"/>
      <c r="G307" s="18"/>
      <c r="H307" s="18"/>
    </row>
    <row r="308" spans="1:8">
      <c r="A308" s="20"/>
      <c r="B308" s="18"/>
      <c r="C308" s="18"/>
      <c r="D308" s="18"/>
      <c r="E308" s="18"/>
      <c r="F308" s="18"/>
      <c r="G308" s="18"/>
      <c r="H308" s="18"/>
    </row>
    <row r="309" spans="1:8">
      <c r="A309" s="20"/>
      <c r="B309" s="18"/>
      <c r="C309" s="18"/>
      <c r="D309" s="18"/>
      <c r="E309" s="18"/>
      <c r="F309" s="18"/>
      <c r="G309" s="18"/>
      <c r="H309" s="18"/>
    </row>
    <row r="310" spans="1:8">
      <c r="A310" s="20"/>
      <c r="B310" s="18"/>
      <c r="C310" s="18"/>
      <c r="D310" s="18"/>
      <c r="E310" s="18"/>
      <c r="F310" s="18"/>
      <c r="G310" s="18"/>
      <c r="H310" s="18"/>
    </row>
    <row r="311" spans="1:8">
      <c r="A311" s="20"/>
      <c r="B311" s="18"/>
      <c r="C311" s="18"/>
      <c r="D311" s="18"/>
      <c r="E311" s="18"/>
      <c r="F311" s="18"/>
      <c r="G311" s="18"/>
      <c r="H311" s="18"/>
    </row>
    <row r="312" spans="1:8">
      <c r="A312" s="20"/>
      <c r="B312" s="18"/>
      <c r="C312" s="18"/>
      <c r="D312" s="18"/>
      <c r="E312" s="18"/>
      <c r="F312" s="18"/>
      <c r="G312" s="18"/>
      <c r="H312" s="18"/>
    </row>
    <row r="313" spans="1:8">
      <c r="A313" s="20"/>
      <c r="B313" s="18"/>
      <c r="C313" s="18"/>
      <c r="D313" s="18"/>
      <c r="E313" s="18"/>
      <c r="F313" s="18"/>
      <c r="G313" s="18"/>
      <c r="H313" s="18"/>
    </row>
    <row r="314" spans="1:8">
      <c r="A314" s="20"/>
      <c r="B314" s="18"/>
      <c r="C314" s="18"/>
      <c r="D314" s="18"/>
      <c r="E314" s="18"/>
      <c r="F314" s="18"/>
      <c r="G314" s="18"/>
      <c r="H314" s="18"/>
    </row>
    <row r="315" spans="1:8">
      <c r="A315" s="20"/>
      <c r="B315" s="18"/>
      <c r="C315" s="18"/>
      <c r="D315" s="18"/>
      <c r="E315" s="18"/>
      <c r="F315" s="18"/>
      <c r="G315" s="18"/>
      <c r="H315" s="18"/>
    </row>
    <row r="316" spans="1:8">
      <c r="A316" s="20"/>
      <c r="B316" s="18"/>
      <c r="C316" s="18"/>
      <c r="D316" s="18"/>
      <c r="E316" s="18"/>
      <c r="F316" s="18"/>
      <c r="G316" s="18"/>
      <c r="H316" s="18"/>
    </row>
    <row r="317" spans="1:8">
      <c r="A317" s="20"/>
      <c r="B317" s="18"/>
      <c r="C317" s="18"/>
      <c r="D317" s="18"/>
      <c r="E317" s="18"/>
      <c r="F317" s="18"/>
      <c r="G317" s="18"/>
      <c r="H317" s="18"/>
    </row>
    <row r="318" spans="1:8">
      <c r="A318" s="20"/>
      <c r="B318" s="18"/>
      <c r="C318" s="18"/>
      <c r="D318" s="18"/>
      <c r="E318" s="18"/>
      <c r="F318" s="18"/>
      <c r="G318" s="18"/>
      <c r="H318" s="18"/>
    </row>
    <row r="319" spans="1:8">
      <c r="A319" s="20"/>
      <c r="B319" s="18"/>
      <c r="C319" s="18"/>
      <c r="D319" s="18"/>
      <c r="E319" s="18"/>
      <c r="F319" s="18"/>
      <c r="G319" s="18"/>
      <c r="H319" s="18"/>
    </row>
    <row r="320" spans="1:8">
      <c r="A320" s="20"/>
      <c r="B320" s="18"/>
      <c r="C320" s="18"/>
      <c r="D320" s="18"/>
      <c r="E320" s="18"/>
      <c r="F320" s="18"/>
      <c r="G320" s="18"/>
      <c r="H320" s="18"/>
    </row>
    <row r="321" spans="1:8">
      <c r="A321" s="20"/>
      <c r="B321" s="18"/>
      <c r="C321" s="18"/>
      <c r="D321" s="18"/>
      <c r="E321" s="18"/>
      <c r="F321" s="18"/>
      <c r="G321" s="18"/>
      <c r="H321" s="18"/>
    </row>
    <row r="322" spans="1:8">
      <c r="A322" s="20"/>
      <c r="B322" s="18"/>
      <c r="C322" s="18"/>
      <c r="D322" s="18"/>
      <c r="E322" s="18"/>
      <c r="F322" s="18"/>
      <c r="G322" s="18"/>
      <c r="H322" s="18"/>
    </row>
    <row r="323" spans="1:8">
      <c r="A323" s="20"/>
      <c r="B323" s="18"/>
      <c r="C323" s="18"/>
      <c r="D323" s="18"/>
      <c r="E323" s="18"/>
      <c r="F323" s="18"/>
      <c r="G323" s="18"/>
      <c r="H323" s="18"/>
    </row>
    <row r="324" spans="1:8">
      <c r="A324" s="20"/>
      <c r="B324" s="18"/>
      <c r="C324" s="18"/>
      <c r="D324" s="18"/>
      <c r="E324" s="18"/>
      <c r="F324" s="18"/>
      <c r="G324" s="18"/>
      <c r="H324" s="18"/>
    </row>
    <row r="325" spans="1:8">
      <c r="A325" s="20"/>
      <c r="B325" s="18"/>
      <c r="C325" s="18"/>
      <c r="D325" s="18"/>
      <c r="E325" s="18"/>
      <c r="F325" s="18"/>
      <c r="G325" s="18"/>
      <c r="H325" s="18"/>
    </row>
    <row r="326" spans="1:8">
      <c r="A326" s="20"/>
      <c r="B326" s="18"/>
      <c r="C326" s="18"/>
      <c r="D326" s="18"/>
      <c r="E326" s="18"/>
      <c r="F326" s="18"/>
      <c r="G326" s="18"/>
      <c r="H326" s="18"/>
    </row>
    <row r="327" spans="1:8">
      <c r="A327" s="20"/>
      <c r="B327" s="18"/>
      <c r="C327" s="18"/>
      <c r="D327" s="18"/>
      <c r="E327" s="18"/>
      <c r="F327" s="18"/>
      <c r="G327" s="18"/>
      <c r="H327" s="18"/>
    </row>
    <row r="328" spans="1:8">
      <c r="A328" s="20"/>
      <c r="B328" s="18"/>
      <c r="C328" s="18"/>
      <c r="D328" s="18"/>
      <c r="E328" s="18"/>
      <c r="F328" s="18"/>
      <c r="G328" s="18"/>
      <c r="H328" s="18"/>
    </row>
    <row r="329" spans="1:8">
      <c r="A329" s="20"/>
      <c r="B329" s="18"/>
      <c r="C329" s="18"/>
      <c r="D329" s="18"/>
      <c r="E329" s="18"/>
      <c r="F329" s="18"/>
      <c r="G329" s="18"/>
      <c r="H329" s="18"/>
    </row>
    <row r="330" spans="1:8">
      <c r="A330" s="20"/>
      <c r="B330" s="18"/>
      <c r="C330" s="18"/>
      <c r="D330" s="18"/>
      <c r="E330" s="18"/>
      <c r="F330" s="18"/>
      <c r="G330" s="18"/>
      <c r="H330" s="18"/>
    </row>
    <row r="331" spans="1:8">
      <c r="A331" s="20"/>
      <c r="B331" s="18"/>
      <c r="C331" s="18"/>
      <c r="D331" s="18"/>
      <c r="E331" s="18"/>
      <c r="F331" s="18"/>
      <c r="G331" s="18"/>
      <c r="H331" s="18"/>
    </row>
    <row r="332" spans="1:8">
      <c r="A332" s="20"/>
      <c r="B332" s="18"/>
      <c r="C332" s="18"/>
      <c r="D332" s="18"/>
      <c r="E332" s="18"/>
      <c r="F332" s="18"/>
      <c r="G332" s="18"/>
      <c r="H332" s="18"/>
    </row>
    <row r="333" spans="1:8">
      <c r="A333" s="20"/>
      <c r="B333" s="18"/>
      <c r="C333" s="18"/>
      <c r="D333" s="18"/>
      <c r="E333" s="18"/>
      <c r="F333" s="18"/>
      <c r="G333" s="18"/>
      <c r="H333" s="18"/>
    </row>
    <row r="334" spans="1:8">
      <c r="A334" s="20"/>
      <c r="B334" s="18"/>
      <c r="C334" s="18"/>
      <c r="D334" s="18"/>
      <c r="E334" s="18"/>
      <c r="F334" s="18"/>
      <c r="G334" s="18"/>
      <c r="H334" s="18"/>
    </row>
    <row r="335" spans="1:8">
      <c r="A335" s="20"/>
      <c r="B335" s="18"/>
      <c r="C335" s="18"/>
      <c r="D335" s="18"/>
      <c r="E335" s="18"/>
      <c r="F335" s="18"/>
      <c r="G335" s="18"/>
      <c r="H335" s="18"/>
    </row>
    <row r="336" spans="1:8">
      <c r="A336" s="20"/>
      <c r="B336" s="18"/>
      <c r="C336" s="18"/>
      <c r="D336" s="18"/>
      <c r="E336" s="18"/>
      <c r="F336" s="18"/>
      <c r="G336" s="18"/>
      <c r="H336" s="18"/>
    </row>
    <row r="337" spans="1:8">
      <c r="A337" s="20"/>
      <c r="B337" s="18"/>
      <c r="C337" s="18"/>
      <c r="D337" s="18"/>
      <c r="E337" s="18"/>
      <c r="F337" s="18"/>
      <c r="G337" s="18"/>
      <c r="H337" s="18"/>
    </row>
    <row r="338" spans="1:8">
      <c r="A338" s="20"/>
      <c r="B338" s="18"/>
      <c r="C338" s="18"/>
      <c r="D338" s="18"/>
      <c r="E338" s="18"/>
      <c r="F338" s="18"/>
      <c r="G338" s="18"/>
      <c r="H338" s="18"/>
    </row>
    <row r="339" spans="1:8">
      <c r="A339" s="20"/>
      <c r="B339" s="18"/>
      <c r="C339" s="18"/>
      <c r="D339" s="18"/>
      <c r="E339" s="18"/>
      <c r="F339" s="18"/>
      <c r="G339" s="18"/>
      <c r="H339" s="18"/>
    </row>
    <row r="340" spans="1:8">
      <c r="A340" s="20"/>
      <c r="B340" s="18"/>
      <c r="C340" s="18"/>
      <c r="D340" s="18"/>
      <c r="E340" s="18"/>
      <c r="F340" s="18"/>
      <c r="G340" s="18"/>
      <c r="H340" s="18"/>
    </row>
    <row r="341" spans="1:8">
      <c r="A341" s="20"/>
      <c r="B341" s="18"/>
      <c r="C341" s="18"/>
      <c r="D341" s="18"/>
      <c r="E341" s="18"/>
      <c r="F341" s="18"/>
      <c r="G341" s="18"/>
      <c r="H341" s="18"/>
    </row>
    <row r="342" spans="1:8">
      <c r="A342" s="20"/>
      <c r="B342" s="18"/>
      <c r="C342" s="18"/>
      <c r="D342" s="18"/>
      <c r="E342" s="18"/>
      <c r="F342" s="18"/>
      <c r="G342" s="18"/>
      <c r="H342" s="18"/>
    </row>
    <row r="343" spans="1:8">
      <c r="A343" s="20"/>
      <c r="B343" s="18"/>
      <c r="C343" s="18"/>
      <c r="D343" s="18"/>
      <c r="E343" s="18"/>
      <c r="F343" s="18"/>
      <c r="G343" s="18"/>
      <c r="H343" s="18"/>
    </row>
    <row r="344" spans="1:8">
      <c r="A344" s="20"/>
      <c r="B344" s="18"/>
      <c r="C344" s="18"/>
      <c r="D344" s="18"/>
      <c r="E344" s="18"/>
      <c r="F344" s="18"/>
      <c r="G344" s="18"/>
      <c r="H344" s="18"/>
    </row>
    <row r="345" spans="1:8">
      <c r="A345" s="20"/>
      <c r="B345" s="18"/>
      <c r="C345" s="18"/>
      <c r="D345" s="18"/>
      <c r="E345" s="18"/>
      <c r="F345" s="18"/>
      <c r="G345" s="18"/>
      <c r="H345" s="18"/>
    </row>
    <row r="346" spans="1:8">
      <c r="A346" s="20"/>
      <c r="B346" s="18"/>
      <c r="C346" s="18"/>
      <c r="D346" s="18"/>
      <c r="E346" s="18"/>
      <c r="F346" s="18"/>
      <c r="G346" s="18"/>
      <c r="H346" s="18"/>
    </row>
    <row r="347" spans="1:8">
      <c r="A347" s="20"/>
      <c r="B347" s="18"/>
      <c r="C347" s="18"/>
      <c r="D347" s="18"/>
      <c r="E347" s="18"/>
      <c r="F347" s="18"/>
      <c r="G347" s="18"/>
      <c r="H347" s="18"/>
    </row>
    <row r="348" spans="1:8">
      <c r="A348" s="20"/>
      <c r="B348" s="18"/>
      <c r="C348" s="18"/>
      <c r="D348" s="18"/>
      <c r="E348" s="18"/>
      <c r="F348" s="18"/>
      <c r="G348" s="18"/>
      <c r="H348" s="18"/>
    </row>
    <row r="349" spans="1:8">
      <c r="A349" s="20"/>
      <c r="B349" s="18"/>
      <c r="C349" s="18"/>
      <c r="D349" s="18"/>
      <c r="E349" s="18"/>
      <c r="F349" s="18"/>
      <c r="G349" s="18"/>
      <c r="H349" s="18"/>
    </row>
    <row r="350" spans="1:8">
      <c r="A350" s="20"/>
      <c r="B350" s="18"/>
      <c r="C350" s="18"/>
      <c r="D350" s="18"/>
      <c r="E350" s="18"/>
      <c r="F350" s="18"/>
      <c r="G350" s="18"/>
      <c r="H350" s="18"/>
    </row>
    <row r="351" spans="1:8">
      <c r="A351" s="20"/>
      <c r="B351" s="18"/>
      <c r="C351" s="18"/>
      <c r="D351" s="18"/>
      <c r="E351" s="18"/>
      <c r="F351" s="18"/>
      <c r="G351" s="18"/>
      <c r="H351" s="18"/>
    </row>
    <row r="352" spans="1:8">
      <c r="A352" s="20"/>
      <c r="B352" s="18"/>
      <c r="C352" s="18"/>
      <c r="D352" s="18"/>
      <c r="E352" s="18"/>
      <c r="F352" s="18"/>
      <c r="G352" s="18"/>
      <c r="H352" s="18"/>
    </row>
    <row r="353" spans="1:8">
      <c r="A353" s="20"/>
      <c r="B353" s="18"/>
      <c r="C353" s="18"/>
      <c r="D353" s="18"/>
      <c r="E353" s="18"/>
      <c r="F353" s="18"/>
      <c r="G353" s="18"/>
      <c r="H353" s="18"/>
    </row>
    <row r="354" spans="1:8">
      <c r="A354" s="20"/>
      <c r="B354" s="18"/>
      <c r="C354" s="18"/>
      <c r="D354" s="18"/>
      <c r="E354" s="18"/>
      <c r="F354" s="18"/>
      <c r="G354" s="18"/>
      <c r="H354" s="18"/>
    </row>
    <row r="355" spans="1:8">
      <c r="A355" s="20"/>
      <c r="B355" s="18"/>
      <c r="C355" s="18"/>
      <c r="D355" s="18"/>
      <c r="E355" s="18"/>
      <c r="F355" s="18"/>
      <c r="G355" s="18"/>
      <c r="H355" s="18"/>
    </row>
    <row r="356" spans="1:8">
      <c r="A356" s="20"/>
      <c r="B356" s="18"/>
      <c r="C356" s="18"/>
      <c r="D356" s="18"/>
      <c r="E356" s="18"/>
      <c r="F356" s="18"/>
      <c r="G356" s="18"/>
      <c r="H356" s="18"/>
    </row>
    <row r="357" spans="1:8">
      <c r="A357" s="20"/>
      <c r="B357" s="18"/>
      <c r="C357" s="18"/>
      <c r="D357" s="18"/>
      <c r="E357" s="18"/>
      <c r="F357" s="18"/>
      <c r="G357" s="18"/>
      <c r="H357" s="18"/>
    </row>
    <row r="358" spans="1:8">
      <c r="A358" s="20"/>
      <c r="B358" s="18"/>
      <c r="C358" s="18"/>
      <c r="D358" s="18"/>
      <c r="E358" s="18"/>
      <c r="F358" s="18"/>
      <c r="G358" s="18"/>
      <c r="H358" s="18"/>
    </row>
    <row r="359" spans="1:8">
      <c r="A359" s="20"/>
      <c r="B359" s="18"/>
      <c r="C359" s="18"/>
      <c r="D359" s="18"/>
      <c r="E359" s="18"/>
      <c r="F359" s="18"/>
      <c r="G359" s="18"/>
      <c r="H359" s="18"/>
    </row>
    <row r="360" spans="1:8">
      <c r="A360" s="20"/>
      <c r="B360" s="18"/>
      <c r="C360" s="18"/>
      <c r="D360" s="18"/>
      <c r="E360" s="18"/>
      <c r="F360" s="18"/>
      <c r="G360" s="18"/>
      <c r="H360" s="18"/>
    </row>
    <row r="361" spans="1:8">
      <c r="A361" s="20"/>
      <c r="B361" s="18"/>
      <c r="C361" s="18"/>
      <c r="D361" s="18"/>
      <c r="E361" s="18"/>
      <c r="F361" s="18"/>
      <c r="G361" s="18"/>
      <c r="H361" s="18"/>
    </row>
    <row r="362" spans="1:8">
      <c r="A362" s="20"/>
      <c r="B362" s="18"/>
      <c r="C362" s="18"/>
      <c r="D362" s="18"/>
      <c r="E362" s="18"/>
      <c r="F362" s="18"/>
      <c r="G362" s="18"/>
      <c r="H362" s="18"/>
    </row>
    <row r="363" spans="1:8">
      <c r="A363" s="20"/>
      <c r="B363" s="18"/>
      <c r="C363" s="18"/>
      <c r="D363" s="18"/>
      <c r="E363" s="18"/>
      <c r="F363" s="18"/>
      <c r="G363" s="18"/>
      <c r="H363" s="18"/>
    </row>
    <row r="364" spans="1:8">
      <c r="A364" s="20"/>
      <c r="B364" s="18"/>
      <c r="C364" s="18"/>
      <c r="D364" s="18"/>
      <c r="E364" s="18"/>
      <c r="F364" s="18"/>
      <c r="G364" s="18"/>
      <c r="H364" s="18"/>
    </row>
    <row r="365" spans="1:8">
      <c r="A365" s="20"/>
      <c r="B365" s="18"/>
      <c r="C365" s="18"/>
      <c r="D365" s="18"/>
      <c r="E365" s="18"/>
      <c r="F365" s="18"/>
      <c r="G365" s="18"/>
      <c r="H365" s="18"/>
    </row>
    <row r="366" spans="1:8">
      <c r="A366" s="20"/>
      <c r="B366" s="18"/>
      <c r="C366" s="18"/>
      <c r="D366" s="18"/>
      <c r="E366" s="18"/>
      <c r="F366" s="18"/>
      <c r="G366" s="18"/>
      <c r="H366" s="18"/>
    </row>
    <row r="367" spans="1:8">
      <c r="A367" s="20"/>
      <c r="B367" s="18"/>
      <c r="C367" s="18"/>
      <c r="D367" s="18"/>
      <c r="E367" s="18"/>
      <c r="F367" s="18"/>
      <c r="G367" s="18"/>
      <c r="H367" s="18"/>
    </row>
    <row r="368" spans="1:8">
      <c r="A368" s="20"/>
      <c r="B368" s="18"/>
      <c r="C368" s="18"/>
      <c r="D368" s="18"/>
      <c r="E368" s="18"/>
      <c r="F368" s="18"/>
      <c r="G368" s="18"/>
      <c r="H368" s="18"/>
    </row>
    <row r="369" spans="1:8">
      <c r="A369" s="20"/>
      <c r="B369" s="18"/>
      <c r="C369" s="18"/>
      <c r="D369" s="18"/>
      <c r="E369" s="18"/>
      <c r="F369" s="18"/>
      <c r="G369" s="18"/>
      <c r="H369" s="18"/>
    </row>
    <row r="370" spans="1:8">
      <c r="A370" s="20"/>
      <c r="B370" s="18"/>
      <c r="C370" s="18"/>
      <c r="D370" s="18"/>
      <c r="E370" s="18"/>
      <c r="F370" s="18"/>
      <c r="G370" s="18"/>
      <c r="H370" s="18"/>
    </row>
    <row r="371" spans="1:8">
      <c r="A371" s="20"/>
      <c r="B371" s="18"/>
      <c r="C371" s="18"/>
      <c r="D371" s="18"/>
      <c r="E371" s="18"/>
      <c r="F371" s="18"/>
      <c r="G371" s="18"/>
      <c r="H371" s="18"/>
    </row>
    <row r="372" spans="1:8">
      <c r="A372" s="20"/>
      <c r="B372" s="18"/>
      <c r="C372" s="18"/>
      <c r="D372" s="18"/>
      <c r="E372" s="18"/>
      <c r="F372" s="18"/>
      <c r="G372" s="18"/>
      <c r="H372" s="18"/>
    </row>
    <row r="373" spans="1:8">
      <c r="A373" s="20"/>
      <c r="B373" s="18"/>
      <c r="C373" s="18"/>
      <c r="D373" s="18"/>
      <c r="E373" s="18"/>
      <c r="F373" s="18"/>
      <c r="G373" s="18"/>
      <c r="H373" s="18"/>
    </row>
    <row r="374" spans="1:8">
      <c r="A374" s="20"/>
      <c r="B374" s="18"/>
      <c r="C374" s="18"/>
      <c r="D374" s="18"/>
      <c r="E374" s="18"/>
      <c r="F374" s="18"/>
      <c r="G374" s="18"/>
      <c r="H374" s="18"/>
    </row>
    <row r="375" spans="1:8">
      <c r="A375" s="20"/>
      <c r="B375" s="18"/>
      <c r="C375" s="18"/>
      <c r="D375" s="18"/>
      <c r="E375" s="18"/>
      <c r="F375" s="18"/>
      <c r="G375" s="18"/>
      <c r="H375" s="18"/>
    </row>
    <row r="376" spans="1:8">
      <c r="A376" s="20"/>
      <c r="B376" s="18"/>
      <c r="C376" s="18"/>
      <c r="D376" s="18"/>
      <c r="E376" s="18"/>
      <c r="F376" s="18"/>
      <c r="G376" s="18"/>
      <c r="H376" s="18"/>
    </row>
    <row r="377" spans="1:8">
      <c r="A377" s="20"/>
      <c r="B377" s="18"/>
      <c r="C377" s="18"/>
      <c r="D377" s="18"/>
      <c r="E377" s="18"/>
      <c r="F377" s="18"/>
      <c r="G377" s="18"/>
      <c r="H377" s="18"/>
    </row>
    <row r="378" spans="1:8">
      <c r="A378" s="20"/>
      <c r="B378" s="18"/>
      <c r="C378" s="18"/>
      <c r="D378" s="18"/>
      <c r="E378" s="18"/>
      <c r="F378" s="18"/>
      <c r="G378" s="18"/>
      <c r="H378" s="18"/>
    </row>
    <row r="379" spans="1:8">
      <c r="A379" s="20"/>
      <c r="B379" s="18"/>
      <c r="C379" s="18"/>
      <c r="D379" s="18"/>
      <c r="E379" s="18"/>
      <c r="F379" s="18"/>
      <c r="G379" s="18"/>
      <c r="H379" s="18"/>
    </row>
    <row r="380" spans="1:8">
      <c r="A380" s="20"/>
      <c r="B380" s="18"/>
      <c r="C380" s="18"/>
      <c r="D380" s="18"/>
      <c r="E380" s="18"/>
      <c r="F380" s="18"/>
      <c r="G380" s="18"/>
      <c r="H380" s="18"/>
    </row>
    <row r="381" spans="1:8">
      <c r="A381" s="20"/>
      <c r="B381" s="18"/>
      <c r="C381" s="18"/>
      <c r="D381" s="18"/>
      <c r="E381" s="18"/>
      <c r="F381" s="18"/>
      <c r="G381" s="18"/>
      <c r="H381" s="18"/>
    </row>
    <row r="382" spans="1:8">
      <c r="A382" s="20"/>
      <c r="B382" s="18"/>
      <c r="C382" s="18"/>
      <c r="D382" s="18"/>
      <c r="E382" s="18"/>
      <c r="F382" s="18"/>
      <c r="G382" s="18"/>
      <c r="H382" s="18"/>
    </row>
    <row r="383" spans="1:8">
      <c r="A383" s="20"/>
      <c r="B383" s="18"/>
      <c r="C383" s="18"/>
      <c r="D383" s="18"/>
      <c r="E383" s="18"/>
      <c r="F383" s="18"/>
      <c r="G383" s="18"/>
      <c r="H383" s="18"/>
    </row>
    <row r="384" spans="1:8">
      <c r="A384" s="20"/>
      <c r="B384" s="18"/>
      <c r="C384" s="18"/>
      <c r="D384" s="18"/>
      <c r="E384" s="18"/>
      <c r="F384" s="18"/>
      <c r="G384" s="18"/>
      <c r="H384" s="18"/>
    </row>
    <row r="385" spans="1:8">
      <c r="A385" s="20"/>
      <c r="B385" s="18"/>
      <c r="C385" s="18"/>
      <c r="D385" s="18"/>
      <c r="E385" s="18"/>
      <c r="F385" s="18"/>
      <c r="G385" s="18"/>
      <c r="H385" s="18"/>
    </row>
    <row r="386" spans="1:8">
      <c r="A386" s="20"/>
      <c r="B386" s="18"/>
      <c r="C386" s="18"/>
      <c r="D386" s="18"/>
      <c r="E386" s="18"/>
      <c r="F386" s="18"/>
      <c r="G386" s="18"/>
      <c r="H386" s="18"/>
    </row>
    <row r="387" spans="1:8">
      <c r="A387" s="20"/>
      <c r="B387" s="18"/>
      <c r="C387" s="18"/>
      <c r="D387" s="18"/>
      <c r="E387" s="18"/>
      <c r="F387" s="18"/>
      <c r="G387" s="18"/>
      <c r="H387" s="18"/>
    </row>
    <row r="388" spans="1:8">
      <c r="A388" s="20"/>
      <c r="B388" s="18"/>
      <c r="C388" s="18"/>
      <c r="D388" s="18"/>
      <c r="E388" s="18"/>
      <c r="F388" s="18"/>
      <c r="G388" s="18"/>
      <c r="H388" s="18"/>
    </row>
    <row r="389" spans="1:8">
      <c r="A389" s="20"/>
      <c r="B389" s="18"/>
      <c r="C389" s="18"/>
      <c r="D389" s="18"/>
      <c r="E389" s="18"/>
      <c r="F389" s="18"/>
      <c r="G389" s="18"/>
      <c r="H389" s="18"/>
    </row>
    <row r="390" spans="1:8">
      <c r="A390" s="20"/>
      <c r="B390" s="18"/>
      <c r="C390" s="18"/>
      <c r="D390" s="18"/>
      <c r="E390" s="18"/>
      <c r="F390" s="18"/>
      <c r="G390" s="18"/>
      <c r="H390" s="18"/>
    </row>
    <row r="391" spans="1:8">
      <c r="A391" s="20"/>
      <c r="B391" s="18"/>
      <c r="C391" s="18"/>
      <c r="D391" s="18"/>
      <c r="E391" s="18"/>
      <c r="F391" s="18"/>
      <c r="G391" s="18"/>
      <c r="H391" s="18"/>
    </row>
    <row r="392" spans="1:8">
      <c r="A392" s="20"/>
      <c r="B392" s="18"/>
      <c r="C392" s="18"/>
      <c r="D392" s="18"/>
      <c r="E392" s="18"/>
      <c r="F392" s="18"/>
      <c r="G392" s="18"/>
      <c r="H392" s="18"/>
    </row>
    <row r="393" spans="1:8">
      <c r="A393" s="20"/>
      <c r="B393" s="18"/>
      <c r="C393" s="18"/>
      <c r="D393" s="18"/>
      <c r="E393" s="18"/>
      <c r="F393" s="18"/>
      <c r="G393" s="18"/>
      <c r="H393" s="18"/>
    </row>
    <row r="394" spans="1:8">
      <c r="A394" s="20"/>
      <c r="B394" s="18"/>
      <c r="C394" s="18"/>
      <c r="D394" s="18"/>
      <c r="E394" s="18"/>
      <c r="F394" s="18"/>
      <c r="G394" s="18"/>
      <c r="H394" s="18"/>
    </row>
    <row r="395" spans="1:8">
      <c r="A395" s="20"/>
      <c r="B395" s="18"/>
      <c r="C395" s="18"/>
      <c r="D395" s="18"/>
      <c r="E395" s="18"/>
      <c r="F395" s="18"/>
      <c r="G395" s="18"/>
      <c r="H395" s="18"/>
    </row>
    <row r="396" spans="1:8">
      <c r="A396" s="20"/>
      <c r="B396" s="18"/>
      <c r="C396" s="18"/>
      <c r="D396" s="18"/>
      <c r="E396" s="18"/>
      <c r="F396" s="18"/>
      <c r="G396" s="18"/>
      <c r="H396" s="18"/>
    </row>
    <row r="397" spans="1:8">
      <c r="A397" s="20"/>
      <c r="B397" s="18"/>
      <c r="C397" s="18"/>
      <c r="D397" s="18"/>
      <c r="E397" s="18"/>
      <c r="F397" s="18"/>
      <c r="G397" s="18"/>
      <c r="H397" s="18"/>
    </row>
    <row r="398" spans="1:8">
      <c r="A398" s="20"/>
      <c r="B398" s="18"/>
      <c r="C398" s="18"/>
      <c r="D398" s="18"/>
      <c r="E398" s="18"/>
      <c r="F398" s="18"/>
      <c r="G398" s="18"/>
      <c r="H398" s="18"/>
    </row>
    <row r="399" spans="1:8">
      <c r="A399" s="20"/>
      <c r="B399" s="18"/>
      <c r="C399" s="18"/>
      <c r="D399" s="18"/>
      <c r="E399" s="18"/>
      <c r="F399" s="18"/>
      <c r="G399" s="18"/>
      <c r="H399" s="18"/>
    </row>
    <row r="400" spans="1:8">
      <c r="A400" s="20"/>
      <c r="B400" s="18"/>
      <c r="C400" s="18"/>
      <c r="D400" s="18"/>
      <c r="E400" s="18"/>
      <c r="F400" s="18"/>
      <c r="G400" s="18"/>
      <c r="H400" s="18"/>
    </row>
    <row r="401" spans="1:8">
      <c r="A401" s="20"/>
      <c r="B401" s="18"/>
      <c r="C401" s="18"/>
      <c r="D401" s="18"/>
      <c r="E401" s="18"/>
      <c r="F401" s="18"/>
      <c r="G401" s="18"/>
      <c r="H401" s="18"/>
    </row>
    <row r="402" spans="1:8">
      <c r="A402" s="20"/>
      <c r="B402" s="18"/>
      <c r="C402" s="18"/>
      <c r="D402" s="18"/>
      <c r="E402" s="18"/>
      <c r="F402" s="18"/>
      <c r="G402" s="18"/>
      <c r="H402" s="18"/>
    </row>
    <row r="403" spans="1:8">
      <c r="A403" s="20"/>
      <c r="B403" s="18"/>
      <c r="C403" s="18"/>
      <c r="D403" s="18"/>
      <c r="E403" s="18"/>
      <c r="F403" s="18"/>
      <c r="G403" s="18"/>
      <c r="H403" s="18"/>
    </row>
    <row r="404" spans="1:8">
      <c r="A404" s="20"/>
      <c r="B404" s="18"/>
      <c r="C404" s="18"/>
      <c r="D404" s="18"/>
      <c r="E404" s="18"/>
      <c r="F404" s="18"/>
      <c r="G404" s="18"/>
      <c r="H404" s="18"/>
    </row>
    <row r="405" spans="1:8">
      <c r="A405" s="20"/>
      <c r="B405" s="18"/>
      <c r="C405" s="18"/>
      <c r="D405" s="18"/>
      <c r="E405" s="18"/>
      <c r="F405" s="18"/>
      <c r="G405" s="18"/>
      <c r="H405" s="18"/>
    </row>
    <row r="406" spans="1:8">
      <c r="A406" s="20"/>
      <c r="B406" s="18"/>
      <c r="C406" s="18"/>
      <c r="D406" s="18"/>
      <c r="E406" s="18"/>
      <c r="F406" s="18"/>
      <c r="G406" s="18"/>
      <c r="H406" s="18"/>
    </row>
    <row r="407" spans="1:8">
      <c r="A407" s="20"/>
      <c r="B407" s="18"/>
      <c r="C407" s="18"/>
      <c r="D407" s="18"/>
      <c r="E407" s="18"/>
      <c r="F407" s="18"/>
      <c r="G407" s="18"/>
      <c r="H407" s="18"/>
    </row>
    <row r="408" spans="1:8">
      <c r="A408" s="20"/>
      <c r="B408" s="18"/>
      <c r="C408" s="18"/>
      <c r="D408" s="18"/>
      <c r="E408" s="18"/>
      <c r="F408" s="18"/>
      <c r="G408" s="18"/>
      <c r="H408" s="18"/>
    </row>
    <row r="409" spans="1:8">
      <c r="A409" s="20"/>
      <c r="B409" s="18"/>
      <c r="C409" s="18"/>
      <c r="D409" s="18"/>
      <c r="E409" s="18"/>
      <c r="F409" s="18"/>
      <c r="G409" s="18"/>
      <c r="H409" s="18"/>
    </row>
    <row r="410" spans="1:8">
      <c r="A410" s="20"/>
      <c r="B410" s="18"/>
      <c r="C410" s="18"/>
      <c r="D410" s="18"/>
      <c r="E410" s="18"/>
      <c r="F410" s="18"/>
      <c r="G410" s="18"/>
      <c r="H410" s="18"/>
    </row>
    <row r="411" spans="1:8">
      <c r="A411" s="20"/>
      <c r="B411" s="18"/>
      <c r="C411" s="18"/>
      <c r="D411" s="18"/>
      <c r="E411" s="18"/>
      <c r="F411" s="18"/>
      <c r="G411" s="18"/>
      <c r="H411" s="18"/>
    </row>
    <row r="412" spans="1:8">
      <c r="A412" s="20"/>
      <c r="B412" s="18"/>
      <c r="C412" s="18"/>
      <c r="D412" s="18"/>
      <c r="E412" s="18"/>
      <c r="F412" s="18"/>
      <c r="G412" s="18"/>
      <c r="H412" s="18"/>
    </row>
    <row r="413" spans="1:8">
      <c r="A413" s="20"/>
      <c r="B413" s="18"/>
      <c r="C413" s="18"/>
      <c r="D413" s="18"/>
      <c r="E413" s="18"/>
      <c r="F413" s="18"/>
      <c r="G413" s="18"/>
      <c r="H413" s="18"/>
    </row>
    <row r="414" spans="1:8">
      <c r="A414" s="20"/>
      <c r="B414" s="18"/>
      <c r="C414" s="18"/>
      <c r="D414" s="18"/>
      <c r="E414" s="18"/>
      <c r="F414" s="18"/>
      <c r="G414" s="18"/>
      <c r="H414" s="18"/>
    </row>
    <row r="415" spans="1:8">
      <c r="A415" s="20"/>
      <c r="B415" s="18"/>
      <c r="C415" s="18"/>
      <c r="D415" s="18"/>
      <c r="E415" s="18"/>
      <c r="F415" s="18"/>
      <c r="G415" s="18"/>
      <c r="H415" s="18"/>
    </row>
    <row r="416" spans="1:8">
      <c r="A416" s="20"/>
      <c r="B416" s="18"/>
      <c r="C416" s="18"/>
      <c r="D416" s="18"/>
      <c r="E416" s="18"/>
      <c r="F416" s="18"/>
      <c r="G416" s="18"/>
      <c r="H416" s="18"/>
    </row>
    <row r="417" spans="1:8">
      <c r="A417" s="20"/>
      <c r="B417" s="18"/>
      <c r="C417" s="18"/>
      <c r="D417" s="18"/>
      <c r="E417" s="18"/>
      <c r="F417" s="18"/>
      <c r="G417" s="18"/>
      <c r="H417" s="18"/>
    </row>
    <row r="418" spans="1:8">
      <c r="A418" s="20"/>
      <c r="B418" s="18"/>
      <c r="C418" s="18"/>
      <c r="D418" s="18"/>
      <c r="E418" s="18"/>
      <c r="F418" s="18"/>
      <c r="G418" s="18"/>
      <c r="H418" s="18"/>
    </row>
    <row r="419" spans="1:8">
      <c r="A419" s="20"/>
      <c r="B419" s="18"/>
      <c r="C419" s="18"/>
      <c r="D419" s="18"/>
      <c r="E419" s="18"/>
      <c r="F419" s="18"/>
      <c r="G419" s="18"/>
      <c r="H419" s="18"/>
    </row>
    <row r="420" spans="1:8">
      <c r="A420" s="20"/>
      <c r="B420" s="18"/>
      <c r="C420" s="18"/>
      <c r="D420" s="18"/>
      <c r="E420" s="18"/>
      <c r="F420" s="18"/>
      <c r="G420" s="18"/>
      <c r="H420" s="18"/>
    </row>
    <row r="421" spans="1:8">
      <c r="A421" s="20"/>
      <c r="B421" s="18"/>
      <c r="C421" s="18"/>
      <c r="D421" s="18"/>
      <c r="E421" s="18"/>
      <c r="F421" s="18"/>
      <c r="G421" s="18"/>
      <c r="H421" s="18"/>
    </row>
    <row r="422" spans="1:8">
      <c r="A422" s="20"/>
      <c r="B422" s="18"/>
      <c r="C422" s="18"/>
      <c r="D422" s="18"/>
      <c r="E422" s="18"/>
      <c r="F422" s="18"/>
      <c r="G422" s="18"/>
      <c r="H422" s="18"/>
    </row>
    <row r="423" spans="1:8">
      <c r="A423" s="20"/>
      <c r="B423" s="18"/>
      <c r="C423" s="18"/>
      <c r="D423" s="18"/>
      <c r="E423" s="18"/>
      <c r="F423" s="18"/>
      <c r="G423" s="18"/>
      <c r="H423" s="18"/>
    </row>
    <row r="424" spans="1:8">
      <c r="A424" s="20"/>
      <c r="B424" s="18"/>
      <c r="C424" s="18"/>
      <c r="D424" s="18"/>
      <c r="E424" s="18"/>
      <c r="F424" s="18"/>
      <c r="G424" s="18"/>
      <c r="H424" s="18"/>
    </row>
    <row r="425" spans="1:8">
      <c r="A425" s="20"/>
      <c r="B425" s="18"/>
      <c r="C425" s="18"/>
      <c r="D425" s="18"/>
      <c r="E425" s="18"/>
      <c r="F425" s="18"/>
      <c r="G425" s="18"/>
      <c r="H425" s="18"/>
    </row>
    <row r="426" spans="1:8">
      <c r="A426" s="20"/>
      <c r="B426" s="18"/>
      <c r="C426" s="18"/>
      <c r="D426" s="18"/>
      <c r="E426" s="18"/>
      <c r="F426" s="18"/>
      <c r="G426" s="18"/>
      <c r="H426" s="18"/>
    </row>
    <row r="427" spans="1:8">
      <c r="A427" s="20"/>
      <c r="B427" s="18"/>
      <c r="C427" s="18"/>
      <c r="D427" s="18"/>
      <c r="E427" s="18"/>
      <c r="F427" s="18"/>
      <c r="G427" s="18"/>
      <c r="H427" s="18"/>
    </row>
    <row r="428" spans="1:8">
      <c r="A428" s="20"/>
      <c r="B428" s="18"/>
      <c r="C428" s="18"/>
      <c r="D428" s="18"/>
      <c r="E428" s="18"/>
      <c r="F428" s="18"/>
      <c r="G428" s="18"/>
      <c r="H428" s="18"/>
    </row>
    <row r="429" spans="1:8">
      <c r="A429" s="20"/>
      <c r="B429" s="18"/>
      <c r="C429" s="18"/>
      <c r="D429" s="18"/>
      <c r="E429" s="18"/>
      <c r="F429" s="18"/>
      <c r="G429" s="18"/>
      <c r="H429" s="18"/>
    </row>
    <row r="430" spans="1:8">
      <c r="A430" s="20"/>
      <c r="B430" s="18"/>
      <c r="C430" s="18"/>
      <c r="D430" s="18"/>
      <c r="E430" s="18"/>
      <c r="F430" s="18"/>
      <c r="G430" s="18"/>
      <c r="H430" s="18"/>
    </row>
    <row r="431" spans="1:8">
      <c r="A431" s="20"/>
      <c r="B431" s="18"/>
      <c r="C431" s="18"/>
      <c r="D431" s="18"/>
      <c r="E431" s="18"/>
      <c r="F431" s="18"/>
      <c r="G431" s="18"/>
      <c r="H431" s="18"/>
    </row>
    <row r="432" spans="1:8">
      <c r="A432" s="20"/>
      <c r="B432" s="18"/>
      <c r="C432" s="18"/>
      <c r="D432" s="18"/>
      <c r="E432" s="18"/>
      <c r="F432" s="18"/>
      <c r="G432" s="18"/>
      <c r="H432" s="18"/>
    </row>
    <row r="433" spans="1:8">
      <c r="A433" s="20"/>
      <c r="B433" s="18"/>
      <c r="C433" s="18"/>
      <c r="D433" s="18"/>
      <c r="E433" s="18"/>
      <c r="F433" s="18"/>
      <c r="G433" s="18"/>
      <c r="H433" s="18"/>
    </row>
    <row r="434" spans="1:8">
      <c r="A434" s="20"/>
      <c r="B434" s="18"/>
      <c r="C434" s="18"/>
      <c r="D434" s="18"/>
      <c r="E434" s="18"/>
      <c r="F434" s="18"/>
      <c r="G434" s="18"/>
      <c r="H434" s="18"/>
    </row>
    <row r="435" spans="1:8">
      <c r="A435" s="20"/>
      <c r="B435" s="18"/>
      <c r="C435" s="18"/>
      <c r="D435" s="18"/>
      <c r="E435" s="18"/>
      <c r="F435" s="18"/>
      <c r="G435" s="18"/>
      <c r="H435" s="18"/>
    </row>
    <row r="436" spans="1:8">
      <c r="A436" s="20"/>
      <c r="B436" s="18"/>
      <c r="C436" s="18"/>
      <c r="D436" s="18"/>
      <c r="E436" s="18"/>
      <c r="F436" s="18"/>
      <c r="G436" s="18"/>
      <c r="H436" s="18"/>
    </row>
    <row r="437" spans="1:8">
      <c r="A437" s="20"/>
      <c r="B437" s="18"/>
      <c r="C437" s="18"/>
      <c r="D437" s="18"/>
      <c r="E437" s="18"/>
      <c r="F437" s="18"/>
      <c r="G437" s="18"/>
      <c r="H437" s="18"/>
    </row>
    <row r="438" spans="1:8">
      <c r="A438" s="20"/>
      <c r="B438" s="18"/>
      <c r="C438" s="18"/>
      <c r="D438" s="18"/>
      <c r="E438" s="18"/>
      <c r="F438" s="18"/>
      <c r="G438" s="18"/>
      <c r="H438" s="18"/>
    </row>
    <row r="439" spans="1:8">
      <c r="A439" s="20"/>
      <c r="B439" s="18"/>
      <c r="C439" s="18"/>
      <c r="D439" s="18"/>
      <c r="E439" s="18"/>
      <c r="F439" s="18"/>
      <c r="G439" s="18"/>
      <c r="H439" s="18"/>
    </row>
    <row r="440" spans="1:8">
      <c r="A440" s="20"/>
      <c r="B440" s="18"/>
      <c r="C440" s="18"/>
      <c r="D440" s="18"/>
      <c r="E440" s="18"/>
      <c r="F440" s="18"/>
      <c r="G440" s="18"/>
      <c r="H440" s="18"/>
    </row>
    <row r="441" spans="1:8">
      <c r="A441" s="20"/>
      <c r="B441" s="18"/>
      <c r="C441" s="18"/>
      <c r="D441" s="18"/>
      <c r="E441" s="18"/>
      <c r="F441" s="18"/>
      <c r="G441" s="18"/>
      <c r="H441" s="18"/>
    </row>
    <row r="442" spans="1:8">
      <c r="A442" s="20"/>
      <c r="B442" s="18"/>
      <c r="C442" s="18"/>
      <c r="D442" s="18"/>
      <c r="E442" s="18"/>
      <c r="F442" s="18"/>
      <c r="G442" s="18"/>
      <c r="H442" s="18"/>
    </row>
    <row r="443" spans="1:8">
      <c r="A443" s="20"/>
      <c r="B443" s="18"/>
      <c r="C443" s="18"/>
      <c r="D443" s="18"/>
      <c r="E443" s="18"/>
      <c r="F443" s="18"/>
      <c r="G443" s="18"/>
      <c r="H443" s="18"/>
    </row>
    <row r="444" spans="1:8">
      <c r="A444" s="20"/>
      <c r="B444" s="18"/>
      <c r="C444" s="18"/>
      <c r="D444" s="18"/>
      <c r="E444" s="18"/>
      <c r="F444" s="18"/>
      <c r="G444" s="18"/>
      <c r="H444" s="18"/>
    </row>
    <row r="445" spans="1:8">
      <c r="A445" s="20"/>
      <c r="B445" s="18"/>
      <c r="C445" s="18"/>
      <c r="D445" s="18"/>
      <c r="E445" s="18"/>
      <c r="F445" s="18"/>
      <c r="G445" s="18"/>
      <c r="H445" s="18"/>
    </row>
    <row r="446" spans="1:8">
      <c r="A446" s="20"/>
      <c r="B446" s="18"/>
      <c r="C446" s="18"/>
      <c r="D446" s="18"/>
      <c r="E446" s="18"/>
      <c r="F446" s="18"/>
      <c r="G446" s="18"/>
      <c r="H446" s="18"/>
    </row>
    <row r="447" spans="1:8">
      <c r="A447" s="20"/>
      <c r="B447" s="18"/>
      <c r="C447" s="18"/>
      <c r="D447" s="18"/>
      <c r="E447" s="18"/>
      <c r="F447" s="18"/>
      <c r="G447" s="18"/>
      <c r="H447" s="18"/>
    </row>
    <row r="448" spans="1:8">
      <c r="A448" s="20"/>
      <c r="B448" s="18"/>
      <c r="C448" s="18"/>
      <c r="D448" s="18"/>
      <c r="E448" s="18"/>
      <c r="F448" s="18"/>
      <c r="G448" s="18"/>
      <c r="H448" s="18"/>
    </row>
    <row r="449" spans="1:8">
      <c r="A449" s="20"/>
      <c r="B449" s="18"/>
      <c r="C449" s="18"/>
      <c r="D449" s="18"/>
      <c r="E449" s="18"/>
      <c r="F449" s="18"/>
      <c r="G449" s="18"/>
      <c r="H449" s="18"/>
    </row>
    <row r="450" spans="1:8">
      <c r="A450" s="20"/>
      <c r="B450" s="18"/>
      <c r="C450" s="18"/>
      <c r="D450" s="18"/>
      <c r="E450" s="18"/>
      <c r="F450" s="18"/>
      <c r="G450" s="18"/>
      <c r="H450" s="18"/>
    </row>
    <row r="451" spans="1:8">
      <c r="A451" s="20"/>
      <c r="B451" s="18"/>
      <c r="C451" s="18"/>
      <c r="D451" s="18"/>
      <c r="E451" s="18"/>
      <c r="F451" s="18"/>
      <c r="G451" s="18"/>
      <c r="H451" s="18"/>
    </row>
    <row r="452" spans="1:8">
      <c r="A452" s="20"/>
      <c r="B452" s="18"/>
      <c r="C452" s="18"/>
      <c r="D452" s="18"/>
      <c r="E452" s="18"/>
      <c r="F452" s="18"/>
      <c r="G452" s="18"/>
      <c r="H452" s="18"/>
    </row>
    <row r="453" spans="1:8">
      <c r="A453" s="20"/>
      <c r="B453" s="18"/>
      <c r="C453" s="18"/>
      <c r="D453" s="18"/>
      <c r="E453" s="18"/>
      <c r="F453" s="18"/>
      <c r="G453" s="18"/>
      <c r="H453" s="18"/>
    </row>
    <row r="454" spans="1:8">
      <c r="A454" s="20"/>
      <c r="B454" s="18"/>
      <c r="C454" s="18"/>
      <c r="D454" s="18"/>
      <c r="E454" s="18"/>
      <c r="F454" s="18"/>
      <c r="G454" s="18"/>
      <c r="H454" s="18"/>
    </row>
    <row r="455" spans="1:8">
      <c r="A455" s="20"/>
      <c r="B455" s="18"/>
      <c r="C455" s="18"/>
      <c r="D455" s="18"/>
      <c r="E455" s="18"/>
      <c r="F455" s="18"/>
      <c r="G455" s="18"/>
      <c r="H455" s="18"/>
    </row>
    <row r="456" spans="1:8">
      <c r="A456" s="20"/>
      <c r="B456" s="18"/>
      <c r="C456" s="18"/>
      <c r="D456" s="18"/>
      <c r="E456" s="18"/>
      <c r="F456" s="18"/>
      <c r="G456" s="18"/>
      <c r="H456" s="18"/>
    </row>
    <row r="457" spans="1:8">
      <c r="A457" s="20"/>
      <c r="B457" s="18"/>
      <c r="C457" s="18"/>
      <c r="D457" s="18"/>
      <c r="E457" s="18"/>
      <c r="F457" s="18"/>
      <c r="G457" s="18"/>
      <c r="H457" s="18"/>
    </row>
    <row r="458" spans="1:8">
      <c r="A458" s="20"/>
      <c r="B458" s="18"/>
      <c r="C458" s="18"/>
      <c r="D458" s="18"/>
      <c r="E458" s="18"/>
      <c r="F458" s="18"/>
      <c r="G458" s="18"/>
      <c r="H458" s="18"/>
    </row>
    <row r="459" spans="1:8">
      <c r="A459" s="20"/>
      <c r="B459" s="18"/>
      <c r="C459" s="18"/>
      <c r="D459" s="18"/>
      <c r="E459" s="18"/>
      <c r="F459" s="18"/>
      <c r="G459" s="18"/>
      <c r="H459" s="18"/>
    </row>
    <row r="460" spans="1:8">
      <c r="A460" s="20"/>
      <c r="B460" s="18"/>
      <c r="C460" s="18"/>
      <c r="D460" s="18"/>
      <c r="E460" s="18"/>
      <c r="F460" s="18"/>
      <c r="G460" s="18"/>
      <c r="H460" s="18"/>
    </row>
    <row r="461" spans="1:8">
      <c r="A461" s="20"/>
      <c r="B461" s="18"/>
      <c r="C461" s="18"/>
      <c r="D461" s="18"/>
      <c r="E461" s="18"/>
      <c r="F461" s="18"/>
      <c r="G461" s="18"/>
      <c r="H461" s="18"/>
    </row>
    <row r="462" spans="1:8">
      <c r="A462" s="20"/>
      <c r="B462" s="18"/>
      <c r="C462" s="18"/>
      <c r="D462" s="18"/>
      <c r="E462" s="18"/>
      <c r="F462" s="18"/>
      <c r="G462" s="18"/>
      <c r="H462" s="18"/>
    </row>
    <row r="463" spans="1:8">
      <c r="A463" s="20"/>
      <c r="B463" s="18"/>
      <c r="C463" s="18"/>
      <c r="D463" s="18"/>
      <c r="E463" s="18"/>
      <c r="F463" s="18"/>
      <c r="G463" s="18"/>
      <c r="H463" s="18"/>
    </row>
    <row r="464" spans="1:8">
      <c r="A464" s="20"/>
      <c r="B464" s="18"/>
      <c r="C464" s="18"/>
      <c r="D464" s="18"/>
      <c r="E464" s="18"/>
      <c r="F464" s="18"/>
      <c r="G464" s="18"/>
      <c r="H464" s="18"/>
    </row>
    <row r="465" spans="1:8">
      <c r="A465" s="20"/>
      <c r="B465" s="18"/>
      <c r="C465" s="18"/>
      <c r="D465" s="18"/>
      <c r="E465" s="18"/>
      <c r="F465" s="18"/>
      <c r="G465" s="18"/>
      <c r="H465" s="18"/>
    </row>
    <row r="466" spans="1:8">
      <c r="A466" s="20"/>
      <c r="B466" s="18"/>
      <c r="C466" s="18"/>
      <c r="D466" s="18"/>
      <c r="E466" s="18"/>
      <c r="F466" s="18"/>
      <c r="G466" s="18"/>
      <c r="H466" s="18"/>
    </row>
    <row r="467" spans="1:8">
      <c r="A467" s="20"/>
      <c r="B467" s="18"/>
      <c r="C467" s="18"/>
      <c r="D467" s="18"/>
      <c r="E467" s="18"/>
      <c r="F467" s="18"/>
      <c r="G467" s="18"/>
      <c r="H467" s="18"/>
    </row>
    <row r="468" spans="1:8">
      <c r="A468" s="20"/>
      <c r="B468" s="18"/>
      <c r="C468" s="18"/>
      <c r="D468" s="18"/>
      <c r="E468" s="18"/>
      <c r="F468" s="18"/>
      <c r="G468" s="18"/>
      <c r="H468" s="18"/>
    </row>
    <row r="469" spans="1:8">
      <c r="A469" s="20"/>
      <c r="B469" s="18"/>
      <c r="C469" s="18"/>
      <c r="D469" s="18"/>
      <c r="E469" s="18"/>
      <c r="F469" s="18"/>
      <c r="G469" s="18"/>
      <c r="H469" s="18"/>
    </row>
    <row r="470" spans="1:8">
      <c r="A470" s="20"/>
      <c r="B470" s="18"/>
      <c r="C470" s="18"/>
      <c r="D470" s="18"/>
      <c r="E470" s="18"/>
      <c r="F470" s="18"/>
      <c r="G470" s="18"/>
      <c r="H470" s="18"/>
    </row>
    <row r="471" spans="1:8">
      <c r="A471" s="20"/>
      <c r="B471" s="18"/>
      <c r="C471" s="18"/>
      <c r="D471" s="18"/>
      <c r="E471" s="18"/>
      <c r="F471" s="18"/>
      <c r="G471" s="18"/>
      <c r="H471" s="18"/>
    </row>
    <row r="472" spans="1:8">
      <c r="A472" s="20"/>
      <c r="B472" s="18"/>
      <c r="C472" s="18"/>
      <c r="D472" s="18"/>
      <c r="E472" s="18"/>
      <c r="F472" s="18"/>
      <c r="G472" s="18"/>
      <c r="H472" s="18"/>
    </row>
    <row r="473" spans="1:8">
      <c r="A473" s="20"/>
      <c r="B473" s="18"/>
      <c r="C473" s="18"/>
      <c r="D473" s="18"/>
      <c r="E473" s="18"/>
      <c r="F473" s="18"/>
      <c r="G473" s="18"/>
      <c r="H473" s="18"/>
    </row>
    <row r="474" spans="1:8">
      <c r="A474" s="20"/>
      <c r="B474" s="18"/>
      <c r="C474" s="18"/>
      <c r="D474" s="18"/>
      <c r="E474" s="18"/>
      <c r="F474" s="18"/>
      <c r="G474" s="18"/>
      <c r="H474" s="18"/>
    </row>
    <row r="475" spans="1:8">
      <c r="A475" s="20"/>
      <c r="B475" s="18"/>
      <c r="C475" s="18"/>
      <c r="D475" s="18"/>
      <c r="E475" s="18"/>
      <c r="F475" s="18"/>
      <c r="G475" s="18"/>
      <c r="H475" s="18"/>
    </row>
    <row r="476" spans="1:8">
      <c r="A476" s="20"/>
      <c r="B476" s="18"/>
      <c r="C476" s="18"/>
      <c r="D476" s="18"/>
      <c r="E476" s="18"/>
      <c r="F476" s="18"/>
      <c r="G476" s="18"/>
      <c r="H476" s="18"/>
    </row>
    <row r="477" spans="1:8">
      <c r="A477" s="20"/>
      <c r="B477" s="18"/>
      <c r="C477" s="18"/>
      <c r="D477" s="18"/>
      <c r="E477" s="18"/>
      <c r="F477" s="18"/>
      <c r="G477" s="18"/>
      <c r="H477" s="18"/>
    </row>
    <row r="478" spans="1:8">
      <c r="A478" s="20"/>
      <c r="B478" s="18"/>
      <c r="C478" s="18"/>
      <c r="D478" s="18"/>
      <c r="E478" s="18"/>
      <c r="F478" s="18"/>
      <c r="G478" s="18"/>
      <c r="H478" s="18"/>
    </row>
    <row r="479" spans="1:8">
      <c r="A479" s="20"/>
      <c r="B479" s="18"/>
      <c r="C479" s="18"/>
      <c r="D479" s="18"/>
      <c r="E479" s="18"/>
      <c r="F479" s="18"/>
      <c r="G479" s="18"/>
      <c r="H479" s="18"/>
    </row>
    <row r="480" spans="1:8">
      <c r="A480" s="20"/>
      <c r="B480" s="18"/>
      <c r="C480" s="18"/>
      <c r="D480" s="18"/>
      <c r="E480" s="18"/>
      <c r="F480" s="18"/>
      <c r="G480" s="18"/>
      <c r="H480" s="18"/>
    </row>
    <row r="481" spans="1:8">
      <c r="A481" s="20"/>
      <c r="B481" s="18"/>
      <c r="C481" s="18"/>
      <c r="D481" s="18"/>
      <c r="E481" s="18"/>
      <c r="F481" s="18"/>
      <c r="G481" s="18"/>
      <c r="H481" s="18"/>
    </row>
    <row r="482" spans="1:8">
      <c r="A482" s="20"/>
      <c r="B482" s="18"/>
      <c r="C482" s="18"/>
      <c r="D482" s="18"/>
      <c r="E482" s="18"/>
      <c r="F482" s="18"/>
      <c r="G482" s="18"/>
      <c r="H482" s="18"/>
    </row>
    <row r="483" spans="1:8">
      <c r="A483" s="20"/>
      <c r="B483" s="18"/>
      <c r="C483" s="18"/>
      <c r="D483" s="18"/>
      <c r="E483" s="18"/>
      <c r="F483" s="18"/>
      <c r="G483" s="18"/>
      <c r="H483" s="18"/>
    </row>
    <row r="484" spans="1:8">
      <c r="A484" s="20"/>
      <c r="B484" s="18"/>
      <c r="C484" s="18"/>
      <c r="D484" s="18"/>
      <c r="E484" s="18"/>
      <c r="F484" s="18"/>
      <c r="G484" s="18"/>
      <c r="H484" s="18"/>
    </row>
    <row r="485" spans="1:8">
      <c r="A485" s="20"/>
      <c r="B485" s="18"/>
      <c r="C485" s="18"/>
      <c r="D485" s="18"/>
      <c r="E485" s="18"/>
      <c r="F485" s="18"/>
      <c r="G485" s="18"/>
      <c r="H485" s="18"/>
    </row>
    <row r="486" spans="1:8">
      <c r="A486" s="20"/>
      <c r="B486" s="18"/>
      <c r="C486" s="18"/>
      <c r="D486" s="18"/>
      <c r="E486" s="18"/>
      <c r="F486" s="18"/>
      <c r="G486" s="18"/>
      <c r="H486" s="18"/>
    </row>
    <row r="487" spans="1:8">
      <c r="A487" s="20"/>
      <c r="B487" s="18"/>
      <c r="C487" s="18"/>
      <c r="D487" s="18"/>
      <c r="E487" s="18"/>
      <c r="F487" s="18"/>
      <c r="G487" s="18"/>
      <c r="H487" s="18"/>
    </row>
    <row r="488" spans="1:8">
      <c r="A488" s="20"/>
      <c r="B488" s="18"/>
      <c r="C488" s="18"/>
      <c r="D488" s="18"/>
      <c r="E488" s="18"/>
      <c r="F488" s="18"/>
      <c r="G488" s="18"/>
      <c r="H488" s="18"/>
    </row>
    <row r="489" spans="1:8">
      <c r="A489" s="20"/>
      <c r="B489" s="18"/>
      <c r="C489" s="18"/>
      <c r="D489" s="18"/>
      <c r="E489" s="18"/>
      <c r="F489" s="18"/>
      <c r="G489" s="18"/>
      <c r="H489" s="18"/>
    </row>
    <row r="490" spans="1:8">
      <c r="A490" s="20"/>
      <c r="B490" s="18"/>
      <c r="C490" s="18"/>
      <c r="D490" s="18"/>
      <c r="E490" s="18"/>
      <c r="F490" s="18"/>
      <c r="G490" s="18"/>
      <c r="H490" s="18"/>
    </row>
    <row r="491" spans="1:8">
      <c r="A491" s="20"/>
      <c r="B491" s="18"/>
      <c r="C491" s="18"/>
      <c r="D491" s="18"/>
      <c r="E491" s="18"/>
      <c r="F491" s="18"/>
      <c r="G491" s="18"/>
      <c r="H491" s="18"/>
    </row>
    <row r="492" spans="1:8">
      <c r="A492" s="20"/>
      <c r="B492" s="18"/>
      <c r="C492" s="18"/>
      <c r="D492" s="18"/>
      <c r="E492" s="18"/>
      <c r="F492" s="18"/>
      <c r="G492" s="18"/>
      <c r="H492" s="18"/>
    </row>
    <row r="493" spans="1:8">
      <c r="A493" s="20"/>
      <c r="B493" s="18"/>
      <c r="C493" s="18"/>
      <c r="D493" s="18"/>
      <c r="E493" s="18"/>
      <c r="F493" s="18"/>
      <c r="G493" s="18"/>
      <c r="H493" s="18"/>
    </row>
    <row r="494" spans="1:8">
      <c r="A494" s="20"/>
      <c r="B494" s="18"/>
      <c r="C494" s="18"/>
      <c r="D494" s="18"/>
      <c r="E494" s="18"/>
      <c r="F494" s="18"/>
      <c r="G494" s="18"/>
      <c r="H494" s="18"/>
    </row>
    <row r="495" spans="1:8">
      <c r="A495" s="20"/>
      <c r="B495" s="18"/>
      <c r="C495" s="18"/>
      <c r="D495" s="18"/>
      <c r="E495" s="18"/>
      <c r="F495" s="18"/>
      <c r="G495" s="18"/>
      <c r="H495" s="18"/>
    </row>
    <row r="496" spans="1:8">
      <c r="A496" s="20"/>
      <c r="B496" s="18"/>
      <c r="C496" s="18"/>
      <c r="D496" s="18"/>
      <c r="E496" s="18"/>
      <c r="F496" s="18"/>
      <c r="G496" s="18"/>
      <c r="H496" s="18"/>
    </row>
    <row r="497" spans="1:8">
      <c r="A497" s="20"/>
      <c r="B497" s="18"/>
      <c r="C497" s="18"/>
      <c r="D497" s="18"/>
      <c r="E497" s="18"/>
      <c r="F497" s="18"/>
      <c r="G497" s="18"/>
      <c r="H497" s="18"/>
    </row>
    <row r="498" spans="1:8">
      <c r="A498" s="20"/>
      <c r="B498" s="18"/>
      <c r="C498" s="18"/>
      <c r="D498" s="18"/>
      <c r="E498" s="18"/>
      <c r="F498" s="18"/>
      <c r="G498" s="18"/>
      <c r="H498" s="18"/>
    </row>
    <row r="499" spans="1:8">
      <c r="A499" s="20"/>
      <c r="B499" s="18"/>
      <c r="C499" s="18"/>
      <c r="D499" s="18"/>
      <c r="E499" s="18"/>
      <c r="F499" s="18"/>
      <c r="G499" s="18"/>
      <c r="H499" s="18"/>
    </row>
    <row r="500" spans="1:8">
      <c r="A500" s="20"/>
      <c r="B500" s="18"/>
      <c r="C500" s="18"/>
      <c r="D500" s="18"/>
      <c r="E500" s="18"/>
      <c r="F500" s="18"/>
      <c r="G500" s="18"/>
      <c r="H500" s="18"/>
    </row>
    <row r="501" spans="1:8">
      <c r="A501" s="20"/>
      <c r="B501" s="18"/>
      <c r="C501" s="18"/>
      <c r="D501" s="18"/>
      <c r="E501" s="18"/>
      <c r="F501" s="18"/>
      <c r="G501" s="18"/>
      <c r="H501" s="18"/>
    </row>
    <row r="502" spans="1:8">
      <c r="A502" s="20"/>
      <c r="B502" s="18"/>
      <c r="C502" s="18"/>
      <c r="D502" s="18"/>
      <c r="E502" s="18"/>
      <c r="F502" s="18"/>
      <c r="G502" s="18"/>
      <c r="H502" s="18"/>
    </row>
    <row r="503" spans="1:8">
      <c r="A503" s="20"/>
      <c r="B503" s="18"/>
      <c r="C503" s="18"/>
      <c r="D503" s="18"/>
      <c r="E503" s="18"/>
      <c r="F503" s="18"/>
      <c r="G503" s="18"/>
      <c r="H503" s="18"/>
    </row>
    <row r="504" spans="1:8">
      <c r="A504" s="20"/>
      <c r="B504" s="18"/>
      <c r="C504" s="18"/>
      <c r="D504" s="18"/>
      <c r="E504" s="18"/>
      <c r="F504" s="18"/>
      <c r="G504" s="18"/>
      <c r="H504" s="18"/>
    </row>
    <row r="505" spans="1:8">
      <c r="A505" s="20"/>
      <c r="B505" s="18"/>
      <c r="C505" s="18"/>
      <c r="D505" s="18"/>
      <c r="E505" s="18"/>
      <c r="F505" s="18"/>
      <c r="G505" s="18"/>
      <c r="H505" s="18"/>
    </row>
    <row r="506" spans="1:8">
      <c r="A506" s="20"/>
      <c r="B506" s="18"/>
      <c r="C506" s="18"/>
      <c r="D506" s="18"/>
      <c r="E506" s="18"/>
      <c r="F506" s="18"/>
      <c r="G506" s="18"/>
      <c r="H506" s="18"/>
    </row>
    <row r="507" spans="1:8">
      <c r="A507" s="20"/>
      <c r="B507" s="18"/>
      <c r="C507" s="18"/>
      <c r="D507" s="18"/>
      <c r="E507" s="18"/>
      <c r="F507" s="18"/>
      <c r="G507" s="18"/>
      <c r="H507" s="18"/>
    </row>
    <row r="508" spans="1:8">
      <c r="A508" s="20"/>
      <c r="B508" s="18"/>
      <c r="C508" s="18"/>
      <c r="D508" s="18"/>
      <c r="E508" s="18"/>
      <c r="F508" s="18"/>
      <c r="G508" s="18"/>
      <c r="H508" s="18"/>
    </row>
    <row r="509" spans="1:8">
      <c r="A509" s="20"/>
      <c r="B509" s="18"/>
      <c r="C509" s="18"/>
      <c r="D509" s="18"/>
      <c r="E509" s="18"/>
      <c r="F509" s="18"/>
      <c r="G509" s="18"/>
      <c r="H509" s="18"/>
    </row>
    <row r="510" spans="1:8">
      <c r="A510" s="20"/>
      <c r="B510" s="18"/>
      <c r="C510" s="18"/>
      <c r="D510" s="18"/>
      <c r="E510" s="18"/>
      <c r="F510" s="18"/>
      <c r="G510" s="18"/>
      <c r="H510" s="18"/>
    </row>
    <row r="511" spans="1:8">
      <c r="A511" s="20"/>
      <c r="B511" s="18"/>
      <c r="C511" s="18"/>
      <c r="D511" s="18"/>
      <c r="E511" s="18"/>
      <c r="F511" s="18"/>
      <c r="G511" s="18"/>
      <c r="H511" s="18"/>
    </row>
    <row r="512" spans="1:8">
      <c r="A512" s="20"/>
      <c r="B512" s="18"/>
      <c r="C512" s="18"/>
      <c r="D512" s="18"/>
      <c r="E512" s="18"/>
      <c r="F512" s="18"/>
      <c r="G512" s="18"/>
      <c r="H512" s="18"/>
    </row>
    <row r="513" spans="1:8">
      <c r="A513" s="20"/>
      <c r="B513" s="18"/>
      <c r="C513" s="18"/>
      <c r="D513" s="18"/>
      <c r="E513" s="18"/>
      <c r="F513" s="18"/>
      <c r="G513" s="18"/>
      <c r="H513" s="18"/>
    </row>
    <row r="514" spans="1:8">
      <c r="A514" s="20"/>
      <c r="B514" s="18"/>
      <c r="C514" s="18"/>
      <c r="D514" s="18"/>
      <c r="E514" s="18"/>
      <c r="F514" s="18"/>
      <c r="G514" s="18"/>
      <c r="H514" s="18"/>
    </row>
    <row r="515" spans="1:8">
      <c r="A515" s="20"/>
      <c r="B515" s="18"/>
      <c r="C515" s="18"/>
      <c r="D515" s="18"/>
      <c r="E515" s="18"/>
      <c r="F515" s="18"/>
      <c r="G515" s="18"/>
      <c r="H515" s="18"/>
    </row>
    <row r="516" spans="1:8">
      <c r="A516" s="20"/>
      <c r="B516" s="18"/>
      <c r="C516" s="18"/>
      <c r="D516" s="18"/>
      <c r="E516" s="18"/>
      <c r="F516" s="18"/>
      <c r="G516" s="18"/>
      <c r="H516" s="18"/>
    </row>
    <row r="517" spans="1:8">
      <c r="A517" s="20"/>
      <c r="B517" s="18"/>
      <c r="C517" s="18"/>
      <c r="D517" s="18"/>
      <c r="E517" s="18"/>
      <c r="F517" s="18"/>
      <c r="G517" s="18"/>
      <c r="H517" s="18"/>
    </row>
    <row r="518" spans="1:8">
      <c r="A518" s="20"/>
      <c r="B518" s="18"/>
      <c r="C518" s="18"/>
      <c r="D518" s="18"/>
      <c r="E518" s="18"/>
      <c r="F518" s="18"/>
      <c r="G518" s="18"/>
      <c r="H518" s="18"/>
    </row>
    <row r="519" spans="1:8">
      <c r="A519" s="20"/>
      <c r="B519" s="18"/>
      <c r="C519" s="18"/>
      <c r="D519" s="18"/>
      <c r="E519" s="18"/>
      <c r="F519" s="18"/>
      <c r="G519" s="18"/>
      <c r="H519" s="18"/>
    </row>
    <row r="520" spans="1:8">
      <c r="A520" s="20"/>
      <c r="B520" s="18"/>
      <c r="C520" s="18"/>
      <c r="D520" s="18"/>
      <c r="E520" s="18"/>
      <c r="F520" s="18"/>
      <c r="G520" s="18"/>
      <c r="H520" s="18"/>
    </row>
    <row r="521" spans="1:8">
      <c r="A521" s="20"/>
      <c r="B521" s="18"/>
      <c r="C521" s="18"/>
      <c r="D521" s="18"/>
      <c r="E521" s="18"/>
      <c r="F521" s="18"/>
      <c r="G521" s="18"/>
      <c r="H521" s="18"/>
    </row>
    <row r="522" spans="1:8">
      <c r="A522" s="20"/>
      <c r="B522" s="18"/>
      <c r="C522" s="18"/>
      <c r="D522" s="18"/>
      <c r="E522" s="18"/>
      <c r="F522" s="18"/>
      <c r="G522" s="18"/>
      <c r="H522" s="18"/>
    </row>
    <row r="523" spans="1:8">
      <c r="A523" s="20"/>
      <c r="B523" s="18"/>
      <c r="C523" s="18"/>
      <c r="D523" s="18"/>
      <c r="E523" s="18"/>
      <c r="F523" s="18"/>
      <c r="G523" s="18"/>
      <c r="H523" s="18"/>
    </row>
    <row r="524" spans="1:8">
      <c r="A524" s="20"/>
      <c r="B524" s="18"/>
      <c r="C524" s="18"/>
      <c r="D524" s="18"/>
      <c r="E524" s="18"/>
      <c r="F524" s="18"/>
      <c r="G524" s="18"/>
      <c r="H524" s="18"/>
    </row>
    <row r="525" spans="1:8">
      <c r="A525" s="20"/>
      <c r="B525" s="18"/>
      <c r="C525" s="18"/>
      <c r="D525" s="18"/>
      <c r="E525" s="18"/>
      <c r="F525" s="18"/>
      <c r="G525" s="18"/>
      <c r="H525" s="18"/>
    </row>
    <row r="526" spans="1:8">
      <c r="A526" s="20"/>
      <c r="B526" s="18"/>
      <c r="C526" s="18"/>
      <c r="D526" s="18"/>
      <c r="E526" s="18"/>
      <c r="F526" s="18"/>
      <c r="G526" s="18"/>
      <c r="H526" s="18"/>
    </row>
    <row r="527" spans="1:8">
      <c r="A527" s="20"/>
      <c r="B527" s="18"/>
      <c r="C527" s="18"/>
      <c r="D527" s="18"/>
      <c r="E527" s="18"/>
      <c r="F527" s="18"/>
      <c r="G527" s="18"/>
      <c r="H527" s="18"/>
    </row>
    <row r="528" spans="1:8">
      <c r="A528" s="20"/>
      <c r="B528" s="18"/>
      <c r="C528" s="18"/>
      <c r="D528" s="18"/>
      <c r="E528" s="18"/>
      <c r="F528" s="18"/>
      <c r="G528" s="18"/>
      <c r="H528" s="18"/>
    </row>
    <row r="529" spans="1:8">
      <c r="A529" s="20"/>
      <c r="B529" s="18"/>
      <c r="C529" s="18"/>
      <c r="D529" s="18"/>
      <c r="E529" s="18"/>
      <c r="F529" s="18"/>
      <c r="G529" s="18"/>
      <c r="H529" s="18"/>
    </row>
    <row r="530" spans="1:8">
      <c r="A530" s="20"/>
      <c r="B530" s="18"/>
      <c r="C530" s="18"/>
      <c r="D530" s="18"/>
      <c r="E530" s="18"/>
      <c r="F530" s="18"/>
      <c r="G530" s="18"/>
      <c r="H530" s="18"/>
    </row>
    <row r="531" spans="1:8">
      <c r="A531" s="20"/>
      <c r="B531" s="18"/>
      <c r="C531" s="18"/>
      <c r="D531" s="18"/>
      <c r="E531" s="18"/>
      <c r="F531" s="18"/>
      <c r="G531" s="18"/>
      <c r="H531" s="18"/>
    </row>
    <row r="532" spans="1:8">
      <c r="A532" s="20"/>
      <c r="B532" s="18"/>
      <c r="C532" s="18"/>
      <c r="D532" s="18"/>
      <c r="E532" s="18"/>
      <c r="F532" s="18"/>
      <c r="G532" s="18"/>
      <c r="H532" s="18"/>
    </row>
    <row r="533" spans="1:8">
      <c r="A533" s="20"/>
      <c r="B533" s="18"/>
      <c r="C533" s="18"/>
      <c r="D533" s="18"/>
      <c r="E533" s="18"/>
      <c r="F533" s="18"/>
      <c r="G533" s="18"/>
      <c r="H533" s="18"/>
    </row>
    <row r="534" spans="1:8">
      <c r="A534" s="20"/>
      <c r="B534" s="18"/>
      <c r="C534" s="18"/>
      <c r="D534" s="18"/>
      <c r="E534" s="18"/>
      <c r="F534" s="18"/>
      <c r="G534" s="18"/>
      <c r="H534" s="18"/>
    </row>
    <row r="535" spans="1:8">
      <c r="A535" s="20"/>
      <c r="B535" s="18"/>
      <c r="C535" s="18"/>
      <c r="D535" s="18"/>
      <c r="E535" s="18"/>
      <c r="F535" s="18"/>
      <c r="G535" s="18"/>
      <c r="H535" s="18"/>
    </row>
    <row r="536" spans="1:8">
      <c r="A536" s="20"/>
      <c r="B536" s="18"/>
      <c r="C536" s="18"/>
      <c r="D536" s="18"/>
      <c r="E536" s="18"/>
      <c r="F536" s="18"/>
      <c r="G536" s="18"/>
      <c r="H536" s="18"/>
    </row>
    <row r="537" spans="1:8">
      <c r="A537" s="20"/>
      <c r="B537" s="18"/>
      <c r="C537" s="18"/>
      <c r="D537" s="18"/>
      <c r="E537" s="18"/>
      <c r="F537" s="18"/>
      <c r="G537" s="18"/>
      <c r="H537" s="18"/>
    </row>
    <row r="538" spans="1:8">
      <c r="A538" s="20"/>
      <c r="B538" s="18"/>
      <c r="C538" s="18"/>
      <c r="D538" s="18"/>
      <c r="E538" s="18"/>
      <c r="F538" s="18"/>
      <c r="G538" s="18"/>
      <c r="H538" s="18"/>
    </row>
    <row r="539" spans="1:8">
      <c r="A539" s="20"/>
      <c r="B539" s="18"/>
      <c r="C539" s="18"/>
      <c r="D539" s="18"/>
      <c r="E539" s="18"/>
      <c r="F539" s="18"/>
      <c r="G539" s="18"/>
      <c r="H539" s="18"/>
    </row>
    <row r="540" spans="1:8">
      <c r="A540" s="20"/>
      <c r="B540" s="18"/>
      <c r="C540" s="18"/>
      <c r="D540" s="18"/>
      <c r="E540" s="18"/>
      <c r="F540" s="18"/>
      <c r="G540" s="18"/>
      <c r="H540" s="18"/>
    </row>
    <row r="541" spans="1:8">
      <c r="A541" s="20"/>
      <c r="B541" s="18"/>
      <c r="C541" s="18"/>
      <c r="D541" s="18"/>
      <c r="E541" s="18"/>
      <c r="F541" s="18"/>
      <c r="G541" s="18"/>
      <c r="H541" s="18"/>
    </row>
    <row r="542" spans="1:8">
      <c r="A542" s="20"/>
      <c r="B542" s="18"/>
      <c r="C542" s="18"/>
      <c r="D542" s="18"/>
      <c r="E542" s="18"/>
      <c r="F542" s="18"/>
      <c r="G542" s="18"/>
      <c r="H542" s="18"/>
    </row>
    <row r="543" spans="1:8">
      <c r="A543" s="20"/>
      <c r="B543" s="18"/>
      <c r="C543" s="18"/>
      <c r="D543" s="18"/>
      <c r="E543" s="18"/>
      <c r="F543" s="18"/>
      <c r="G543" s="18"/>
      <c r="H543" s="18"/>
    </row>
    <row r="544" spans="1:8">
      <c r="A544" s="20"/>
      <c r="B544" s="18"/>
      <c r="C544" s="18"/>
      <c r="D544" s="18"/>
      <c r="E544" s="18"/>
      <c r="F544" s="18"/>
      <c r="G544" s="18"/>
      <c r="H544" s="18"/>
    </row>
    <row r="545" spans="1:8">
      <c r="A545" s="20"/>
      <c r="B545" s="18"/>
      <c r="C545" s="18"/>
      <c r="D545" s="18"/>
      <c r="E545" s="18"/>
      <c r="F545" s="18"/>
      <c r="G545" s="18"/>
      <c r="H545" s="18"/>
    </row>
    <row r="546" spans="1:8">
      <c r="A546" s="20"/>
      <c r="B546" s="18"/>
      <c r="C546" s="18"/>
      <c r="D546" s="18"/>
      <c r="E546" s="18"/>
      <c r="F546" s="18"/>
      <c r="G546" s="18"/>
      <c r="H546" s="18"/>
    </row>
    <row r="547" spans="1:8">
      <c r="A547" s="20"/>
      <c r="B547" s="18"/>
      <c r="C547" s="18"/>
      <c r="D547" s="18"/>
      <c r="E547" s="18"/>
      <c r="F547" s="18"/>
      <c r="G547" s="18"/>
      <c r="H547" s="18"/>
    </row>
    <row r="548" spans="1:8">
      <c r="A548" s="20"/>
      <c r="B548" s="18"/>
      <c r="C548" s="18"/>
      <c r="D548" s="18"/>
      <c r="E548" s="18"/>
      <c r="F548" s="18"/>
      <c r="G548" s="18"/>
      <c r="H548" s="18"/>
    </row>
    <row r="549" spans="1:8">
      <c r="A549" s="20"/>
      <c r="B549" s="18"/>
      <c r="C549" s="18"/>
      <c r="D549" s="18"/>
      <c r="E549" s="18"/>
      <c r="F549" s="18"/>
      <c r="G549" s="18"/>
      <c r="H549" s="18"/>
    </row>
    <row r="550" spans="1:8">
      <c r="A550" s="20"/>
      <c r="B550" s="18"/>
      <c r="C550" s="18"/>
      <c r="D550" s="18"/>
      <c r="E550" s="18"/>
      <c r="F550" s="18"/>
      <c r="G550" s="18"/>
      <c r="H550" s="18"/>
    </row>
  </sheetData>
  <mergeCells count="12">
    <mergeCell ref="A58:L58"/>
    <mergeCell ref="A28:L28"/>
    <mergeCell ref="A46:A56"/>
    <mergeCell ref="A3:A4"/>
    <mergeCell ref="B3:B4"/>
    <mergeCell ref="C3:L3"/>
    <mergeCell ref="A5:A15"/>
    <mergeCell ref="A16:A26"/>
    <mergeCell ref="A35:A45"/>
    <mergeCell ref="A33:A34"/>
    <mergeCell ref="B33:B34"/>
    <mergeCell ref="C33:L33"/>
  </mergeCells>
  <hyperlinks>
    <hyperlink ref="N2" location="OBSAH!A1" display="Zpět na obsah" xr:uid="{00000000-0004-0000-CC00-000000000000}"/>
  </hyperlinks>
  <pageMargins left="0.7" right="0.7" top="0.78740157499999996" bottom="0.78740157499999996" header="0.3" footer="0.3"/>
  <pageSetup paperSize="9" orientation="landscape"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codeName="List211"/>
  <dimension ref="A1:M552"/>
  <sheetViews>
    <sheetView showGridLines="0" topLeftCell="A38" zoomScaleNormal="100" workbookViewId="0"/>
  </sheetViews>
  <sheetFormatPr defaultRowHeight="15"/>
  <cols>
    <col min="1" max="1" width="33.28515625" style="305" customWidth="1"/>
    <col min="2" max="10" width="9" style="305" customWidth="1"/>
  </cols>
  <sheetData>
    <row r="1" spans="1:13" ht="17.100000000000001" customHeight="1">
      <c r="A1" s="1" t="s">
        <v>1305</v>
      </c>
      <c r="B1"/>
      <c r="C1"/>
      <c r="D1"/>
      <c r="E1"/>
      <c r="F1"/>
      <c r="G1"/>
      <c r="H1"/>
      <c r="I1"/>
      <c r="J1"/>
    </row>
    <row r="2" spans="1:13" ht="17.100000000000001" customHeight="1" thickBot="1">
      <c r="A2" s="772" t="s">
        <v>1534</v>
      </c>
      <c r="B2"/>
      <c r="C2"/>
      <c r="D2"/>
      <c r="E2"/>
      <c r="F2"/>
      <c r="G2"/>
      <c r="H2" s="322"/>
      <c r="I2" s="4"/>
      <c r="J2" s="1440" t="s">
        <v>1548</v>
      </c>
      <c r="K2" s="4"/>
      <c r="L2" s="106" t="s">
        <v>986</v>
      </c>
      <c r="M2" s="4"/>
    </row>
    <row r="3" spans="1:13" ht="17.100000000000001" customHeight="1">
      <c r="A3" s="2468" t="s">
        <v>1131</v>
      </c>
      <c r="B3" s="2470" t="s">
        <v>523</v>
      </c>
      <c r="C3" s="2477" t="s">
        <v>533</v>
      </c>
      <c r="D3" s="2477"/>
      <c r="E3" s="2477"/>
      <c r="F3" s="2477"/>
      <c r="G3" s="2477"/>
      <c r="H3" s="2477"/>
      <c r="I3" s="2477"/>
      <c r="J3" s="2477"/>
    </row>
    <row r="4" spans="1:13" ht="17.100000000000001" customHeight="1" thickBot="1">
      <c r="A4" s="2469"/>
      <c r="B4" s="2471"/>
      <c r="C4" s="757">
        <v>-34</v>
      </c>
      <c r="D4" s="758" t="s">
        <v>524</v>
      </c>
      <c r="E4" s="750" t="s">
        <v>525</v>
      </c>
      <c r="F4" s="758" t="s">
        <v>526</v>
      </c>
      <c r="G4" s="746" t="s">
        <v>527</v>
      </c>
      <c r="H4" s="758" t="s">
        <v>528</v>
      </c>
      <c r="I4" s="746" t="s">
        <v>529</v>
      </c>
      <c r="J4" s="765" t="s">
        <v>530</v>
      </c>
    </row>
    <row r="5" spans="1:13" ht="17.25" customHeight="1">
      <c r="A5" s="2266" t="s">
        <v>426</v>
      </c>
      <c r="B5" s="323">
        <v>2015</v>
      </c>
      <c r="C5" s="755">
        <v>2.7494427180903988E-2</v>
      </c>
      <c r="D5" s="759">
        <v>4.1410261399032373E-2</v>
      </c>
      <c r="E5" s="755">
        <v>9.0673426315565159E-2</v>
      </c>
      <c r="F5" s="759">
        <v>0.15670229935535035</v>
      </c>
      <c r="G5" s="755">
        <v>0.29056484204323724</v>
      </c>
      <c r="H5" s="759">
        <v>0.27367313169271018</v>
      </c>
      <c r="I5" s="755">
        <v>0.10762257885793805</v>
      </c>
      <c r="J5" s="766">
        <v>1.1859033155262537E-2</v>
      </c>
      <c r="K5" s="1876"/>
    </row>
    <row r="6" spans="1:13" ht="17.25" customHeight="1">
      <c r="A6" s="2475"/>
      <c r="B6" s="751">
        <v>2016</v>
      </c>
      <c r="C6" s="748">
        <v>3.0040896730402757E-2</v>
      </c>
      <c r="D6" s="760">
        <v>4.4515341626876218E-2</v>
      </c>
      <c r="E6" s="748">
        <v>8.9676608925907689E-2</v>
      </c>
      <c r="F6" s="760">
        <v>0.14290659415169618</v>
      </c>
      <c r="G6" s="748">
        <v>0.28630923067040659</v>
      </c>
      <c r="H6" s="760">
        <v>0.27205604208152229</v>
      </c>
      <c r="I6" s="748">
        <v>0.12075955149205261</v>
      </c>
      <c r="J6" s="767">
        <v>1.3735734321135689E-2</v>
      </c>
      <c r="K6" s="1876"/>
    </row>
    <row r="7" spans="1:13" ht="17.25" customHeight="1">
      <c r="A7" s="2475"/>
      <c r="B7" s="751">
        <v>2017</v>
      </c>
      <c r="C7" s="748">
        <v>3.3351908559064683E-2</v>
      </c>
      <c r="D7" s="760">
        <v>4.5854790139277894E-2</v>
      </c>
      <c r="E7" s="748">
        <v>8.5024314183909266E-2</v>
      </c>
      <c r="F7" s="760">
        <v>0.13761882547698095</v>
      </c>
      <c r="G7" s="748">
        <v>0.26914957534129713</v>
      </c>
      <c r="H7" s="760">
        <v>0.28519566610335939</v>
      </c>
      <c r="I7" s="748">
        <v>0.1257439922455996</v>
      </c>
      <c r="J7" s="767">
        <v>1.8060927950511244E-2</v>
      </c>
      <c r="K7" s="1876"/>
    </row>
    <row r="8" spans="1:13" ht="17.25" customHeight="1">
      <c r="A8" s="2475"/>
      <c r="B8" s="751">
        <v>2018</v>
      </c>
      <c r="C8" s="748">
        <v>4.3481118503209584E-2</v>
      </c>
      <c r="D8" s="760">
        <v>5.0824125667297139E-2</v>
      </c>
      <c r="E8" s="748">
        <v>8.822197717131737E-2</v>
      </c>
      <c r="F8" s="760">
        <v>0.1544624013203538</v>
      </c>
      <c r="G8" s="748">
        <v>0.23939809980063248</v>
      </c>
      <c r="H8" s="760">
        <v>0.28762971672277687</v>
      </c>
      <c r="I8" s="748">
        <v>0.11950004746847</v>
      </c>
      <c r="J8" s="767">
        <v>1.6482513345942904E-2</v>
      </c>
      <c r="K8" s="1876"/>
    </row>
    <row r="9" spans="1:13" ht="17.25" customHeight="1">
      <c r="A9" s="2475"/>
      <c r="B9" s="751">
        <v>2019</v>
      </c>
      <c r="C9" s="748">
        <v>4.8148222913049904E-2</v>
      </c>
      <c r="D9" s="760">
        <v>5.0792657488527314E-2</v>
      </c>
      <c r="E9" s="748">
        <v>0.10067355700001346</v>
      </c>
      <c r="F9" s="760">
        <v>0.15174882581721774</v>
      </c>
      <c r="G9" s="748">
        <v>0.21674270257176309</v>
      </c>
      <c r="H9" s="760">
        <v>0.29610601962130084</v>
      </c>
      <c r="I9" s="748">
        <v>0.11960851602137079</v>
      </c>
      <c r="J9" s="767">
        <v>1.6179498566756833E-2</v>
      </c>
      <c r="K9" s="1876"/>
    </row>
    <row r="10" spans="1:13" ht="17.25" customHeight="1">
      <c r="A10" s="2475"/>
      <c r="B10" s="751">
        <v>2020</v>
      </c>
      <c r="C10" s="748">
        <v>4.3649827321039246E-2</v>
      </c>
      <c r="D10" s="760">
        <v>5.5639305030263257E-2</v>
      </c>
      <c r="E10" s="748">
        <v>9.9654913027177175E-2</v>
      </c>
      <c r="F10" s="760">
        <v>0.14910608960475027</v>
      </c>
      <c r="G10" s="748">
        <v>0.19561137699828862</v>
      </c>
      <c r="H10" s="760">
        <v>0.29894103107476189</v>
      </c>
      <c r="I10" s="748">
        <v>0.13992804281259597</v>
      </c>
      <c r="J10" s="767">
        <v>1.7469414131123562E-2</v>
      </c>
      <c r="K10" s="1876"/>
    </row>
    <row r="11" spans="1:13" ht="17.25" customHeight="1">
      <c r="A11" s="2475"/>
      <c r="B11" s="751">
        <v>2021</v>
      </c>
      <c r="C11" s="748">
        <v>4.2348265822827511E-2</v>
      </c>
      <c r="D11" s="760">
        <v>5.5255496368365485E-2</v>
      </c>
      <c r="E11" s="748">
        <v>9.9088127439503695E-2</v>
      </c>
      <c r="F11" s="760">
        <v>0.14910111563542638</v>
      </c>
      <c r="G11" s="748">
        <v>0.17699368807413732</v>
      </c>
      <c r="H11" s="760">
        <v>0.29396504319840233</v>
      </c>
      <c r="I11" s="748">
        <v>0.15864828302797018</v>
      </c>
      <c r="J11" s="767">
        <v>2.4599980433367183E-2</v>
      </c>
      <c r="K11" s="1876"/>
    </row>
    <row r="12" spans="1:13" ht="17.25" customHeight="1">
      <c r="A12" s="2475"/>
      <c r="B12" s="751">
        <v>2022</v>
      </c>
      <c r="C12" s="748">
        <v>4.7101580120618387E-2</v>
      </c>
      <c r="D12" s="760">
        <v>5.8457568524969063E-2</v>
      </c>
      <c r="E12" s="748">
        <v>0.10210540484640361</v>
      </c>
      <c r="F12" s="760">
        <v>0.14169213748001455</v>
      </c>
      <c r="G12" s="748">
        <v>0.17097673319172546</v>
      </c>
      <c r="H12" s="760">
        <v>0.2703145467617869</v>
      </c>
      <c r="I12" s="748">
        <v>0.1824115142302781</v>
      </c>
      <c r="J12" s="767">
        <v>2.6940514844203983E-2</v>
      </c>
      <c r="K12" s="1876"/>
    </row>
    <row r="13" spans="1:13" ht="17.25" customHeight="1">
      <c r="A13" s="2475"/>
      <c r="B13" s="751">
        <v>2023</v>
      </c>
      <c r="C13" s="748">
        <v>4.9867002122204407E-2</v>
      </c>
      <c r="D13" s="760">
        <v>5.9639385296932572E-2</v>
      </c>
      <c r="E13" s="748">
        <v>0.10176978403449302</v>
      </c>
      <c r="F13" s="760">
        <v>0.14382336089318234</v>
      </c>
      <c r="G13" s="748">
        <v>0.17167129198395703</v>
      </c>
      <c r="H13" s="760">
        <v>0.23800058256591483</v>
      </c>
      <c r="I13" s="748">
        <v>0.2008508023084975</v>
      </c>
      <c r="J13" s="767">
        <v>3.4377790794818362E-2</v>
      </c>
      <c r="K13" s="1876"/>
    </row>
    <row r="14" spans="1:13" ht="17.25" customHeight="1">
      <c r="A14" s="2475"/>
      <c r="B14" s="751">
        <v>2024</v>
      </c>
      <c r="C14" s="748">
        <v>5.3503417499134412E-2</v>
      </c>
      <c r="D14" s="760">
        <v>7.8166476449391509E-2</v>
      </c>
      <c r="E14" s="748">
        <v>0.10504161270052967</v>
      </c>
      <c r="F14" s="760">
        <v>0.15730754927482343</v>
      </c>
      <c r="G14" s="748">
        <v>0.17169566945794487</v>
      </c>
      <c r="H14" s="760">
        <v>0.21567433092676422</v>
      </c>
      <c r="I14" s="748">
        <v>0.19219104653697697</v>
      </c>
      <c r="J14" s="767">
        <v>2.6419897154435056E-2</v>
      </c>
      <c r="K14" s="1876"/>
    </row>
    <row r="15" spans="1:13" ht="17.25" customHeight="1" thickBot="1">
      <c r="A15" s="2476"/>
      <c r="B15" s="752">
        <v>2025</v>
      </c>
      <c r="C15" s="756">
        <v>5.2760528076441042E-2</v>
      </c>
      <c r="D15" s="761">
        <v>8.373146376934508E-2</v>
      </c>
      <c r="E15" s="756">
        <v>0.11869783863074547</v>
      </c>
      <c r="F15" s="761">
        <v>0.14549743531754636</v>
      </c>
      <c r="G15" s="756">
        <v>0.18116112739231638</v>
      </c>
      <c r="H15" s="761">
        <v>0.18923995564811236</v>
      </c>
      <c r="I15" s="756">
        <v>0.19913118044496375</v>
      </c>
      <c r="J15" s="768">
        <v>2.9780470720529712E-2</v>
      </c>
      <c r="K15" s="1876"/>
    </row>
    <row r="16" spans="1:13" ht="17.25" customHeight="1">
      <c r="A16" s="2266" t="s">
        <v>723</v>
      </c>
      <c r="B16" s="323">
        <v>2015</v>
      </c>
      <c r="C16" s="755">
        <v>2.0675289202776656E-2</v>
      </c>
      <c r="D16" s="759">
        <v>5.9597542519665418E-2</v>
      </c>
      <c r="E16" s="755">
        <v>0.11649055235764283</v>
      </c>
      <c r="F16" s="759">
        <v>0.20798431754666283</v>
      </c>
      <c r="G16" s="755">
        <v>0.2533207249682074</v>
      </c>
      <c r="H16" s="759">
        <v>0.21795464441149562</v>
      </c>
      <c r="I16" s="755">
        <v>0.11155334163234853</v>
      </c>
      <c r="J16" s="766">
        <v>1.242358736120089E-2</v>
      </c>
      <c r="K16" s="1876"/>
    </row>
    <row r="17" spans="1:11" ht="17.25" customHeight="1">
      <c r="A17" s="2475"/>
      <c r="B17" s="751">
        <v>2016</v>
      </c>
      <c r="C17" s="748">
        <v>2.1526392817331826E-2</v>
      </c>
      <c r="D17" s="760">
        <v>5.4262434311799994E-2</v>
      </c>
      <c r="E17" s="748">
        <v>0.11519985137215351</v>
      </c>
      <c r="F17" s="760">
        <v>0.19395554814101446</v>
      </c>
      <c r="G17" s="748">
        <v>0.25255928051989412</v>
      </c>
      <c r="H17" s="760">
        <v>0.22545365616919308</v>
      </c>
      <c r="I17" s="748">
        <v>0.12106534317108127</v>
      </c>
      <c r="J17" s="767">
        <v>1.5977493497531716E-2</v>
      </c>
      <c r="K17" s="1876"/>
    </row>
    <row r="18" spans="1:11" ht="17.25" customHeight="1">
      <c r="A18" s="2475"/>
      <c r="B18" s="751">
        <v>2017</v>
      </c>
      <c r="C18" s="748">
        <v>2.3708283555751837E-2</v>
      </c>
      <c r="D18" s="760">
        <v>4.9592625934922065E-2</v>
      </c>
      <c r="E18" s="748">
        <v>0.11811677490341735</v>
      </c>
      <c r="F18" s="760">
        <v>0.18238317130848514</v>
      </c>
      <c r="G18" s="748">
        <v>0.2525322870132885</v>
      </c>
      <c r="H18" s="760">
        <v>0.2264950731989952</v>
      </c>
      <c r="I18" s="748">
        <v>0.12960289285599702</v>
      </c>
      <c r="J18" s="767">
        <v>1.7568891229142958E-2</v>
      </c>
      <c r="K18" s="1876"/>
    </row>
    <row r="19" spans="1:11" ht="17.25" customHeight="1">
      <c r="A19" s="2475"/>
      <c r="B19" s="751">
        <v>2018</v>
      </c>
      <c r="C19" s="748">
        <v>2.2316423699677842E-2</v>
      </c>
      <c r="D19" s="760">
        <v>5.4189910945108666E-2</v>
      </c>
      <c r="E19" s="748">
        <v>0.12828542025591541</v>
      </c>
      <c r="F19" s="760">
        <v>0.17282436428375683</v>
      </c>
      <c r="G19" s="748">
        <v>0.25073924950125814</v>
      </c>
      <c r="H19" s="760">
        <v>0.23431382506760084</v>
      </c>
      <c r="I19" s="748">
        <v>0.11934735240402213</v>
      </c>
      <c r="J19" s="767">
        <v>1.7983453842660108E-2</v>
      </c>
      <c r="K19" s="1876"/>
    </row>
    <row r="20" spans="1:11" ht="17.25" customHeight="1">
      <c r="A20" s="2475"/>
      <c r="B20" s="751">
        <v>2019</v>
      </c>
      <c r="C20" s="748">
        <v>2.2936647104836821E-2</v>
      </c>
      <c r="D20" s="760">
        <v>5.6711388247331719E-2</v>
      </c>
      <c r="E20" s="748">
        <v>0.12253700744782998</v>
      </c>
      <c r="F20" s="760">
        <v>0.17632895014884531</v>
      </c>
      <c r="G20" s="748">
        <v>0.23715351278809829</v>
      </c>
      <c r="H20" s="760">
        <v>0.24171340868901139</v>
      </c>
      <c r="I20" s="748">
        <v>0.12134327860222506</v>
      </c>
      <c r="J20" s="767">
        <v>2.1275806971821323E-2</v>
      </c>
      <c r="K20" s="1876"/>
    </row>
    <row r="21" spans="1:11" ht="17.25" customHeight="1">
      <c r="A21" s="2475"/>
      <c r="B21" s="751">
        <v>2020</v>
      </c>
      <c r="C21" s="748">
        <v>2.3097405412099821E-2</v>
      </c>
      <c r="D21" s="760">
        <v>5.3017305751949677E-2</v>
      </c>
      <c r="E21" s="748">
        <v>0.12091260431350696</v>
      </c>
      <c r="F21" s="760">
        <v>0.16745892114973424</v>
      </c>
      <c r="G21" s="748">
        <v>0.22724590486389615</v>
      </c>
      <c r="H21" s="760">
        <v>0.25362342596336324</v>
      </c>
      <c r="I21" s="748">
        <v>0.13402942451362862</v>
      </c>
      <c r="J21" s="767">
        <v>2.061500803182131E-2</v>
      </c>
      <c r="K21" s="1876"/>
    </row>
    <row r="22" spans="1:11" ht="17.25" customHeight="1">
      <c r="A22" s="2475"/>
      <c r="B22" s="751">
        <v>2021</v>
      </c>
      <c r="C22" s="748">
        <v>2.0179904223650715E-2</v>
      </c>
      <c r="D22" s="760">
        <v>5.2845966895321887E-2</v>
      </c>
      <c r="E22" s="748">
        <v>0.11253181759351139</v>
      </c>
      <c r="F22" s="760">
        <v>0.17548930785049682</v>
      </c>
      <c r="G22" s="748">
        <v>0.2158796755684024</v>
      </c>
      <c r="H22" s="760">
        <v>0.25431245236348987</v>
      </c>
      <c r="I22" s="748">
        <v>0.14360340538130778</v>
      </c>
      <c r="J22" s="767">
        <v>2.5157470123818967E-2</v>
      </c>
      <c r="K22" s="1876"/>
    </row>
    <row r="23" spans="1:11" ht="17.25" customHeight="1">
      <c r="A23" s="2475"/>
      <c r="B23" s="751">
        <v>2022</v>
      </c>
      <c r="C23" s="748">
        <v>2.3526728872503361E-2</v>
      </c>
      <c r="D23" s="760">
        <v>5.5330485063861463E-2</v>
      </c>
      <c r="E23" s="748">
        <v>0.10648185739879169</v>
      </c>
      <c r="F23" s="760">
        <v>0.18717725899269386</v>
      </c>
      <c r="G23" s="748">
        <v>0.19997546779629977</v>
      </c>
      <c r="H23" s="760">
        <v>0.24504734542552148</v>
      </c>
      <c r="I23" s="748">
        <v>0.15368043522202507</v>
      </c>
      <c r="J23" s="767">
        <v>2.8780421228303252E-2</v>
      </c>
      <c r="K23" s="1876"/>
    </row>
    <row r="24" spans="1:11" ht="17.25" customHeight="1">
      <c r="A24" s="2475"/>
      <c r="B24" s="751">
        <v>2023</v>
      </c>
      <c r="C24" s="748">
        <v>2.220251763576029E-2</v>
      </c>
      <c r="D24" s="760">
        <v>5.4705576576827217E-2</v>
      </c>
      <c r="E24" s="748">
        <v>0.10661883874863379</v>
      </c>
      <c r="F24" s="760">
        <v>0.18591420264741892</v>
      </c>
      <c r="G24" s="748">
        <v>0.19494776688633703</v>
      </c>
      <c r="H24" s="760">
        <v>0.23471186506317357</v>
      </c>
      <c r="I24" s="748">
        <v>0.16844171820904408</v>
      </c>
      <c r="J24" s="767">
        <v>3.2457514232805081E-2</v>
      </c>
      <c r="K24" s="1876"/>
    </row>
    <row r="25" spans="1:11" ht="17.25" customHeight="1">
      <c r="A25" s="2475"/>
      <c r="B25" s="751">
        <v>2024</v>
      </c>
      <c r="C25" s="748">
        <v>2.3915224354167288E-2</v>
      </c>
      <c r="D25" s="760">
        <v>5.8157439532860705E-2</v>
      </c>
      <c r="E25" s="748">
        <v>0.10818926872839864</v>
      </c>
      <c r="F25" s="760">
        <v>0.18287289319055189</v>
      </c>
      <c r="G25" s="748">
        <v>0.20008898843150388</v>
      </c>
      <c r="H25" s="760">
        <v>0.22548235396065175</v>
      </c>
      <c r="I25" s="748">
        <v>0.17020787297651302</v>
      </c>
      <c r="J25" s="767">
        <v>3.1085958825352696E-2</v>
      </c>
      <c r="K25" s="1876"/>
    </row>
    <row r="26" spans="1:11" ht="17.25" customHeight="1">
      <c r="A26" s="2475"/>
      <c r="B26" s="751">
        <v>2025</v>
      </c>
      <c r="C26" s="748">
        <v>2.6207958845882669E-2</v>
      </c>
      <c r="D26" s="760">
        <v>5.7077923876589901E-2</v>
      </c>
      <c r="E26" s="748">
        <v>0.11126830713815722</v>
      </c>
      <c r="F26" s="760">
        <v>0.18362831106834823</v>
      </c>
      <c r="G26" s="748">
        <v>0.20072816980097657</v>
      </c>
      <c r="H26" s="760">
        <v>0.20875710060609609</v>
      </c>
      <c r="I26" s="748">
        <v>0.17670343991014911</v>
      </c>
      <c r="J26" s="767">
        <v>3.5628788753800184E-2</v>
      </c>
      <c r="K26" s="1876"/>
    </row>
    <row r="27" spans="1:11" ht="7.5" customHeight="1">
      <c r="A27" s="148"/>
      <c r="B27" s="747"/>
      <c r="C27" s="748"/>
      <c r="D27" s="748"/>
      <c r="E27" s="748"/>
      <c r="F27" s="748"/>
      <c r="G27" s="748"/>
      <c r="H27" s="748"/>
      <c r="I27" s="748"/>
      <c r="J27" s="748"/>
      <c r="K27" s="1876"/>
    </row>
    <row r="28" spans="1:11" ht="17.100000000000001" customHeight="1">
      <c r="A28" s="816" t="s">
        <v>1778</v>
      </c>
      <c r="B28" s="20"/>
      <c r="C28" s="20"/>
      <c r="D28" s="20"/>
      <c r="E28" s="20"/>
      <c r="F28" s="20"/>
      <c r="G28" s="20"/>
      <c r="H28" s="20"/>
      <c r="I28" s="20"/>
      <c r="J28" s="20"/>
    </row>
    <row r="29" spans="1:11" ht="17.100000000000001" customHeight="1">
      <c r="A29" s="816"/>
      <c r="B29" s="20"/>
      <c r="C29" s="20"/>
      <c r="D29" s="20"/>
      <c r="E29" s="20"/>
      <c r="F29" s="20"/>
      <c r="G29" s="20"/>
      <c r="H29" s="20"/>
      <c r="I29" s="20"/>
      <c r="J29" s="20"/>
    </row>
    <row r="30" spans="1:11" ht="17.100000000000001" customHeight="1">
      <c r="A30" s="148"/>
      <c r="B30" s="747"/>
      <c r="C30" s="748"/>
      <c r="D30" s="748"/>
      <c r="E30" s="748"/>
      <c r="F30" s="748"/>
      <c r="G30" s="748"/>
      <c r="H30" s="748"/>
      <c r="I30" s="748"/>
      <c r="J30" s="748"/>
      <c r="K30" s="1876"/>
    </row>
    <row r="31" spans="1:11" ht="17.100000000000001" customHeight="1">
      <c r="A31" s="1" t="s">
        <v>1305</v>
      </c>
      <c r="B31"/>
      <c r="C31"/>
      <c r="D31"/>
      <c r="E31"/>
      <c r="F31"/>
      <c r="G31"/>
      <c r="H31"/>
      <c r="I31"/>
      <c r="J31"/>
      <c r="K31" s="1876"/>
    </row>
    <row r="32" spans="1:11" ht="17.100000000000001" customHeight="1">
      <c r="A32" s="2" t="s">
        <v>1126</v>
      </c>
      <c r="B32"/>
      <c r="C32"/>
      <c r="D32"/>
      <c r="E32"/>
      <c r="F32"/>
      <c r="G32"/>
      <c r="H32"/>
      <c r="I32"/>
      <c r="J32"/>
      <c r="K32" s="1876"/>
    </row>
    <row r="33" spans="1:11" ht="17.100000000000001" customHeight="1" thickBot="1">
      <c r="A33" s="772" t="s">
        <v>1067</v>
      </c>
      <c r="B33"/>
      <c r="C33"/>
      <c r="D33"/>
      <c r="E33"/>
      <c r="F33"/>
      <c r="G33"/>
      <c r="H33" s="322"/>
      <c r="I33" s="4"/>
      <c r="J33" s="4"/>
      <c r="K33" s="1876"/>
    </row>
    <row r="34" spans="1:11" ht="17.100000000000001" customHeight="1">
      <c r="A34" s="2468" t="s">
        <v>1131</v>
      </c>
      <c r="B34" s="2470" t="s">
        <v>523</v>
      </c>
      <c r="C34" s="2477" t="s">
        <v>533</v>
      </c>
      <c r="D34" s="2477"/>
      <c r="E34" s="2477"/>
      <c r="F34" s="2477"/>
      <c r="G34" s="2477"/>
      <c r="H34" s="2477"/>
      <c r="I34" s="2477"/>
      <c r="J34" s="2477"/>
      <c r="K34" s="1876"/>
    </row>
    <row r="35" spans="1:11" ht="17.100000000000001" customHeight="1" thickBot="1">
      <c r="A35" s="2473"/>
      <c r="B35" s="2474"/>
      <c r="C35" s="941">
        <v>-34</v>
      </c>
      <c r="D35" s="942" t="s">
        <v>524</v>
      </c>
      <c r="E35" s="943" t="s">
        <v>525</v>
      </c>
      <c r="F35" s="942" t="s">
        <v>526</v>
      </c>
      <c r="G35" s="944" t="s">
        <v>527</v>
      </c>
      <c r="H35" s="942" t="s">
        <v>528</v>
      </c>
      <c r="I35" s="944" t="s">
        <v>529</v>
      </c>
      <c r="J35" s="945" t="s">
        <v>530</v>
      </c>
      <c r="K35" s="1876"/>
    </row>
    <row r="36" spans="1:11" ht="17.25" customHeight="1">
      <c r="A36" s="2475" t="s">
        <v>724</v>
      </c>
      <c r="B36" s="751">
        <v>2015</v>
      </c>
      <c r="C36" s="749">
        <v>2.2751060820367753E-2</v>
      </c>
      <c r="D36" s="763">
        <v>6.0056577086280059E-2</v>
      </c>
      <c r="E36" s="749">
        <v>8.6916548797736914E-2</v>
      </c>
      <c r="F36" s="763">
        <v>0.13366336633663367</v>
      </c>
      <c r="G36" s="749">
        <v>0.2586280056577086</v>
      </c>
      <c r="H36" s="763">
        <v>0.27658415841584161</v>
      </c>
      <c r="I36" s="749">
        <v>0.13186704384724185</v>
      </c>
      <c r="J36" s="770">
        <v>2.9533239038189531E-2</v>
      </c>
      <c r="K36" s="1876"/>
    </row>
    <row r="37" spans="1:11" ht="17.25" customHeight="1">
      <c r="A37" s="2475"/>
      <c r="B37" s="751">
        <v>2016</v>
      </c>
      <c r="C37" s="749">
        <v>1.2829188129203318E-2</v>
      </c>
      <c r="D37" s="763">
        <v>5.8048969107756893E-2</v>
      </c>
      <c r="E37" s="749">
        <v>8.6779998066645492E-2</v>
      </c>
      <c r="F37" s="763">
        <v>0.13605982351235277</v>
      </c>
      <c r="G37" s="749">
        <v>0.2485189123499924</v>
      </c>
      <c r="H37" s="763">
        <v>0.27836162015107785</v>
      </c>
      <c r="I37" s="749">
        <v>0.14279204010329638</v>
      </c>
      <c r="J37" s="770">
        <v>3.6609448579674915E-2</v>
      </c>
      <c r="K37" s="1876"/>
    </row>
    <row r="38" spans="1:11" ht="17.25" customHeight="1">
      <c r="A38" s="2475"/>
      <c r="B38" s="751">
        <v>2017</v>
      </c>
      <c r="C38" s="749">
        <v>1.186436039192074E-2</v>
      </c>
      <c r="D38" s="763">
        <v>5.3909628332147345E-2</v>
      </c>
      <c r="E38" s="749">
        <v>9.4107504515846513E-2</v>
      </c>
      <c r="F38" s="763">
        <v>0.12536947835130549</v>
      </c>
      <c r="G38" s="749">
        <v>0.23370874158410421</v>
      </c>
      <c r="H38" s="763">
        <v>0.27110131917455804</v>
      </c>
      <c r="I38" s="749">
        <v>0.16105835021073953</v>
      </c>
      <c r="J38" s="770">
        <v>4.8880617439378181E-2</v>
      </c>
      <c r="K38" s="1876"/>
    </row>
    <row r="39" spans="1:11" ht="17.25" customHeight="1">
      <c r="A39" s="2475"/>
      <c r="B39" s="751">
        <v>2018</v>
      </c>
      <c r="C39" s="749">
        <v>1.9206926406926408E-2</v>
      </c>
      <c r="D39" s="763">
        <v>5.3672727272727268E-2</v>
      </c>
      <c r="E39" s="749">
        <v>0.10122251082251081</v>
      </c>
      <c r="F39" s="763">
        <v>0.13017489177489175</v>
      </c>
      <c r="G39" s="749">
        <v>0.20776450216450218</v>
      </c>
      <c r="H39" s="763">
        <v>0.28437056277056277</v>
      </c>
      <c r="I39" s="749">
        <v>0.16575584415584416</v>
      </c>
      <c r="J39" s="770">
        <v>3.7832034632034633E-2</v>
      </c>
      <c r="K39" s="1876"/>
    </row>
    <row r="40" spans="1:11" ht="17.25" customHeight="1">
      <c r="A40" s="2475"/>
      <c r="B40" s="751">
        <v>2019</v>
      </c>
      <c r="C40" s="749">
        <v>2.1098927421286565E-2</v>
      </c>
      <c r="D40" s="763">
        <v>5.1526362015276932E-2</v>
      </c>
      <c r="E40" s="749">
        <v>0.10569424852952919</v>
      </c>
      <c r="F40" s="763">
        <v>0.13002022729087376</v>
      </c>
      <c r="G40" s="749">
        <v>0.18800734570036998</v>
      </c>
      <c r="H40" s="763">
        <v>0.28147872142229791</v>
      </c>
      <c r="I40" s="749">
        <v>0.18302371383706387</v>
      </c>
      <c r="J40" s="770">
        <v>3.9150453783301849E-2</v>
      </c>
      <c r="K40" s="1876"/>
    </row>
    <row r="41" spans="1:11" ht="17.25" customHeight="1">
      <c r="A41" s="2475"/>
      <c r="B41" s="751">
        <v>2020</v>
      </c>
      <c r="C41" s="749">
        <v>1.6860534202986568E-2</v>
      </c>
      <c r="D41" s="763">
        <v>4.9003815735618357E-2</v>
      </c>
      <c r="E41" s="749">
        <v>0.11037246332800801</v>
      </c>
      <c r="F41" s="763">
        <v>0.13139201732264746</v>
      </c>
      <c r="G41" s="749">
        <v>0.17302842657019502</v>
      </c>
      <c r="H41" s="763">
        <v>0.26923381613171549</v>
      </c>
      <c r="I41" s="749">
        <v>0.21080949048706743</v>
      </c>
      <c r="J41" s="770">
        <v>3.9299436221761574E-2</v>
      </c>
      <c r="K41" s="1876"/>
    </row>
    <row r="42" spans="1:11" ht="17.25" customHeight="1">
      <c r="A42" s="2475"/>
      <c r="B42" s="751">
        <v>2021</v>
      </c>
      <c r="C42" s="749">
        <v>1.2366712493668637E-2</v>
      </c>
      <c r="D42" s="763">
        <v>3.9178797666111917E-2</v>
      </c>
      <c r="E42" s="749">
        <v>0.10915597187230711</v>
      </c>
      <c r="F42" s="763">
        <v>0.13536287749718789</v>
      </c>
      <c r="G42" s="749">
        <v>0.16973312897560203</v>
      </c>
      <c r="H42" s="763">
        <v>0.26259529933364473</v>
      </c>
      <c r="I42" s="749">
        <v>0.21995645338472974</v>
      </c>
      <c r="J42" s="770">
        <v>5.1650758776747949E-2</v>
      </c>
      <c r="K42" s="1876"/>
    </row>
    <row r="43" spans="1:11" ht="17.25" customHeight="1">
      <c r="A43" s="2475"/>
      <c r="B43" s="751">
        <v>2022</v>
      </c>
      <c r="C43" s="749">
        <v>1.4994497140421529E-2</v>
      </c>
      <c r="D43" s="763">
        <v>3.5981703787112497E-2</v>
      </c>
      <c r="E43" s="749">
        <v>0.10562309546984243</v>
      </c>
      <c r="F43" s="763">
        <v>0.15698099763981399</v>
      </c>
      <c r="G43" s="749">
        <v>0.16415698099763981</v>
      </c>
      <c r="H43" s="763">
        <v>0.24092982422657791</v>
      </c>
      <c r="I43" s="749">
        <v>0.21980902214503376</v>
      </c>
      <c r="J43" s="770">
        <v>6.1523878593558165E-2</v>
      </c>
      <c r="K43" s="1876"/>
    </row>
    <row r="44" spans="1:11" ht="17.25" customHeight="1">
      <c r="A44" s="2475"/>
      <c r="B44" s="751">
        <v>2023</v>
      </c>
      <c r="C44" s="749">
        <v>1.5559750943962393E-2</v>
      </c>
      <c r="D44" s="763">
        <v>3.6620739666424949E-2</v>
      </c>
      <c r="E44" s="749">
        <v>8.8401140256557736E-2</v>
      </c>
      <c r="F44" s="763">
        <v>0.16311170013252982</v>
      </c>
      <c r="G44" s="749">
        <v>0.17831512090220303</v>
      </c>
      <c r="H44" s="763">
        <v>0.21365432222250008</v>
      </c>
      <c r="I44" s="749">
        <v>0.23580930709409623</v>
      </c>
      <c r="J44" s="770">
        <v>6.8527918781725899E-2</v>
      </c>
      <c r="K44" s="1876"/>
    </row>
    <row r="45" spans="1:11" ht="17.25" customHeight="1">
      <c r="A45" s="2475"/>
      <c r="B45" s="751">
        <v>2024</v>
      </c>
      <c r="C45" s="749">
        <v>1.9460726846424383E-2</v>
      </c>
      <c r="D45" s="763">
        <v>3.9445918430307897E-2</v>
      </c>
      <c r="E45" s="749">
        <v>8.606157833035108E-2</v>
      </c>
      <c r="F45" s="763">
        <v>0.17205528475350154</v>
      </c>
      <c r="G45" s="749">
        <v>0.1825877707163571</v>
      </c>
      <c r="H45" s="763">
        <v>0.20087616462022578</v>
      </c>
      <c r="I45" s="749">
        <v>0.23473190596655769</v>
      </c>
      <c r="J45" s="770">
        <v>6.4780650336274448E-2</v>
      </c>
      <c r="K45" s="1876"/>
    </row>
    <row r="46" spans="1:11" ht="17.25" customHeight="1" thickBot="1">
      <c r="A46" s="2476"/>
      <c r="B46" s="752">
        <v>2025</v>
      </c>
      <c r="C46" s="754">
        <v>2.0983532138313311E-2</v>
      </c>
      <c r="D46" s="764">
        <v>4.01930508849161E-2</v>
      </c>
      <c r="E46" s="754">
        <v>9.4428881176941384E-2</v>
      </c>
      <c r="F46" s="764">
        <v>0.17873931560116357</v>
      </c>
      <c r="G46" s="754">
        <v>0.18145708022482787</v>
      </c>
      <c r="H46" s="764">
        <v>0.19138438748753112</v>
      </c>
      <c r="I46" s="754">
        <v>0.22179945883631891</v>
      </c>
      <c r="J46" s="771">
        <v>7.101429364998775E-2</v>
      </c>
      <c r="K46" s="1876"/>
    </row>
    <row r="47" spans="1:11" ht="17.25" customHeight="1">
      <c r="A47" s="2266" t="s">
        <v>725</v>
      </c>
      <c r="B47" s="323">
        <v>2015</v>
      </c>
      <c r="C47" s="753">
        <v>9.4837761166214566E-3</v>
      </c>
      <c r="D47" s="762">
        <v>6.9740956246246863E-2</v>
      </c>
      <c r="E47" s="753">
        <v>6.911974820367342E-2</v>
      </c>
      <c r="F47" s="762">
        <v>0.10730333588718861</v>
      </c>
      <c r="G47" s="753">
        <v>0.25496448760689955</v>
      </c>
      <c r="H47" s="762">
        <v>0.3037914397531733</v>
      </c>
      <c r="I47" s="753">
        <v>0.13970968877477066</v>
      </c>
      <c r="J47" s="769">
        <v>4.5886567411426084E-2</v>
      </c>
      <c r="K47" s="1876"/>
    </row>
    <row r="48" spans="1:11" ht="17.25" customHeight="1">
      <c r="A48" s="2475"/>
      <c r="B48" s="751">
        <v>2016</v>
      </c>
      <c r="C48" s="749">
        <v>1.766822990511506E-2</v>
      </c>
      <c r="D48" s="763">
        <v>6.4696259134038606E-2</v>
      </c>
      <c r="E48" s="749">
        <v>8.9475406260224669E-2</v>
      </c>
      <c r="F48" s="763">
        <v>0.12433198822118006</v>
      </c>
      <c r="G48" s="749">
        <v>0.21075362634965647</v>
      </c>
      <c r="H48" s="763">
        <v>0.29348893009052246</v>
      </c>
      <c r="I48" s="749">
        <v>0.14090958665067074</v>
      </c>
      <c r="J48" s="770">
        <v>5.8675973388591991E-2</v>
      </c>
      <c r="K48" s="1876"/>
    </row>
    <row r="49" spans="1:11" ht="17.25" customHeight="1">
      <c r="A49" s="2475"/>
      <c r="B49" s="751">
        <v>2017</v>
      </c>
      <c r="C49" s="749">
        <v>1.3638475836431227E-2</v>
      </c>
      <c r="D49" s="763">
        <v>4.8629182156133828E-2</v>
      </c>
      <c r="E49" s="749">
        <v>0.1029275092936803</v>
      </c>
      <c r="F49" s="763">
        <v>0.11849442379182157</v>
      </c>
      <c r="G49" s="749">
        <v>0.19981412639405205</v>
      </c>
      <c r="H49" s="763">
        <v>0.2872676579925651</v>
      </c>
      <c r="I49" s="749">
        <v>0.16814591078066918</v>
      </c>
      <c r="J49" s="770">
        <v>6.1082713754646842E-2</v>
      </c>
      <c r="K49" s="1876"/>
    </row>
    <row r="50" spans="1:11" ht="17.25" customHeight="1">
      <c r="A50" s="2475"/>
      <c r="B50" s="751">
        <v>2018</v>
      </c>
      <c r="C50" s="749">
        <v>1.482656194935307E-2</v>
      </c>
      <c r="D50" s="763">
        <v>3.8815888838544026E-2</v>
      </c>
      <c r="E50" s="749">
        <v>0.11267180184262197</v>
      </c>
      <c r="F50" s="763">
        <v>0.13112319387806476</v>
      </c>
      <c r="G50" s="749">
        <v>0.16442632029401399</v>
      </c>
      <c r="H50" s="763">
        <v>0.29177364949906864</v>
      </c>
      <c r="I50" s="749">
        <v>0.19657151487690683</v>
      </c>
      <c r="J50" s="770">
        <v>4.9791068821426775E-2</v>
      </c>
      <c r="K50" s="1876"/>
    </row>
    <row r="51" spans="1:11" ht="17.25" customHeight="1">
      <c r="A51" s="2475"/>
      <c r="B51" s="751">
        <v>2019</v>
      </c>
      <c r="C51" s="749">
        <v>1.8016383243467441E-2</v>
      </c>
      <c r="D51" s="763">
        <v>2.7970759021153053E-2</v>
      </c>
      <c r="E51" s="749">
        <v>0.12056719203649938</v>
      </c>
      <c r="F51" s="763">
        <v>0.12069680630443798</v>
      </c>
      <c r="G51" s="749">
        <v>0.14516798009124846</v>
      </c>
      <c r="H51" s="763">
        <v>0.28948050601410202</v>
      </c>
      <c r="I51" s="749">
        <v>0.22267731231854004</v>
      </c>
      <c r="J51" s="770">
        <v>5.5423060970551635E-2</v>
      </c>
      <c r="K51" s="1876"/>
    </row>
    <row r="52" spans="1:11" ht="17.25" customHeight="1">
      <c r="A52" s="2475"/>
      <c r="B52" s="751">
        <v>2020</v>
      </c>
      <c r="C52" s="749">
        <v>1.1371694198597579E-2</v>
      </c>
      <c r="D52" s="763">
        <v>3.2250439898101217E-2</v>
      </c>
      <c r="E52" s="749">
        <v>0.12301389290122648</v>
      </c>
      <c r="F52" s="763">
        <v>0.1272159046143341</v>
      </c>
      <c r="G52" s="749">
        <v>0.14696535966594007</v>
      </c>
      <c r="H52" s="763">
        <v>0.26354492213147046</v>
      </c>
      <c r="I52" s="749">
        <v>0.22777529742364155</v>
      </c>
      <c r="J52" s="770">
        <v>6.786248916668855E-2</v>
      </c>
      <c r="K52" s="1876"/>
    </row>
    <row r="53" spans="1:11" ht="17.25" customHeight="1">
      <c r="A53" s="2475"/>
      <c r="B53" s="751">
        <v>2021</v>
      </c>
      <c r="C53" s="749">
        <v>1.5381759355026918E-2</v>
      </c>
      <c r="D53" s="763">
        <v>4.4819264327578434E-2</v>
      </c>
      <c r="E53" s="749">
        <v>9.886758426817302E-2</v>
      </c>
      <c r="F53" s="763">
        <v>0.14310340255125042</v>
      </c>
      <c r="G53" s="749">
        <v>0.14297080117750019</v>
      </c>
      <c r="H53" s="763">
        <v>0.25228737369719151</v>
      </c>
      <c r="I53" s="749">
        <v>0.21001405574561752</v>
      </c>
      <c r="J53" s="770">
        <v>9.2555758877661973E-2</v>
      </c>
      <c r="K53" s="1876"/>
    </row>
    <row r="54" spans="1:11" ht="17.25" customHeight="1">
      <c r="A54" s="2475"/>
      <c r="B54" s="751">
        <v>2022</v>
      </c>
      <c r="C54" s="749">
        <v>1.3690345282603914E-2</v>
      </c>
      <c r="D54" s="763">
        <v>3.0926984825159442E-2</v>
      </c>
      <c r="E54" s="749">
        <v>8.348911370134153E-2</v>
      </c>
      <c r="F54" s="763">
        <v>0.14732241038047061</v>
      </c>
      <c r="G54" s="749">
        <v>0.15372773257092587</v>
      </c>
      <c r="H54" s="763">
        <v>0.23152628106443807</v>
      </c>
      <c r="I54" s="749">
        <v>0.23262590719155485</v>
      </c>
      <c r="J54" s="770">
        <v>0.1066912249835056</v>
      </c>
      <c r="K54" s="1876"/>
    </row>
    <row r="55" spans="1:11" ht="17.25" customHeight="1">
      <c r="A55" s="2475"/>
      <c r="B55" s="751">
        <v>2023</v>
      </c>
      <c r="C55" s="749">
        <v>1.0443715223284349E-2</v>
      </c>
      <c r="D55" s="763">
        <v>2.2628049650449421E-2</v>
      </c>
      <c r="E55" s="749">
        <v>8.6260522185761163E-2</v>
      </c>
      <c r="F55" s="763">
        <v>0.1414181766300471</v>
      </c>
      <c r="G55" s="749">
        <v>0.15910971607932659</v>
      </c>
      <c r="H55" s="763">
        <v>0.20162648023969182</v>
      </c>
      <c r="I55" s="749">
        <v>0.24691111428163789</v>
      </c>
      <c r="J55" s="770">
        <v>0.13160222570980168</v>
      </c>
      <c r="K55" s="1876"/>
    </row>
    <row r="56" spans="1:11" ht="17.25" customHeight="1">
      <c r="A56" s="2475"/>
      <c r="B56" s="751">
        <v>2024</v>
      </c>
      <c r="C56" s="749">
        <v>1.2253024965538369E-2</v>
      </c>
      <c r="D56" s="763">
        <v>3.4859856026956661E-2</v>
      </c>
      <c r="E56" s="749">
        <v>8.5311686322560906E-2</v>
      </c>
      <c r="F56" s="763">
        <v>0.1664267115944249</v>
      </c>
      <c r="G56" s="749">
        <v>0.14458569459335277</v>
      </c>
      <c r="H56" s="763">
        <v>0.17586154081788943</v>
      </c>
      <c r="I56" s="749">
        <v>0.26742226987287493</v>
      </c>
      <c r="J56" s="770">
        <v>0.11327921580640224</v>
      </c>
      <c r="K56" s="1876"/>
    </row>
    <row r="57" spans="1:11" ht="17.25" customHeight="1">
      <c r="A57" s="2475"/>
      <c r="B57" s="751">
        <v>2025</v>
      </c>
      <c r="C57" s="749">
        <v>1.96939248724687E-2</v>
      </c>
      <c r="D57" s="763">
        <v>1.9817591590663163E-2</v>
      </c>
      <c r="E57" s="749">
        <v>0.10044829185345495</v>
      </c>
      <c r="F57" s="763">
        <v>0.16787756994898748</v>
      </c>
      <c r="G57" s="749">
        <v>0.17505023960426652</v>
      </c>
      <c r="H57" s="763">
        <v>0.16456948523728554</v>
      </c>
      <c r="I57" s="749">
        <v>0.24077910032462513</v>
      </c>
      <c r="J57" s="770">
        <v>0.11176379656824857</v>
      </c>
      <c r="K57" s="1876"/>
    </row>
    <row r="58" spans="1:11" ht="7.5" customHeight="1">
      <c r="A58" s="148"/>
      <c r="B58" s="747"/>
      <c r="C58" s="749"/>
      <c r="D58" s="749"/>
      <c r="E58" s="749"/>
      <c r="F58" s="749"/>
      <c r="G58" s="749"/>
      <c r="H58" s="749"/>
      <c r="I58" s="749"/>
      <c r="J58" s="749"/>
      <c r="K58" s="1876"/>
    </row>
    <row r="59" spans="1:11" ht="15" customHeight="1">
      <c r="A59" s="816" t="s">
        <v>1778</v>
      </c>
      <c r="B59" s="20"/>
      <c r="C59" s="20"/>
      <c r="D59" s="20"/>
      <c r="E59" s="20"/>
      <c r="F59" s="20"/>
      <c r="G59" s="20"/>
      <c r="H59" s="20"/>
      <c r="I59" s="20"/>
      <c r="J59" s="20"/>
    </row>
    <row r="60" spans="1:11" ht="17.100000000000001" customHeight="1">
      <c r="A60" s="816"/>
      <c r="B60" s="20"/>
      <c r="C60" s="20"/>
      <c r="D60" s="20"/>
      <c r="E60" s="20"/>
      <c r="F60" s="20"/>
      <c r="G60" s="20"/>
      <c r="H60" s="20"/>
      <c r="I60" s="20"/>
      <c r="J60" s="20"/>
    </row>
    <row r="61" spans="1:11">
      <c r="A61" s="20"/>
      <c r="B61" s="20"/>
      <c r="C61" s="20"/>
      <c r="D61" s="20"/>
      <c r="E61" s="20"/>
      <c r="F61" s="20"/>
      <c r="G61" s="20"/>
      <c r="H61" s="20"/>
      <c r="I61" s="20"/>
      <c r="J61" s="20"/>
    </row>
    <row r="62" spans="1:11">
      <c r="A62" s="20"/>
      <c r="B62" s="20"/>
      <c r="C62" s="20"/>
      <c r="D62" s="20"/>
      <c r="E62" s="20"/>
      <c r="F62" s="20"/>
      <c r="G62" s="20"/>
      <c r="H62" s="20"/>
      <c r="I62" s="20"/>
      <c r="J62" s="20"/>
    </row>
    <row r="63" spans="1:11">
      <c r="A63" s="20"/>
      <c r="B63" s="20"/>
      <c r="C63" s="20"/>
      <c r="D63" s="20"/>
      <c r="E63" s="20"/>
      <c r="F63" s="20"/>
      <c r="G63" s="20"/>
      <c r="H63" s="20"/>
      <c r="I63" s="20"/>
      <c r="J63" s="20"/>
    </row>
    <row r="64" spans="1:11">
      <c r="A64" s="20"/>
      <c r="B64" s="20"/>
      <c r="C64" s="20"/>
      <c r="D64" s="20"/>
      <c r="E64" s="20"/>
      <c r="F64" s="20"/>
      <c r="G64" s="20"/>
      <c r="H64" s="20"/>
      <c r="I64" s="20"/>
      <c r="J64" s="20"/>
    </row>
    <row r="65" spans="1:10">
      <c r="A65" s="20"/>
      <c r="B65" s="20"/>
      <c r="C65" s="20"/>
      <c r="D65" s="20"/>
      <c r="E65" s="20"/>
      <c r="F65" s="20"/>
      <c r="G65" s="20"/>
      <c r="H65" s="20"/>
      <c r="I65" s="20"/>
      <c r="J65" s="20"/>
    </row>
    <row r="66" spans="1:10">
      <c r="A66" s="20"/>
      <c r="B66" s="20"/>
      <c r="C66" s="20"/>
      <c r="D66" s="20"/>
      <c r="E66" s="20"/>
      <c r="F66" s="20"/>
      <c r="G66" s="20"/>
      <c r="H66" s="20"/>
      <c r="I66" s="20"/>
      <c r="J66" s="20"/>
    </row>
    <row r="67" spans="1:10">
      <c r="A67" s="20"/>
      <c r="B67" s="20"/>
      <c r="C67" s="20"/>
      <c r="D67" s="20"/>
      <c r="E67" s="20"/>
      <c r="F67" s="20"/>
      <c r="G67" s="20"/>
      <c r="H67" s="20"/>
      <c r="I67" s="20"/>
      <c r="J67" s="20"/>
    </row>
    <row r="68" spans="1:10">
      <c r="A68" s="20"/>
      <c r="B68" s="20"/>
      <c r="C68" s="20"/>
      <c r="D68" s="20"/>
      <c r="E68" s="20"/>
      <c r="F68" s="20"/>
      <c r="G68" s="20"/>
      <c r="H68" s="20"/>
      <c r="I68" s="20"/>
      <c r="J68" s="20"/>
    </row>
    <row r="69" spans="1:10">
      <c r="A69" s="20"/>
      <c r="B69" s="20"/>
      <c r="C69" s="20"/>
      <c r="D69" s="20"/>
      <c r="E69" s="20"/>
      <c r="F69" s="20"/>
      <c r="G69" s="20"/>
      <c r="H69" s="20"/>
      <c r="I69" s="20"/>
      <c r="J69" s="20"/>
    </row>
    <row r="70" spans="1:10">
      <c r="A70" s="20"/>
      <c r="B70" s="20"/>
      <c r="C70" s="20"/>
      <c r="D70" s="20"/>
      <c r="E70" s="20"/>
      <c r="F70" s="20"/>
      <c r="G70" s="20"/>
      <c r="H70" s="20"/>
      <c r="I70" s="20"/>
      <c r="J70" s="20"/>
    </row>
    <row r="71" spans="1:10">
      <c r="A71" s="20"/>
      <c r="B71" s="20"/>
      <c r="C71" s="20"/>
      <c r="D71" s="20"/>
      <c r="E71" s="20"/>
      <c r="F71" s="20"/>
      <c r="G71" s="20"/>
      <c r="H71" s="20"/>
      <c r="I71" s="20"/>
      <c r="J71" s="20"/>
    </row>
    <row r="72" spans="1:10">
      <c r="A72" s="20"/>
      <c r="B72" s="20"/>
      <c r="C72" s="20"/>
      <c r="D72" s="20"/>
      <c r="E72" s="20"/>
      <c r="F72" s="20"/>
      <c r="G72" s="20"/>
      <c r="H72" s="20"/>
      <c r="I72" s="20"/>
      <c r="J72" s="20"/>
    </row>
    <row r="73" spans="1:10">
      <c r="A73" s="20"/>
      <c r="B73" s="20"/>
      <c r="C73" s="20"/>
      <c r="D73" s="20"/>
      <c r="E73" s="20"/>
      <c r="F73" s="20"/>
      <c r="G73" s="20"/>
      <c r="H73" s="20"/>
      <c r="I73" s="20"/>
      <c r="J73" s="20"/>
    </row>
    <row r="74" spans="1:10">
      <c r="A74" s="20"/>
      <c r="B74" s="20"/>
      <c r="C74" s="20"/>
      <c r="D74" s="20"/>
      <c r="E74" s="20"/>
      <c r="F74" s="20"/>
      <c r="G74" s="20"/>
      <c r="H74" s="20"/>
      <c r="I74" s="20"/>
      <c r="J74" s="20"/>
    </row>
    <row r="75" spans="1:10">
      <c r="A75" s="20"/>
      <c r="B75" s="20"/>
      <c r="C75" s="20"/>
      <c r="D75" s="20"/>
      <c r="E75" s="20"/>
      <c r="F75" s="20"/>
      <c r="G75" s="20"/>
      <c r="H75" s="20"/>
      <c r="I75" s="20"/>
      <c r="J75" s="20"/>
    </row>
    <row r="76" spans="1:10">
      <c r="A76" s="20"/>
      <c r="B76" s="20"/>
      <c r="C76" s="20"/>
      <c r="D76" s="20"/>
      <c r="E76" s="20"/>
      <c r="F76" s="20"/>
      <c r="G76" s="20"/>
      <c r="H76" s="20"/>
      <c r="I76" s="20"/>
      <c r="J76" s="20"/>
    </row>
    <row r="77" spans="1:10">
      <c r="A77" s="20"/>
      <c r="B77" s="20"/>
      <c r="C77" s="20"/>
      <c r="D77" s="20"/>
      <c r="E77" s="20"/>
      <c r="F77" s="20"/>
      <c r="G77" s="20"/>
      <c r="H77" s="20"/>
      <c r="I77" s="20"/>
      <c r="J77" s="20"/>
    </row>
    <row r="78" spans="1:10">
      <c r="A78" s="20"/>
      <c r="B78" s="20"/>
      <c r="C78" s="20"/>
      <c r="D78" s="20"/>
      <c r="E78" s="20"/>
      <c r="F78" s="20"/>
      <c r="G78" s="20"/>
      <c r="H78" s="20"/>
      <c r="I78" s="20"/>
      <c r="J78" s="20"/>
    </row>
    <row r="79" spans="1:10">
      <c r="A79" s="20"/>
      <c r="B79" s="20"/>
      <c r="C79" s="20"/>
      <c r="D79" s="20"/>
      <c r="E79" s="20"/>
      <c r="F79" s="20"/>
      <c r="G79" s="20"/>
      <c r="H79" s="20"/>
      <c r="I79" s="20"/>
      <c r="J79" s="20"/>
    </row>
    <row r="80" spans="1:10">
      <c r="A80" s="20"/>
      <c r="B80" s="20"/>
      <c r="C80" s="20"/>
      <c r="D80" s="20"/>
      <c r="E80" s="20"/>
      <c r="F80" s="20"/>
      <c r="G80" s="20"/>
      <c r="H80" s="20"/>
      <c r="I80" s="20"/>
      <c r="J80" s="20"/>
    </row>
    <row r="81" spans="1:10">
      <c r="A81" s="20"/>
      <c r="B81" s="20"/>
      <c r="C81" s="20"/>
      <c r="D81" s="20"/>
      <c r="E81" s="20"/>
      <c r="F81" s="20"/>
      <c r="G81" s="20"/>
      <c r="H81" s="20"/>
      <c r="I81" s="20"/>
      <c r="J81" s="20"/>
    </row>
    <row r="82" spans="1:10">
      <c r="A82" s="20"/>
      <c r="B82" s="20"/>
      <c r="C82" s="20"/>
      <c r="D82" s="20"/>
      <c r="E82" s="20"/>
      <c r="F82" s="20"/>
      <c r="G82" s="20"/>
      <c r="H82" s="20"/>
      <c r="I82" s="20"/>
      <c r="J82" s="20"/>
    </row>
    <row r="83" spans="1:10">
      <c r="A83" s="20"/>
      <c r="B83" s="20"/>
      <c r="C83" s="20"/>
      <c r="D83" s="20"/>
      <c r="E83" s="20"/>
      <c r="F83" s="20"/>
      <c r="G83" s="20"/>
      <c r="H83" s="20"/>
      <c r="I83" s="20"/>
      <c r="J83" s="20"/>
    </row>
    <row r="84" spans="1:10">
      <c r="A84" s="20"/>
      <c r="B84" s="20"/>
      <c r="C84" s="20"/>
      <c r="D84" s="20"/>
      <c r="E84" s="20"/>
      <c r="F84" s="20"/>
      <c r="G84" s="20"/>
      <c r="H84" s="20"/>
      <c r="I84" s="20"/>
      <c r="J84" s="20"/>
    </row>
    <row r="85" spans="1:10">
      <c r="A85" s="20"/>
      <c r="B85" s="20"/>
      <c r="C85" s="20"/>
      <c r="D85" s="20"/>
      <c r="E85" s="20"/>
      <c r="F85" s="20"/>
      <c r="G85" s="20"/>
      <c r="H85" s="20"/>
      <c r="I85" s="20"/>
      <c r="J85" s="20"/>
    </row>
    <row r="86" spans="1:10">
      <c r="A86" s="20"/>
      <c r="B86" s="20"/>
      <c r="C86" s="20"/>
      <c r="D86" s="20"/>
      <c r="E86" s="20"/>
      <c r="F86" s="20"/>
      <c r="G86" s="20"/>
      <c r="H86" s="20"/>
      <c r="I86" s="20"/>
      <c r="J86" s="20"/>
    </row>
    <row r="87" spans="1:10">
      <c r="A87" s="20"/>
      <c r="B87" s="20"/>
      <c r="C87" s="20"/>
      <c r="D87" s="20"/>
      <c r="E87" s="20"/>
      <c r="F87" s="20"/>
      <c r="G87" s="20"/>
      <c r="H87" s="20"/>
      <c r="I87" s="20"/>
      <c r="J87" s="20"/>
    </row>
    <row r="88" spans="1:10">
      <c r="A88" s="20"/>
      <c r="B88" s="20"/>
      <c r="C88" s="20"/>
      <c r="D88" s="20"/>
      <c r="E88" s="20"/>
      <c r="F88" s="20"/>
      <c r="G88" s="20"/>
      <c r="H88" s="20"/>
      <c r="I88" s="20"/>
      <c r="J88" s="20"/>
    </row>
    <row r="89" spans="1:10">
      <c r="A89" s="20"/>
      <c r="B89" s="20"/>
      <c r="C89" s="20"/>
      <c r="D89" s="20"/>
      <c r="E89" s="20"/>
      <c r="F89" s="20"/>
      <c r="G89" s="20"/>
      <c r="H89" s="20"/>
      <c r="I89" s="20"/>
      <c r="J89" s="20"/>
    </row>
    <row r="90" spans="1:10">
      <c r="A90" s="20"/>
      <c r="B90" s="20"/>
      <c r="C90" s="20"/>
      <c r="D90" s="20"/>
      <c r="E90" s="20"/>
      <c r="F90" s="20"/>
      <c r="G90" s="20"/>
      <c r="H90" s="20"/>
      <c r="I90" s="20"/>
      <c r="J90" s="20"/>
    </row>
    <row r="91" spans="1:10">
      <c r="A91" s="20"/>
      <c r="B91" s="20"/>
      <c r="C91" s="20"/>
      <c r="D91" s="20"/>
      <c r="E91" s="20"/>
      <c r="F91" s="20"/>
      <c r="G91" s="20"/>
      <c r="H91" s="20"/>
      <c r="I91" s="20"/>
      <c r="J91" s="20"/>
    </row>
    <row r="92" spans="1:10">
      <c r="A92" s="20"/>
      <c r="B92" s="20"/>
      <c r="C92" s="20"/>
      <c r="D92" s="20"/>
      <c r="E92" s="20"/>
      <c r="F92" s="20"/>
      <c r="G92" s="20"/>
      <c r="H92" s="20"/>
      <c r="I92" s="20"/>
      <c r="J92" s="20"/>
    </row>
    <row r="93" spans="1:10">
      <c r="A93" s="20"/>
      <c r="B93" s="20"/>
      <c r="C93" s="20"/>
      <c r="D93" s="20"/>
      <c r="E93" s="20"/>
      <c r="F93" s="20"/>
      <c r="G93" s="20"/>
      <c r="H93" s="20"/>
      <c r="I93" s="20"/>
      <c r="J93" s="20"/>
    </row>
    <row r="94" spans="1:10">
      <c r="A94" s="20"/>
      <c r="B94" s="20"/>
      <c r="C94" s="20"/>
      <c r="D94" s="20"/>
      <c r="E94" s="20"/>
      <c r="F94" s="20"/>
      <c r="G94" s="20"/>
      <c r="H94" s="20"/>
      <c r="I94" s="20"/>
      <c r="J94" s="20"/>
    </row>
    <row r="95" spans="1:10">
      <c r="A95" s="20"/>
      <c r="B95" s="20"/>
      <c r="C95" s="20"/>
      <c r="D95" s="20"/>
      <c r="E95" s="20"/>
      <c r="F95" s="20"/>
      <c r="G95" s="20"/>
      <c r="H95" s="20"/>
      <c r="I95" s="20"/>
      <c r="J95" s="20"/>
    </row>
    <row r="96" spans="1:10">
      <c r="A96" s="20"/>
      <c r="B96" s="20"/>
      <c r="C96" s="20"/>
      <c r="D96" s="20"/>
      <c r="E96" s="20"/>
      <c r="F96" s="20"/>
      <c r="G96" s="20"/>
      <c r="H96" s="20"/>
      <c r="I96" s="20"/>
      <c r="J96" s="20"/>
    </row>
    <row r="97" spans="1:10">
      <c r="A97" s="20"/>
      <c r="B97" s="20"/>
      <c r="C97" s="20"/>
      <c r="D97" s="20"/>
      <c r="E97" s="20"/>
      <c r="F97" s="20"/>
      <c r="G97" s="20"/>
      <c r="H97" s="20"/>
      <c r="I97" s="20"/>
      <c r="J97" s="20"/>
    </row>
    <row r="98" spans="1:10">
      <c r="A98" s="20"/>
      <c r="B98" s="20"/>
      <c r="C98" s="20"/>
      <c r="D98" s="20"/>
      <c r="E98" s="20"/>
      <c r="F98" s="20"/>
      <c r="G98" s="20"/>
      <c r="H98" s="20"/>
      <c r="I98" s="20"/>
      <c r="J98" s="20"/>
    </row>
    <row r="99" spans="1:10">
      <c r="A99" s="20"/>
      <c r="B99" s="20"/>
      <c r="C99" s="20"/>
      <c r="D99" s="20"/>
      <c r="E99" s="20"/>
      <c r="F99" s="20"/>
      <c r="G99" s="20"/>
      <c r="H99" s="20"/>
      <c r="I99" s="20"/>
      <c r="J99" s="20"/>
    </row>
    <row r="100" spans="1:10">
      <c r="A100" s="20"/>
      <c r="B100" s="20"/>
      <c r="C100" s="20"/>
      <c r="D100" s="20"/>
      <c r="E100" s="20"/>
      <c r="F100" s="20"/>
      <c r="G100" s="20"/>
      <c r="H100" s="20"/>
      <c r="I100" s="20"/>
      <c r="J100" s="20"/>
    </row>
    <row r="101" spans="1:10">
      <c r="A101" s="20"/>
      <c r="B101" s="20"/>
      <c r="C101" s="20"/>
      <c r="D101" s="20"/>
      <c r="E101" s="20"/>
      <c r="F101" s="20"/>
      <c r="G101" s="20"/>
      <c r="H101" s="20"/>
      <c r="I101" s="20"/>
      <c r="J101" s="20"/>
    </row>
    <row r="102" spans="1:10">
      <c r="A102" s="20"/>
      <c r="B102" s="20"/>
      <c r="C102" s="20"/>
      <c r="D102" s="20"/>
      <c r="E102" s="20"/>
      <c r="F102" s="20"/>
      <c r="G102" s="20"/>
      <c r="H102" s="20"/>
      <c r="I102" s="20"/>
      <c r="J102" s="20"/>
    </row>
    <row r="103" spans="1:10">
      <c r="A103" s="20"/>
      <c r="B103" s="20"/>
      <c r="C103" s="20"/>
      <c r="D103" s="20"/>
      <c r="E103" s="20"/>
      <c r="F103" s="20"/>
      <c r="G103" s="20"/>
      <c r="H103" s="20"/>
      <c r="I103" s="20"/>
      <c r="J103" s="20"/>
    </row>
    <row r="104" spans="1:10">
      <c r="A104" s="20"/>
      <c r="B104" s="20"/>
      <c r="C104" s="20"/>
      <c r="D104" s="20"/>
      <c r="E104" s="20"/>
      <c r="F104" s="20"/>
      <c r="G104" s="20"/>
      <c r="H104" s="20"/>
      <c r="I104" s="20"/>
      <c r="J104" s="20"/>
    </row>
    <row r="105" spans="1:10">
      <c r="A105" s="20"/>
      <c r="B105" s="20"/>
      <c r="C105" s="20"/>
      <c r="D105" s="20"/>
      <c r="E105" s="20"/>
      <c r="F105" s="20"/>
      <c r="G105" s="20"/>
      <c r="H105" s="20"/>
      <c r="I105" s="20"/>
      <c r="J105" s="20"/>
    </row>
    <row r="106" spans="1:10">
      <c r="A106" s="20"/>
      <c r="B106" s="20"/>
      <c r="C106" s="20"/>
      <c r="D106" s="20"/>
      <c r="E106" s="20"/>
      <c r="F106" s="20"/>
      <c r="G106" s="20"/>
      <c r="H106" s="20"/>
      <c r="I106" s="20"/>
      <c r="J106" s="20"/>
    </row>
    <row r="107" spans="1:10">
      <c r="A107" s="20"/>
      <c r="B107" s="20"/>
      <c r="C107" s="20"/>
      <c r="D107" s="20"/>
      <c r="E107" s="20"/>
      <c r="F107" s="20"/>
      <c r="G107" s="20"/>
      <c r="H107" s="20"/>
      <c r="I107" s="20"/>
      <c r="J107" s="20"/>
    </row>
    <row r="108" spans="1:10">
      <c r="A108" s="20"/>
      <c r="B108" s="20"/>
      <c r="C108" s="20"/>
      <c r="D108" s="20"/>
      <c r="E108" s="20"/>
      <c r="F108" s="20"/>
      <c r="G108" s="20"/>
      <c r="H108" s="20"/>
      <c r="I108" s="20"/>
      <c r="J108" s="20"/>
    </row>
    <row r="109" spans="1:10">
      <c r="A109" s="20"/>
      <c r="B109" s="20"/>
      <c r="C109" s="20"/>
      <c r="D109" s="20"/>
      <c r="E109" s="20"/>
      <c r="F109" s="20"/>
      <c r="G109" s="20"/>
      <c r="H109" s="20"/>
      <c r="I109" s="20"/>
      <c r="J109" s="20"/>
    </row>
    <row r="110" spans="1:10">
      <c r="A110" s="20"/>
      <c r="B110" s="20"/>
      <c r="C110" s="20"/>
      <c r="D110" s="20"/>
      <c r="E110" s="20"/>
      <c r="F110" s="20"/>
      <c r="G110" s="20"/>
      <c r="H110" s="20"/>
      <c r="I110" s="20"/>
      <c r="J110" s="20"/>
    </row>
    <row r="111" spans="1:10">
      <c r="A111" s="20"/>
      <c r="B111" s="20"/>
      <c r="C111" s="20"/>
      <c r="D111" s="20"/>
      <c r="E111" s="20"/>
      <c r="F111" s="20"/>
      <c r="G111" s="20"/>
      <c r="H111" s="20"/>
      <c r="I111" s="20"/>
      <c r="J111" s="20"/>
    </row>
    <row r="112" spans="1:10">
      <c r="A112" s="20"/>
      <c r="B112" s="20"/>
      <c r="C112" s="20"/>
      <c r="D112" s="20"/>
      <c r="E112" s="20"/>
      <c r="F112" s="20"/>
      <c r="G112" s="20"/>
      <c r="H112" s="20"/>
      <c r="I112" s="20"/>
      <c r="J112" s="20"/>
    </row>
    <row r="113" spans="1:10">
      <c r="A113" s="20"/>
      <c r="B113" s="20"/>
      <c r="C113" s="20"/>
      <c r="D113" s="20"/>
      <c r="E113" s="20"/>
      <c r="F113" s="20"/>
      <c r="G113" s="20"/>
      <c r="H113" s="20"/>
      <c r="I113" s="20"/>
      <c r="J113" s="20"/>
    </row>
    <row r="114" spans="1:10">
      <c r="A114" s="20"/>
      <c r="B114" s="20"/>
      <c r="C114" s="20"/>
      <c r="D114" s="20"/>
      <c r="E114" s="20"/>
      <c r="F114" s="20"/>
      <c r="G114" s="20"/>
      <c r="H114" s="20"/>
      <c r="I114" s="20"/>
      <c r="J114" s="20"/>
    </row>
    <row r="115" spans="1:10">
      <c r="A115" s="20"/>
      <c r="B115" s="20"/>
      <c r="C115" s="20"/>
      <c r="D115" s="20"/>
      <c r="E115" s="20"/>
      <c r="F115" s="20"/>
      <c r="G115" s="20"/>
      <c r="H115" s="20"/>
      <c r="I115" s="20"/>
      <c r="J115" s="20"/>
    </row>
    <row r="116" spans="1:10">
      <c r="A116" s="20"/>
      <c r="B116" s="20"/>
      <c r="C116" s="20"/>
      <c r="D116" s="20"/>
      <c r="E116" s="20"/>
      <c r="F116" s="20"/>
      <c r="G116" s="20"/>
      <c r="H116" s="20"/>
      <c r="I116" s="20"/>
      <c r="J116" s="20"/>
    </row>
    <row r="117" spans="1:10">
      <c r="A117" s="20"/>
      <c r="B117" s="20"/>
      <c r="C117" s="20"/>
      <c r="D117" s="20"/>
      <c r="E117" s="20"/>
      <c r="F117" s="20"/>
      <c r="G117" s="20"/>
      <c r="H117" s="20"/>
      <c r="I117" s="20"/>
      <c r="J117" s="20"/>
    </row>
    <row r="118" spans="1:10">
      <c r="A118" s="20"/>
      <c r="B118" s="20"/>
      <c r="C118" s="20"/>
      <c r="D118" s="20"/>
      <c r="E118" s="20"/>
      <c r="F118" s="20"/>
      <c r="G118" s="20"/>
      <c r="H118" s="20"/>
      <c r="I118" s="20"/>
      <c r="J118" s="20"/>
    </row>
    <row r="119" spans="1:10">
      <c r="A119" s="20"/>
      <c r="B119" s="20"/>
      <c r="C119" s="20"/>
      <c r="D119" s="20"/>
      <c r="E119" s="20"/>
      <c r="F119" s="20"/>
      <c r="G119" s="20"/>
      <c r="H119" s="20"/>
      <c r="I119" s="20"/>
      <c r="J119" s="20"/>
    </row>
    <row r="120" spans="1:10">
      <c r="A120" s="20"/>
      <c r="B120" s="20"/>
      <c r="C120" s="20"/>
      <c r="D120" s="20"/>
      <c r="E120" s="20"/>
      <c r="F120" s="20"/>
      <c r="G120" s="20"/>
      <c r="H120" s="20"/>
      <c r="I120" s="20"/>
      <c r="J120" s="20"/>
    </row>
    <row r="121" spans="1:10">
      <c r="A121" s="20"/>
      <c r="B121" s="20"/>
      <c r="C121" s="20"/>
      <c r="D121" s="20"/>
      <c r="E121" s="20"/>
      <c r="F121" s="20"/>
      <c r="G121" s="20"/>
      <c r="H121" s="20"/>
      <c r="I121" s="20"/>
      <c r="J121" s="20"/>
    </row>
    <row r="122" spans="1:10">
      <c r="A122" s="20"/>
      <c r="B122" s="20"/>
      <c r="C122" s="20"/>
      <c r="D122" s="20"/>
      <c r="E122" s="20"/>
      <c r="F122" s="20"/>
      <c r="G122" s="20"/>
      <c r="H122" s="20"/>
      <c r="I122" s="20"/>
      <c r="J122" s="20"/>
    </row>
    <row r="123" spans="1:10">
      <c r="A123" s="20"/>
      <c r="B123" s="20"/>
      <c r="C123" s="20"/>
      <c r="D123" s="20"/>
      <c r="E123" s="20"/>
      <c r="F123" s="20"/>
      <c r="G123" s="20"/>
      <c r="H123" s="20"/>
      <c r="I123" s="20"/>
      <c r="J123" s="20"/>
    </row>
    <row r="124" spans="1:10">
      <c r="A124" s="20"/>
      <c r="B124" s="20"/>
      <c r="C124" s="20"/>
      <c r="D124" s="20"/>
      <c r="E124" s="20"/>
      <c r="F124" s="20"/>
      <c r="G124" s="20"/>
      <c r="H124" s="20"/>
      <c r="I124" s="20"/>
      <c r="J124" s="20"/>
    </row>
    <row r="125" spans="1:10">
      <c r="A125" s="20"/>
      <c r="B125" s="20"/>
      <c r="C125" s="20"/>
      <c r="D125" s="20"/>
      <c r="E125" s="20"/>
      <c r="F125" s="20"/>
      <c r="G125" s="20"/>
      <c r="H125" s="20"/>
      <c r="I125" s="20"/>
      <c r="J125" s="20"/>
    </row>
    <row r="126" spans="1:10">
      <c r="A126" s="20"/>
      <c r="B126" s="20"/>
      <c r="C126" s="20"/>
      <c r="D126" s="20"/>
      <c r="E126" s="20"/>
      <c r="F126" s="20"/>
      <c r="G126" s="20"/>
      <c r="H126" s="20"/>
      <c r="I126" s="20"/>
      <c r="J126" s="20"/>
    </row>
    <row r="127" spans="1:10">
      <c r="A127" s="20"/>
      <c r="B127" s="20"/>
      <c r="C127" s="20"/>
      <c r="D127" s="20"/>
      <c r="E127" s="20"/>
      <c r="F127" s="20"/>
      <c r="G127" s="20"/>
      <c r="H127" s="20"/>
      <c r="I127" s="20"/>
      <c r="J127" s="20"/>
    </row>
    <row r="128" spans="1:10">
      <c r="A128" s="20"/>
      <c r="B128" s="20"/>
      <c r="C128" s="20"/>
      <c r="D128" s="20"/>
      <c r="E128" s="20"/>
      <c r="F128" s="20"/>
      <c r="G128" s="20"/>
      <c r="H128" s="20"/>
      <c r="I128" s="20"/>
      <c r="J128" s="20"/>
    </row>
    <row r="129" spans="1:10">
      <c r="A129" s="20"/>
      <c r="B129" s="20"/>
      <c r="C129" s="20"/>
      <c r="D129" s="20"/>
      <c r="E129" s="20"/>
      <c r="F129" s="20"/>
      <c r="G129" s="20"/>
      <c r="H129" s="20"/>
      <c r="I129" s="20"/>
      <c r="J129" s="20"/>
    </row>
    <row r="130" spans="1:10">
      <c r="A130" s="20"/>
      <c r="B130" s="20"/>
      <c r="C130" s="20"/>
      <c r="D130" s="20"/>
      <c r="E130" s="20"/>
      <c r="F130" s="20"/>
      <c r="G130" s="20"/>
      <c r="H130" s="20"/>
      <c r="I130" s="20"/>
      <c r="J130" s="20"/>
    </row>
    <row r="131" spans="1:10">
      <c r="A131" s="20"/>
      <c r="B131" s="20"/>
      <c r="C131" s="20"/>
      <c r="D131" s="20"/>
      <c r="E131" s="20"/>
      <c r="F131" s="20"/>
      <c r="G131" s="20"/>
      <c r="H131" s="20"/>
      <c r="I131" s="20"/>
      <c r="J131" s="20"/>
    </row>
    <row r="132" spans="1:10">
      <c r="A132" s="20"/>
      <c r="B132" s="20"/>
      <c r="C132" s="20"/>
      <c r="D132" s="20"/>
      <c r="E132" s="20"/>
      <c r="F132" s="20"/>
      <c r="G132" s="20"/>
      <c r="H132" s="20"/>
      <c r="I132" s="20"/>
      <c r="J132" s="20"/>
    </row>
    <row r="133" spans="1:10">
      <c r="A133" s="20"/>
      <c r="B133" s="20"/>
      <c r="C133" s="20"/>
      <c r="D133" s="20"/>
      <c r="E133" s="20"/>
      <c r="F133" s="20"/>
      <c r="G133" s="20"/>
      <c r="H133" s="20"/>
      <c r="I133" s="20"/>
      <c r="J133" s="20"/>
    </row>
    <row r="134" spans="1:10">
      <c r="A134" s="20"/>
      <c r="B134" s="20"/>
      <c r="C134" s="20"/>
      <c r="D134" s="20"/>
      <c r="E134" s="20"/>
      <c r="F134" s="20"/>
      <c r="G134" s="20"/>
      <c r="H134" s="20"/>
      <c r="I134" s="20"/>
      <c r="J134" s="20"/>
    </row>
    <row r="135" spans="1:10">
      <c r="A135" s="20"/>
      <c r="B135" s="20"/>
      <c r="C135" s="20"/>
      <c r="D135" s="20"/>
      <c r="E135" s="20"/>
      <c r="F135" s="20"/>
      <c r="G135" s="20"/>
      <c r="H135" s="20"/>
      <c r="I135" s="20"/>
      <c r="J135" s="20"/>
    </row>
    <row r="136" spans="1:10">
      <c r="A136" s="20"/>
      <c r="B136" s="20"/>
      <c r="C136" s="20"/>
      <c r="D136" s="20"/>
      <c r="E136" s="20"/>
      <c r="F136" s="20"/>
      <c r="G136" s="20"/>
      <c r="H136" s="20"/>
      <c r="I136" s="20"/>
      <c r="J136" s="20"/>
    </row>
    <row r="137" spans="1:10">
      <c r="A137" s="20"/>
      <c r="B137" s="20"/>
      <c r="C137" s="20"/>
      <c r="D137" s="20"/>
      <c r="E137" s="20"/>
      <c r="F137" s="20"/>
      <c r="G137" s="20"/>
      <c r="H137" s="20"/>
      <c r="I137" s="20"/>
      <c r="J137" s="20"/>
    </row>
    <row r="138" spans="1:10">
      <c r="A138" s="20"/>
      <c r="B138" s="20"/>
      <c r="C138" s="20"/>
      <c r="D138" s="20"/>
      <c r="E138" s="20"/>
      <c r="F138" s="20"/>
      <c r="G138" s="20"/>
      <c r="H138" s="20"/>
      <c r="I138" s="20"/>
      <c r="J138" s="20"/>
    </row>
    <row r="139" spans="1:10">
      <c r="A139" s="20"/>
      <c r="B139" s="20"/>
      <c r="C139" s="20"/>
      <c r="D139" s="20"/>
      <c r="E139" s="20"/>
      <c r="F139" s="20"/>
      <c r="G139" s="20"/>
      <c r="H139" s="20"/>
      <c r="I139" s="20"/>
      <c r="J139" s="20"/>
    </row>
    <row r="140" spans="1:10">
      <c r="A140" s="20"/>
      <c r="B140" s="20"/>
      <c r="C140" s="20"/>
      <c r="D140" s="20"/>
      <c r="E140" s="20"/>
      <c r="F140" s="20"/>
      <c r="G140" s="20"/>
      <c r="H140" s="20"/>
      <c r="I140" s="20"/>
      <c r="J140" s="20"/>
    </row>
    <row r="141" spans="1:10">
      <c r="A141" s="20"/>
      <c r="B141" s="20"/>
      <c r="C141" s="20"/>
      <c r="D141" s="20"/>
      <c r="E141" s="20"/>
      <c r="F141" s="20"/>
      <c r="G141" s="20"/>
      <c r="H141" s="20"/>
      <c r="I141" s="20"/>
      <c r="J141" s="20"/>
    </row>
    <row r="142" spans="1:10">
      <c r="A142" s="20"/>
      <c r="B142" s="20"/>
      <c r="C142" s="20"/>
      <c r="D142" s="20"/>
      <c r="E142" s="20"/>
      <c r="F142" s="20"/>
      <c r="G142" s="20"/>
      <c r="H142" s="20"/>
      <c r="I142" s="20"/>
      <c r="J142" s="20"/>
    </row>
    <row r="143" spans="1:10">
      <c r="A143" s="20"/>
      <c r="B143" s="20"/>
      <c r="C143" s="20"/>
      <c r="D143" s="20"/>
      <c r="E143" s="20"/>
      <c r="F143" s="20"/>
      <c r="G143" s="20"/>
      <c r="H143" s="20"/>
      <c r="I143" s="20"/>
      <c r="J143" s="20"/>
    </row>
    <row r="144" spans="1:10">
      <c r="A144" s="20"/>
      <c r="B144" s="20"/>
      <c r="C144" s="20"/>
      <c r="D144" s="20"/>
      <c r="E144" s="20"/>
      <c r="F144" s="20"/>
      <c r="G144" s="20"/>
      <c r="H144" s="20"/>
      <c r="I144" s="20"/>
      <c r="J144" s="20"/>
    </row>
    <row r="145" spans="1:10">
      <c r="A145" s="20"/>
      <c r="B145" s="20"/>
      <c r="C145" s="20"/>
      <c r="D145" s="20"/>
      <c r="E145" s="20"/>
      <c r="F145" s="20"/>
      <c r="G145" s="20"/>
      <c r="H145" s="20"/>
      <c r="I145" s="20"/>
      <c r="J145" s="20"/>
    </row>
    <row r="146" spans="1:10">
      <c r="A146" s="20"/>
      <c r="B146" s="20"/>
      <c r="C146" s="20"/>
      <c r="D146" s="20"/>
      <c r="E146" s="20"/>
      <c r="F146" s="20"/>
      <c r="G146" s="20"/>
      <c r="H146" s="20"/>
      <c r="I146" s="20"/>
      <c r="J146" s="20"/>
    </row>
    <row r="147" spans="1:10">
      <c r="A147" s="20"/>
      <c r="B147" s="20"/>
      <c r="C147" s="20"/>
      <c r="D147" s="20"/>
      <c r="E147" s="20"/>
      <c r="F147" s="20"/>
      <c r="G147" s="20"/>
      <c r="H147" s="20"/>
      <c r="I147" s="20"/>
      <c r="J147" s="20"/>
    </row>
    <row r="148" spans="1:10">
      <c r="A148" s="20"/>
      <c r="B148" s="20"/>
      <c r="C148" s="20"/>
      <c r="D148" s="20"/>
      <c r="E148" s="20"/>
      <c r="F148" s="20"/>
      <c r="G148" s="20"/>
      <c r="H148" s="20"/>
      <c r="I148" s="20"/>
      <c r="J148" s="20"/>
    </row>
    <row r="149" spans="1:10">
      <c r="A149" s="20"/>
      <c r="B149" s="20"/>
      <c r="C149" s="20"/>
      <c r="D149" s="20"/>
      <c r="E149" s="20"/>
      <c r="F149" s="20"/>
      <c r="G149" s="20"/>
      <c r="H149" s="20"/>
      <c r="I149" s="20"/>
      <c r="J149" s="20"/>
    </row>
    <row r="150" spans="1:10">
      <c r="A150" s="20"/>
      <c r="B150" s="20"/>
      <c r="C150" s="20"/>
      <c r="D150" s="20"/>
      <c r="E150" s="20"/>
      <c r="F150" s="20"/>
      <c r="G150" s="20"/>
      <c r="H150" s="20"/>
      <c r="I150" s="20"/>
      <c r="J150" s="20"/>
    </row>
    <row r="151" spans="1:10">
      <c r="A151" s="20"/>
      <c r="B151" s="20"/>
      <c r="C151" s="20"/>
      <c r="D151" s="20"/>
      <c r="E151" s="20"/>
      <c r="F151" s="20"/>
      <c r="G151" s="20"/>
      <c r="H151" s="20"/>
      <c r="I151" s="20"/>
      <c r="J151" s="20"/>
    </row>
    <row r="152" spans="1:10">
      <c r="A152" s="20"/>
      <c r="B152" s="20"/>
      <c r="C152" s="20"/>
      <c r="D152" s="20"/>
      <c r="E152" s="20"/>
      <c r="F152" s="20"/>
      <c r="G152" s="20"/>
      <c r="H152" s="20"/>
      <c r="I152" s="20"/>
      <c r="J152" s="20"/>
    </row>
    <row r="153" spans="1:10">
      <c r="A153" s="20"/>
      <c r="B153" s="20"/>
      <c r="C153" s="20"/>
      <c r="D153" s="20"/>
      <c r="E153" s="20"/>
      <c r="F153" s="20"/>
      <c r="G153" s="20"/>
      <c r="H153" s="20"/>
      <c r="I153" s="20"/>
      <c r="J153" s="20"/>
    </row>
    <row r="154" spans="1:10">
      <c r="A154" s="20"/>
      <c r="B154" s="20"/>
      <c r="C154" s="20"/>
      <c r="D154" s="20"/>
      <c r="E154" s="20"/>
      <c r="F154" s="20"/>
      <c r="G154" s="20"/>
      <c r="H154" s="20"/>
      <c r="I154" s="20"/>
      <c r="J154" s="20"/>
    </row>
    <row r="155" spans="1:10">
      <c r="A155" s="20"/>
      <c r="B155" s="20"/>
      <c r="C155" s="20"/>
      <c r="D155" s="20"/>
      <c r="E155" s="20"/>
      <c r="F155" s="20"/>
      <c r="G155" s="20"/>
      <c r="H155" s="20"/>
      <c r="I155" s="20"/>
      <c r="J155" s="20"/>
    </row>
    <row r="156" spans="1:10">
      <c r="A156" s="20"/>
      <c r="B156" s="20"/>
      <c r="C156" s="20"/>
      <c r="D156" s="20"/>
      <c r="E156" s="20"/>
      <c r="F156" s="20"/>
      <c r="G156" s="20"/>
      <c r="H156" s="20"/>
      <c r="I156" s="20"/>
      <c r="J156" s="20"/>
    </row>
    <row r="157" spans="1:10">
      <c r="A157" s="20"/>
      <c r="B157" s="20"/>
      <c r="C157" s="20"/>
      <c r="D157" s="20"/>
      <c r="E157" s="20"/>
      <c r="F157" s="20"/>
      <c r="G157" s="20"/>
      <c r="H157" s="20"/>
      <c r="I157" s="20"/>
      <c r="J157" s="20"/>
    </row>
    <row r="158" spans="1:10">
      <c r="A158" s="20"/>
      <c r="B158" s="20"/>
      <c r="C158" s="20"/>
      <c r="D158" s="20"/>
      <c r="E158" s="20"/>
      <c r="F158" s="20"/>
      <c r="G158" s="20"/>
      <c r="H158" s="20"/>
      <c r="I158" s="20"/>
      <c r="J158" s="20"/>
    </row>
    <row r="159" spans="1:10">
      <c r="A159" s="20"/>
      <c r="B159" s="20"/>
      <c r="C159" s="20"/>
      <c r="D159" s="20"/>
      <c r="E159" s="20"/>
      <c r="F159" s="20"/>
      <c r="G159" s="20"/>
      <c r="H159" s="20"/>
      <c r="I159" s="20"/>
      <c r="J159" s="20"/>
    </row>
    <row r="160" spans="1:10">
      <c r="A160" s="20"/>
      <c r="B160" s="20"/>
      <c r="C160" s="20"/>
      <c r="D160" s="20"/>
      <c r="E160" s="20"/>
      <c r="F160" s="20"/>
      <c r="G160" s="20"/>
      <c r="H160" s="20"/>
      <c r="I160" s="20"/>
      <c r="J160" s="20"/>
    </row>
    <row r="161" spans="1:10">
      <c r="A161" s="20"/>
      <c r="B161" s="20"/>
      <c r="C161" s="20"/>
      <c r="D161" s="20"/>
      <c r="E161" s="20"/>
      <c r="F161" s="20"/>
      <c r="G161" s="20"/>
      <c r="H161" s="20"/>
      <c r="I161" s="20"/>
      <c r="J161" s="20"/>
    </row>
    <row r="162" spans="1:10">
      <c r="A162" s="20"/>
      <c r="B162" s="20"/>
      <c r="C162" s="20"/>
      <c r="D162" s="20"/>
      <c r="E162" s="20"/>
      <c r="F162" s="20"/>
      <c r="G162" s="20"/>
      <c r="H162" s="20"/>
      <c r="I162" s="20"/>
      <c r="J162" s="20"/>
    </row>
    <row r="163" spans="1:10">
      <c r="A163" s="20"/>
      <c r="B163" s="20"/>
      <c r="C163" s="20"/>
      <c r="D163" s="20"/>
      <c r="E163" s="20"/>
      <c r="F163" s="20"/>
      <c r="G163" s="20"/>
      <c r="H163" s="20"/>
      <c r="I163" s="20"/>
      <c r="J163" s="20"/>
    </row>
    <row r="164" spans="1:10">
      <c r="A164" s="20"/>
      <c r="B164" s="20"/>
      <c r="C164" s="20"/>
      <c r="D164" s="20"/>
      <c r="E164" s="20"/>
      <c r="F164" s="20"/>
      <c r="G164" s="20"/>
      <c r="H164" s="20"/>
      <c r="I164" s="20"/>
      <c r="J164" s="20"/>
    </row>
    <row r="165" spans="1:10">
      <c r="A165" s="20"/>
      <c r="B165" s="20"/>
      <c r="C165" s="20"/>
      <c r="D165" s="20"/>
      <c r="E165" s="20"/>
      <c r="F165" s="20"/>
      <c r="G165" s="20"/>
      <c r="H165" s="20"/>
      <c r="I165" s="20"/>
      <c r="J165" s="20"/>
    </row>
    <row r="166" spans="1:10">
      <c r="A166" s="20"/>
      <c r="B166" s="20"/>
      <c r="C166" s="20"/>
      <c r="D166" s="20"/>
      <c r="E166" s="20"/>
      <c r="F166" s="20"/>
      <c r="G166" s="20"/>
      <c r="H166" s="20"/>
      <c r="I166" s="20"/>
      <c r="J166" s="20"/>
    </row>
    <row r="167" spans="1:10">
      <c r="A167" s="20"/>
      <c r="B167" s="20"/>
      <c r="C167" s="20"/>
      <c r="D167" s="20"/>
      <c r="E167" s="20"/>
      <c r="F167" s="20"/>
      <c r="G167" s="20"/>
      <c r="H167" s="20"/>
      <c r="I167" s="20"/>
      <c r="J167" s="20"/>
    </row>
    <row r="168" spans="1:10">
      <c r="A168" s="20"/>
      <c r="B168" s="20"/>
      <c r="C168" s="20"/>
      <c r="D168" s="20"/>
      <c r="E168" s="20"/>
      <c r="F168" s="20"/>
      <c r="G168" s="20"/>
      <c r="H168" s="20"/>
      <c r="I168" s="20"/>
      <c r="J168" s="20"/>
    </row>
    <row r="169" spans="1:10">
      <c r="A169" s="20"/>
      <c r="B169" s="20"/>
      <c r="C169" s="20"/>
      <c r="D169" s="20"/>
      <c r="E169" s="20"/>
      <c r="F169" s="20"/>
      <c r="G169" s="20"/>
      <c r="H169" s="20"/>
      <c r="I169" s="20"/>
      <c r="J169" s="20"/>
    </row>
    <row r="170" spans="1:10">
      <c r="A170" s="20"/>
      <c r="B170" s="20"/>
      <c r="C170" s="20"/>
      <c r="D170" s="20"/>
      <c r="E170" s="20"/>
      <c r="F170" s="20"/>
      <c r="G170" s="20"/>
      <c r="H170" s="20"/>
      <c r="I170" s="20"/>
      <c r="J170" s="20"/>
    </row>
    <row r="171" spans="1:10">
      <c r="A171" s="20"/>
      <c r="B171" s="20"/>
      <c r="C171" s="20"/>
      <c r="D171" s="20"/>
      <c r="E171" s="20"/>
      <c r="F171" s="20"/>
      <c r="G171" s="20"/>
      <c r="H171" s="20"/>
      <c r="I171" s="20"/>
      <c r="J171" s="20"/>
    </row>
    <row r="172" spans="1:10">
      <c r="A172" s="20"/>
      <c r="B172" s="20"/>
      <c r="C172" s="20"/>
      <c r="D172" s="20"/>
      <c r="E172" s="20"/>
      <c r="F172" s="20"/>
      <c r="G172" s="20"/>
      <c r="H172" s="20"/>
      <c r="I172" s="20"/>
      <c r="J172" s="20"/>
    </row>
    <row r="173" spans="1:10">
      <c r="A173" s="20"/>
      <c r="B173" s="20"/>
      <c r="C173" s="20"/>
      <c r="D173" s="20"/>
      <c r="E173" s="20"/>
      <c r="F173" s="20"/>
      <c r="G173" s="20"/>
      <c r="H173" s="20"/>
      <c r="I173" s="20"/>
      <c r="J173" s="20"/>
    </row>
    <row r="174" spans="1:10">
      <c r="A174" s="20"/>
      <c r="B174" s="20"/>
      <c r="C174" s="20"/>
      <c r="D174" s="20"/>
      <c r="E174" s="20"/>
      <c r="F174" s="20"/>
      <c r="G174" s="20"/>
      <c r="H174" s="20"/>
      <c r="I174" s="20"/>
      <c r="J174" s="20"/>
    </row>
    <row r="175" spans="1:10">
      <c r="A175" s="20"/>
      <c r="B175" s="20"/>
      <c r="C175" s="20"/>
      <c r="D175" s="20"/>
      <c r="E175" s="20"/>
      <c r="F175" s="20"/>
      <c r="G175" s="20"/>
      <c r="H175" s="20"/>
      <c r="I175" s="20"/>
      <c r="J175" s="20"/>
    </row>
    <row r="176" spans="1:10">
      <c r="A176" s="20"/>
      <c r="B176" s="20"/>
      <c r="C176" s="20"/>
      <c r="D176" s="20"/>
      <c r="E176" s="20"/>
      <c r="F176" s="20"/>
      <c r="G176" s="20"/>
      <c r="H176" s="20"/>
      <c r="I176" s="20"/>
      <c r="J176" s="20"/>
    </row>
    <row r="177" spans="1:10">
      <c r="A177" s="20"/>
      <c r="B177" s="20"/>
      <c r="C177" s="20"/>
      <c r="D177" s="20"/>
      <c r="E177" s="20"/>
      <c r="F177" s="20"/>
      <c r="G177" s="20"/>
      <c r="H177" s="20"/>
      <c r="I177" s="20"/>
      <c r="J177" s="20"/>
    </row>
    <row r="178" spans="1:10">
      <c r="A178" s="20"/>
      <c r="B178" s="20"/>
      <c r="C178" s="20"/>
      <c r="D178" s="20"/>
      <c r="E178" s="20"/>
      <c r="F178" s="20"/>
      <c r="G178" s="20"/>
      <c r="H178" s="20"/>
      <c r="I178" s="20"/>
      <c r="J178" s="20"/>
    </row>
    <row r="179" spans="1:10">
      <c r="A179" s="20"/>
      <c r="B179" s="20"/>
      <c r="C179" s="20"/>
      <c r="D179" s="20"/>
      <c r="E179" s="20"/>
      <c r="F179" s="20"/>
      <c r="G179" s="20"/>
      <c r="H179" s="20"/>
      <c r="I179" s="20"/>
      <c r="J179" s="20"/>
    </row>
    <row r="180" spans="1:10">
      <c r="A180" s="20"/>
      <c r="B180" s="20"/>
      <c r="C180" s="20"/>
      <c r="D180" s="20"/>
      <c r="E180" s="20"/>
      <c r="F180" s="20"/>
      <c r="G180" s="20"/>
      <c r="H180" s="20"/>
      <c r="I180" s="20"/>
      <c r="J180" s="20"/>
    </row>
    <row r="181" spans="1:10">
      <c r="A181" s="20"/>
      <c r="B181" s="20"/>
      <c r="C181" s="20"/>
      <c r="D181" s="20"/>
      <c r="E181" s="20"/>
      <c r="F181" s="20"/>
      <c r="G181" s="20"/>
      <c r="H181" s="20"/>
      <c r="I181" s="20"/>
      <c r="J181" s="20"/>
    </row>
    <row r="182" spans="1:10">
      <c r="A182" s="20"/>
      <c r="B182" s="20"/>
      <c r="C182" s="20"/>
      <c r="D182" s="20"/>
      <c r="E182" s="20"/>
      <c r="F182" s="20"/>
      <c r="G182" s="20"/>
      <c r="H182" s="20"/>
      <c r="I182" s="20"/>
      <c r="J182" s="20"/>
    </row>
    <row r="183" spans="1:10">
      <c r="A183" s="20"/>
      <c r="B183" s="20"/>
      <c r="C183" s="20"/>
      <c r="D183" s="20"/>
      <c r="E183" s="20"/>
      <c r="F183" s="20"/>
      <c r="G183" s="20"/>
      <c r="H183" s="20"/>
      <c r="I183" s="20"/>
      <c r="J183" s="20"/>
    </row>
    <row r="184" spans="1:10">
      <c r="A184" s="20"/>
      <c r="B184" s="20"/>
      <c r="C184" s="20"/>
      <c r="D184" s="20"/>
      <c r="E184" s="20"/>
      <c r="F184" s="20"/>
      <c r="G184" s="20"/>
      <c r="H184" s="20"/>
      <c r="I184" s="20"/>
      <c r="J184" s="20"/>
    </row>
    <row r="185" spans="1:10">
      <c r="A185" s="20"/>
      <c r="B185" s="20"/>
      <c r="C185" s="20"/>
      <c r="D185" s="20"/>
      <c r="E185" s="20"/>
      <c r="F185" s="20"/>
      <c r="G185" s="20"/>
      <c r="H185" s="20"/>
      <c r="I185" s="20"/>
      <c r="J185" s="20"/>
    </row>
    <row r="186" spans="1:10">
      <c r="A186" s="20"/>
      <c r="B186" s="20"/>
      <c r="C186" s="20"/>
      <c r="D186" s="20"/>
      <c r="E186" s="20"/>
      <c r="F186" s="20"/>
      <c r="G186" s="20"/>
      <c r="H186" s="20"/>
      <c r="I186" s="20"/>
      <c r="J186" s="20"/>
    </row>
    <row r="187" spans="1:10">
      <c r="A187" s="20"/>
      <c r="B187" s="20"/>
      <c r="C187" s="20"/>
      <c r="D187" s="20"/>
      <c r="E187" s="20"/>
      <c r="F187" s="20"/>
      <c r="G187" s="20"/>
      <c r="H187" s="20"/>
      <c r="I187" s="20"/>
      <c r="J187" s="20"/>
    </row>
    <row r="188" spans="1:10">
      <c r="A188" s="20"/>
      <c r="B188" s="20"/>
      <c r="C188" s="20"/>
      <c r="D188" s="20"/>
      <c r="E188" s="20"/>
      <c r="F188" s="20"/>
      <c r="G188" s="20"/>
      <c r="H188" s="20"/>
      <c r="I188" s="20"/>
      <c r="J188" s="20"/>
    </row>
    <row r="189" spans="1:10">
      <c r="A189" s="20"/>
      <c r="B189" s="20"/>
      <c r="C189" s="20"/>
      <c r="D189" s="20"/>
      <c r="E189" s="20"/>
      <c r="F189" s="20"/>
      <c r="G189" s="20"/>
      <c r="H189" s="20"/>
      <c r="I189" s="20"/>
      <c r="J189" s="20"/>
    </row>
    <row r="190" spans="1:10">
      <c r="A190" s="20"/>
      <c r="B190" s="20"/>
      <c r="C190" s="20"/>
      <c r="D190" s="20"/>
      <c r="E190" s="20"/>
      <c r="F190" s="20"/>
      <c r="G190" s="20"/>
      <c r="H190" s="20"/>
      <c r="I190" s="20"/>
      <c r="J190" s="20"/>
    </row>
    <row r="191" spans="1:10">
      <c r="A191" s="20"/>
      <c r="B191" s="20"/>
      <c r="C191" s="20"/>
      <c r="D191" s="20"/>
      <c r="E191" s="20"/>
      <c r="F191" s="20"/>
      <c r="G191" s="20"/>
      <c r="H191" s="20"/>
      <c r="I191" s="20"/>
      <c r="J191" s="20"/>
    </row>
    <row r="192" spans="1:10">
      <c r="A192" s="20"/>
      <c r="B192" s="20"/>
      <c r="C192" s="20"/>
      <c r="D192" s="20"/>
      <c r="E192" s="20"/>
      <c r="F192" s="20"/>
      <c r="G192" s="20"/>
      <c r="H192" s="20"/>
      <c r="I192" s="20"/>
      <c r="J192" s="20"/>
    </row>
    <row r="193" spans="1:10">
      <c r="A193" s="20"/>
      <c r="B193" s="20"/>
      <c r="C193" s="20"/>
      <c r="D193" s="20"/>
      <c r="E193" s="20"/>
      <c r="F193" s="20"/>
      <c r="G193" s="20"/>
      <c r="H193" s="20"/>
      <c r="I193" s="20"/>
      <c r="J193" s="20"/>
    </row>
    <row r="194" spans="1:10">
      <c r="A194" s="20"/>
      <c r="B194" s="20"/>
      <c r="C194" s="20"/>
      <c r="D194" s="20"/>
      <c r="E194" s="20"/>
      <c r="F194" s="20"/>
      <c r="G194" s="20"/>
      <c r="H194" s="20"/>
      <c r="I194" s="20"/>
      <c r="J194" s="20"/>
    </row>
    <row r="195" spans="1:10">
      <c r="A195" s="20"/>
      <c r="B195" s="20"/>
      <c r="C195" s="20"/>
      <c r="D195" s="20"/>
      <c r="E195" s="20"/>
      <c r="F195" s="20"/>
      <c r="G195" s="20"/>
      <c r="H195" s="20"/>
      <c r="I195" s="20"/>
      <c r="J195" s="20"/>
    </row>
    <row r="196" spans="1:10">
      <c r="A196" s="20"/>
      <c r="B196" s="20"/>
      <c r="C196" s="20"/>
      <c r="D196" s="20"/>
      <c r="E196" s="20"/>
      <c r="F196" s="20"/>
      <c r="G196" s="20"/>
      <c r="H196" s="20"/>
      <c r="I196" s="20"/>
      <c r="J196" s="20"/>
    </row>
    <row r="197" spans="1:10">
      <c r="A197" s="20"/>
      <c r="B197" s="20"/>
      <c r="C197" s="20"/>
      <c r="D197" s="20"/>
      <c r="E197" s="20"/>
      <c r="F197" s="20"/>
      <c r="G197" s="20"/>
      <c r="H197" s="20"/>
      <c r="I197" s="20"/>
      <c r="J197" s="20"/>
    </row>
    <row r="198" spans="1:10">
      <c r="A198" s="20"/>
      <c r="B198" s="20"/>
      <c r="C198" s="20"/>
      <c r="D198" s="20"/>
      <c r="E198" s="20"/>
      <c r="F198" s="20"/>
      <c r="G198" s="20"/>
      <c r="H198" s="20"/>
      <c r="I198" s="20"/>
      <c r="J198" s="20"/>
    </row>
    <row r="199" spans="1:10">
      <c r="A199" s="20"/>
      <c r="B199" s="20"/>
      <c r="C199" s="20"/>
      <c r="D199" s="20"/>
      <c r="E199" s="20"/>
      <c r="F199" s="20"/>
      <c r="G199" s="20"/>
      <c r="H199" s="20"/>
      <c r="I199" s="20"/>
      <c r="J199" s="20"/>
    </row>
    <row r="200" spans="1:10">
      <c r="A200" s="20"/>
      <c r="B200" s="20"/>
      <c r="C200" s="20"/>
      <c r="D200" s="20"/>
      <c r="E200" s="20"/>
      <c r="F200" s="20"/>
      <c r="G200" s="20"/>
      <c r="H200" s="20"/>
      <c r="I200" s="20"/>
      <c r="J200" s="20"/>
    </row>
    <row r="201" spans="1:10">
      <c r="A201" s="20"/>
      <c r="B201" s="20"/>
      <c r="C201" s="20"/>
      <c r="D201" s="20"/>
      <c r="E201" s="20"/>
      <c r="F201" s="20"/>
      <c r="G201" s="20"/>
      <c r="H201" s="20"/>
      <c r="I201" s="20"/>
      <c r="J201" s="20"/>
    </row>
    <row r="202" spans="1:10">
      <c r="A202" s="20"/>
      <c r="B202" s="20"/>
      <c r="C202" s="20"/>
      <c r="D202" s="20"/>
      <c r="E202" s="20"/>
      <c r="F202" s="20"/>
      <c r="G202" s="20"/>
      <c r="H202" s="20"/>
      <c r="I202" s="20"/>
      <c r="J202" s="20"/>
    </row>
    <row r="203" spans="1:10">
      <c r="A203" s="20"/>
      <c r="B203" s="20"/>
      <c r="C203" s="20"/>
      <c r="D203" s="20"/>
      <c r="E203" s="20"/>
      <c r="F203" s="20"/>
      <c r="G203" s="20"/>
      <c r="H203" s="20"/>
      <c r="I203" s="20"/>
      <c r="J203" s="20"/>
    </row>
    <row r="204" spans="1:10">
      <c r="A204" s="20"/>
      <c r="B204" s="20"/>
      <c r="C204" s="20"/>
      <c r="D204" s="20"/>
      <c r="E204" s="20"/>
      <c r="F204" s="20"/>
      <c r="G204" s="20"/>
      <c r="H204" s="20"/>
      <c r="I204" s="20"/>
      <c r="J204" s="20"/>
    </row>
    <row r="205" spans="1:10">
      <c r="A205" s="20"/>
      <c r="B205" s="20"/>
      <c r="C205" s="20"/>
      <c r="D205" s="20"/>
      <c r="E205" s="20"/>
      <c r="F205" s="20"/>
      <c r="G205" s="20"/>
      <c r="H205" s="20"/>
      <c r="I205" s="20"/>
      <c r="J205" s="20"/>
    </row>
    <row r="206" spans="1:10">
      <c r="A206" s="20"/>
      <c r="B206" s="20"/>
      <c r="C206" s="20"/>
      <c r="D206" s="20"/>
      <c r="E206" s="20"/>
      <c r="F206" s="20"/>
      <c r="G206" s="20"/>
      <c r="H206" s="20"/>
      <c r="I206" s="20"/>
      <c r="J206" s="20"/>
    </row>
    <row r="207" spans="1:10">
      <c r="A207" s="20"/>
      <c r="B207" s="20"/>
      <c r="C207" s="20"/>
      <c r="D207" s="20"/>
      <c r="E207" s="20"/>
      <c r="F207" s="20"/>
      <c r="G207" s="20"/>
      <c r="H207" s="20"/>
      <c r="I207" s="20"/>
      <c r="J207" s="20"/>
    </row>
    <row r="208" spans="1:10">
      <c r="A208" s="20"/>
      <c r="B208" s="20"/>
      <c r="C208" s="20"/>
      <c r="D208" s="20"/>
      <c r="E208" s="20"/>
      <c r="F208" s="20"/>
      <c r="G208" s="20"/>
      <c r="H208" s="20"/>
      <c r="I208" s="20"/>
      <c r="J208" s="20"/>
    </row>
    <row r="209" spans="1:10">
      <c r="A209" s="20"/>
      <c r="B209" s="20"/>
      <c r="C209" s="20"/>
      <c r="D209" s="20"/>
      <c r="E209" s="20"/>
      <c r="F209" s="20"/>
      <c r="G209" s="20"/>
      <c r="H209" s="20"/>
      <c r="I209" s="20"/>
      <c r="J209" s="20"/>
    </row>
    <row r="210" spans="1:10">
      <c r="A210" s="20"/>
      <c r="B210" s="20"/>
      <c r="C210" s="20"/>
      <c r="D210" s="20"/>
      <c r="E210" s="20"/>
      <c r="F210" s="20"/>
      <c r="G210" s="20"/>
      <c r="H210" s="20"/>
      <c r="I210" s="20"/>
      <c r="J210" s="20"/>
    </row>
    <row r="211" spans="1:10">
      <c r="A211" s="20"/>
      <c r="B211" s="20"/>
      <c r="C211" s="20"/>
      <c r="D211" s="20"/>
      <c r="E211" s="20"/>
      <c r="F211" s="20"/>
      <c r="G211" s="20"/>
      <c r="H211" s="20"/>
      <c r="I211" s="20"/>
      <c r="J211" s="20"/>
    </row>
    <row r="212" spans="1:10">
      <c r="A212" s="20"/>
      <c r="B212" s="20"/>
      <c r="C212" s="20"/>
      <c r="D212" s="20"/>
      <c r="E212" s="20"/>
      <c r="F212" s="20"/>
      <c r="G212" s="20"/>
      <c r="H212" s="20"/>
      <c r="I212" s="20"/>
      <c r="J212" s="20"/>
    </row>
    <row r="213" spans="1:10">
      <c r="A213" s="20"/>
      <c r="B213" s="20"/>
      <c r="C213" s="20"/>
      <c r="D213" s="20"/>
      <c r="E213" s="20"/>
      <c r="F213" s="20"/>
      <c r="G213" s="20"/>
      <c r="H213" s="20"/>
      <c r="I213" s="20"/>
      <c r="J213" s="20"/>
    </row>
    <row r="214" spans="1:10">
      <c r="A214" s="20"/>
      <c r="B214" s="20"/>
      <c r="C214" s="20"/>
      <c r="D214" s="20"/>
      <c r="E214" s="20"/>
      <c r="F214" s="20"/>
      <c r="G214" s="20"/>
      <c r="H214" s="20"/>
      <c r="I214" s="20"/>
      <c r="J214" s="20"/>
    </row>
    <row r="215" spans="1:10">
      <c r="A215" s="20"/>
      <c r="B215" s="20"/>
      <c r="C215" s="20"/>
      <c r="D215" s="20"/>
      <c r="E215" s="20"/>
      <c r="F215" s="20"/>
      <c r="G215" s="20"/>
      <c r="H215" s="20"/>
      <c r="I215" s="20"/>
      <c r="J215" s="20"/>
    </row>
    <row r="216" spans="1:10">
      <c r="A216" s="20"/>
      <c r="B216" s="20"/>
      <c r="C216" s="20"/>
      <c r="D216" s="20"/>
      <c r="E216" s="20"/>
      <c r="F216" s="20"/>
      <c r="G216" s="20"/>
      <c r="H216" s="20"/>
      <c r="I216" s="20"/>
      <c r="J216" s="20"/>
    </row>
    <row r="217" spans="1:10">
      <c r="A217" s="20"/>
      <c r="B217" s="20"/>
      <c r="C217" s="20"/>
      <c r="D217" s="20"/>
      <c r="E217" s="20"/>
      <c r="F217" s="20"/>
      <c r="G217" s="20"/>
      <c r="H217" s="20"/>
      <c r="I217" s="20"/>
      <c r="J217" s="20"/>
    </row>
    <row r="218" spans="1:10">
      <c r="A218" s="20"/>
      <c r="B218" s="20"/>
      <c r="C218" s="20"/>
      <c r="D218" s="20"/>
      <c r="E218" s="20"/>
      <c r="F218" s="20"/>
      <c r="G218" s="20"/>
      <c r="H218" s="20"/>
      <c r="I218" s="20"/>
      <c r="J218" s="20"/>
    </row>
    <row r="219" spans="1:10">
      <c r="A219" s="20"/>
      <c r="B219" s="20"/>
      <c r="C219" s="20"/>
      <c r="D219" s="20"/>
      <c r="E219" s="20"/>
      <c r="F219" s="20"/>
      <c r="G219" s="20"/>
      <c r="H219" s="20"/>
      <c r="I219" s="20"/>
      <c r="J219" s="20"/>
    </row>
    <row r="220" spans="1:10">
      <c r="A220" s="20"/>
      <c r="B220" s="20"/>
      <c r="C220" s="20"/>
      <c r="D220" s="20"/>
      <c r="E220" s="20"/>
      <c r="F220" s="20"/>
      <c r="G220" s="20"/>
      <c r="H220" s="20"/>
      <c r="I220" s="20"/>
      <c r="J220" s="20"/>
    </row>
    <row r="221" spans="1:10">
      <c r="A221" s="20"/>
      <c r="B221" s="20"/>
      <c r="C221" s="20"/>
      <c r="D221" s="20"/>
      <c r="E221" s="20"/>
      <c r="F221" s="20"/>
      <c r="G221" s="20"/>
      <c r="H221" s="20"/>
      <c r="I221" s="20"/>
      <c r="J221" s="20"/>
    </row>
    <row r="222" spans="1:10">
      <c r="A222" s="20"/>
      <c r="B222" s="20"/>
      <c r="C222" s="20"/>
      <c r="D222" s="20"/>
      <c r="E222" s="20"/>
      <c r="F222" s="20"/>
      <c r="G222" s="20"/>
      <c r="H222" s="20"/>
      <c r="I222" s="20"/>
      <c r="J222" s="20"/>
    </row>
    <row r="223" spans="1:10">
      <c r="A223" s="20"/>
      <c r="B223" s="20"/>
      <c r="C223" s="20"/>
      <c r="D223" s="20"/>
      <c r="E223" s="20"/>
      <c r="F223" s="20"/>
      <c r="G223" s="20"/>
      <c r="H223" s="20"/>
      <c r="I223" s="20"/>
      <c r="J223" s="20"/>
    </row>
    <row r="224" spans="1:10">
      <c r="A224" s="20"/>
      <c r="B224" s="20"/>
      <c r="C224" s="20"/>
      <c r="D224" s="20"/>
      <c r="E224" s="20"/>
      <c r="F224" s="20"/>
      <c r="G224" s="20"/>
      <c r="H224" s="20"/>
      <c r="I224" s="20"/>
      <c r="J224" s="20"/>
    </row>
    <row r="225" spans="1:10">
      <c r="A225" s="20"/>
      <c r="B225" s="20"/>
      <c r="C225" s="20"/>
      <c r="D225" s="20"/>
      <c r="E225" s="20"/>
      <c r="F225" s="20"/>
      <c r="G225" s="20"/>
      <c r="H225" s="20"/>
      <c r="I225" s="20"/>
      <c r="J225" s="20"/>
    </row>
    <row r="226" spans="1:10">
      <c r="A226" s="20"/>
      <c r="B226" s="20"/>
      <c r="C226" s="20"/>
      <c r="D226" s="20"/>
      <c r="E226" s="20"/>
      <c r="F226" s="20"/>
      <c r="G226" s="20"/>
      <c r="H226" s="20"/>
      <c r="I226" s="20"/>
      <c r="J226" s="20"/>
    </row>
    <row r="227" spans="1:10">
      <c r="A227" s="20"/>
      <c r="B227" s="20"/>
      <c r="C227" s="20"/>
      <c r="D227" s="20"/>
      <c r="E227" s="20"/>
      <c r="F227" s="20"/>
      <c r="G227" s="20"/>
      <c r="H227" s="20"/>
      <c r="I227" s="20"/>
      <c r="J227" s="20"/>
    </row>
    <row r="228" spans="1:10">
      <c r="A228" s="20"/>
      <c r="B228" s="20"/>
      <c r="C228" s="20"/>
      <c r="D228" s="20"/>
      <c r="E228" s="20"/>
      <c r="F228" s="20"/>
      <c r="G228" s="20"/>
      <c r="H228" s="20"/>
      <c r="I228" s="20"/>
      <c r="J228" s="20"/>
    </row>
    <row r="229" spans="1:10">
      <c r="A229" s="20"/>
      <c r="B229" s="20"/>
      <c r="C229" s="20"/>
      <c r="D229" s="20"/>
      <c r="E229" s="20"/>
      <c r="F229" s="20"/>
      <c r="G229" s="20"/>
      <c r="H229" s="20"/>
      <c r="I229" s="20"/>
      <c r="J229" s="20"/>
    </row>
    <row r="230" spans="1:10">
      <c r="A230" s="20"/>
      <c r="B230" s="20"/>
      <c r="C230" s="20"/>
      <c r="D230" s="20"/>
      <c r="E230" s="20"/>
      <c r="F230" s="20"/>
      <c r="G230" s="20"/>
      <c r="H230" s="20"/>
      <c r="I230" s="20"/>
      <c r="J230" s="20"/>
    </row>
    <row r="231" spans="1:10">
      <c r="A231" s="20"/>
      <c r="B231" s="20"/>
      <c r="C231" s="20"/>
      <c r="D231" s="20"/>
      <c r="E231" s="20"/>
      <c r="F231" s="20"/>
      <c r="G231" s="20"/>
      <c r="H231" s="20"/>
      <c r="I231" s="20"/>
      <c r="J231" s="20"/>
    </row>
    <row r="232" spans="1:10">
      <c r="A232" s="20"/>
      <c r="B232" s="20"/>
      <c r="C232" s="20"/>
      <c r="D232" s="20"/>
      <c r="E232" s="20"/>
      <c r="F232" s="20"/>
      <c r="G232" s="20"/>
      <c r="H232" s="20"/>
      <c r="I232" s="20"/>
      <c r="J232" s="20"/>
    </row>
    <row r="233" spans="1:10">
      <c r="A233" s="20"/>
      <c r="B233" s="20"/>
      <c r="C233" s="20"/>
      <c r="D233" s="20"/>
      <c r="E233" s="20"/>
      <c r="F233" s="20"/>
      <c r="G233" s="20"/>
      <c r="H233" s="20"/>
      <c r="I233" s="20"/>
      <c r="J233" s="20"/>
    </row>
    <row r="234" spans="1:10">
      <c r="A234" s="20"/>
      <c r="B234" s="20"/>
      <c r="C234" s="20"/>
      <c r="D234" s="20"/>
      <c r="E234" s="20"/>
      <c r="F234" s="20"/>
      <c r="G234" s="20"/>
      <c r="H234" s="20"/>
      <c r="I234" s="20"/>
      <c r="J234" s="20"/>
    </row>
    <row r="235" spans="1:10">
      <c r="A235" s="20"/>
      <c r="B235" s="20"/>
      <c r="C235" s="20"/>
      <c r="D235" s="20"/>
      <c r="E235" s="20"/>
      <c r="F235" s="20"/>
      <c r="G235" s="20"/>
      <c r="H235" s="20"/>
      <c r="I235" s="20"/>
      <c r="J235" s="20"/>
    </row>
    <row r="236" spans="1:10">
      <c r="A236" s="20"/>
      <c r="B236" s="20"/>
      <c r="C236" s="20"/>
      <c r="D236" s="20"/>
      <c r="E236" s="20"/>
      <c r="F236" s="20"/>
      <c r="G236" s="20"/>
      <c r="H236" s="20"/>
      <c r="I236" s="20"/>
      <c r="J236" s="20"/>
    </row>
    <row r="237" spans="1:10">
      <c r="A237" s="20"/>
      <c r="B237" s="20"/>
      <c r="C237" s="20"/>
      <c r="D237" s="20"/>
      <c r="E237" s="20"/>
      <c r="F237" s="20"/>
      <c r="G237" s="20"/>
      <c r="H237" s="20"/>
      <c r="I237" s="20"/>
      <c r="J237" s="20"/>
    </row>
    <row r="238" spans="1:10">
      <c r="A238" s="20"/>
      <c r="B238" s="20"/>
      <c r="C238" s="20"/>
      <c r="D238" s="20"/>
      <c r="E238" s="20"/>
      <c r="F238" s="20"/>
      <c r="G238" s="20"/>
      <c r="H238" s="20"/>
      <c r="I238" s="20"/>
      <c r="J238" s="20"/>
    </row>
    <row r="239" spans="1:10">
      <c r="A239" s="20"/>
      <c r="B239" s="20"/>
      <c r="C239" s="20"/>
      <c r="D239" s="20"/>
      <c r="E239" s="20"/>
      <c r="F239" s="20"/>
      <c r="G239" s="20"/>
      <c r="H239" s="20"/>
      <c r="I239" s="20"/>
      <c r="J239" s="20"/>
    </row>
    <row r="240" spans="1:10">
      <c r="A240" s="20"/>
      <c r="B240" s="20"/>
      <c r="C240" s="20"/>
      <c r="D240" s="20"/>
      <c r="E240" s="20"/>
      <c r="F240" s="20"/>
      <c r="G240" s="20"/>
      <c r="H240" s="20"/>
      <c r="I240" s="20"/>
      <c r="J240" s="20"/>
    </row>
    <row r="241" spans="1:10">
      <c r="A241" s="20"/>
      <c r="B241" s="20"/>
      <c r="C241" s="20"/>
      <c r="D241" s="20"/>
      <c r="E241" s="20"/>
      <c r="F241" s="20"/>
      <c r="G241" s="20"/>
      <c r="H241" s="20"/>
      <c r="I241" s="20"/>
      <c r="J241" s="20"/>
    </row>
    <row r="242" spans="1:10">
      <c r="A242" s="20"/>
      <c r="B242" s="20"/>
      <c r="C242" s="20"/>
      <c r="D242" s="20"/>
      <c r="E242" s="20"/>
      <c r="F242" s="20"/>
      <c r="G242" s="20"/>
      <c r="H242" s="20"/>
      <c r="I242" s="20"/>
      <c r="J242" s="20"/>
    </row>
    <row r="243" spans="1:10">
      <c r="A243" s="20"/>
      <c r="B243" s="20"/>
      <c r="C243" s="20"/>
      <c r="D243" s="20"/>
      <c r="E243" s="20"/>
      <c r="F243" s="20"/>
      <c r="G243" s="20"/>
      <c r="H243" s="20"/>
      <c r="I243" s="20"/>
      <c r="J243" s="20"/>
    </row>
    <row r="244" spans="1:10">
      <c r="A244" s="20"/>
      <c r="B244" s="20"/>
      <c r="C244" s="20"/>
      <c r="D244" s="20"/>
      <c r="E244" s="20"/>
      <c r="F244" s="20"/>
      <c r="G244" s="20"/>
      <c r="H244" s="20"/>
      <c r="I244" s="20"/>
      <c r="J244" s="20"/>
    </row>
    <row r="245" spans="1:10">
      <c r="A245" s="20"/>
      <c r="B245" s="20"/>
      <c r="C245" s="20"/>
      <c r="D245" s="20"/>
      <c r="E245" s="20"/>
      <c r="F245" s="20"/>
      <c r="G245" s="20"/>
      <c r="H245" s="20"/>
      <c r="I245" s="20"/>
      <c r="J245" s="20"/>
    </row>
    <row r="246" spans="1:10">
      <c r="A246" s="20"/>
      <c r="B246" s="20"/>
      <c r="C246" s="20"/>
      <c r="D246" s="20"/>
      <c r="E246" s="20"/>
      <c r="F246" s="20"/>
      <c r="G246" s="20"/>
      <c r="H246" s="20"/>
      <c r="I246" s="20"/>
      <c r="J246" s="20"/>
    </row>
    <row r="247" spans="1:10">
      <c r="A247" s="20"/>
      <c r="B247" s="20"/>
      <c r="C247" s="20"/>
      <c r="D247" s="20"/>
      <c r="E247" s="20"/>
      <c r="F247" s="20"/>
      <c r="G247" s="20"/>
      <c r="H247" s="20"/>
      <c r="I247" s="20"/>
      <c r="J247" s="20"/>
    </row>
    <row r="248" spans="1:10">
      <c r="A248" s="20"/>
      <c r="B248" s="20"/>
      <c r="C248" s="20"/>
      <c r="D248" s="20"/>
      <c r="E248" s="20"/>
      <c r="F248" s="20"/>
      <c r="G248" s="20"/>
      <c r="H248" s="20"/>
      <c r="I248" s="20"/>
      <c r="J248" s="20"/>
    </row>
    <row r="249" spans="1:10">
      <c r="A249" s="20"/>
      <c r="B249" s="20"/>
      <c r="C249" s="20"/>
      <c r="D249" s="20"/>
      <c r="E249" s="20"/>
      <c r="F249" s="20"/>
      <c r="G249" s="20"/>
      <c r="H249" s="20"/>
      <c r="I249" s="20"/>
      <c r="J249" s="20"/>
    </row>
    <row r="250" spans="1:10">
      <c r="A250" s="20"/>
      <c r="B250" s="20"/>
      <c r="C250" s="20"/>
      <c r="D250" s="20"/>
      <c r="E250" s="20"/>
      <c r="F250" s="20"/>
      <c r="G250" s="20"/>
      <c r="H250" s="20"/>
      <c r="I250" s="20"/>
      <c r="J250" s="20"/>
    </row>
    <row r="251" spans="1:10">
      <c r="A251" s="20"/>
      <c r="B251" s="20"/>
      <c r="C251" s="20"/>
      <c r="D251" s="20"/>
      <c r="E251" s="20"/>
      <c r="F251" s="20"/>
      <c r="G251" s="20"/>
      <c r="H251" s="20"/>
      <c r="I251" s="20"/>
      <c r="J251" s="20"/>
    </row>
    <row r="252" spans="1:10">
      <c r="A252" s="20"/>
      <c r="B252" s="20"/>
      <c r="C252" s="20"/>
      <c r="D252" s="20"/>
      <c r="E252" s="20"/>
      <c r="F252" s="20"/>
      <c r="G252" s="20"/>
      <c r="H252" s="20"/>
      <c r="I252" s="20"/>
      <c r="J252" s="20"/>
    </row>
    <row r="253" spans="1:10">
      <c r="A253" s="20"/>
      <c r="B253" s="20"/>
      <c r="C253" s="20"/>
      <c r="D253" s="20"/>
      <c r="E253" s="20"/>
      <c r="F253" s="20"/>
      <c r="G253" s="20"/>
      <c r="H253" s="20"/>
      <c r="I253" s="20"/>
      <c r="J253" s="20"/>
    </row>
    <row r="254" spans="1:10">
      <c r="A254" s="20"/>
      <c r="B254" s="20"/>
      <c r="C254" s="20"/>
      <c r="D254" s="20"/>
      <c r="E254" s="20"/>
      <c r="F254" s="20"/>
      <c r="G254" s="20"/>
      <c r="H254" s="20"/>
      <c r="I254" s="20"/>
      <c r="J254" s="20"/>
    </row>
    <row r="255" spans="1:10">
      <c r="A255" s="20"/>
      <c r="B255" s="20"/>
      <c r="C255" s="20"/>
      <c r="D255" s="20"/>
      <c r="E255" s="20"/>
      <c r="F255" s="20"/>
      <c r="G255" s="20"/>
      <c r="H255" s="20"/>
      <c r="I255" s="20"/>
      <c r="J255" s="20"/>
    </row>
    <row r="256" spans="1:10">
      <c r="A256" s="20"/>
      <c r="B256" s="20"/>
      <c r="C256" s="20"/>
      <c r="D256" s="20"/>
      <c r="E256" s="20"/>
      <c r="F256" s="20"/>
      <c r="G256" s="20"/>
      <c r="H256" s="20"/>
      <c r="I256" s="20"/>
      <c r="J256" s="20"/>
    </row>
    <row r="257" spans="1:10">
      <c r="A257" s="20"/>
      <c r="B257" s="20"/>
      <c r="C257" s="20"/>
      <c r="D257" s="20"/>
      <c r="E257" s="20"/>
      <c r="F257" s="20"/>
      <c r="G257" s="20"/>
      <c r="H257" s="20"/>
      <c r="I257" s="20"/>
      <c r="J257" s="20"/>
    </row>
    <row r="258" spans="1:10">
      <c r="A258" s="20"/>
      <c r="B258" s="20"/>
      <c r="C258" s="20"/>
      <c r="D258" s="20"/>
      <c r="E258" s="20"/>
      <c r="F258" s="20"/>
      <c r="G258" s="20"/>
      <c r="H258" s="20"/>
      <c r="I258" s="20"/>
      <c r="J258" s="20"/>
    </row>
    <row r="259" spans="1:10">
      <c r="A259" s="20"/>
      <c r="B259" s="20"/>
      <c r="C259" s="20"/>
      <c r="D259" s="20"/>
      <c r="E259" s="20"/>
      <c r="F259" s="20"/>
      <c r="G259" s="20"/>
      <c r="H259" s="20"/>
      <c r="I259" s="20"/>
      <c r="J259" s="20"/>
    </row>
    <row r="260" spans="1:10">
      <c r="A260" s="20"/>
      <c r="B260" s="20"/>
      <c r="C260" s="20"/>
      <c r="D260" s="20"/>
      <c r="E260" s="20"/>
      <c r="F260" s="20"/>
      <c r="G260" s="20"/>
      <c r="H260" s="20"/>
      <c r="I260" s="20"/>
      <c r="J260" s="20"/>
    </row>
    <row r="261" spans="1:10">
      <c r="A261" s="20"/>
      <c r="B261" s="20"/>
      <c r="C261" s="20"/>
      <c r="D261" s="20"/>
      <c r="E261" s="20"/>
      <c r="F261" s="20"/>
      <c r="G261" s="20"/>
      <c r="H261" s="20"/>
      <c r="I261" s="20"/>
      <c r="J261" s="20"/>
    </row>
    <row r="262" spans="1:10">
      <c r="A262" s="20"/>
      <c r="B262" s="20"/>
      <c r="C262" s="20"/>
      <c r="D262" s="20"/>
      <c r="E262" s="20"/>
      <c r="F262" s="20"/>
      <c r="G262" s="20"/>
      <c r="H262" s="20"/>
      <c r="I262" s="20"/>
      <c r="J262" s="20"/>
    </row>
    <row r="263" spans="1:10">
      <c r="A263" s="20"/>
      <c r="B263" s="20"/>
      <c r="C263" s="20"/>
      <c r="D263" s="20"/>
      <c r="E263" s="20"/>
      <c r="F263" s="20"/>
      <c r="G263" s="20"/>
      <c r="H263" s="20"/>
      <c r="I263" s="20"/>
      <c r="J263" s="20"/>
    </row>
    <row r="264" spans="1:10">
      <c r="A264" s="20"/>
      <c r="B264" s="20"/>
      <c r="C264" s="20"/>
      <c r="D264" s="20"/>
      <c r="E264" s="20"/>
      <c r="F264" s="20"/>
      <c r="G264" s="20"/>
      <c r="H264" s="20"/>
      <c r="I264" s="20"/>
      <c r="J264" s="20"/>
    </row>
    <row r="265" spans="1:10">
      <c r="A265" s="20"/>
      <c r="B265" s="20"/>
      <c r="C265" s="20"/>
      <c r="D265" s="20"/>
      <c r="E265" s="20"/>
      <c r="F265" s="20"/>
      <c r="G265" s="20"/>
      <c r="H265" s="20"/>
      <c r="I265" s="20"/>
      <c r="J265" s="20"/>
    </row>
    <row r="266" spans="1:10">
      <c r="A266" s="20"/>
      <c r="B266" s="20"/>
      <c r="C266" s="20"/>
      <c r="D266" s="20"/>
      <c r="E266" s="20"/>
      <c r="F266" s="20"/>
      <c r="G266" s="20"/>
      <c r="H266" s="20"/>
      <c r="I266" s="20"/>
      <c r="J266" s="20"/>
    </row>
    <row r="267" spans="1:10">
      <c r="A267" s="20"/>
      <c r="B267" s="20"/>
      <c r="C267" s="20"/>
      <c r="D267" s="20"/>
      <c r="E267" s="20"/>
      <c r="F267" s="20"/>
      <c r="G267" s="20"/>
      <c r="H267" s="20"/>
      <c r="I267" s="20"/>
      <c r="J267" s="20"/>
    </row>
    <row r="268" spans="1:10">
      <c r="A268" s="20"/>
      <c r="B268" s="20"/>
      <c r="C268" s="20"/>
      <c r="D268" s="20"/>
      <c r="E268" s="20"/>
      <c r="F268" s="20"/>
      <c r="G268" s="20"/>
      <c r="H268" s="20"/>
      <c r="I268" s="20"/>
      <c r="J268" s="20"/>
    </row>
    <row r="269" spans="1:10">
      <c r="A269" s="20"/>
      <c r="B269" s="20"/>
      <c r="C269" s="20"/>
      <c r="D269" s="20"/>
      <c r="E269" s="20"/>
      <c r="F269" s="20"/>
      <c r="G269" s="20"/>
      <c r="H269" s="20"/>
      <c r="I269" s="20"/>
      <c r="J269" s="20"/>
    </row>
    <row r="270" spans="1:10">
      <c r="A270" s="20"/>
      <c r="B270" s="20"/>
      <c r="C270" s="20"/>
      <c r="D270" s="20"/>
      <c r="E270" s="20"/>
      <c r="F270" s="20"/>
      <c r="G270" s="20"/>
      <c r="H270" s="20"/>
      <c r="I270" s="20"/>
      <c r="J270" s="20"/>
    </row>
    <row r="271" spans="1:10">
      <c r="A271" s="20"/>
      <c r="B271" s="20"/>
      <c r="C271" s="20"/>
      <c r="D271" s="20"/>
      <c r="E271" s="20"/>
      <c r="F271" s="20"/>
      <c r="G271" s="20"/>
      <c r="H271" s="20"/>
      <c r="I271" s="20"/>
      <c r="J271" s="20"/>
    </row>
    <row r="272" spans="1:10">
      <c r="A272" s="20"/>
      <c r="B272" s="20"/>
      <c r="C272" s="20"/>
      <c r="D272" s="20"/>
      <c r="E272" s="20"/>
      <c r="F272" s="20"/>
      <c r="G272" s="20"/>
      <c r="H272" s="20"/>
      <c r="I272" s="20"/>
      <c r="J272" s="20"/>
    </row>
    <row r="273" spans="1:10">
      <c r="A273" s="20"/>
      <c r="B273" s="20"/>
      <c r="C273" s="20"/>
      <c r="D273" s="20"/>
      <c r="E273" s="20"/>
      <c r="F273" s="20"/>
      <c r="G273" s="20"/>
      <c r="H273" s="20"/>
      <c r="I273" s="20"/>
      <c r="J273" s="20"/>
    </row>
    <row r="274" spans="1:10">
      <c r="A274" s="20"/>
      <c r="B274" s="20"/>
      <c r="C274" s="20"/>
      <c r="D274" s="20"/>
      <c r="E274" s="20"/>
      <c r="F274" s="20"/>
      <c r="G274" s="20"/>
      <c r="H274" s="20"/>
      <c r="I274" s="20"/>
      <c r="J274" s="20"/>
    </row>
    <row r="275" spans="1:10">
      <c r="A275" s="20"/>
      <c r="B275" s="20"/>
      <c r="C275" s="20"/>
      <c r="D275" s="20"/>
      <c r="E275" s="20"/>
      <c r="F275" s="20"/>
      <c r="G275" s="20"/>
      <c r="H275" s="20"/>
      <c r="I275" s="20"/>
      <c r="J275" s="20"/>
    </row>
    <row r="276" spans="1:10">
      <c r="A276" s="20"/>
      <c r="B276" s="20"/>
      <c r="C276" s="20"/>
      <c r="D276" s="20"/>
      <c r="E276" s="20"/>
      <c r="F276" s="20"/>
      <c r="G276" s="20"/>
      <c r="H276" s="20"/>
      <c r="I276" s="20"/>
      <c r="J276" s="20"/>
    </row>
    <row r="277" spans="1:10">
      <c r="A277" s="20"/>
      <c r="B277" s="20"/>
      <c r="C277" s="20"/>
      <c r="D277" s="20"/>
      <c r="E277" s="20"/>
      <c r="F277" s="20"/>
      <c r="G277" s="20"/>
      <c r="H277" s="20"/>
      <c r="I277" s="20"/>
      <c r="J277" s="20"/>
    </row>
    <row r="278" spans="1:10">
      <c r="A278" s="20"/>
      <c r="B278" s="20"/>
      <c r="C278" s="20"/>
      <c r="D278" s="20"/>
      <c r="E278" s="20"/>
      <c r="F278" s="20"/>
      <c r="G278" s="20"/>
      <c r="H278" s="20"/>
      <c r="I278" s="20"/>
      <c r="J278" s="20"/>
    </row>
    <row r="279" spans="1:10">
      <c r="A279" s="20"/>
      <c r="B279" s="20"/>
      <c r="C279" s="20"/>
      <c r="D279" s="20"/>
      <c r="E279" s="20"/>
      <c r="F279" s="20"/>
      <c r="G279" s="20"/>
      <c r="H279" s="20"/>
      <c r="I279" s="20"/>
      <c r="J279" s="20"/>
    </row>
    <row r="280" spans="1:10">
      <c r="A280" s="20"/>
      <c r="B280" s="20"/>
      <c r="C280" s="20"/>
      <c r="D280" s="20"/>
      <c r="E280" s="20"/>
      <c r="F280" s="20"/>
      <c r="G280" s="20"/>
      <c r="H280" s="20"/>
      <c r="I280" s="20"/>
      <c r="J280" s="20"/>
    </row>
    <row r="281" spans="1:10">
      <c r="A281" s="20"/>
      <c r="B281" s="20"/>
      <c r="C281" s="20"/>
      <c r="D281" s="20"/>
      <c r="E281" s="20"/>
      <c r="F281" s="20"/>
      <c r="G281" s="20"/>
      <c r="H281" s="20"/>
      <c r="I281" s="20"/>
      <c r="J281" s="20"/>
    </row>
    <row r="282" spans="1:10">
      <c r="A282" s="20"/>
      <c r="B282" s="20"/>
      <c r="C282" s="20"/>
      <c r="D282" s="20"/>
      <c r="E282" s="20"/>
      <c r="F282" s="20"/>
      <c r="G282" s="20"/>
      <c r="H282" s="20"/>
      <c r="I282" s="20"/>
      <c r="J282" s="20"/>
    </row>
    <row r="283" spans="1:10">
      <c r="A283" s="20"/>
      <c r="B283" s="20"/>
      <c r="C283" s="20"/>
      <c r="D283" s="20"/>
      <c r="E283" s="20"/>
      <c r="F283" s="20"/>
      <c r="G283" s="20"/>
      <c r="H283" s="20"/>
      <c r="I283" s="20"/>
      <c r="J283" s="20"/>
    </row>
    <row r="284" spans="1:10">
      <c r="A284" s="20"/>
      <c r="B284" s="20"/>
      <c r="C284" s="20"/>
      <c r="D284" s="20"/>
      <c r="E284" s="20"/>
      <c r="F284" s="20"/>
      <c r="G284" s="20"/>
      <c r="H284" s="20"/>
      <c r="I284" s="20"/>
      <c r="J284" s="20"/>
    </row>
    <row r="285" spans="1:10">
      <c r="A285" s="20"/>
      <c r="B285" s="20"/>
      <c r="C285" s="20"/>
      <c r="D285" s="20"/>
      <c r="E285" s="20"/>
      <c r="F285" s="20"/>
      <c r="G285" s="20"/>
      <c r="H285" s="20"/>
      <c r="I285" s="20"/>
      <c r="J285" s="20"/>
    </row>
    <row r="286" spans="1:10">
      <c r="A286" s="20"/>
      <c r="B286" s="20"/>
      <c r="C286" s="20"/>
      <c r="D286" s="20"/>
      <c r="E286" s="20"/>
      <c r="F286" s="20"/>
      <c r="G286" s="20"/>
      <c r="H286" s="20"/>
      <c r="I286" s="20"/>
      <c r="J286" s="20"/>
    </row>
    <row r="287" spans="1:10">
      <c r="A287" s="20"/>
      <c r="B287" s="20"/>
      <c r="C287" s="20"/>
      <c r="D287" s="20"/>
      <c r="E287" s="20"/>
      <c r="F287" s="20"/>
      <c r="G287" s="20"/>
      <c r="H287" s="20"/>
      <c r="I287" s="20"/>
      <c r="J287" s="20"/>
    </row>
    <row r="288" spans="1:10">
      <c r="A288" s="20"/>
      <c r="B288" s="20"/>
      <c r="C288" s="20"/>
      <c r="D288" s="20"/>
      <c r="E288" s="20"/>
      <c r="F288" s="20"/>
      <c r="G288" s="20"/>
      <c r="H288" s="20"/>
      <c r="I288" s="20"/>
      <c r="J288" s="20"/>
    </row>
    <row r="289" spans="1:10">
      <c r="A289" s="20"/>
      <c r="B289" s="20"/>
      <c r="C289" s="20"/>
      <c r="D289" s="20"/>
      <c r="E289" s="20"/>
      <c r="F289" s="20"/>
      <c r="G289" s="20"/>
      <c r="H289" s="20"/>
      <c r="I289" s="20"/>
      <c r="J289" s="20"/>
    </row>
    <row r="290" spans="1:10">
      <c r="A290" s="20"/>
      <c r="B290" s="20"/>
      <c r="C290" s="20"/>
      <c r="D290" s="20"/>
      <c r="E290" s="20"/>
      <c r="F290" s="20"/>
      <c r="G290" s="20"/>
      <c r="H290" s="20"/>
      <c r="I290" s="20"/>
      <c r="J290" s="20"/>
    </row>
    <row r="291" spans="1:10">
      <c r="A291" s="20"/>
      <c r="B291" s="20"/>
      <c r="C291" s="20"/>
      <c r="D291" s="20"/>
      <c r="E291" s="20"/>
      <c r="F291" s="20"/>
      <c r="G291" s="20"/>
      <c r="H291" s="20"/>
      <c r="I291" s="20"/>
      <c r="J291" s="20"/>
    </row>
    <row r="292" spans="1:10">
      <c r="A292" s="20"/>
      <c r="B292" s="20"/>
      <c r="C292" s="20"/>
      <c r="D292" s="20"/>
      <c r="E292" s="20"/>
      <c r="F292" s="20"/>
      <c r="G292" s="20"/>
      <c r="H292" s="20"/>
      <c r="I292" s="20"/>
      <c r="J292" s="20"/>
    </row>
    <row r="293" spans="1:10">
      <c r="A293" s="20"/>
      <c r="B293" s="20"/>
      <c r="C293" s="20"/>
      <c r="D293" s="20"/>
      <c r="E293" s="20"/>
      <c r="F293" s="20"/>
      <c r="G293" s="20"/>
      <c r="H293" s="20"/>
      <c r="I293" s="20"/>
      <c r="J293" s="20"/>
    </row>
    <row r="294" spans="1:10">
      <c r="A294" s="20"/>
      <c r="B294" s="20"/>
      <c r="C294" s="20"/>
      <c r="D294" s="20"/>
      <c r="E294" s="20"/>
      <c r="F294" s="20"/>
      <c r="G294" s="20"/>
      <c r="H294" s="20"/>
      <c r="I294" s="20"/>
      <c r="J294" s="20"/>
    </row>
    <row r="295" spans="1:10">
      <c r="A295" s="20"/>
      <c r="B295" s="20"/>
      <c r="C295" s="20"/>
      <c r="D295" s="20"/>
      <c r="E295" s="20"/>
      <c r="F295" s="20"/>
      <c r="G295" s="20"/>
      <c r="H295" s="20"/>
      <c r="I295" s="20"/>
      <c r="J295" s="20"/>
    </row>
    <row r="296" spans="1:10">
      <c r="A296" s="20"/>
      <c r="B296" s="20"/>
      <c r="C296" s="20"/>
      <c r="D296" s="20"/>
      <c r="E296" s="20"/>
      <c r="F296" s="20"/>
      <c r="G296" s="20"/>
      <c r="H296" s="20"/>
      <c r="I296" s="20"/>
      <c r="J296" s="20"/>
    </row>
    <row r="297" spans="1:10">
      <c r="A297" s="20"/>
      <c r="B297" s="20"/>
      <c r="C297" s="20"/>
      <c r="D297" s="20"/>
      <c r="E297" s="20"/>
      <c r="F297" s="20"/>
      <c r="G297" s="20"/>
      <c r="H297" s="20"/>
      <c r="I297" s="20"/>
      <c r="J297" s="20"/>
    </row>
    <row r="298" spans="1:10">
      <c r="A298" s="20"/>
      <c r="B298" s="20"/>
      <c r="C298" s="20"/>
      <c r="D298" s="20"/>
      <c r="E298" s="20"/>
      <c r="F298" s="20"/>
      <c r="G298" s="20"/>
      <c r="H298" s="20"/>
      <c r="I298" s="20"/>
      <c r="J298" s="20"/>
    </row>
    <row r="299" spans="1:10">
      <c r="A299" s="20"/>
      <c r="B299" s="20"/>
      <c r="C299" s="20"/>
      <c r="D299" s="20"/>
      <c r="E299" s="20"/>
      <c r="F299" s="20"/>
      <c r="G299" s="20"/>
      <c r="H299" s="20"/>
      <c r="I299" s="20"/>
      <c r="J299" s="20"/>
    </row>
    <row r="300" spans="1:10">
      <c r="A300" s="20"/>
      <c r="B300" s="20"/>
      <c r="C300" s="20"/>
      <c r="D300" s="20"/>
      <c r="E300" s="20"/>
      <c r="F300" s="20"/>
      <c r="G300" s="20"/>
      <c r="H300" s="20"/>
      <c r="I300" s="20"/>
      <c r="J300" s="20"/>
    </row>
    <row r="301" spans="1:10">
      <c r="A301" s="20"/>
      <c r="B301" s="20"/>
      <c r="C301" s="20"/>
      <c r="D301" s="20"/>
      <c r="E301" s="20"/>
      <c r="F301" s="20"/>
      <c r="G301" s="20"/>
      <c r="H301" s="20"/>
      <c r="I301" s="20"/>
      <c r="J301" s="20"/>
    </row>
    <row r="302" spans="1:10">
      <c r="A302" s="20"/>
      <c r="B302" s="20"/>
      <c r="C302" s="20"/>
      <c r="D302" s="20"/>
      <c r="E302" s="20"/>
      <c r="F302" s="20"/>
      <c r="G302" s="20"/>
      <c r="H302" s="20"/>
      <c r="I302" s="20"/>
      <c r="J302" s="20"/>
    </row>
    <row r="303" spans="1:10">
      <c r="A303" s="20"/>
      <c r="B303" s="20"/>
      <c r="C303" s="20"/>
      <c r="D303" s="20"/>
      <c r="E303" s="20"/>
      <c r="F303" s="20"/>
      <c r="G303" s="20"/>
      <c r="H303" s="20"/>
      <c r="I303" s="20"/>
      <c r="J303" s="20"/>
    </row>
    <row r="304" spans="1:10">
      <c r="A304" s="20"/>
      <c r="B304" s="20"/>
      <c r="C304" s="20"/>
      <c r="D304" s="20"/>
      <c r="E304" s="20"/>
      <c r="F304" s="20"/>
      <c r="G304" s="20"/>
      <c r="H304" s="20"/>
      <c r="I304" s="20"/>
      <c r="J304" s="20"/>
    </row>
    <row r="305" spans="1:10">
      <c r="A305" s="20"/>
      <c r="B305" s="20"/>
      <c r="C305" s="20"/>
      <c r="D305" s="20"/>
      <c r="E305" s="20"/>
      <c r="F305" s="20"/>
      <c r="G305" s="20"/>
      <c r="H305" s="20"/>
      <c r="I305" s="20"/>
      <c r="J305" s="20"/>
    </row>
    <row r="306" spans="1:10">
      <c r="A306" s="20"/>
      <c r="B306" s="20"/>
      <c r="C306" s="20"/>
      <c r="D306" s="20"/>
      <c r="E306" s="20"/>
      <c r="F306" s="20"/>
      <c r="G306" s="20"/>
      <c r="H306" s="20"/>
      <c r="I306" s="20"/>
      <c r="J306" s="20"/>
    </row>
    <row r="307" spans="1:10">
      <c r="A307" s="20"/>
      <c r="B307" s="20"/>
      <c r="C307" s="20"/>
      <c r="D307" s="20"/>
      <c r="E307" s="20"/>
      <c r="F307" s="20"/>
      <c r="G307" s="20"/>
      <c r="H307" s="20"/>
      <c r="I307" s="20"/>
      <c r="J307" s="20"/>
    </row>
    <row r="308" spans="1:10">
      <c r="A308" s="20"/>
      <c r="B308" s="20"/>
      <c r="C308" s="20"/>
      <c r="D308" s="20"/>
      <c r="E308" s="20"/>
      <c r="F308" s="20"/>
      <c r="G308" s="20"/>
      <c r="H308" s="20"/>
      <c r="I308" s="20"/>
      <c r="J308" s="20"/>
    </row>
    <row r="309" spans="1:10">
      <c r="A309" s="20"/>
      <c r="B309" s="20"/>
      <c r="C309" s="20"/>
      <c r="D309" s="20"/>
      <c r="E309" s="20"/>
      <c r="F309" s="20"/>
      <c r="G309" s="20"/>
      <c r="H309" s="20"/>
      <c r="I309" s="20"/>
      <c r="J309" s="20"/>
    </row>
    <row r="310" spans="1:10">
      <c r="A310" s="20"/>
      <c r="B310" s="20"/>
      <c r="C310" s="20"/>
      <c r="D310" s="20"/>
      <c r="E310" s="20"/>
      <c r="F310" s="20"/>
      <c r="G310" s="20"/>
      <c r="H310" s="20"/>
      <c r="I310" s="20"/>
      <c r="J310" s="20"/>
    </row>
    <row r="311" spans="1:10">
      <c r="A311" s="20"/>
      <c r="B311" s="20"/>
      <c r="C311" s="20"/>
      <c r="D311" s="20"/>
      <c r="E311" s="20"/>
      <c r="F311" s="20"/>
      <c r="G311" s="20"/>
      <c r="H311" s="20"/>
      <c r="I311" s="20"/>
      <c r="J311" s="20"/>
    </row>
    <row r="312" spans="1:10">
      <c r="A312" s="20"/>
      <c r="B312" s="20"/>
      <c r="C312" s="20"/>
      <c r="D312" s="20"/>
      <c r="E312" s="20"/>
      <c r="F312" s="20"/>
      <c r="G312" s="20"/>
      <c r="H312" s="20"/>
      <c r="I312" s="20"/>
      <c r="J312" s="20"/>
    </row>
    <row r="313" spans="1:10">
      <c r="A313" s="20"/>
      <c r="B313" s="20"/>
      <c r="C313" s="20"/>
      <c r="D313" s="20"/>
      <c r="E313" s="20"/>
      <c r="F313" s="20"/>
      <c r="G313" s="20"/>
      <c r="H313" s="20"/>
      <c r="I313" s="20"/>
      <c r="J313" s="20"/>
    </row>
    <row r="314" spans="1:10">
      <c r="A314" s="20"/>
      <c r="B314" s="20"/>
      <c r="C314" s="20"/>
      <c r="D314" s="20"/>
      <c r="E314" s="20"/>
      <c r="F314" s="20"/>
      <c r="G314" s="20"/>
      <c r="H314" s="20"/>
      <c r="I314" s="20"/>
      <c r="J314" s="20"/>
    </row>
    <row r="315" spans="1:10">
      <c r="A315" s="20"/>
      <c r="B315" s="20"/>
      <c r="C315" s="20"/>
      <c r="D315" s="20"/>
      <c r="E315" s="20"/>
      <c r="F315" s="20"/>
      <c r="G315" s="20"/>
      <c r="H315" s="20"/>
      <c r="I315" s="20"/>
      <c r="J315" s="20"/>
    </row>
    <row r="316" spans="1:10">
      <c r="A316" s="20"/>
      <c r="B316" s="20"/>
      <c r="C316" s="20"/>
      <c r="D316" s="20"/>
      <c r="E316" s="20"/>
      <c r="F316" s="20"/>
      <c r="G316" s="20"/>
      <c r="H316" s="20"/>
      <c r="I316" s="20"/>
      <c r="J316" s="20"/>
    </row>
    <row r="317" spans="1:10">
      <c r="A317" s="20"/>
      <c r="B317" s="20"/>
      <c r="C317" s="20"/>
      <c r="D317" s="20"/>
      <c r="E317" s="20"/>
      <c r="F317" s="20"/>
      <c r="G317" s="20"/>
      <c r="H317" s="20"/>
      <c r="I317" s="20"/>
      <c r="J317" s="20"/>
    </row>
    <row r="318" spans="1:10">
      <c r="A318" s="20"/>
      <c r="B318" s="20"/>
      <c r="C318" s="20"/>
      <c r="D318" s="20"/>
      <c r="E318" s="20"/>
      <c r="F318" s="20"/>
      <c r="G318" s="20"/>
      <c r="H318" s="20"/>
      <c r="I318" s="20"/>
      <c r="J318" s="20"/>
    </row>
    <row r="319" spans="1:10">
      <c r="A319" s="20"/>
      <c r="B319" s="20"/>
      <c r="C319" s="20"/>
      <c r="D319" s="20"/>
      <c r="E319" s="20"/>
      <c r="F319" s="20"/>
      <c r="G319" s="20"/>
      <c r="H319" s="20"/>
      <c r="I319" s="20"/>
      <c r="J319" s="20"/>
    </row>
    <row r="320" spans="1:10">
      <c r="A320" s="20"/>
      <c r="B320" s="20"/>
      <c r="C320" s="20"/>
      <c r="D320" s="20"/>
      <c r="E320" s="20"/>
      <c r="F320" s="20"/>
      <c r="G320" s="20"/>
      <c r="H320" s="20"/>
      <c r="I320" s="20"/>
      <c r="J320" s="20"/>
    </row>
    <row r="321" spans="1:10">
      <c r="A321" s="20"/>
      <c r="B321" s="20"/>
      <c r="C321" s="20"/>
      <c r="D321" s="20"/>
      <c r="E321" s="20"/>
      <c r="F321" s="20"/>
      <c r="G321" s="20"/>
      <c r="H321" s="20"/>
      <c r="I321" s="20"/>
      <c r="J321" s="20"/>
    </row>
    <row r="322" spans="1:10">
      <c r="A322" s="20"/>
      <c r="B322" s="20"/>
      <c r="C322" s="20"/>
      <c r="D322" s="20"/>
      <c r="E322" s="20"/>
      <c r="F322" s="20"/>
      <c r="G322" s="20"/>
      <c r="H322" s="20"/>
      <c r="I322" s="20"/>
      <c r="J322" s="20"/>
    </row>
    <row r="323" spans="1:10">
      <c r="A323" s="20"/>
      <c r="B323" s="20"/>
      <c r="C323" s="20"/>
      <c r="D323" s="20"/>
      <c r="E323" s="20"/>
      <c r="F323" s="20"/>
      <c r="G323" s="20"/>
      <c r="H323" s="20"/>
      <c r="I323" s="20"/>
      <c r="J323" s="20"/>
    </row>
    <row r="324" spans="1:10">
      <c r="A324" s="20"/>
      <c r="B324" s="20"/>
      <c r="C324" s="20"/>
      <c r="D324" s="20"/>
      <c r="E324" s="20"/>
      <c r="F324" s="20"/>
      <c r="G324" s="20"/>
      <c r="H324" s="20"/>
      <c r="I324" s="20"/>
      <c r="J324" s="20"/>
    </row>
    <row r="325" spans="1:10">
      <c r="A325" s="20"/>
      <c r="B325" s="20"/>
      <c r="C325" s="20"/>
      <c r="D325" s="20"/>
      <c r="E325" s="20"/>
      <c r="F325" s="20"/>
      <c r="G325" s="20"/>
      <c r="H325" s="20"/>
      <c r="I325" s="20"/>
      <c r="J325" s="20"/>
    </row>
    <row r="326" spans="1:10">
      <c r="A326" s="20"/>
      <c r="B326" s="20"/>
      <c r="C326" s="20"/>
      <c r="D326" s="20"/>
      <c r="E326" s="20"/>
      <c r="F326" s="20"/>
      <c r="G326" s="20"/>
      <c r="H326" s="20"/>
      <c r="I326" s="20"/>
      <c r="J326" s="20"/>
    </row>
    <row r="327" spans="1:10">
      <c r="A327" s="20"/>
      <c r="B327" s="20"/>
      <c r="C327" s="20"/>
      <c r="D327" s="20"/>
      <c r="E327" s="20"/>
      <c r="F327" s="20"/>
      <c r="G327" s="20"/>
      <c r="H327" s="20"/>
      <c r="I327" s="20"/>
      <c r="J327" s="20"/>
    </row>
    <row r="328" spans="1:10">
      <c r="A328" s="20"/>
      <c r="B328" s="20"/>
      <c r="C328" s="20"/>
      <c r="D328" s="20"/>
      <c r="E328" s="20"/>
      <c r="F328" s="20"/>
      <c r="G328" s="20"/>
      <c r="H328" s="20"/>
      <c r="I328" s="20"/>
      <c r="J328" s="20"/>
    </row>
    <row r="329" spans="1:10">
      <c r="A329" s="20"/>
      <c r="B329" s="20"/>
      <c r="C329" s="20"/>
      <c r="D329" s="20"/>
      <c r="E329" s="20"/>
      <c r="F329" s="20"/>
      <c r="G329" s="20"/>
      <c r="H329" s="20"/>
      <c r="I329" s="20"/>
      <c r="J329" s="20"/>
    </row>
    <row r="330" spans="1:10">
      <c r="A330" s="20"/>
      <c r="B330" s="20"/>
      <c r="C330" s="20"/>
      <c r="D330" s="20"/>
      <c r="E330" s="20"/>
      <c r="F330" s="20"/>
      <c r="G330" s="20"/>
      <c r="H330" s="20"/>
      <c r="I330" s="20"/>
      <c r="J330" s="20"/>
    </row>
    <row r="331" spans="1:10">
      <c r="A331" s="20"/>
      <c r="B331" s="20"/>
      <c r="C331" s="20"/>
      <c r="D331" s="20"/>
      <c r="E331" s="20"/>
      <c r="F331" s="20"/>
      <c r="G331" s="20"/>
      <c r="H331" s="20"/>
      <c r="I331" s="20"/>
      <c r="J331" s="20"/>
    </row>
    <row r="332" spans="1:10">
      <c r="A332" s="20"/>
      <c r="B332" s="20"/>
      <c r="C332" s="20"/>
      <c r="D332" s="20"/>
      <c r="E332" s="20"/>
      <c r="F332" s="20"/>
      <c r="G332" s="20"/>
      <c r="H332" s="20"/>
      <c r="I332" s="20"/>
      <c r="J332" s="20"/>
    </row>
    <row r="333" spans="1:10">
      <c r="A333" s="20"/>
      <c r="B333" s="20"/>
      <c r="C333" s="20"/>
      <c r="D333" s="20"/>
      <c r="E333" s="20"/>
      <c r="F333" s="20"/>
      <c r="G333" s="20"/>
      <c r="H333" s="20"/>
      <c r="I333" s="20"/>
      <c r="J333" s="20"/>
    </row>
    <row r="334" spans="1:10">
      <c r="A334" s="20"/>
      <c r="B334" s="20"/>
      <c r="C334" s="20"/>
      <c r="D334" s="20"/>
      <c r="E334" s="20"/>
      <c r="F334" s="20"/>
      <c r="G334" s="20"/>
      <c r="H334" s="20"/>
      <c r="I334" s="20"/>
      <c r="J334" s="20"/>
    </row>
    <row r="335" spans="1:10">
      <c r="A335" s="20"/>
      <c r="B335" s="20"/>
      <c r="C335" s="20"/>
      <c r="D335" s="20"/>
      <c r="E335" s="20"/>
      <c r="F335" s="20"/>
      <c r="G335" s="20"/>
      <c r="H335" s="20"/>
      <c r="I335" s="20"/>
      <c r="J335" s="20"/>
    </row>
    <row r="336" spans="1:10">
      <c r="A336" s="20"/>
      <c r="B336" s="20"/>
      <c r="C336" s="20"/>
      <c r="D336" s="20"/>
      <c r="E336" s="20"/>
      <c r="F336" s="20"/>
      <c r="G336" s="20"/>
      <c r="H336" s="20"/>
      <c r="I336" s="20"/>
      <c r="J336" s="20"/>
    </row>
    <row r="337" spans="1:10">
      <c r="A337" s="20"/>
      <c r="B337" s="20"/>
      <c r="C337" s="20"/>
      <c r="D337" s="20"/>
      <c r="E337" s="20"/>
      <c r="F337" s="20"/>
      <c r="G337" s="20"/>
      <c r="H337" s="20"/>
      <c r="I337" s="20"/>
      <c r="J337" s="20"/>
    </row>
    <row r="338" spans="1:10">
      <c r="A338" s="20"/>
      <c r="B338" s="20"/>
      <c r="C338" s="20"/>
      <c r="D338" s="20"/>
      <c r="E338" s="20"/>
      <c r="F338" s="20"/>
      <c r="G338" s="20"/>
      <c r="H338" s="20"/>
      <c r="I338" s="20"/>
      <c r="J338" s="20"/>
    </row>
    <row r="339" spans="1:10">
      <c r="A339" s="20"/>
      <c r="B339" s="20"/>
      <c r="C339" s="20"/>
      <c r="D339" s="20"/>
      <c r="E339" s="20"/>
      <c r="F339" s="20"/>
      <c r="G339" s="20"/>
      <c r="H339" s="20"/>
      <c r="I339" s="20"/>
      <c r="J339" s="20"/>
    </row>
    <row r="340" spans="1:10">
      <c r="A340" s="20"/>
      <c r="B340" s="20"/>
      <c r="C340" s="20"/>
      <c r="D340" s="20"/>
      <c r="E340" s="20"/>
      <c r="F340" s="20"/>
      <c r="G340" s="20"/>
      <c r="H340" s="20"/>
      <c r="I340" s="20"/>
      <c r="J340" s="20"/>
    </row>
    <row r="341" spans="1:10">
      <c r="A341" s="20"/>
      <c r="B341" s="20"/>
      <c r="C341" s="20"/>
      <c r="D341" s="20"/>
      <c r="E341" s="20"/>
      <c r="F341" s="20"/>
      <c r="G341" s="20"/>
      <c r="H341" s="20"/>
      <c r="I341" s="20"/>
      <c r="J341" s="20"/>
    </row>
    <row r="342" spans="1:10">
      <c r="A342" s="20"/>
      <c r="B342" s="20"/>
      <c r="C342" s="20"/>
      <c r="D342" s="20"/>
      <c r="E342" s="20"/>
      <c r="F342" s="20"/>
      <c r="G342" s="20"/>
      <c r="H342" s="20"/>
      <c r="I342" s="20"/>
      <c r="J342" s="20"/>
    </row>
    <row r="343" spans="1:10">
      <c r="A343" s="20"/>
      <c r="B343" s="20"/>
      <c r="C343" s="20"/>
      <c r="D343" s="20"/>
      <c r="E343" s="20"/>
      <c r="F343" s="20"/>
      <c r="G343" s="20"/>
      <c r="H343" s="20"/>
      <c r="I343" s="20"/>
      <c r="J343" s="20"/>
    </row>
    <row r="344" spans="1:10">
      <c r="A344" s="20"/>
      <c r="B344" s="20"/>
      <c r="C344" s="20"/>
      <c r="D344" s="20"/>
      <c r="E344" s="20"/>
      <c r="F344" s="20"/>
      <c r="G344" s="20"/>
      <c r="H344" s="20"/>
      <c r="I344" s="20"/>
      <c r="J344" s="20"/>
    </row>
    <row r="345" spans="1:10">
      <c r="A345" s="20"/>
      <c r="B345" s="20"/>
      <c r="C345" s="20"/>
      <c r="D345" s="20"/>
      <c r="E345" s="20"/>
      <c r="F345" s="20"/>
      <c r="G345" s="20"/>
      <c r="H345" s="20"/>
      <c r="I345" s="20"/>
      <c r="J345" s="20"/>
    </row>
    <row r="346" spans="1:10">
      <c r="A346" s="20"/>
      <c r="B346" s="20"/>
      <c r="C346" s="20"/>
      <c r="D346" s="20"/>
      <c r="E346" s="20"/>
      <c r="F346" s="20"/>
      <c r="G346" s="20"/>
      <c r="H346" s="20"/>
      <c r="I346" s="20"/>
      <c r="J346" s="20"/>
    </row>
    <row r="347" spans="1:10">
      <c r="A347" s="20"/>
      <c r="B347" s="20"/>
      <c r="C347" s="20"/>
      <c r="D347" s="20"/>
      <c r="E347" s="20"/>
      <c r="F347" s="20"/>
      <c r="G347" s="20"/>
      <c r="H347" s="20"/>
      <c r="I347" s="20"/>
      <c r="J347" s="20"/>
    </row>
    <row r="348" spans="1:10">
      <c r="A348" s="20"/>
      <c r="B348" s="20"/>
      <c r="C348" s="20"/>
      <c r="D348" s="20"/>
      <c r="E348" s="20"/>
      <c r="F348" s="20"/>
      <c r="G348" s="20"/>
      <c r="H348" s="20"/>
      <c r="I348" s="20"/>
      <c r="J348" s="20"/>
    </row>
    <row r="349" spans="1:10">
      <c r="A349" s="20"/>
      <c r="B349" s="20"/>
      <c r="C349" s="20"/>
      <c r="D349" s="20"/>
      <c r="E349" s="20"/>
      <c r="F349" s="20"/>
      <c r="G349" s="20"/>
      <c r="H349" s="20"/>
      <c r="I349" s="20"/>
      <c r="J349" s="20"/>
    </row>
    <row r="350" spans="1:10">
      <c r="A350" s="20"/>
      <c r="B350" s="20"/>
      <c r="C350" s="20"/>
      <c r="D350" s="20"/>
      <c r="E350" s="20"/>
      <c r="F350" s="20"/>
      <c r="G350" s="20"/>
      <c r="H350" s="20"/>
      <c r="I350" s="20"/>
      <c r="J350" s="20"/>
    </row>
    <row r="351" spans="1:10">
      <c r="A351" s="20"/>
      <c r="B351" s="20"/>
      <c r="C351" s="20"/>
      <c r="D351" s="20"/>
      <c r="E351" s="20"/>
      <c r="F351" s="20"/>
      <c r="G351" s="20"/>
      <c r="H351" s="20"/>
      <c r="I351" s="20"/>
      <c r="J351" s="20"/>
    </row>
    <row r="352" spans="1:10">
      <c r="A352" s="20"/>
      <c r="B352" s="20"/>
      <c r="C352" s="20"/>
      <c r="D352" s="20"/>
      <c r="E352" s="20"/>
      <c r="F352" s="20"/>
      <c r="G352" s="20"/>
      <c r="H352" s="20"/>
      <c r="I352" s="20"/>
      <c r="J352" s="20"/>
    </row>
    <row r="353" spans="1:10">
      <c r="A353" s="20"/>
      <c r="B353" s="20"/>
      <c r="C353" s="20"/>
      <c r="D353" s="20"/>
      <c r="E353" s="20"/>
      <c r="F353" s="20"/>
      <c r="G353" s="20"/>
      <c r="H353" s="20"/>
      <c r="I353" s="20"/>
      <c r="J353" s="20"/>
    </row>
    <row r="354" spans="1:10">
      <c r="A354" s="20"/>
      <c r="B354" s="20"/>
      <c r="C354" s="20"/>
      <c r="D354" s="20"/>
      <c r="E354" s="20"/>
      <c r="F354" s="20"/>
      <c r="G354" s="20"/>
      <c r="H354" s="20"/>
      <c r="I354" s="20"/>
      <c r="J354" s="20"/>
    </row>
    <row r="355" spans="1:10">
      <c r="A355" s="20"/>
      <c r="B355" s="20"/>
      <c r="C355" s="20"/>
      <c r="D355" s="20"/>
      <c r="E355" s="20"/>
      <c r="F355" s="20"/>
      <c r="G355" s="20"/>
      <c r="H355" s="20"/>
      <c r="I355" s="20"/>
      <c r="J355" s="20"/>
    </row>
    <row r="356" spans="1:10">
      <c r="A356" s="20"/>
      <c r="B356" s="20"/>
      <c r="C356" s="20"/>
      <c r="D356" s="20"/>
      <c r="E356" s="20"/>
      <c r="F356" s="20"/>
      <c r="G356" s="20"/>
      <c r="H356" s="20"/>
      <c r="I356" s="20"/>
      <c r="J356" s="20"/>
    </row>
    <row r="357" spans="1:10">
      <c r="A357" s="20"/>
      <c r="B357" s="20"/>
      <c r="C357" s="20"/>
      <c r="D357" s="20"/>
      <c r="E357" s="20"/>
      <c r="F357" s="20"/>
      <c r="G357" s="20"/>
      <c r="H357" s="20"/>
      <c r="I357" s="20"/>
      <c r="J357" s="20"/>
    </row>
    <row r="358" spans="1:10">
      <c r="A358" s="20"/>
      <c r="B358" s="20"/>
      <c r="C358" s="20"/>
      <c r="D358" s="20"/>
      <c r="E358" s="20"/>
      <c r="F358" s="20"/>
      <c r="G358" s="20"/>
      <c r="H358" s="20"/>
      <c r="I358" s="20"/>
      <c r="J358" s="20"/>
    </row>
    <row r="359" spans="1:10">
      <c r="A359" s="20"/>
      <c r="B359" s="20"/>
      <c r="C359" s="20"/>
      <c r="D359" s="20"/>
      <c r="E359" s="20"/>
      <c r="F359" s="20"/>
      <c r="G359" s="20"/>
      <c r="H359" s="20"/>
      <c r="I359" s="20"/>
      <c r="J359" s="20"/>
    </row>
    <row r="360" spans="1:10">
      <c r="A360" s="20"/>
      <c r="B360" s="20"/>
      <c r="C360" s="20"/>
      <c r="D360" s="20"/>
      <c r="E360" s="20"/>
      <c r="F360" s="20"/>
      <c r="G360" s="20"/>
      <c r="H360" s="20"/>
      <c r="I360" s="20"/>
      <c r="J360" s="20"/>
    </row>
    <row r="361" spans="1:10">
      <c r="A361" s="20"/>
      <c r="B361" s="20"/>
      <c r="C361" s="20"/>
      <c r="D361" s="20"/>
      <c r="E361" s="20"/>
      <c r="F361" s="20"/>
      <c r="G361" s="20"/>
      <c r="H361" s="20"/>
      <c r="I361" s="20"/>
      <c r="J361" s="20"/>
    </row>
    <row r="362" spans="1:10">
      <c r="A362" s="20"/>
      <c r="B362" s="20"/>
      <c r="C362" s="20"/>
      <c r="D362" s="20"/>
      <c r="E362" s="20"/>
      <c r="F362" s="20"/>
      <c r="G362" s="20"/>
      <c r="H362" s="20"/>
      <c r="I362" s="20"/>
      <c r="J362" s="20"/>
    </row>
    <row r="363" spans="1:10">
      <c r="A363" s="20"/>
      <c r="B363" s="20"/>
      <c r="C363" s="20"/>
      <c r="D363" s="20"/>
      <c r="E363" s="20"/>
      <c r="F363" s="20"/>
      <c r="G363" s="20"/>
      <c r="H363" s="20"/>
      <c r="I363" s="20"/>
      <c r="J363" s="20"/>
    </row>
    <row r="364" spans="1:10">
      <c r="A364" s="20"/>
      <c r="B364" s="20"/>
      <c r="C364" s="20"/>
      <c r="D364" s="20"/>
      <c r="E364" s="20"/>
      <c r="F364" s="20"/>
      <c r="G364" s="20"/>
      <c r="H364" s="20"/>
      <c r="I364" s="20"/>
      <c r="J364" s="20"/>
    </row>
    <row r="365" spans="1:10">
      <c r="A365" s="20"/>
      <c r="B365" s="20"/>
      <c r="C365" s="20"/>
      <c r="D365" s="20"/>
      <c r="E365" s="20"/>
      <c r="F365" s="20"/>
      <c r="G365" s="20"/>
      <c r="H365" s="20"/>
      <c r="I365" s="20"/>
      <c r="J365" s="20"/>
    </row>
    <row r="366" spans="1:10">
      <c r="A366" s="20"/>
      <c r="B366" s="20"/>
      <c r="C366" s="20"/>
      <c r="D366" s="20"/>
      <c r="E366" s="20"/>
      <c r="F366" s="20"/>
      <c r="G366" s="20"/>
      <c r="H366" s="20"/>
      <c r="I366" s="20"/>
      <c r="J366" s="20"/>
    </row>
    <row r="367" spans="1:10">
      <c r="A367" s="20"/>
      <c r="B367" s="20"/>
      <c r="C367" s="20"/>
      <c r="D367" s="20"/>
      <c r="E367" s="20"/>
      <c r="F367" s="20"/>
      <c r="G367" s="20"/>
      <c r="H367" s="20"/>
      <c r="I367" s="20"/>
      <c r="J367" s="20"/>
    </row>
    <row r="368" spans="1:10">
      <c r="A368" s="20"/>
      <c r="B368" s="20"/>
      <c r="C368" s="20"/>
      <c r="D368" s="20"/>
      <c r="E368" s="20"/>
      <c r="F368" s="20"/>
      <c r="G368" s="20"/>
      <c r="H368" s="20"/>
      <c r="I368" s="20"/>
      <c r="J368" s="20"/>
    </row>
    <row r="369" spans="1:10">
      <c r="A369" s="20"/>
      <c r="B369" s="20"/>
      <c r="C369" s="20"/>
      <c r="D369" s="20"/>
      <c r="E369" s="20"/>
      <c r="F369" s="20"/>
      <c r="G369" s="20"/>
      <c r="H369" s="20"/>
      <c r="I369" s="20"/>
      <c r="J369" s="20"/>
    </row>
    <row r="370" spans="1:10">
      <c r="A370" s="20"/>
      <c r="B370" s="20"/>
      <c r="C370" s="20"/>
      <c r="D370" s="20"/>
      <c r="E370" s="20"/>
      <c r="F370" s="20"/>
      <c r="G370" s="20"/>
      <c r="H370" s="20"/>
      <c r="I370" s="20"/>
      <c r="J370" s="20"/>
    </row>
    <row r="371" spans="1:10">
      <c r="A371" s="20"/>
      <c r="B371" s="20"/>
      <c r="C371" s="20"/>
      <c r="D371" s="20"/>
      <c r="E371" s="20"/>
      <c r="F371" s="20"/>
      <c r="G371" s="20"/>
      <c r="H371" s="20"/>
      <c r="I371" s="20"/>
      <c r="J371" s="20"/>
    </row>
    <row r="372" spans="1:10">
      <c r="A372" s="20"/>
      <c r="B372" s="20"/>
      <c r="C372" s="20"/>
      <c r="D372" s="20"/>
      <c r="E372" s="20"/>
      <c r="F372" s="20"/>
      <c r="G372" s="20"/>
      <c r="H372" s="20"/>
      <c r="I372" s="20"/>
      <c r="J372" s="20"/>
    </row>
    <row r="373" spans="1:10">
      <c r="A373" s="20"/>
      <c r="B373" s="20"/>
      <c r="C373" s="20"/>
      <c r="D373" s="20"/>
      <c r="E373" s="20"/>
      <c r="F373" s="20"/>
      <c r="G373" s="20"/>
      <c r="H373" s="20"/>
      <c r="I373" s="20"/>
      <c r="J373" s="20"/>
    </row>
    <row r="374" spans="1:10">
      <c r="A374" s="20"/>
      <c r="B374" s="20"/>
      <c r="C374" s="20"/>
      <c r="D374" s="20"/>
      <c r="E374" s="20"/>
      <c r="F374" s="20"/>
      <c r="G374" s="20"/>
      <c r="H374" s="20"/>
      <c r="I374" s="20"/>
      <c r="J374" s="20"/>
    </row>
    <row r="375" spans="1:10">
      <c r="A375" s="20"/>
      <c r="B375" s="20"/>
      <c r="C375" s="20"/>
      <c r="D375" s="20"/>
      <c r="E375" s="20"/>
      <c r="F375" s="20"/>
      <c r="G375" s="20"/>
      <c r="H375" s="20"/>
      <c r="I375" s="20"/>
      <c r="J375" s="20"/>
    </row>
    <row r="376" spans="1:10">
      <c r="A376" s="20"/>
      <c r="B376" s="20"/>
      <c r="C376" s="20"/>
      <c r="D376" s="20"/>
      <c r="E376" s="20"/>
      <c r="F376" s="20"/>
      <c r="G376" s="20"/>
      <c r="H376" s="20"/>
      <c r="I376" s="20"/>
      <c r="J376" s="20"/>
    </row>
    <row r="377" spans="1:10">
      <c r="A377" s="20"/>
      <c r="B377" s="20"/>
      <c r="C377" s="20"/>
      <c r="D377" s="20"/>
      <c r="E377" s="20"/>
      <c r="F377" s="20"/>
      <c r="G377" s="20"/>
      <c r="H377" s="20"/>
      <c r="I377" s="20"/>
      <c r="J377" s="20"/>
    </row>
    <row r="378" spans="1:10">
      <c r="A378" s="20"/>
      <c r="B378" s="20"/>
      <c r="C378" s="20"/>
      <c r="D378" s="20"/>
      <c r="E378" s="20"/>
      <c r="F378" s="20"/>
      <c r="G378" s="20"/>
      <c r="H378" s="20"/>
      <c r="I378" s="20"/>
      <c r="J378" s="20"/>
    </row>
    <row r="379" spans="1:10">
      <c r="A379" s="20"/>
      <c r="B379" s="20"/>
      <c r="C379" s="20"/>
      <c r="D379" s="20"/>
      <c r="E379" s="20"/>
      <c r="F379" s="20"/>
      <c r="G379" s="20"/>
      <c r="H379" s="20"/>
      <c r="I379" s="20"/>
      <c r="J379" s="20"/>
    </row>
    <row r="380" spans="1:10">
      <c r="A380" s="20"/>
      <c r="B380" s="20"/>
      <c r="C380" s="20"/>
      <c r="D380" s="20"/>
      <c r="E380" s="20"/>
      <c r="F380" s="20"/>
      <c r="G380" s="20"/>
      <c r="H380" s="20"/>
      <c r="I380" s="20"/>
      <c r="J380" s="20"/>
    </row>
    <row r="381" spans="1:10">
      <c r="A381" s="20"/>
      <c r="B381" s="20"/>
      <c r="C381" s="20"/>
      <c r="D381" s="20"/>
      <c r="E381" s="20"/>
      <c r="F381" s="20"/>
      <c r="G381" s="20"/>
      <c r="H381" s="20"/>
      <c r="I381" s="20"/>
      <c r="J381" s="20"/>
    </row>
    <row r="382" spans="1:10">
      <c r="A382" s="20"/>
      <c r="B382" s="20"/>
      <c r="C382" s="20"/>
      <c r="D382" s="20"/>
      <c r="E382" s="20"/>
      <c r="F382" s="20"/>
      <c r="G382" s="20"/>
      <c r="H382" s="20"/>
      <c r="I382" s="20"/>
      <c r="J382" s="20"/>
    </row>
    <row r="383" spans="1:10">
      <c r="A383" s="20"/>
      <c r="B383" s="20"/>
      <c r="C383" s="20"/>
      <c r="D383" s="20"/>
      <c r="E383" s="20"/>
      <c r="F383" s="20"/>
      <c r="G383" s="20"/>
      <c r="H383" s="20"/>
      <c r="I383" s="20"/>
      <c r="J383" s="20"/>
    </row>
    <row r="384" spans="1:10">
      <c r="A384" s="20"/>
      <c r="B384" s="20"/>
      <c r="C384" s="20"/>
      <c r="D384" s="20"/>
      <c r="E384" s="20"/>
      <c r="F384" s="20"/>
      <c r="G384" s="20"/>
      <c r="H384" s="20"/>
      <c r="I384" s="20"/>
      <c r="J384" s="20"/>
    </row>
    <row r="385" spans="1:10">
      <c r="A385" s="20"/>
      <c r="B385" s="20"/>
      <c r="C385" s="20"/>
      <c r="D385" s="20"/>
      <c r="E385" s="20"/>
      <c r="F385" s="20"/>
      <c r="G385" s="20"/>
      <c r="H385" s="20"/>
      <c r="I385" s="20"/>
      <c r="J385" s="20"/>
    </row>
    <row r="386" spans="1:10">
      <c r="A386" s="20"/>
      <c r="B386" s="20"/>
      <c r="C386" s="20"/>
      <c r="D386" s="20"/>
      <c r="E386" s="20"/>
      <c r="F386" s="20"/>
      <c r="G386" s="20"/>
      <c r="H386" s="20"/>
      <c r="I386" s="20"/>
      <c r="J386" s="20"/>
    </row>
    <row r="387" spans="1:10">
      <c r="A387" s="20"/>
      <c r="B387" s="20"/>
      <c r="C387" s="20"/>
      <c r="D387" s="20"/>
      <c r="E387" s="20"/>
      <c r="F387" s="20"/>
      <c r="G387" s="20"/>
      <c r="H387" s="20"/>
      <c r="I387" s="20"/>
      <c r="J387" s="20"/>
    </row>
    <row r="388" spans="1:10">
      <c r="A388" s="20"/>
      <c r="B388" s="20"/>
      <c r="C388" s="20"/>
      <c r="D388" s="20"/>
      <c r="E388" s="20"/>
      <c r="F388" s="20"/>
      <c r="G388" s="20"/>
      <c r="H388" s="20"/>
      <c r="I388" s="20"/>
      <c r="J388" s="20"/>
    </row>
    <row r="389" spans="1:10">
      <c r="A389" s="20"/>
      <c r="B389" s="20"/>
      <c r="C389" s="20"/>
      <c r="D389" s="20"/>
      <c r="E389" s="20"/>
      <c r="F389" s="20"/>
      <c r="G389" s="20"/>
      <c r="H389" s="20"/>
      <c r="I389" s="20"/>
      <c r="J389" s="20"/>
    </row>
    <row r="390" spans="1:10">
      <c r="A390" s="20"/>
      <c r="B390" s="20"/>
      <c r="C390" s="20"/>
      <c r="D390" s="20"/>
      <c r="E390" s="20"/>
      <c r="F390" s="20"/>
      <c r="G390" s="20"/>
      <c r="H390" s="20"/>
      <c r="I390" s="20"/>
      <c r="J390" s="20"/>
    </row>
    <row r="391" spans="1:10">
      <c r="A391" s="20"/>
      <c r="B391" s="20"/>
      <c r="C391" s="20"/>
      <c r="D391" s="20"/>
      <c r="E391" s="20"/>
      <c r="F391" s="20"/>
      <c r="G391" s="20"/>
      <c r="H391" s="20"/>
      <c r="I391" s="20"/>
      <c r="J391" s="20"/>
    </row>
    <row r="392" spans="1:10">
      <c r="A392" s="20"/>
      <c r="B392" s="20"/>
      <c r="C392" s="20"/>
      <c r="D392" s="20"/>
      <c r="E392" s="20"/>
      <c r="F392" s="20"/>
      <c r="G392" s="20"/>
      <c r="H392" s="20"/>
      <c r="I392" s="20"/>
      <c r="J392" s="20"/>
    </row>
    <row r="393" spans="1:10">
      <c r="A393" s="20"/>
      <c r="B393" s="20"/>
      <c r="C393" s="20"/>
      <c r="D393" s="20"/>
      <c r="E393" s="20"/>
      <c r="F393" s="20"/>
      <c r="G393" s="20"/>
      <c r="H393" s="20"/>
      <c r="I393" s="20"/>
      <c r="J393" s="20"/>
    </row>
    <row r="394" spans="1:10">
      <c r="A394" s="20"/>
      <c r="B394" s="20"/>
      <c r="C394" s="20"/>
      <c r="D394" s="20"/>
      <c r="E394" s="20"/>
      <c r="F394" s="20"/>
      <c r="G394" s="20"/>
      <c r="H394" s="20"/>
      <c r="I394" s="20"/>
      <c r="J394" s="20"/>
    </row>
    <row r="395" spans="1:10">
      <c r="A395" s="20"/>
      <c r="B395" s="20"/>
      <c r="C395" s="20"/>
      <c r="D395" s="20"/>
      <c r="E395" s="20"/>
      <c r="F395" s="20"/>
      <c r="G395" s="20"/>
      <c r="H395" s="20"/>
      <c r="I395" s="20"/>
      <c r="J395" s="20"/>
    </row>
    <row r="396" spans="1:10">
      <c r="A396" s="20"/>
      <c r="B396" s="20"/>
      <c r="C396" s="20"/>
      <c r="D396" s="20"/>
      <c r="E396" s="20"/>
      <c r="F396" s="20"/>
      <c r="G396" s="20"/>
      <c r="H396" s="20"/>
      <c r="I396" s="20"/>
      <c r="J396" s="20"/>
    </row>
    <row r="397" spans="1:10">
      <c r="A397" s="20"/>
      <c r="B397" s="20"/>
      <c r="C397" s="20"/>
      <c r="D397" s="20"/>
      <c r="E397" s="20"/>
      <c r="F397" s="20"/>
      <c r="G397" s="20"/>
      <c r="H397" s="20"/>
      <c r="I397" s="20"/>
      <c r="J397" s="20"/>
    </row>
    <row r="398" spans="1:10">
      <c r="A398" s="20"/>
      <c r="B398" s="20"/>
      <c r="C398" s="20"/>
      <c r="D398" s="20"/>
      <c r="E398" s="20"/>
      <c r="F398" s="20"/>
      <c r="G398" s="20"/>
      <c r="H398" s="20"/>
      <c r="I398" s="20"/>
      <c r="J398" s="20"/>
    </row>
    <row r="399" spans="1:10">
      <c r="A399" s="20"/>
      <c r="B399" s="20"/>
      <c r="C399" s="20"/>
      <c r="D399" s="20"/>
      <c r="E399" s="20"/>
      <c r="F399" s="20"/>
      <c r="G399" s="20"/>
      <c r="H399" s="20"/>
      <c r="I399" s="20"/>
      <c r="J399" s="20"/>
    </row>
    <row r="400" spans="1:10">
      <c r="A400" s="20"/>
      <c r="B400" s="20"/>
      <c r="C400" s="20"/>
      <c r="D400" s="20"/>
      <c r="E400" s="20"/>
      <c r="F400" s="20"/>
      <c r="G400" s="20"/>
      <c r="H400" s="20"/>
      <c r="I400" s="20"/>
      <c r="J400" s="20"/>
    </row>
    <row r="401" spans="1:10">
      <c r="A401" s="20"/>
      <c r="B401" s="20"/>
      <c r="C401" s="20"/>
      <c r="D401" s="20"/>
      <c r="E401" s="20"/>
      <c r="F401" s="20"/>
      <c r="G401" s="20"/>
      <c r="H401" s="20"/>
      <c r="I401" s="20"/>
      <c r="J401" s="20"/>
    </row>
    <row r="402" spans="1:10">
      <c r="A402" s="20"/>
      <c r="B402" s="20"/>
      <c r="C402" s="20"/>
      <c r="D402" s="20"/>
      <c r="E402" s="20"/>
      <c r="F402" s="20"/>
      <c r="G402" s="20"/>
      <c r="H402" s="20"/>
      <c r="I402" s="20"/>
      <c r="J402" s="20"/>
    </row>
    <row r="403" spans="1:10">
      <c r="A403" s="20"/>
      <c r="B403" s="20"/>
      <c r="C403" s="20"/>
      <c r="D403" s="20"/>
      <c r="E403" s="20"/>
      <c r="F403" s="20"/>
      <c r="G403" s="20"/>
      <c r="H403" s="20"/>
      <c r="I403" s="20"/>
      <c r="J403" s="20"/>
    </row>
    <row r="404" spans="1:10">
      <c r="A404" s="20"/>
      <c r="B404" s="20"/>
      <c r="C404" s="20"/>
      <c r="D404" s="20"/>
      <c r="E404" s="20"/>
      <c r="F404" s="20"/>
      <c r="G404" s="20"/>
      <c r="H404" s="20"/>
      <c r="I404" s="20"/>
      <c r="J404" s="20"/>
    </row>
    <row r="405" spans="1:10">
      <c r="A405" s="20"/>
      <c r="B405" s="20"/>
      <c r="C405" s="20"/>
      <c r="D405" s="20"/>
      <c r="E405" s="20"/>
      <c r="F405" s="20"/>
      <c r="G405" s="20"/>
      <c r="H405" s="20"/>
      <c r="I405" s="20"/>
      <c r="J405" s="20"/>
    </row>
    <row r="406" spans="1:10">
      <c r="A406" s="20"/>
      <c r="B406" s="20"/>
      <c r="C406" s="20"/>
      <c r="D406" s="20"/>
      <c r="E406" s="20"/>
      <c r="F406" s="20"/>
      <c r="G406" s="20"/>
      <c r="H406" s="20"/>
      <c r="I406" s="20"/>
      <c r="J406" s="20"/>
    </row>
    <row r="407" spans="1:10">
      <c r="A407" s="20"/>
      <c r="B407" s="20"/>
      <c r="C407" s="20"/>
      <c r="D407" s="20"/>
      <c r="E407" s="20"/>
      <c r="F407" s="20"/>
      <c r="G407" s="20"/>
      <c r="H407" s="20"/>
      <c r="I407" s="20"/>
      <c r="J407" s="20"/>
    </row>
    <row r="408" spans="1:10">
      <c r="A408" s="20"/>
      <c r="B408" s="20"/>
      <c r="C408" s="20"/>
      <c r="D408" s="20"/>
      <c r="E408" s="20"/>
      <c r="F408" s="20"/>
      <c r="G408" s="20"/>
      <c r="H408" s="20"/>
      <c r="I408" s="20"/>
      <c r="J408" s="20"/>
    </row>
    <row r="409" spans="1:10">
      <c r="A409" s="20"/>
      <c r="B409" s="20"/>
      <c r="C409" s="20"/>
      <c r="D409" s="20"/>
      <c r="E409" s="20"/>
      <c r="F409" s="20"/>
      <c r="G409" s="20"/>
      <c r="H409" s="20"/>
      <c r="I409" s="20"/>
      <c r="J409" s="20"/>
    </row>
    <row r="410" spans="1:10">
      <c r="A410" s="20"/>
      <c r="B410" s="20"/>
      <c r="C410" s="20"/>
      <c r="D410" s="20"/>
      <c r="E410" s="20"/>
      <c r="F410" s="20"/>
      <c r="G410" s="20"/>
      <c r="H410" s="20"/>
      <c r="I410" s="20"/>
      <c r="J410" s="20"/>
    </row>
    <row r="411" spans="1:10">
      <c r="A411" s="20"/>
      <c r="B411" s="20"/>
      <c r="C411" s="20"/>
      <c r="D411" s="20"/>
      <c r="E411" s="20"/>
      <c r="F411" s="20"/>
      <c r="G411" s="20"/>
      <c r="H411" s="20"/>
      <c r="I411" s="20"/>
      <c r="J411" s="20"/>
    </row>
    <row r="412" spans="1:10">
      <c r="A412" s="20"/>
      <c r="B412" s="20"/>
      <c r="C412" s="20"/>
      <c r="D412" s="20"/>
      <c r="E412" s="20"/>
      <c r="F412" s="20"/>
      <c r="G412" s="20"/>
      <c r="H412" s="20"/>
      <c r="I412" s="20"/>
      <c r="J412" s="20"/>
    </row>
    <row r="413" spans="1:10">
      <c r="A413" s="20"/>
      <c r="B413" s="20"/>
      <c r="C413" s="20"/>
      <c r="D413" s="20"/>
      <c r="E413" s="20"/>
      <c r="F413" s="20"/>
      <c r="G413" s="20"/>
      <c r="H413" s="20"/>
      <c r="I413" s="20"/>
      <c r="J413" s="20"/>
    </row>
    <row r="414" spans="1:10">
      <c r="A414" s="20"/>
      <c r="B414" s="20"/>
      <c r="C414" s="20"/>
      <c r="D414" s="20"/>
      <c r="E414" s="20"/>
      <c r="F414" s="20"/>
      <c r="G414" s="20"/>
      <c r="H414" s="20"/>
      <c r="I414" s="20"/>
      <c r="J414" s="20"/>
    </row>
    <row r="415" spans="1:10">
      <c r="A415" s="20"/>
      <c r="B415" s="20"/>
      <c r="C415" s="20"/>
      <c r="D415" s="20"/>
      <c r="E415" s="20"/>
      <c r="F415" s="20"/>
      <c r="G415" s="20"/>
      <c r="H415" s="20"/>
      <c r="I415" s="20"/>
      <c r="J415" s="20"/>
    </row>
    <row r="416" spans="1:10">
      <c r="A416" s="20"/>
      <c r="B416" s="20"/>
      <c r="C416" s="20"/>
      <c r="D416" s="20"/>
      <c r="E416" s="20"/>
      <c r="F416" s="20"/>
      <c r="G416" s="20"/>
      <c r="H416" s="20"/>
      <c r="I416" s="20"/>
      <c r="J416" s="20"/>
    </row>
    <row r="417" spans="1:10">
      <c r="A417" s="20"/>
      <c r="B417" s="20"/>
      <c r="C417" s="20"/>
      <c r="D417" s="20"/>
      <c r="E417" s="20"/>
      <c r="F417" s="20"/>
      <c r="G417" s="20"/>
      <c r="H417" s="20"/>
      <c r="I417" s="20"/>
      <c r="J417" s="20"/>
    </row>
    <row r="418" spans="1:10">
      <c r="A418" s="20"/>
      <c r="B418" s="20"/>
      <c r="C418" s="20"/>
      <c r="D418" s="20"/>
      <c r="E418" s="20"/>
      <c r="F418" s="20"/>
      <c r="G418" s="20"/>
      <c r="H418" s="20"/>
      <c r="I418" s="20"/>
      <c r="J418" s="20"/>
    </row>
    <row r="419" spans="1:10">
      <c r="A419" s="20"/>
      <c r="B419" s="20"/>
      <c r="C419" s="20"/>
      <c r="D419" s="20"/>
      <c r="E419" s="20"/>
      <c r="F419" s="20"/>
      <c r="G419" s="20"/>
      <c r="H419" s="20"/>
      <c r="I419" s="20"/>
      <c r="J419" s="20"/>
    </row>
    <row r="420" spans="1:10">
      <c r="A420" s="20"/>
      <c r="B420" s="20"/>
      <c r="C420" s="20"/>
      <c r="D420" s="20"/>
      <c r="E420" s="20"/>
      <c r="F420" s="20"/>
      <c r="G420" s="20"/>
      <c r="H420" s="20"/>
      <c r="I420" s="20"/>
      <c r="J420" s="20"/>
    </row>
    <row r="421" spans="1:10">
      <c r="A421" s="20"/>
      <c r="B421" s="20"/>
      <c r="C421" s="20"/>
      <c r="D421" s="20"/>
      <c r="E421" s="20"/>
      <c r="F421" s="20"/>
      <c r="G421" s="20"/>
      <c r="H421" s="20"/>
      <c r="I421" s="20"/>
      <c r="J421" s="20"/>
    </row>
    <row r="422" spans="1:10">
      <c r="A422" s="20"/>
      <c r="B422" s="20"/>
      <c r="C422" s="20"/>
      <c r="D422" s="20"/>
      <c r="E422" s="20"/>
      <c r="F422" s="20"/>
      <c r="G422" s="20"/>
      <c r="H422" s="20"/>
      <c r="I422" s="20"/>
      <c r="J422" s="20"/>
    </row>
    <row r="423" spans="1:10">
      <c r="A423" s="20"/>
      <c r="B423" s="20"/>
      <c r="C423" s="20"/>
      <c r="D423" s="20"/>
      <c r="E423" s="20"/>
      <c r="F423" s="20"/>
      <c r="G423" s="20"/>
      <c r="H423" s="20"/>
      <c r="I423" s="20"/>
      <c r="J423" s="20"/>
    </row>
    <row r="424" spans="1:10">
      <c r="A424" s="20"/>
      <c r="B424" s="20"/>
      <c r="C424" s="20"/>
      <c r="D424" s="20"/>
      <c r="E424" s="20"/>
      <c r="F424" s="20"/>
      <c r="G424" s="20"/>
      <c r="H424" s="20"/>
      <c r="I424" s="20"/>
      <c r="J424" s="20"/>
    </row>
    <row r="425" spans="1:10">
      <c r="A425" s="20"/>
      <c r="B425" s="20"/>
      <c r="C425" s="20"/>
      <c r="D425" s="20"/>
      <c r="E425" s="20"/>
      <c r="F425" s="20"/>
      <c r="G425" s="20"/>
      <c r="H425" s="20"/>
      <c r="I425" s="20"/>
      <c r="J425" s="20"/>
    </row>
    <row r="426" spans="1:10">
      <c r="A426" s="20"/>
      <c r="B426" s="20"/>
      <c r="C426" s="20"/>
      <c r="D426" s="20"/>
      <c r="E426" s="20"/>
      <c r="F426" s="20"/>
      <c r="G426" s="20"/>
      <c r="H426" s="20"/>
      <c r="I426" s="20"/>
      <c r="J426" s="20"/>
    </row>
    <row r="427" spans="1:10">
      <c r="A427" s="20"/>
      <c r="B427" s="20"/>
      <c r="C427" s="20"/>
      <c r="D427" s="20"/>
      <c r="E427" s="20"/>
      <c r="F427" s="20"/>
      <c r="G427" s="20"/>
      <c r="H427" s="20"/>
      <c r="I427" s="20"/>
      <c r="J427" s="20"/>
    </row>
    <row r="428" spans="1:10">
      <c r="A428" s="20"/>
      <c r="B428" s="20"/>
      <c r="C428" s="20"/>
      <c r="D428" s="20"/>
      <c r="E428" s="20"/>
      <c r="F428" s="20"/>
      <c r="G428" s="20"/>
      <c r="H428" s="20"/>
      <c r="I428" s="20"/>
      <c r="J428" s="20"/>
    </row>
    <row r="429" spans="1:10">
      <c r="A429" s="20"/>
      <c r="B429" s="20"/>
      <c r="C429" s="20"/>
      <c r="D429" s="20"/>
      <c r="E429" s="20"/>
      <c r="F429" s="20"/>
      <c r="G429" s="20"/>
      <c r="H429" s="20"/>
      <c r="I429" s="20"/>
      <c r="J429" s="20"/>
    </row>
    <row r="430" spans="1:10">
      <c r="A430" s="20"/>
      <c r="B430" s="20"/>
      <c r="C430" s="20"/>
      <c r="D430" s="20"/>
      <c r="E430" s="20"/>
      <c r="F430" s="20"/>
      <c r="G430" s="20"/>
      <c r="H430" s="20"/>
      <c r="I430" s="20"/>
      <c r="J430" s="20"/>
    </row>
    <row r="431" spans="1:10">
      <c r="A431" s="20"/>
      <c r="B431" s="20"/>
      <c r="C431" s="20"/>
      <c r="D431" s="20"/>
      <c r="E431" s="20"/>
      <c r="F431" s="20"/>
      <c r="G431" s="20"/>
      <c r="H431" s="20"/>
      <c r="I431" s="20"/>
      <c r="J431" s="20"/>
    </row>
    <row r="432" spans="1:10">
      <c r="A432" s="20"/>
      <c r="B432" s="20"/>
      <c r="C432" s="20"/>
      <c r="D432" s="20"/>
      <c r="E432" s="20"/>
      <c r="F432" s="20"/>
      <c r="G432" s="20"/>
      <c r="H432" s="20"/>
      <c r="I432" s="20"/>
      <c r="J432" s="20"/>
    </row>
    <row r="433" spans="1:10">
      <c r="A433" s="20"/>
      <c r="B433" s="20"/>
      <c r="C433" s="20"/>
      <c r="D433" s="20"/>
      <c r="E433" s="20"/>
      <c r="F433" s="20"/>
      <c r="G433" s="20"/>
      <c r="H433" s="20"/>
      <c r="I433" s="20"/>
      <c r="J433" s="20"/>
    </row>
    <row r="434" spans="1:10">
      <c r="A434" s="20"/>
      <c r="B434" s="20"/>
      <c r="C434" s="20"/>
      <c r="D434" s="20"/>
      <c r="E434" s="20"/>
      <c r="F434" s="20"/>
      <c r="G434" s="20"/>
      <c r="H434" s="20"/>
      <c r="I434" s="20"/>
      <c r="J434" s="20"/>
    </row>
    <row r="435" spans="1:10">
      <c r="A435" s="20"/>
      <c r="B435" s="20"/>
      <c r="C435" s="20"/>
      <c r="D435" s="20"/>
      <c r="E435" s="20"/>
      <c r="F435" s="20"/>
      <c r="G435" s="20"/>
      <c r="H435" s="20"/>
      <c r="I435" s="20"/>
      <c r="J435" s="20"/>
    </row>
    <row r="436" spans="1:10">
      <c r="A436" s="20"/>
      <c r="B436" s="20"/>
      <c r="C436" s="20"/>
      <c r="D436" s="20"/>
      <c r="E436" s="20"/>
      <c r="F436" s="20"/>
      <c r="G436" s="20"/>
      <c r="H436" s="20"/>
      <c r="I436" s="20"/>
      <c r="J436" s="20"/>
    </row>
    <row r="437" spans="1:10">
      <c r="A437" s="20"/>
      <c r="B437" s="20"/>
      <c r="C437" s="20"/>
      <c r="D437" s="20"/>
      <c r="E437" s="20"/>
      <c r="F437" s="20"/>
      <c r="G437" s="20"/>
      <c r="H437" s="20"/>
      <c r="I437" s="20"/>
      <c r="J437" s="20"/>
    </row>
    <row r="438" spans="1:10">
      <c r="A438" s="20"/>
      <c r="B438" s="20"/>
      <c r="C438" s="20"/>
      <c r="D438" s="20"/>
      <c r="E438" s="20"/>
      <c r="F438" s="20"/>
      <c r="G438" s="20"/>
      <c r="H438" s="20"/>
      <c r="I438" s="20"/>
      <c r="J438" s="20"/>
    </row>
    <row r="439" spans="1:10">
      <c r="A439" s="20"/>
      <c r="B439" s="20"/>
      <c r="C439" s="20"/>
      <c r="D439" s="20"/>
      <c r="E439" s="20"/>
      <c r="F439" s="20"/>
      <c r="G439" s="20"/>
      <c r="H439" s="20"/>
      <c r="I439" s="20"/>
      <c r="J439" s="20"/>
    </row>
    <row r="440" spans="1:10">
      <c r="A440" s="20"/>
      <c r="B440" s="20"/>
      <c r="C440" s="20"/>
      <c r="D440" s="20"/>
      <c r="E440" s="20"/>
      <c r="F440" s="20"/>
      <c r="G440" s="20"/>
      <c r="H440" s="20"/>
      <c r="I440" s="20"/>
      <c r="J440" s="20"/>
    </row>
    <row r="441" spans="1:10">
      <c r="A441" s="20"/>
      <c r="B441" s="20"/>
      <c r="C441" s="20"/>
      <c r="D441" s="20"/>
      <c r="E441" s="20"/>
      <c r="F441" s="20"/>
      <c r="G441" s="20"/>
      <c r="H441" s="20"/>
      <c r="I441" s="20"/>
      <c r="J441" s="20"/>
    </row>
    <row r="442" spans="1:10">
      <c r="A442" s="20"/>
      <c r="B442" s="20"/>
      <c r="C442" s="20"/>
      <c r="D442" s="20"/>
      <c r="E442" s="20"/>
      <c r="F442" s="20"/>
      <c r="G442" s="20"/>
      <c r="H442" s="20"/>
      <c r="I442" s="20"/>
      <c r="J442" s="20"/>
    </row>
    <row r="443" spans="1:10">
      <c r="A443" s="20"/>
      <c r="B443" s="20"/>
      <c r="C443" s="20"/>
      <c r="D443" s="20"/>
      <c r="E443" s="20"/>
      <c r="F443" s="20"/>
      <c r="G443" s="20"/>
      <c r="H443" s="20"/>
      <c r="I443" s="20"/>
      <c r="J443" s="20"/>
    </row>
    <row r="444" spans="1:10">
      <c r="A444" s="20"/>
      <c r="B444" s="20"/>
      <c r="C444" s="20"/>
      <c r="D444" s="20"/>
      <c r="E444" s="20"/>
      <c r="F444" s="20"/>
      <c r="G444" s="20"/>
      <c r="H444" s="20"/>
      <c r="I444" s="20"/>
      <c r="J444" s="20"/>
    </row>
    <row r="445" spans="1:10">
      <c r="A445" s="20"/>
      <c r="B445" s="20"/>
      <c r="C445" s="20"/>
      <c r="D445" s="20"/>
      <c r="E445" s="20"/>
      <c r="F445" s="20"/>
      <c r="G445" s="20"/>
      <c r="H445" s="20"/>
      <c r="I445" s="20"/>
      <c r="J445" s="20"/>
    </row>
    <row r="446" spans="1:10">
      <c r="A446" s="20"/>
      <c r="B446" s="20"/>
      <c r="C446" s="20"/>
      <c r="D446" s="20"/>
      <c r="E446" s="20"/>
      <c r="F446" s="20"/>
      <c r="G446" s="20"/>
      <c r="H446" s="20"/>
      <c r="I446" s="20"/>
      <c r="J446" s="20"/>
    </row>
    <row r="447" spans="1:10">
      <c r="A447" s="20"/>
      <c r="B447" s="20"/>
      <c r="C447" s="20"/>
      <c r="D447" s="20"/>
      <c r="E447" s="20"/>
      <c r="F447" s="20"/>
      <c r="G447" s="20"/>
      <c r="H447" s="20"/>
      <c r="I447" s="20"/>
      <c r="J447" s="20"/>
    </row>
    <row r="448" spans="1:10">
      <c r="A448" s="20"/>
      <c r="B448" s="20"/>
      <c r="C448" s="20"/>
      <c r="D448" s="20"/>
      <c r="E448" s="20"/>
      <c r="F448" s="20"/>
      <c r="G448" s="20"/>
      <c r="H448" s="20"/>
      <c r="I448" s="20"/>
      <c r="J448" s="20"/>
    </row>
    <row r="449" spans="1:10">
      <c r="A449" s="20"/>
      <c r="B449" s="20"/>
      <c r="C449" s="20"/>
      <c r="D449" s="20"/>
      <c r="E449" s="20"/>
      <c r="F449" s="20"/>
      <c r="G449" s="20"/>
      <c r="H449" s="20"/>
      <c r="I449" s="20"/>
      <c r="J449" s="20"/>
    </row>
    <row r="450" spans="1:10">
      <c r="A450" s="20"/>
      <c r="B450" s="20"/>
      <c r="C450" s="20"/>
      <c r="D450" s="20"/>
      <c r="E450" s="20"/>
      <c r="F450" s="20"/>
      <c r="G450" s="20"/>
      <c r="H450" s="20"/>
      <c r="I450" s="20"/>
      <c r="J450" s="20"/>
    </row>
    <row r="451" spans="1:10">
      <c r="A451" s="20"/>
      <c r="B451" s="20"/>
      <c r="C451" s="20"/>
      <c r="D451" s="20"/>
      <c r="E451" s="20"/>
      <c r="F451" s="20"/>
      <c r="G451" s="20"/>
      <c r="H451" s="20"/>
      <c r="I451" s="20"/>
      <c r="J451" s="20"/>
    </row>
    <row r="452" spans="1:10">
      <c r="A452" s="20"/>
      <c r="B452" s="20"/>
      <c r="C452" s="20"/>
      <c r="D452" s="20"/>
      <c r="E452" s="20"/>
      <c r="F452" s="20"/>
      <c r="G452" s="20"/>
      <c r="H452" s="20"/>
      <c r="I452" s="20"/>
      <c r="J452" s="20"/>
    </row>
    <row r="453" spans="1:10">
      <c r="A453" s="20"/>
      <c r="B453" s="20"/>
      <c r="C453" s="20"/>
      <c r="D453" s="20"/>
      <c r="E453" s="20"/>
      <c r="F453" s="20"/>
      <c r="G453" s="20"/>
      <c r="H453" s="20"/>
      <c r="I453" s="20"/>
      <c r="J453" s="20"/>
    </row>
    <row r="454" spans="1:10">
      <c r="A454" s="20"/>
      <c r="B454" s="20"/>
      <c r="C454" s="20"/>
      <c r="D454" s="20"/>
      <c r="E454" s="20"/>
      <c r="F454" s="20"/>
      <c r="G454" s="20"/>
      <c r="H454" s="20"/>
      <c r="I454" s="20"/>
      <c r="J454" s="20"/>
    </row>
    <row r="455" spans="1:10">
      <c r="A455" s="20"/>
      <c r="B455" s="20"/>
      <c r="C455" s="20"/>
      <c r="D455" s="20"/>
      <c r="E455" s="20"/>
      <c r="F455" s="20"/>
      <c r="G455" s="20"/>
      <c r="H455" s="20"/>
      <c r="I455" s="20"/>
      <c r="J455" s="20"/>
    </row>
    <row r="456" spans="1:10">
      <c r="A456" s="20"/>
      <c r="B456" s="20"/>
      <c r="C456" s="20"/>
      <c r="D456" s="20"/>
      <c r="E456" s="20"/>
      <c r="F456" s="20"/>
      <c r="G456" s="20"/>
      <c r="H456" s="20"/>
      <c r="I456" s="20"/>
      <c r="J456" s="20"/>
    </row>
    <row r="457" spans="1:10">
      <c r="A457" s="20"/>
      <c r="B457" s="20"/>
      <c r="C457" s="20"/>
      <c r="D457" s="20"/>
      <c r="E457" s="20"/>
      <c r="F457" s="20"/>
      <c r="G457" s="20"/>
      <c r="H457" s="20"/>
      <c r="I457" s="20"/>
      <c r="J457" s="20"/>
    </row>
    <row r="458" spans="1:10">
      <c r="A458" s="20"/>
      <c r="B458" s="20"/>
      <c r="C458" s="20"/>
      <c r="D458" s="20"/>
      <c r="E458" s="20"/>
      <c r="F458" s="20"/>
      <c r="G458" s="20"/>
      <c r="H458" s="20"/>
      <c r="I458" s="20"/>
      <c r="J458" s="20"/>
    </row>
    <row r="459" spans="1:10">
      <c r="A459" s="20"/>
      <c r="B459" s="20"/>
      <c r="C459" s="20"/>
      <c r="D459" s="20"/>
      <c r="E459" s="20"/>
      <c r="F459" s="20"/>
      <c r="G459" s="20"/>
      <c r="H459" s="20"/>
      <c r="I459" s="20"/>
      <c r="J459" s="20"/>
    </row>
    <row r="460" spans="1:10">
      <c r="A460" s="20"/>
      <c r="B460" s="20"/>
      <c r="C460" s="20"/>
      <c r="D460" s="20"/>
      <c r="E460" s="20"/>
      <c r="F460" s="20"/>
      <c r="G460" s="20"/>
      <c r="H460" s="20"/>
      <c r="I460" s="20"/>
      <c r="J460" s="20"/>
    </row>
    <row r="461" spans="1:10">
      <c r="A461" s="20"/>
      <c r="B461" s="20"/>
      <c r="C461" s="20"/>
      <c r="D461" s="20"/>
      <c r="E461" s="20"/>
      <c r="F461" s="20"/>
      <c r="G461" s="20"/>
      <c r="H461" s="20"/>
      <c r="I461" s="20"/>
      <c r="J461" s="20"/>
    </row>
    <row r="462" spans="1:10">
      <c r="A462" s="20"/>
      <c r="B462" s="20"/>
      <c r="C462" s="20"/>
      <c r="D462" s="20"/>
      <c r="E462" s="20"/>
      <c r="F462" s="20"/>
      <c r="G462" s="20"/>
      <c r="H462" s="20"/>
      <c r="I462" s="20"/>
      <c r="J462" s="20"/>
    </row>
    <row r="463" spans="1:10">
      <c r="A463" s="20"/>
      <c r="B463" s="20"/>
      <c r="C463" s="20"/>
      <c r="D463" s="20"/>
      <c r="E463" s="20"/>
      <c r="F463" s="20"/>
      <c r="G463" s="20"/>
      <c r="H463" s="20"/>
      <c r="I463" s="20"/>
      <c r="J463" s="20"/>
    </row>
    <row r="464" spans="1:10">
      <c r="A464" s="20"/>
      <c r="B464" s="20"/>
      <c r="C464" s="20"/>
      <c r="D464" s="20"/>
      <c r="E464" s="20"/>
      <c r="F464" s="20"/>
      <c r="G464" s="20"/>
      <c r="H464" s="20"/>
      <c r="I464" s="20"/>
      <c r="J464" s="20"/>
    </row>
    <row r="465" spans="1:10">
      <c r="A465" s="20"/>
      <c r="B465" s="20"/>
      <c r="C465" s="20"/>
      <c r="D465" s="20"/>
      <c r="E465" s="20"/>
      <c r="F465" s="20"/>
      <c r="G465" s="20"/>
      <c r="H465" s="20"/>
      <c r="I465" s="20"/>
      <c r="J465" s="20"/>
    </row>
    <row r="466" spans="1:10">
      <c r="A466" s="20"/>
      <c r="B466" s="20"/>
      <c r="C466" s="20"/>
      <c r="D466" s="20"/>
      <c r="E466" s="20"/>
      <c r="F466" s="20"/>
      <c r="G466" s="20"/>
      <c r="H466" s="20"/>
      <c r="I466" s="20"/>
      <c r="J466" s="20"/>
    </row>
    <row r="467" spans="1:10">
      <c r="A467" s="20"/>
      <c r="B467" s="20"/>
      <c r="C467" s="20"/>
      <c r="D467" s="20"/>
      <c r="E467" s="20"/>
      <c r="F467" s="20"/>
      <c r="G467" s="20"/>
      <c r="H467" s="20"/>
      <c r="I467" s="20"/>
      <c r="J467" s="20"/>
    </row>
    <row r="468" spans="1:10">
      <c r="A468" s="20"/>
      <c r="B468" s="20"/>
      <c r="C468" s="20"/>
      <c r="D468" s="20"/>
      <c r="E468" s="20"/>
      <c r="F468" s="20"/>
      <c r="G468" s="20"/>
      <c r="H468" s="20"/>
      <c r="I468" s="20"/>
      <c r="J468" s="20"/>
    </row>
    <row r="469" spans="1:10">
      <c r="A469" s="20"/>
      <c r="B469" s="20"/>
      <c r="C469" s="20"/>
      <c r="D469" s="20"/>
      <c r="E469" s="20"/>
      <c r="F469" s="20"/>
      <c r="G469" s="20"/>
      <c r="H469" s="20"/>
      <c r="I469" s="20"/>
      <c r="J469" s="20"/>
    </row>
    <row r="470" spans="1:10">
      <c r="A470" s="20"/>
      <c r="B470" s="20"/>
      <c r="C470" s="20"/>
      <c r="D470" s="20"/>
      <c r="E470" s="20"/>
      <c r="F470" s="20"/>
      <c r="G470" s="20"/>
      <c r="H470" s="20"/>
      <c r="I470" s="20"/>
      <c r="J470" s="20"/>
    </row>
    <row r="471" spans="1:10">
      <c r="A471" s="20"/>
      <c r="B471" s="20"/>
      <c r="C471" s="20"/>
      <c r="D471" s="20"/>
      <c r="E471" s="20"/>
      <c r="F471" s="20"/>
      <c r="G471" s="20"/>
      <c r="H471" s="20"/>
      <c r="I471" s="20"/>
      <c r="J471" s="20"/>
    </row>
    <row r="472" spans="1:10">
      <c r="A472" s="20"/>
      <c r="B472" s="20"/>
      <c r="C472" s="20"/>
      <c r="D472" s="20"/>
      <c r="E472" s="20"/>
      <c r="F472" s="20"/>
      <c r="G472" s="20"/>
      <c r="H472" s="20"/>
      <c r="I472" s="20"/>
      <c r="J472" s="20"/>
    </row>
    <row r="473" spans="1:10">
      <c r="A473" s="20"/>
      <c r="B473" s="20"/>
      <c r="C473" s="20"/>
      <c r="D473" s="20"/>
      <c r="E473" s="20"/>
      <c r="F473" s="20"/>
      <c r="G473" s="20"/>
      <c r="H473" s="20"/>
      <c r="I473" s="20"/>
      <c r="J473" s="20"/>
    </row>
    <row r="474" spans="1:10">
      <c r="A474" s="20"/>
      <c r="B474" s="20"/>
      <c r="C474" s="20"/>
      <c r="D474" s="20"/>
      <c r="E474" s="20"/>
      <c r="F474" s="20"/>
      <c r="G474" s="20"/>
      <c r="H474" s="20"/>
      <c r="I474" s="20"/>
      <c r="J474" s="20"/>
    </row>
    <row r="475" spans="1:10">
      <c r="A475" s="20"/>
      <c r="B475" s="20"/>
      <c r="C475" s="20"/>
      <c r="D475" s="20"/>
      <c r="E475" s="20"/>
      <c r="F475" s="20"/>
      <c r="G475" s="20"/>
      <c r="H475" s="20"/>
      <c r="I475" s="20"/>
      <c r="J475" s="20"/>
    </row>
    <row r="476" spans="1:10">
      <c r="A476" s="20"/>
      <c r="B476" s="20"/>
      <c r="C476" s="20"/>
      <c r="D476" s="20"/>
      <c r="E476" s="20"/>
      <c r="F476" s="20"/>
      <c r="G476" s="20"/>
      <c r="H476" s="20"/>
      <c r="I476" s="20"/>
      <c r="J476" s="20"/>
    </row>
    <row r="477" spans="1:10">
      <c r="A477" s="20"/>
      <c r="B477" s="20"/>
      <c r="C477" s="20"/>
      <c r="D477" s="20"/>
      <c r="E477" s="20"/>
      <c r="F477" s="20"/>
      <c r="G477" s="20"/>
      <c r="H477" s="20"/>
      <c r="I477" s="20"/>
      <c r="J477" s="20"/>
    </row>
    <row r="478" spans="1:10">
      <c r="A478" s="20"/>
      <c r="B478" s="20"/>
      <c r="C478" s="20"/>
      <c r="D478" s="20"/>
      <c r="E478" s="20"/>
      <c r="F478" s="20"/>
      <c r="G478" s="20"/>
      <c r="H478" s="20"/>
      <c r="I478" s="20"/>
      <c r="J478" s="20"/>
    </row>
    <row r="479" spans="1:10">
      <c r="A479" s="20"/>
      <c r="B479" s="20"/>
      <c r="C479" s="20"/>
      <c r="D479" s="20"/>
      <c r="E479" s="20"/>
      <c r="F479" s="20"/>
      <c r="G479" s="20"/>
      <c r="H479" s="20"/>
      <c r="I479" s="20"/>
      <c r="J479" s="20"/>
    </row>
    <row r="480" spans="1:10">
      <c r="A480" s="20"/>
      <c r="B480" s="20"/>
      <c r="C480" s="20"/>
      <c r="D480" s="20"/>
      <c r="E480" s="20"/>
      <c r="F480" s="20"/>
      <c r="G480" s="20"/>
      <c r="H480" s="20"/>
      <c r="I480" s="20"/>
      <c r="J480" s="20"/>
    </row>
    <row r="481" spans="1:10">
      <c r="A481" s="20"/>
      <c r="B481" s="20"/>
      <c r="C481" s="20"/>
      <c r="D481" s="20"/>
      <c r="E481" s="20"/>
      <c r="F481" s="20"/>
      <c r="G481" s="20"/>
      <c r="H481" s="20"/>
      <c r="I481" s="20"/>
      <c r="J481" s="20"/>
    </row>
    <row r="482" spans="1:10">
      <c r="A482" s="20"/>
      <c r="B482" s="20"/>
      <c r="C482" s="20"/>
      <c r="D482" s="20"/>
      <c r="E482" s="20"/>
      <c r="F482" s="20"/>
      <c r="G482" s="20"/>
      <c r="H482" s="20"/>
      <c r="I482" s="20"/>
      <c r="J482" s="20"/>
    </row>
    <row r="483" spans="1:10">
      <c r="A483" s="20"/>
      <c r="B483" s="20"/>
      <c r="C483" s="20"/>
      <c r="D483" s="20"/>
      <c r="E483" s="20"/>
      <c r="F483" s="20"/>
      <c r="G483" s="20"/>
      <c r="H483" s="20"/>
      <c r="I483" s="20"/>
      <c r="J483" s="20"/>
    </row>
    <row r="484" spans="1:10">
      <c r="A484" s="20"/>
      <c r="B484" s="20"/>
      <c r="C484" s="20"/>
      <c r="D484" s="20"/>
      <c r="E484" s="20"/>
      <c r="F484" s="20"/>
      <c r="G484" s="20"/>
      <c r="H484" s="20"/>
      <c r="I484" s="20"/>
      <c r="J484" s="20"/>
    </row>
    <row r="485" spans="1:10">
      <c r="A485" s="20"/>
      <c r="B485" s="20"/>
      <c r="C485" s="20"/>
      <c r="D485" s="20"/>
      <c r="E485" s="20"/>
      <c r="F485" s="20"/>
      <c r="G485" s="20"/>
      <c r="H485" s="20"/>
      <c r="I485" s="20"/>
      <c r="J485" s="20"/>
    </row>
    <row r="486" spans="1:10">
      <c r="A486" s="20"/>
      <c r="B486" s="20"/>
      <c r="C486" s="20"/>
      <c r="D486" s="20"/>
      <c r="E486" s="20"/>
      <c r="F486" s="20"/>
      <c r="G486" s="20"/>
      <c r="H486" s="20"/>
      <c r="I486" s="20"/>
      <c r="J486" s="20"/>
    </row>
    <row r="487" spans="1:10">
      <c r="A487" s="20"/>
      <c r="B487" s="20"/>
      <c r="C487" s="20"/>
      <c r="D487" s="20"/>
      <c r="E487" s="20"/>
      <c r="F487" s="20"/>
      <c r="G487" s="20"/>
      <c r="H487" s="20"/>
      <c r="I487" s="20"/>
      <c r="J487" s="20"/>
    </row>
    <row r="488" spans="1:10">
      <c r="A488" s="20"/>
      <c r="B488" s="20"/>
      <c r="C488" s="20"/>
      <c r="D488" s="20"/>
      <c r="E488" s="20"/>
      <c r="F488" s="20"/>
      <c r="G488" s="20"/>
      <c r="H488" s="20"/>
      <c r="I488" s="20"/>
      <c r="J488" s="20"/>
    </row>
    <row r="489" spans="1:10">
      <c r="A489" s="20"/>
      <c r="B489" s="20"/>
      <c r="C489" s="20"/>
      <c r="D489" s="20"/>
      <c r="E489" s="20"/>
      <c r="F489" s="20"/>
      <c r="G489" s="20"/>
      <c r="H489" s="20"/>
      <c r="I489" s="20"/>
      <c r="J489" s="20"/>
    </row>
    <row r="490" spans="1:10">
      <c r="A490" s="20"/>
      <c r="B490" s="20"/>
      <c r="C490" s="20"/>
      <c r="D490" s="20"/>
      <c r="E490" s="20"/>
      <c r="F490" s="20"/>
      <c r="G490" s="20"/>
      <c r="H490" s="20"/>
      <c r="I490" s="20"/>
      <c r="J490" s="20"/>
    </row>
    <row r="491" spans="1:10">
      <c r="A491" s="20"/>
      <c r="B491" s="20"/>
      <c r="C491" s="20"/>
      <c r="D491" s="20"/>
      <c r="E491" s="20"/>
      <c r="F491" s="20"/>
      <c r="G491" s="20"/>
      <c r="H491" s="20"/>
      <c r="I491" s="20"/>
      <c r="J491" s="20"/>
    </row>
    <row r="492" spans="1:10">
      <c r="A492" s="20"/>
      <c r="B492" s="20"/>
      <c r="C492" s="20"/>
      <c r="D492" s="20"/>
      <c r="E492" s="20"/>
      <c r="F492" s="20"/>
      <c r="G492" s="20"/>
      <c r="H492" s="20"/>
      <c r="I492" s="20"/>
      <c r="J492" s="20"/>
    </row>
    <row r="493" spans="1:10">
      <c r="A493" s="20"/>
      <c r="B493" s="20"/>
      <c r="C493" s="20"/>
      <c r="D493" s="20"/>
      <c r="E493" s="20"/>
      <c r="F493" s="20"/>
      <c r="G493" s="20"/>
      <c r="H493" s="20"/>
      <c r="I493" s="20"/>
      <c r="J493" s="20"/>
    </row>
    <row r="494" spans="1:10">
      <c r="A494" s="20"/>
      <c r="B494" s="20"/>
      <c r="C494" s="20"/>
      <c r="D494" s="20"/>
      <c r="E494" s="20"/>
      <c r="F494" s="20"/>
      <c r="G494" s="20"/>
      <c r="H494" s="20"/>
      <c r="I494" s="20"/>
      <c r="J494" s="20"/>
    </row>
    <row r="495" spans="1:10">
      <c r="A495" s="20"/>
      <c r="B495" s="20"/>
      <c r="C495" s="20"/>
      <c r="D495" s="20"/>
      <c r="E495" s="20"/>
      <c r="F495" s="20"/>
      <c r="G495" s="20"/>
      <c r="H495" s="20"/>
      <c r="I495" s="20"/>
      <c r="J495" s="20"/>
    </row>
    <row r="496" spans="1:10">
      <c r="A496" s="20"/>
      <c r="B496" s="20"/>
      <c r="C496" s="20"/>
      <c r="D496" s="20"/>
      <c r="E496" s="20"/>
      <c r="F496" s="20"/>
      <c r="G496" s="20"/>
      <c r="H496" s="20"/>
      <c r="I496" s="20"/>
      <c r="J496" s="20"/>
    </row>
    <row r="497" spans="1:10">
      <c r="A497" s="20"/>
      <c r="B497" s="20"/>
      <c r="C497" s="20"/>
      <c r="D497" s="20"/>
      <c r="E497" s="20"/>
      <c r="F497" s="20"/>
      <c r="G497" s="20"/>
      <c r="H497" s="20"/>
      <c r="I497" s="20"/>
      <c r="J497" s="20"/>
    </row>
    <row r="498" spans="1:10">
      <c r="A498" s="20"/>
      <c r="B498" s="20"/>
      <c r="C498" s="20"/>
      <c r="D498" s="20"/>
      <c r="E498" s="20"/>
      <c r="F498" s="20"/>
      <c r="G498" s="20"/>
      <c r="H498" s="20"/>
      <c r="I498" s="20"/>
      <c r="J498" s="20"/>
    </row>
    <row r="499" spans="1:10">
      <c r="A499" s="20"/>
      <c r="B499" s="20"/>
      <c r="C499" s="20"/>
      <c r="D499" s="20"/>
      <c r="E499" s="20"/>
      <c r="F499" s="20"/>
      <c r="G499" s="20"/>
      <c r="H499" s="20"/>
      <c r="I499" s="20"/>
      <c r="J499" s="20"/>
    </row>
    <row r="500" spans="1:10">
      <c r="A500" s="20"/>
      <c r="B500" s="20"/>
      <c r="C500" s="20"/>
      <c r="D500" s="20"/>
      <c r="E500" s="20"/>
      <c r="F500" s="20"/>
      <c r="G500" s="20"/>
      <c r="H500" s="20"/>
      <c r="I500" s="20"/>
      <c r="J500" s="20"/>
    </row>
    <row r="501" spans="1:10">
      <c r="A501" s="20"/>
      <c r="B501" s="20"/>
      <c r="C501" s="20"/>
      <c r="D501" s="20"/>
      <c r="E501" s="20"/>
      <c r="F501" s="20"/>
      <c r="G501" s="20"/>
      <c r="H501" s="20"/>
      <c r="I501" s="20"/>
      <c r="J501" s="20"/>
    </row>
    <row r="502" spans="1:10">
      <c r="A502" s="20"/>
      <c r="B502" s="20"/>
      <c r="C502" s="20"/>
      <c r="D502" s="20"/>
      <c r="E502" s="20"/>
      <c r="F502" s="20"/>
      <c r="G502" s="20"/>
      <c r="H502" s="20"/>
      <c r="I502" s="20"/>
      <c r="J502" s="20"/>
    </row>
    <row r="503" spans="1:10">
      <c r="A503" s="20"/>
      <c r="B503" s="20"/>
      <c r="C503" s="20"/>
      <c r="D503" s="20"/>
      <c r="E503" s="20"/>
      <c r="F503" s="20"/>
      <c r="G503" s="20"/>
      <c r="H503" s="20"/>
      <c r="I503" s="20"/>
      <c r="J503" s="20"/>
    </row>
    <row r="504" spans="1:10">
      <c r="A504" s="20"/>
      <c r="B504" s="20"/>
      <c r="C504" s="20"/>
      <c r="D504" s="20"/>
      <c r="E504" s="20"/>
      <c r="F504" s="20"/>
      <c r="G504" s="20"/>
      <c r="H504" s="20"/>
      <c r="I504" s="20"/>
      <c r="J504" s="20"/>
    </row>
    <row r="505" spans="1:10">
      <c r="A505" s="20"/>
      <c r="B505" s="20"/>
      <c r="C505" s="20"/>
      <c r="D505" s="20"/>
      <c r="E505" s="20"/>
      <c r="F505" s="20"/>
      <c r="G505" s="20"/>
      <c r="H505" s="20"/>
      <c r="I505" s="20"/>
      <c r="J505" s="20"/>
    </row>
    <row r="506" spans="1:10">
      <c r="A506" s="20"/>
      <c r="B506" s="20"/>
      <c r="C506" s="20"/>
      <c r="D506" s="20"/>
      <c r="E506" s="20"/>
      <c r="F506" s="20"/>
      <c r="G506" s="20"/>
      <c r="H506" s="20"/>
      <c r="I506" s="20"/>
      <c r="J506" s="20"/>
    </row>
    <row r="507" spans="1:10">
      <c r="A507" s="20"/>
      <c r="B507" s="20"/>
      <c r="C507" s="20"/>
      <c r="D507" s="20"/>
      <c r="E507" s="20"/>
      <c r="F507" s="20"/>
      <c r="G507" s="20"/>
      <c r="H507" s="20"/>
      <c r="I507" s="20"/>
      <c r="J507" s="20"/>
    </row>
    <row r="508" spans="1:10">
      <c r="A508" s="20"/>
      <c r="B508" s="20"/>
      <c r="C508" s="20"/>
      <c r="D508" s="20"/>
      <c r="E508" s="20"/>
      <c r="F508" s="20"/>
      <c r="G508" s="20"/>
      <c r="H508" s="20"/>
      <c r="I508" s="20"/>
      <c r="J508" s="20"/>
    </row>
    <row r="509" spans="1:10">
      <c r="A509" s="20"/>
      <c r="B509" s="20"/>
      <c r="C509" s="20"/>
      <c r="D509" s="20"/>
      <c r="E509" s="20"/>
      <c r="F509" s="20"/>
      <c r="G509" s="20"/>
      <c r="H509" s="20"/>
      <c r="I509" s="20"/>
      <c r="J509" s="20"/>
    </row>
    <row r="510" spans="1:10">
      <c r="A510" s="20"/>
      <c r="B510" s="20"/>
      <c r="C510" s="20"/>
      <c r="D510" s="20"/>
      <c r="E510" s="20"/>
      <c r="F510" s="20"/>
      <c r="G510" s="20"/>
      <c r="H510" s="20"/>
      <c r="I510" s="20"/>
      <c r="J510" s="20"/>
    </row>
    <row r="511" spans="1:10">
      <c r="A511" s="20"/>
      <c r="B511" s="20"/>
      <c r="C511" s="20"/>
      <c r="D511" s="20"/>
      <c r="E511" s="20"/>
      <c r="F511" s="20"/>
      <c r="G511" s="20"/>
      <c r="H511" s="20"/>
      <c r="I511" s="20"/>
      <c r="J511" s="20"/>
    </row>
    <row r="512" spans="1:10">
      <c r="A512" s="20"/>
      <c r="B512" s="20"/>
      <c r="C512" s="20"/>
      <c r="D512" s="20"/>
      <c r="E512" s="20"/>
      <c r="F512" s="20"/>
      <c r="G512" s="20"/>
      <c r="H512" s="20"/>
      <c r="I512" s="20"/>
      <c r="J512" s="20"/>
    </row>
    <row r="513" spans="1:10">
      <c r="A513" s="20"/>
      <c r="B513" s="20"/>
      <c r="C513" s="20"/>
      <c r="D513" s="20"/>
      <c r="E513" s="20"/>
      <c r="F513" s="20"/>
      <c r="G513" s="20"/>
      <c r="H513" s="20"/>
      <c r="I513" s="20"/>
      <c r="J513" s="20"/>
    </row>
    <row r="514" spans="1:10">
      <c r="A514" s="20"/>
      <c r="B514" s="20"/>
      <c r="C514" s="20"/>
      <c r="D514" s="20"/>
      <c r="E514" s="20"/>
      <c r="F514" s="20"/>
      <c r="G514" s="20"/>
      <c r="H514" s="20"/>
      <c r="I514" s="20"/>
      <c r="J514" s="20"/>
    </row>
    <row r="515" spans="1:10">
      <c r="A515" s="20"/>
      <c r="B515" s="20"/>
      <c r="C515" s="20"/>
      <c r="D515" s="20"/>
      <c r="E515" s="20"/>
      <c r="F515" s="20"/>
      <c r="G515" s="20"/>
      <c r="H515" s="20"/>
      <c r="I515" s="20"/>
      <c r="J515" s="20"/>
    </row>
    <row r="516" spans="1:10">
      <c r="A516" s="20"/>
      <c r="B516" s="20"/>
      <c r="C516" s="20"/>
      <c r="D516" s="20"/>
      <c r="E516" s="20"/>
      <c r="F516" s="20"/>
      <c r="G516" s="20"/>
      <c r="H516" s="20"/>
      <c r="I516" s="20"/>
      <c r="J516" s="20"/>
    </row>
    <row r="517" spans="1:10">
      <c r="A517" s="20"/>
      <c r="B517" s="20"/>
      <c r="C517" s="20"/>
      <c r="D517" s="20"/>
      <c r="E517" s="20"/>
      <c r="F517" s="20"/>
      <c r="G517" s="20"/>
      <c r="H517" s="20"/>
      <c r="I517" s="20"/>
      <c r="J517" s="20"/>
    </row>
    <row r="518" spans="1:10">
      <c r="A518" s="20"/>
      <c r="B518" s="20"/>
      <c r="C518" s="20"/>
      <c r="D518" s="20"/>
      <c r="E518" s="20"/>
      <c r="F518" s="20"/>
      <c r="G518" s="20"/>
      <c r="H518" s="20"/>
      <c r="I518" s="20"/>
      <c r="J518" s="20"/>
    </row>
    <row r="519" spans="1:10">
      <c r="A519" s="20"/>
      <c r="B519" s="20"/>
      <c r="C519" s="20"/>
      <c r="D519" s="20"/>
      <c r="E519" s="20"/>
      <c r="F519" s="20"/>
      <c r="G519" s="20"/>
      <c r="H519" s="20"/>
      <c r="I519" s="20"/>
      <c r="J519" s="20"/>
    </row>
    <row r="520" spans="1:10">
      <c r="A520" s="20"/>
      <c r="B520" s="20"/>
      <c r="C520" s="20"/>
      <c r="D520" s="20"/>
      <c r="E520" s="20"/>
      <c r="F520" s="20"/>
      <c r="G520" s="20"/>
      <c r="H520" s="20"/>
      <c r="I520" s="20"/>
      <c r="J520" s="20"/>
    </row>
    <row r="521" spans="1:10">
      <c r="A521" s="20"/>
      <c r="B521" s="20"/>
      <c r="C521" s="20"/>
      <c r="D521" s="20"/>
      <c r="E521" s="20"/>
      <c r="F521" s="20"/>
      <c r="G521" s="20"/>
      <c r="H521" s="20"/>
      <c r="I521" s="20"/>
      <c r="J521" s="20"/>
    </row>
    <row r="522" spans="1:10">
      <c r="A522" s="20"/>
      <c r="B522" s="20"/>
      <c r="C522" s="20"/>
      <c r="D522" s="20"/>
      <c r="E522" s="20"/>
      <c r="F522" s="20"/>
      <c r="G522" s="20"/>
      <c r="H522" s="20"/>
      <c r="I522" s="20"/>
      <c r="J522" s="20"/>
    </row>
    <row r="523" spans="1:10">
      <c r="A523" s="20"/>
      <c r="B523" s="20"/>
      <c r="C523" s="20"/>
      <c r="D523" s="20"/>
      <c r="E523" s="20"/>
      <c r="F523" s="20"/>
      <c r="G523" s="20"/>
      <c r="H523" s="20"/>
      <c r="I523" s="20"/>
      <c r="J523" s="20"/>
    </row>
    <row r="524" spans="1:10">
      <c r="A524" s="20"/>
      <c r="B524" s="20"/>
      <c r="C524" s="20"/>
      <c r="D524" s="20"/>
      <c r="E524" s="20"/>
      <c r="F524" s="20"/>
      <c r="G524" s="20"/>
      <c r="H524" s="20"/>
      <c r="I524" s="20"/>
      <c r="J524" s="20"/>
    </row>
    <row r="525" spans="1:10">
      <c r="A525" s="20"/>
      <c r="B525" s="20"/>
      <c r="C525" s="20"/>
      <c r="D525" s="20"/>
      <c r="E525" s="20"/>
      <c r="F525" s="20"/>
      <c r="G525" s="20"/>
      <c r="H525" s="20"/>
      <c r="I525" s="20"/>
      <c r="J525" s="20"/>
    </row>
    <row r="526" spans="1:10">
      <c r="A526" s="20"/>
      <c r="B526" s="20"/>
      <c r="C526" s="20"/>
      <c r="D526" s="20"/>
      <c r="E526" s="20"/>
      <c r="F526" s="20"/>
      <c r="G526" s="20"/>
      <c r="H526" s="20"/>
      <c r="I526" s="20"/>
      <c r="J526" s="20"/>
    </row>
    <row r="527" spans="1:10">
      <c r="A527" s="20"/>
      <c r="B527" s="20"/>
      <c r="C527" s="20"/>
      <c r="D527" s="20"/>
      <c r="E527" s="20"/>
      <c r="F527" s="20"/>
      <c r="G527" s="20"/>
      <c r="H527" s="20"/>
      <c r="I527" s="20"/>
      <c r="J527" s="20"/>
    </row>
    <row r="528" spans="1:10">
      <c r="A528" s="20"/>
      <c r="B528" s="20"/>
      <c r="C528" s="20"/>
      <c r="D528" s="20"/>
      <c r="E528" s="20"/>
      <c r="F528" s="20"/>
      <c r="G528" s="20"/>
      <c r="H528" s="20"/>
      <c r="I528" s="20"/>
      <c r="J528" s="20"/>
    </row>
    <row r="529" spans="1:10">
      <c r="A529" s="20"/>
      <c r="B529" s="20"/>
      <c r="C529" s="20"/>
      <c r="D529" s="20"/>
      <c r="E529" s="20"/>
      <c r="F529" s="20"/>
      <c r="G529" s="20"/>
      <c r="H529" s="20"/>
      <c r="I529" s="20"/>
      <c r="J529" s="20"/>
    </row>
    <row r="530" spans="1:10">
      <c r="A530" s="20"/>
      <c r="B530" s="20"/>
      <c r="C530" s="20"/>
      <c r="D530" s="20"/>
      <c r="E530" s="20"/>
      <c r="F530" s="20"/>
      <c r="G530" s="20"/>
      <c r="H530" s="20"/>
      <c r="I530" s="20"/>
      <c r="J530" s="20"/>
    </row>
    <row r="531" spans="1:10">
      <c r="A531" s="20"/>
      <c r="B531" s="20"/>
      <c r="C531" s="20"/>
      <c r="D531" s="20"/>
      <c r="E531" s="20"/>
      <c r="F531" s="20"/>
      <c r="G531" s="20"/>
      <c r="H531" s="20"/>
      <c r="I531" s="20"/>
      <c r="J531" s="20"/>
    </row>
    <row r="532" spans="1:10">
      <c r="A532" s="20"/>
      <c r="B532" s="20"/>
      <c r="C532" s="20"/>
      <c r="D532" s="20"/>
      <c r="E532" s="20"/>
      <c r="F532" s="20"/>
      <c r="G532" s="20"/>
      <c r="H532" s="20"/>
      <c r="I532" s="20"/>
      <c r="J532" s="20"/>
    </row>
    <row r="533" spans="1:10">
      <c r="A533" s="20"/>
      <c r="B533" s="20"/>
      <c r="C533" s="20"/>
      <c r="D533" s="20"/>
      <c r="E533" s="20"/>
      <c r="F533" s="20"/>
      <c r="G533" s="20"/>
      <c r="H533" s="20"/>
      <c r="I533" s="20"/>
      <c r="J533" s="20"/>
    </row>
    <row r="534" spans="1:10">
      <c r="A534" s="20"/>
      <c r="B534" s="20"/>
      <c r="C534" s="20"/>
      <c r="D534" s="20"/>
      <c r="E534" s="20"/>
      <c r="F534" s="20"/>
      <c r="G534" s="20"/>
      <c r="H534" s="20"/>
      <c r="I534" s="20"/>
      <c r="J534" s="20"/>
    </row>
    <row r="535" spans="1:10">
      <c r="A535" s="20"/>
      <c r="B535" s="20"/>
      <c r="C535" s="20"/>
      <c r="D535" s="20"/>
      <c r="E535" s="20"/>
      <c r="F535" s="20"/>
      <c r="G535" s="20"/>
      <c r="H535" s="20"/>
      <c r="I535" s="20"/>
      <c r="J535" s="20"/>
    </row>
    <row r="536" spans="1:10">
      <c r="A536" s="20"/>
      <c r="B536" s="20"/>
      <c r="C536" s="20"/>
      <c r="D536" s="20"/>
      <c r="E536" s="20"/>
      <c r="F536" s="20"/>
      <c r="G536" s="20"/>
      <c r="H536" s="20"/>
      <c r="I536" s="20"/>
      <c r="J536" s="20"/>
    </row>
    <row r="537" spans="1:10">
      <c r="A537" s="20"/>
      <c r="B537" s="20"/>
      <c r="C537" s="20"/>
      <c r="D537" s="20"/>
      <c r="E537" s="20"/>
      <c r="F537" s="20"/>
      <c r="G537" s="20"/>
      <c r="H537" s="20"/>
      <c r="I537" s="20"/>
      <c r="J537" s="20"/>
    </row>
    <row r="538" spans="1:10">
      <c r="A538" s="20"/>
      <c r="B538" s="20"/>
      <c r="C538" s="20"/>
      <c r="D538" s="20"/>
      <c r="E538" s="20"/>
      <c r="F538" s="20"/>
      <c r="G538" s="20"/>
      <c r="H538" s="20"/>
      <c r="I538" s="20"/>
      <c r="J538" s="20"/>
    </row>
    <row r="539" spans="1:10">
      <c r="A539" s="20"/>
      <c r="B539" s="20"/>
      <c r="C539" s="20"/>
      <c r="D539" s="20"/>
      <c r="E539" s="20"/>
      <c r="F539" s="20"/>
      <c r="G539" s="20"/>
      <c r="H539" s="20"/>
      <c r="I539" s="20"/>
      <c r="J539" s="20"/>
    </row>
    <row r="540" spans="1:10">
      <c r="A540" s="20"/>
      <c r="B540" s="20"/>
      <c r="C540" s="20"/>
      <c r="D540" s="20"/>
      <c r="E540" s="20"/>
      <c r="F540" s="20"/>
      <c r="G540" s="20"/>
      <c r="H540" s="20"/>
      <c r="I540" s="20"/>
      <c r="J540" s="20"/>
    </row>
    <row r="541" spans="1:10">
      <c r="A541" s="20"/>
      <c r="B541" s="20"/>
      <c r="C541" s="20"/>
      <c r="D541" s="20"/>
      <c r="E541" s="20"/>
      <c r="F541" s="20"/>
      <c r="G541" s="20"/>
      <c r="H541" s="20"/>
      <c r="I541" s="20"/>
      <c r="J541" s="20"/>
    </row>
    <row r="542" spans="1:10">
      <c r="A542" s="20"/>
      <c r="B542" s="20"/>
      <c r="C542" s="20"/>
      <c r="D542" s="20"/>
      <c r="E542" s="20"/>
      <c r="F542" s="20"/>
      <c r="G542" s="20"/>
      <c r="H542" s="20"/>
      <c r="I542" s="20"/>
      <c r="J542" s="20"/>
    </row>
    <row r="543" spans="1:10">
      <c r="A543" s="20"/>
      <c r="B543" s="20"/>
      <c r="C543" s="20"/>
      <c r="D543" s="20"/>
      <c r="E543" s="20"/>
      <c r="F543" s="20"/>
      <c r="G543" s="20"/>
      <c r="H543" s="20"/>
      <c r="I543" s="20"/>
      <c r="J543" s="20"/>
    </row>
    <row r="544" spans="1:10">
      <c r="A544" s="20"/>
      <c r="B544" s="20"/>
      <c r="C544" s="20"/>
      <c r="D544" s="20"/>
      <c r="E544" s="20"/>
      <c r="F544" s="20"/>
      <c r="G544" s="20"/>
      <c r="H544" s="20"/>
      <c r="I544" s="20"/>
      <c r="J544" s="20"/>
    </row>
    <row r="545" spans="1:10">
      <c r="A545" s="20"/>
      <c r="B545" s="20"/>
      <c r="C545" s="20"/>
      <c r="D545" s="20"/>
      <c r="E545" s="20"/>
      <c r="F545" s="20"/>
      <c r="G545" s="20"/>
      <c r="H545" s="20"/>
      <c r="I545" s="20"/>
      <c r="J545" s="20"/>
    </row>
    <row r="546" spans="1:10">
      <c r="A546" s="20"/>
      <c r="B546" s="20"/>
      <c r="C546" s="20"/>
      <c r="D546" s="20"/>
      <c r="E546" s="20"/>
      <c r="F546" s="20"/>
      <c r="G546" s="20"/>
      <c r="H546" s="20"/>
      <c r="I546" s="20"/>
      <c r="J546" s="20"/>
    </row>
    <row r="547" spans="1:10">
      <c r="A547" s="20"/>
      <c r="B547" s="20"/>
      <c r="C547" s="20"/>
      <c r="D547" s="20"/>
      <c r="E547" s="20"/>
      <c r="F547" s="20"/>
      <c r="G547" s="20"/>
      <c r="H547" s="20"/>
      <c r="I547" s="20"/>
      <c r="J547" s="20"/>
    </row>
    <row r="548" spans="1:10">
      <c r="A548" s="20"/>
      <c r="B548" s="20"/>
      <c r="C548" s="20"/>
      <c r="D548" s="20"/>
      <c r="E548" s="20"/>
      <c r="F548" s="20"/>
      <c r="G548" s="20"/>
      <c r="H548" s="20"/>
      <c r="I548" s="20"/>
      <c r="J548" s="20"/>
    </row>
    <row r="549" spans="1:10">
      <c r="A549" s="20"/>
      <c r="B549" s="20"/>
      <c r="C549" s="20"/>
      <c r="D549" s="20"/>
      <c r="E549" s="20"/>
      <c r="F549" s="20"/>
      <c r="G549" s="20"/>
      <c r="H549" s="20"/>
      <c r="I549" s="20"/>
      <c r="J549" s="20"/>
    </row>
    <row r="550" spans="1:10">
      <c r="A550" s="20"/>
      <c r="B550" s="20"/>
      <c r="C550" s="20"/>
      <c r="D550" s="20"/>
      <c r="E550" s="20"/>
      <c r="F550" s="20"/>
      <c r="G550" s="20"/>
      <c r="H550" s="20"/>
      <c r="I550" s="20"/>
      <c r="J550" s="20"/>
    </row>
    <row r="551" spans="1:10">
      <c r="A551" s="20"/>
      <c r="B551" s="20"/>
      <c r="C551" s="20"/>
      <c r="D551" s="20"/>
      <c r="E551" s="20"/>
      <c r="F551" s="20"/>
      <c r="G551" s="20"/>
      <c r="H551" s="20"/>
      <c r="I551" s="20"/>
      <c r="J551" s="20"/>
    </row>
    <row r="552" spans="1:10">
      <c r="A552" s="20"/>
      <c r="B552" s="20"/>
      <c r="C552" s="20"/>
      <c r="D552" s="20"/>
      <c r="E552" s="20"/>
      <c r="F552" s="20"/>
      <c r="G552" s="20"/>
      <c r="H552" s="20"/>
      <c r="I552" s="20"/>
      <c r="J552" s="20"/>
    </row>
  </sheetData>
  <mergeCells count="10">
    <mergeCell ref="A36:A46"/>
    <mergeCell ref="A47:A57"/>
    <mergeCell ref="A3:A4"/>
    <mergeCell ref="B3:B4"/>
    <mergeCell ref="C3:J3"/>
    <mergeCell ref="A5:A15"/>
    <mergeCell ref="A16:A26"/>
    <mergeCell ref="A34:A35"/>
    <mergeCell ref="B34:B35"/>
    <mergeCell ref="C34:J34"/>
  </mergeCells>
  <hyperlinks>
    <hyperlink ref="L2" location="OBSAH!A1" display="Zpět na obsah" xr:uid="{00000000-0004-0000-CD00-000000000000}"/>
  </hyperlinks>
  <pageMargins left="0.7" right="0.7" top="0.78740157499999996" bottom="0.78740157499999996" header="0.3" footer="0.3"/>
  <pageSetup paperSize="9" scale="95" orientation="landscape" r:id="rId1"/>
  <rowBreaks count="1" manualBreakCount="1">
    <brk id="29" max="10" man="1"/>
  </rowBreaks>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sheetPr codeName="List212"/>
  <dimension ref="A1:U24"/>
  <sheetViews>
    <sheetView showGridLines="0" zoomScaleNormal="100" workbookViewId="0"/>
  </sheetViews>
  <sheetFormatPr defaultRowHeight="15"/>
  <cols>
    <col min="1" max="1" width="18.140625" customWidth="1"/>
    <col min="2" max="12" width="7" customWidth="1"/>
    <col min="13" max="13" width="5.28515625" customWidth="1"/>
    <col min="14" max="14" width="5.140625" customWidth="1"/>
    <col min="15" max="15" width="5.85546875" customWidth="1"/>
    <col min="16" max="16" width="5.28515625" customWidth="1"/>
    <col min="17" max="17" width="5.85546875" customWidth="1"/>
    <col min="18" max="18" width="6.140625" customWidth="1"/>
  </cols>
  <sheetData>
    <row r="1" spans="1:21">
      <c r="A1" s="1" t="s">
        <v>1306</v>
      </c>
      <c r="B1" s="1"/>
      <c r="C1" s="1"/>
      <c r="D1" s="1"/>
    </row>
    <row r="2" spans="1:21" ht="15.75" thickBot="1">
      <c r="A2" s="322" t="s">
        <v>1066</v>
      </c>
      <c r="B2" s="773"/>
      <c r="C2" s="773"/>
      <c r="D2" s="106"/>
      <c r="P2" s="322"/>
      <c r="Q2" s="4"/>
      <c r="R2" s="1440" t="s">
        <v>1548</v>
      </c>
      <c r="S2" s="4"/>
      <c r="T2" s="106" t="s">
        <v>986</v>
      </c>
      <c r="U2" s="4"/>
    </row>
    <row r="3" spans="1:21" ht="31.5" customHeight="1">
      <c r="A3" s="2098" t="s">
        <v>163</v>
      </c>
      <c r="B3" s="2100" t="s">
        <v>170</v>
      </c>
      <c r="C3" s="2101"/>
      <c r="D3" s="2101"/>
      <c r="E3" s="2101"/>
      <c r="F3" s="2101"/>
      <c r="G3" s="2101"/>
      <c r="H3" s="2101"/>
      <c r="I3" s="2101"/>
      <c r="J3" s="2101"/>
      <c r="K3" s="2101"/>
      <c r="L3" s="2102"/>
      <c r="M3" s="2103" t="s">
        <v>1134</v>
      </c>
      <c r="N3" s="2104"/>
      <c r="O3" s="2105" t="s">
        <v>1154</v>
      </c>
      <c r="P3" s="2106"/>
      <c r="Q3" s="2107" t="s">
        <v>1137</v>
      </c>
      <c r="R3" s="2104"/>
    </row>
    <row r="4" spans="1:21" ht="25.5" customHeight="1" thickBot="1">
      <c r="A4" s="2099"/>
      <c r="B4" s="406" t="s">
        <v>1112</v>
      </c>
      <c r="C4" s="406" t="s">
        <v>1113</v>
      </c>
      <c r="D4" s="406" t="s">
        <v>1114</v>
      </c>
      <c r="E4" s="406" t="s">
        <v>1115</v>
      </c>
      <c r="F4" s="406" t="s">
        <v>1116</v>
      </c>
      <c r="G4" s="407" t="s">
        <v>1117</v>
      </c>
      <c r="H4" s="407" t="s">
        <v>1118</v>
      </c>
      <c r="I4" s="407" t="s">
        <v>1119</v>
      </c>
      <c r="J4" s="407" t="s">
        <v>1120</v>
      </c>
      <c r="K4" s="407" t="s">
        <v>1245</v>
      </c>
      <c r="L4" s="469" t="s">
        <v>1545</v>
      </c>
      <c r="M4" s="445" t="s">
        <v>164</v>
      </c>
      <c r="N4" s="1695" t="s">
        <v>165</v>
      </c>
      <c r="O4" s="416" t="s">
        <v>164</v>
      </c>
      <c r="P4" s="1695" t="s">
        <v>165</v>
      </c>
      <c r="Q4" s="416" t="s">
        <v>164</v>
      </c>
      <c r="R4" s="1696" t="s">
        <v>165</v>
      </c>
    </row>
    <row r="5" spans="1:21" ht="18.75" customHeight="1">
      <c r="A5" s="729" t="s">
        <v>985</v>
      </c>
      <c r="B5" s="1852">
        <v>6708.5999999999995</v>
      </c>
      <c r="C5" s="1866">
        <v>8831.23</v>
      </c>
      <c r="D5" s="1855">
        <v>12406.9</v>
      </c>
      <c r="E5" s="1866">
        <v>14847.490000000003</v>
      </c>
      <c r="F5" s="1855">
        <v>17164.310000000001</v>
      </c>
      <c r="G5" s="1866">
        <v>18863.660000000003</v>
      </c>
      <c r="H5" s="1855">
        <v>20763.910000000011</v>
      </c>
      <c r="I5" s="1866">
        <v>23268.48000000001</v>
      </c>
      <c r="J5" s="1855">
        <v>25198.080000000016</v>
      </c>
      <c r="K5" s="1865">
        <v>27082.32</v>
      </c>
      <c r="L5" s="1855">
        <v>29456.000000000007</v>
      </c>
      <c r="M5" s="631">
        <f>L5-K5</f>
        <v>2373.6800000000076</v>
      </c>
      <c r="N5" s="627">
        <f>L5/K5-1</f>
        <v>8.7646848571319103E-2</v>
      </c>
      <c r="O5" s="419">
        <f>L5-G5</f>
        <v>10592.340000000004</v>
      </c>
      <c r="P5" s="627">
        <f>L5/G5-1</f>
        <v>0.56152093496172006</v>
      </c>
      <c r="Q5" s="419">
        <f>L5-B5</f>
        <v>22747.400000000009</v>
      </c>
      <c r="R5" s="627">
        <f>L5/B5-1</f>
        <v>3.3907819813373896</v>
      </c>
    </row>
    <row r="6" spans="1:21" ht="18.75" customHeight="1">
      <c r="A6" s="733" t="s">
        <v>14</v>
      </c>
      <c r="B6" s="1815">
        <v>861.40000000000032</v>
      </c>
      <c r="C6" s="189">
        <v>1134.1299999999999</v>
      </c>
      <c r="D6" s="1821">
        <v>1404.7199999999998</v>
      </c>
      <c r="E6" s="189">
        <v>1639.1100000000013</v>
      </c>
      <c r="F6" s="1821">
        <v>1881.620000000001</v>
      </c>
      <c r="G6" s="189">
        <v>2013.1100000000015</v>
      </c>
      <c r="H6" s="1821">
        <v>2194.0700000000029</v>
      </c>
      <c r="I6" s="189">
        <v>2479.7300000000014</v>
      </c>
      <c r="J6" s="1821">
        <v>2712.9200000000019</v>
      </c>
      <c r="K6" s="1819">
        <v>2923.95</v>
      </c>
      <c r="L6" s="1821">
        <v>3226.7700000000004</v>
      </c>
      <c r="M6" s="447">
        <f t="shared" ref="M6:M19" si="0">L6-K6</f>
        <v>302.82000000000062</v>
      </c>
      <c r="N6" s="472">
        <f t="shared" ref="N6:N19" si="1">L6/K6-1</f>
        <v>0.10356538244498048</v>
      </c>
      <c r="O6" s="421">
        <f t="shared" ref="O6:O19" si="2">L6-G6</f>
        <v>1213.6599999999989</v>
      </c>
      <c r="P6" s="472">
        <f t="shared" ref="P6:P19" si="3">L6/G6-1</f>
        <v>0.60287813383272559</v>
      </c>
      <c r="Q6" s="421">
        <f t="shared" ref="Q6:Q19" si="4">L6-B6</f>
        <v>2365.37</v>
      </c>
      <c r="R6" s="472">
        <f t="shared" ref="R6:R19" si="5">L6/B6-1</f>
        <v>2.7459600650104474</v>
      </c>
    </row>
    <row r="7" spans="1:21" ht="18.75" customHeight="1">
      <c r="A7" s="733" t="s">
        <v>15</v>
      </c>
      <c r="B7" s="1815">
        <v>650.49999999999977</v>
      </c>
      <c r="C7" s="189">
        <v>961.7399999999999</v>
      </c>
      <c r="D7" s="1821">
        <v>1515.2999999999997</v>
      </c>
      <c r="E7" s="189">
        <v>1915.2200000000025</v>
      </c>
      <c r="F7" s="1821">
        <v>2321.6900000000028</v>
      </c>
      <c r="G7" s="189">
        <v>2644.7799999999997</v>
      </c>
      <c r="H7" s="1821">
        <v>2898.4300000000071</v>
      </c>
      <c r="I7" s="189">
        <v>3215.4300000000017</v>
      </c>
      <c r="J7" s="1821">
        <v>3436.930000000003</v>
      </c>
      <c r="K7" s="1819">
        <v>3681.1199999999976</v>
      </c>
      <c r="L7" s="1821">
        <v>4060.7500000000005</v>
      </c>
      <c r="M7" s="447">
        <f t="shared" si="0"/>
        <v>379.63000000000284</v>
      </c>
      <c r="N7" s="472">
        <f t="shared" si="1"/>
        <v>0.10312893901856035</v>
      </c>
      <c r="O7" s="421">
        <f t="shared" si="2"/>
        <v>1415.9700000000007</v>
      </c>
      <c r="P7" s="472">
        <f t="shared" si="3"/>
        <v>0.53538290519438325</v>
      </c>
      <c r="Q7" s="421">
        <f t="shared" si="4"/>
        <v>3410.2500000000009</v>
      </c>
      <c r="R7" s="472">
        <f t="shared" si="5"/>
        <v>5.2425057647963138</v>
      </c>
    </row>
    <row r="8" spans="1:21" ht="18.75" customHeight="1">
      <c r="A8" s="733" t="s">
        <v>16</v>
      </c>
      <c r="B8" s="1815">
        <v>387.49999999999994</v>
      </c>
      <c r="C8" s="189">
        <v>483.06000000000051</v>
      </c>
      <c r="D8" s="1821">
        <v>659.99</v>
      </c>
      <c r="E8" s="189">
        <v>772.05999999999972</v>
      </c>
      <c r="F8" s="1821">
        <v>918.80999999999892</v>
      </c>
      <c r="G8" s="189">
        <v>1038.1999999999987</v>
      </c>
      <c r="H8" s="1821">
        <v>1141.96</v>
      </c>
      <c r="I8" s="189">
        <v>1302.5400000000004</v>
      </c>
      <c r="J8" s="1821">
        <v>1395.0500000000013</v>
      </c>
      <c r="K8" s="1819">
        <v>1528.9799999999991</v>
      </c>
      <c r="L8" s="1821">
        <v>1694.8500000000022</v>
      </c>
      <c r="M8" s="630">
        <f t="shared" si="0"/>
        <v>165.87000000000307</v>
      </c>
      <c r="N8" s="472">
        <f t="shared" si="1"/>
        <v>0.10848408743083837</v>
      </c>
      <c r="O8" s="628">
        <f t="shared" si="2"/>
        <v>656.6500000000035</v>
      </c>
      <c r="P8" s="472">
        <f t="shared" si="3"/>
        <v>0.63248892313620142</v>
      </c>
      <c r="Q8" s="628">
        <f t="shared" si="4"/>
        <v>1307.3500000000022</v>
      </c>
      <c r="R8" s="472">
        <f t="shared" si="5"/>
        <v>3.3738064516129098</v>
      </c>
    </row>
    <row r="9" spans="1:21" ht="18.75" customHeight="1">
      <c r="A9" s="733" t="s">
        <v>17</v>
      </c>
      <c r="B9" s="1815">
        <v>473.70000000000027</v>
      </c>
      <c r="C9" s="189">
        <v>600.74</v>
      </c>
      <c r="D9" s="1821">
        <v>734.38000000000034</v>
      </c>
      <c r="E9" s="189">
        <v>862.83999999999935</v>
      </c>
      <c r="F9" s="1821">
        <v>964.48999999999887</v>
      </c>
      <c r="G9" s="189">
        <v>1063.1299999999992</v>
      </c>
      <c r="H9" s="1821">
        <v>1163.8700000000001</v>
      </c>
      <c r="I9" s="189">
        <v>1342.8600000000001</v>
      </c>
      <c r="J9" s="1821">
        <v>1442.5699999999997</v>
      </c>
      <c r="K9" s="1819">
        <v>1564.2500000000014</v>
      </c>
      <c r="L9" s="1821">
        <v>1706.8300000000004</v>
      </c>
      <c r="M9" s="630">
        <f t="shared" si="0"/>
        <v>142.57999999999902</v>
      </c>
      <c r="N9" s="472">
        <f t="shared" si="1"/>
        <v>9.1149112993446524E-2</v>
      </c>
      <c r="O9" s="628">
        <f t="shared" si="2"/>
        <v>643.70000000000118</v>
      </c>
      <c r="P9" s="472">
        <f t="shared" si="3"/>
        <v>0.60547628229849759</v>
      </c>
      <c r="Q9" s="628">
        <f t="shared" si="4"/>
        <v>1233.1300000000001</v>
      </c>
      <c r="R9" s="472">
        <f t="shared" si="5"/>
        <v>2.603187671522059</v>
      </c>
    </row>
    <row r="10" spans="1:21" ht="18.75" customHeight="1">
      <c r="A10" s="733" t="s">
        <v>18</v>
      </c>
      <c r="B10" s="1815">
        <v>216.60000000000002</v>
      </c>
      <c r="C10" s="189">
        <v>254.65999999999997</v>
      </c>
      <c r="D10" s="1821">
        <v>370.42</v>
      </c>
      <c r="E10" s="189">
        <v>437.78999999999979</v>
      </c>
      <c r="F10" s="1821">
        <v>489.18999999999966</v>
      </c>
      <c r="G10" s="189">
        <v>523.26999999999964</v>
      </c>
      <c r="H10" s="1821">
        <v>591.51999999999964</v>
      </c>
      <c r="I10" s="189">
        <v>673.73999999999944</v>
      </c>
      <c r="J10" s="1821">
        <v>736.3599999999999</v>
      </c>
      <c r="K10" s="1819">
        <v>769.2799999999994</v>
      </c>
      <c r="L10" s="1821">
        <v>787.12999999999943</v>
      </c>
      <c r="M10" s="630">
        <f t="shared" si="0"/>
        <v>17.850000000000023</v>
      </c>
      <c r="N10" s="472">
        <f t="shared" si="1"/>
        <v>2.3203514975041584E-2</v>
      </c>
      <c r="O10" s="628">
        <f t="shared" si="2"/>
        <v>263.85999999999979</v>
      </c>
      <c r="P10" s="472">
        <f t="shared" si="3"/>
        <v>0.50425210694287848</v>
      </c>
      <c r="Q10" s="628">
        <f t="shared" si="4"/>
        <v>570.5299999999994</v>
      </c>
      <c r="R10" s="472">
        <f t="shared" si="5"/>
        <v>2.6340258541089536</v>
      </c>
    </row>
    <row r="11" spans="1:21" ht="18.75" customHeight="1">
      <c r="A11" s="733" t="s">
        <v>19</v>
      </c>
      <c r="B11" s="1815">
        <v>565.40000000000032</v>
      </c>
      <c r="C11" s="189">
        <v>734.05000000000018</v>
      </c>
      <c r="D11" s="1821">
        <v>1131.1499999999996</v>
      </c>
      <c r="E11" s="189">
        <v>1397.9700000000005</v>
      </c>
      <c r="F11" s="1821">
        <v>1613.3500000000006</v>
      </c>
      <c r="G11" s="189">
        <v>1751.9900000000016</v>
      </c>
      <c r="H11" s="1821">
        <v>1886.4600000000014</v>
      </c>
      <c r="I11" s="189">
        <v>2150.4900000000016</v>
      </c>
      <c r="J11" s="1821">
        <v>2354.2400000000025</v>
      </c>
      <c r="K11" s="1819">
        <v>2519.2200000000007</v>
      </c>
      <c r="L11" s="1821">
        <v>2680.9300000000012</v>
      </c>
      <c r="M11" s="630">
        <f t="shared" si="0"/>
        <v>161.71000000000049</v>
      </c>
      <c r="N11" s="472">
        <f t="shared" si="1"/>
        <v>6.4190503409785826E-2</v>
      </c>
      <c r="O11" s="628">
        <f t="shared" si="2"/>
        <v>928.9399999999996</v>
      </c>
      <c r="P11" s="472">
        <f t="shared" si="3"/>
        <v>0.53021992134658236</v>
      </c>
      <c r="Q11" s="628">
        <f t="shared" si="4"/>
        <v>2115.5300000000007</v>
      </c>
      <c r="R11" s="472">
        <f t="shared" si="5"/>
        <v>3.7416519278386975</v>
      </c>
    </row>
    <row r="12" spans="1:21" ht="18.75" customHeight="1">
      <c r="A12" s="733" t="s">
        <v>20</v>
      </c>
      <c r="B12" s="1815">
        <v>183.30000000000004</v>
      </c>
      <c r="C12" s="189">
        <v>242.51000000000005</v>
      </c>
      <c r="D12" s="1821">
        <v>382.41</v>
      </c>
      <c r="E12" s="189">
        <v>475.7999999999999</v>
      </c>
      <c r="F12" s="1821">
        <v>616.30999999999938</v>
      </c>
      <c r="G12" s="189">
        <v>696.31999999999925</v>
      </c>
      <c r="H12" s="1821">
        <v>820.44999999999936</v>
      </c>
      <c r="I12" s="189">
        <v>912.7899999999994</v>
      </c>
      <c r="J12" s="1821">
        <v>986.09999999999911</v>
      </c>
      <c r="K12" s="1819">
        <v>1044.7299999999996</v>
      </c>
      <c r="L12" s="1821">
        <v>1116.8699999999988</v>
      </c>
      <c r="M12" s="630">
        <f t="shared" si="0"/>
        <v>72.139999999999191</v>
      </c>
      <c r="N12" s="472">
        <f t="shared" si="1"/>
        <v>6.9051333837450102E-2</v>
      </c>
      <c r="O12" s="628">
        <f t="shared" si="2"/>
        <v>420.5499999999995</v>
      </c>
      <c r="P12" s="472">
        <f t="shared" si="3"/>
        <v>0.60396082261029416</v>
      </c>
      <c r="Q12" s="628">
        <f t="shared" si="4"/>
        <v>933.56999999999869</v>
      </c>
      <c r="R12" s="472">
        <f t="shared" si="5"/>
        <v>5.0931260229132489</v>
      </c>
    </row>
    <row r="13" spans="1:21" ht="18.75" customHeight="1">
      <c r="A13" s="733" t="s">
        <v>21</v>
      </c>
      <c r="B13" s="1815">
        <v>375.7000000000001</v>
      </c>
      <c r="C13" s="189">
        <v>451.02999999999975</v>
      </c>
      <c r="D13" s="1821">
        <v>684.42000000000007</v>
      </c>
      <c r="E13" s="189">
        <v>851.06999999999971</v>
      </c>
      <c r="F13" s="1821">
        <v>973.99999999999909</v>
      </c>
      <c r="G13" s="189">
        <v>1040.8599999999988</v>
      </c>
      <c r="H13" s="1821">
        <v>1185.23</v>
      </c>
      <c r="I13" s="189">
        <v>1361.5700000000013</v>
      </c>
      <c r="J13" s="1821">
        <v>1492.640000000001</v>
      </c>
      <c r="K13" s="1819">
        <v>1590.2600000000009</v>
      </c>
      <c r="L13" s="1821">
        <v>1729.5100000000007</v>
      </c>
      <c r="M13" s="630">
        <f t="shared" si="0"/>
        <v>139.24999999999977</v>
      </c>
      <c r="N13" s="472">
        <f t="shared" si="1"/>
        <v>8.7564297662017232E-2</v>
      </c>
      <c r="O13" s="628">
        <f t="shared" si="2"/>
        <v>688.65000000000191</v>
      </c>
      <c r="P13" s="472">
        <f t="shared" si="3"/>
        <v>0.66161635570586119</v>
      </c>
      <c r="Q13" s="628">
        <f t="shared" si="4"/>
        <v>1353.8100000000006</v>
      </c>
      <c r="R13" s="472">
        <f t="shared" si="5"/>
        <v>3.6034335906308232</v>
      </c>
    </row>
    <row r="14" spans="1:21" ht="18.75" customHeight="1">
      <c r="A14" s="733" t="s">
        <v>22</v>
      </c>
      <c r="B14" s="1815">
        <v>220.00000000000003</v>
      </c>
      <c r="C14" s="189">
        <v>428.22000000000031</v>
      </c>
      <c r="D14" s="1821">
        <v>652.95000000000005</v>
      </c>
      <c r="E14" s="189">
        <v>784.46999999999946</v>
      </c>
      <c r="F14" s="1821">
        <v>887.69999999999925</v>
      </c>
      <c r="G14" s="189">
        <v>962.21999999999855</v>
      </c>
      <c r="H14" s="1821">
        <v>1060.7299999999989</v>
      </c>
      <c r="I14" s="189">
        <v>1187.2399999999991</v>
      </c>
      <c r="J14" s="1821">
        <v>1294.1600000000001</v>
      </c>
      <c r="K14" s="1819">
        <v>1430.9300000000003</v>
      </c>
      <c r="L14" s="1821">
        <v>1531.4500000000012</v>
      </c>
      <c r="M14" s="630">
        <f t="shared" si="0"/>
        <v>100.52000000000089</v>
      </c>
      <c r="N14" s="472">
        <f t="shared" si="1"/>
        <v>7.0248020518125287E-2</v>
      </c>
      <c r="O14" s="628">
        <f t="shared" si="2"/>
        <v>569.23000000000263</v>
      </c>
      <c r="P14" s="472">
        <f t="shared" si="3"/>
        <v>0.59157988817526497</v>
      </c>
      <c r="Q14" s="628">
        <f t="shared" si="4"/>
        <v>1311.4500000000012</v>
      </c>
      <c r="R14" s="472">
        <f t="shared" si="5"/>
        <v>5.9611363636363679</v>
      </c>
    </row>
    <row r="15" spans="1:21" ht="18.75" customHeight="1">
      <c r="A15" s="733" t="s">
        <v>23</v>
      </c>
      <c r="B15" s="1815">
        <v>301.7</v>
      </c>
      <c r="C15" s="189">
        <v>439.11999999999995</v>
      </c>
      <c r="D15" s="1821">
        <v>585.79000000000008</v>
      </c>
      <c r="E15" s="189">
        <v>670.4399999999996</v>
      </c>
      <c r="F15" s="1821">
        <v>749.599999999999</v>
      </c>
      <c r="G15" s="189">
        <v>830.77999999999929</v>
      </c>
      <c r="H15" s="1821">
        <v>839.45999999999901</v>
      </c>
      <c r="I15" s="189">
        <v>935.88999999999908</v>
      </c>
      <c r="J15" s="1821">
        <v>1008.4299999999986</v>
      </c>
      <c r="K15" s="1819">
        <v>1077.2299999999991</v>
      </c>
      <c r="L15" s="1821">
        <v>1156.089999999999</v>
      </c>
      <c r="M15" s="630">
        <f t="shared" si="0"/>
        <v>78.8599999999999</v>
      </c>
      <c r="N15" s="472">
        <f t="shared" si="1"/>
        <v>7.320627906760846E-2</v>
      </c>
      <c r="O15" s="628">
        <f t="shared" si="2"/>
        <v>325.30999999999972</v>
      </c>
      <c r="P15" s="472">
        <f t="shared" si="3"/>
        <v>0.39157177592142323</v>
      </c>
      <c r="Q15" s="628">
        <f t="shared" si="4"/>
        <v>854.38999999999896</v>
      </c>
      <c r="R15" s="472">
        <f t="shared" si="5"/>
        <v>2.8319191249585649</v>
      </c>
    </row>
    <row r="16" spans="1:21" ht="18.75" customHeight="1">
      <c r="A16" s="733" t="s">
        <v>24</v>
      </c>
      <c r="B16" s="1815">
        <v>783.99999999999955</v>
      </c>
      <c r="C16" s="189">
        <v>977.03999999999962</v>
      </c>
      <c r="D16" s="1821">
        <v>1339.9299999999996</v>
      </c>
      <c r="E16" s="189">
        <v>1543.9700000000012</v>
      </c>
      <c r="F16" s="1821">
        <v>1862.330000000004</v>
      </c>
      <c r="G16" s="189">
        <v>2066.8000000000043</v>
      </c>
      <c r="H16" s="1821">
        <v>2381.7600000000029</v>
      </c>
      <c r="I16" s="189">
        <v>2573.0600000000004</v>
      </c>
      <c r="J16" s="1821">
        <v>2765.0900000000033</v>
      </c>
      <c r="K16" s="1819">
        <v>3033.2400000000007</v>
      </c>
      <c r="L16" s="1821">
        <v>3407.4200000000014</v>
      </c>
      <c r="M16" s="630">
        <f t="shared" si="0"/>
        <v>374.18000000000075</v>
      </c>
      <c r="N16" s="472">
        <f t="shared" si="1"/>
        <v>0.1233598396434179</v>
      </c>
      <c r="O16" s="628">
        <f t="shared" si="2"/>
        <v>1340.6199999999972</v>
      </c>
      <c r="P16" s="472">
        <f t="shared" si="3"/>
        <v>0.64864524869363005</v>
      </c>
      <c r="Q16" s="628">
        <f t="shared" si="4"/>
        <v>2623.4200000000019</v>
      </c>
      <c r="R16" s="472">
        <f t="shared" si="5"/>
        <v>3.3461989795918408</v>
      </c>
    </row>
    <row r="17" spans="1:18" ht="18.75" customHeight="1">
      <c r="A17" s="733" t="s">
        <v>25</v>
      </c>
      <c r="B17" s="1815">
        <v>468.4</v>
      </c>
      <c r="C17" s="189">
        <v>595.37000000000035</v>
      </c>
      <c r="D17" s="1821">
        <v>825.79000000000008</v>
      </c>
      <c r="E17" s="189">
        <v>985.58999999999924</v>
      </c>
      <c r="F17" s="1821">
        <v>1182.7299999999996</v>
      </c>
      <c r="G17" s="189">
        <v>1353.1</v>
      </c>
      <c r="H17" s="1821">
        <v>1511.1300000000012</v>
      </c>
      <c r="I17" s="189">
        <v>1718.3600000000006</v>
      </c>
      <c r="J17" s="1821">
        <v>1876.9300000000023</v>
      </c>
      <c r="K17" s="1819">
        <v>1996.8600000000024</v>
      </c>
      <c r="L17" s="1821">
        <v>2210.0000000000009</v>
      </c>
      <c r="M17" s="630">
        <f t="shared" si="0"/>
        <v>213.13999999999851</v>
      </c>
      <c r="N17" s="472">
        <f t="shared" si="1"/>
        <v>0.10673757799745509</v>
      </c>
      <c r="O17" s="628">
        <f t="shared" si="2"/>
        <v>856.900000000001</v>
      </c>
      <c r="P17" s="472">
        <f t="shared" si="3"/>
        <v>0.63328652723376022</v>
      </c>
      <c r="Q17" s="628">
        <f t="shared" si="4"/>
        <v>1741.6000000000008</v>
      </c>
      <c r="R17" s="472">
        <f t="shared" si="5"/>
        <v>3.7181895815542294</v>
      </c>
    </row>
    <row r="18" spans="1:18" ht="18.75" customHeight="1">
      <c r="A18" s="733" t="s">
        <v>26</v>
      </c>
      <c r="B18" s="1815">
        <v>398.79999999999984</v>
      </c>
      <c r="C18" s="189">
        <v>507.65999999999963</v>
      </c>
      <c r="D18" s="1821">
        <v>651.91999999999985</v>
      </c>
      <c r="E18" s="189">
        <v>788.21999999999935</v>
      </c>
      <c r="F18" s="1821">
        <v>840.7599999999992</v>
      </c>
      <c r="G18" s="189">
        <v>912.6199999999991</v>
      </c>
      <c r="H18" s="1821">
        <v>1016.0799999999989</v>
      </c>
      <c r="I18" s="189">
        <v>1140.8299999999995</v>
      </c>
      <c r="J18" s="1821">
        <v>1249.5799999999997</v>
      </c>
      <c r="K18" s="1819">
        <v>1334.6200000000015</v>
      </c>
      <c r="L18" s="1821">
        <v>1443.0700000000004</v>
      </c>
      <c r="M18" s="630">
        <f t="shared" si="0"/>
        <v>108.44999999999891</v>
      </c>
      <c r="N18" s="472">
        <f t="shared" si="1"/>
        <v>8.1259084982990615E-2</v>
      </c>
      <c r="O18" s="628">
        <f t="shared" si="2"/>
        <v>530.4500000000013</v>
      </c>
      <c r="P18" s="472">
        <f t="shared" si="3"/>
        <v>0.58123863163200662</v>
      </c>
      <c r="Q18" s="628">
        <f t="shared" si="4"/>
        <v>1044.2700000000004</v>
      </c>
      <c r="R18" s="472">
        <f t="shared" si="5"/>
        <v>2.6185305917753285</v>
      </c>
    </row>
    <row r="19" spans="1:18" ht="18.75" customHeight="1">
      <c r="A19" s="733" t="s">
        <v>27</v>
      </c>
      <c r="B19" s="1815">
        <v>821.59999999999968</v>
      </c>
      <c r="C19" s="189">
        <v>1021.899999999999</v>
      </c>
      <c r="D19" s="1821">
        <v>1467.7299999999998</v>
      </c>
      <c r="E19" s="189">
        <v>1722.9400000000019</v>
      </c>
      <c r="F19" s="1821">
        <v>1861.7300000000039</v>
      </c>
      <c r="G19" s="189">
        <v>1966.4800000000023</v>
      </c>
      <c r="H19" s="1821">
        <v>2072.7600000000039</v>
      </c>
      <c r="I19" s="189">
        <v>2273.9500000000039</v>
      </c>
      <c r="J19" s="1821">
        <v>2447.080000000004</v>
      </c>
      <c r="K19" s="1819">
        <v>2587.6500000000028</v>
      </c>
      <c r="L19" s="1821">
        <v>2704.3300000000022</v>
      </c>
      <c r="M19" s="630">
        <f t="shared" si="0"/>
        <v>116.67999999999938</v>
      </c>
      <c r="N19" s="472">
        <f t="shared" si="1"/>
        <v>4.5091105829613509E-2</v>
      </c>
      <c r="O19" s="628">
        <f t="shared" si="2"/>
        <v>737.84999999999991</v>
      </c>
      <c r="P19" s="472">
        <f t="shared" si="3"/>
        <v>0.37521357959399482</v>
      </c>
      <c r="Q19" s="628">
        <f t="shared" si="4"/>
        <v>1882.7300000000025</v>
      </c>
      <c r="R19" s="472">
        <f t="shared" si="5"/>
        <v>2.2915408958130516</v>
      </c>
    </row>
    <row r="20" spans="1:18" ht="7.5" customHeight="1">
      <c r="A20" s="803"/>
      <c r="B20" s="316"/>
      <c r="C20" s="316"/>
      <c r="D20" s="316"/>
      <c r="E20" s="316"/>
      <c r="F20" s="316"/>
      <c r="G20" s="316"/>
      <c r="H20" s="316"/>
      <c r="I20" s="316"/>
      <c r="J20" s="316"/>
      <c r="K20" s="316"/>
      <c r="L20" s="316"/>
      <c r="M20" s="795"/>
      <c r="N20" s="415"/>
      <c r="O20" s="795"/>
      <c r="P20" s="415"/>
      <c r="Q20" s="795"/>
      <c r="R20" s="415"/>
    </row>
    <row r="21" spans="1:18">
      <c r="A21" s="4" t="s">
        <v>480</v>
      </c>
    </row>
    <row r="22" spans="1:18">
      <c r="A22" s="816"/>
    </row>
    <row r="23" spans="1:18">
      <c r="B23" s="1814"/>
      <c r="C23" s="1814"/>
      <c r="D23" s="1814"/>
      <c r="E23" s="1814"/>
      <c r="F23" s="1814"/>
      <c r="G23" s="1814"/>
      <c r="H23" s="1814"/>
      <c r="I23" s="1814"/>
      <c r="J23" s="1814"/>
      <c r="K23" s="1814"/>
      <c r="L23" s="1814"/>
    </row>
    <row r="24" spans="1:18">
      <c r="L24" s="1814"/>
    </row>
  </sheetData>
  <mergeCells count="5">
    <mergeCell ref="A3:A4"/>
    <mergeCell ref="B3:L3"/>
    <mergeCell ref="M3:N3"/>
    <mergeCell ref="O3:P3"/>
    <mergeCell ref="Q3:R3"/>
  </mergeCells>
  <hyperlinks>
    <hyperlink ref="T2" location="OBSAH!A1" display="Zpět na obsah" xr:uid="{00000000-0004-0000-CE00-000000000000}"/>
  </hyperlinks>
  <pageMargins left="0.7" right="0.7" top="0.78740157499999996" bottom="0.78740157499999996" header="0.3" footer="0.3"/>
  <pageSetup paperSize="9" orientation="landscape" r:id="rId1"/>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sheetPr codeName="List213"/>
  <dimension ref="A1:L22"/>
  <sheetViews>
    <sheetView showGridLines="0" zoomScaleNormal="100" workbookViewId="0"/>
  </sheetViews>
  <sheetFormatPr defaultRowHeight="15"/>
  <cols>
    <col min="1" max="1" width="15" customWidth="1"/>
    <col min="3" max="3" width="14.42578125" customWidth="1"/>
    <col min="4" max="4" width="13.85546875" customWidth="1"/>
    <col min="5" max="5" width="12.5703125" customWidth="1"/>
    <col min="6" max="6" width="12" customWidth="1"/>
    <col min="7" max="7" width="11.5703125" customWidth="1"/>
    <col min="8" max="8" width="13" customWidth="1"/>
    <col min="9" max="9" width="15.7109375" customWidth="1"/>
  </cols>
  <sheetData>
    <row r="1" spans="1:12">
      <c r="A1" s="1" t="s">
        <v>1307</v>
      </c>
      <c r="B1" s="2"/>
      <c r="C1" s="2"/>
      <c r="D1" s="2"/>
      <c r="E1" s="2"/>
      <c r="F1" s="2"/>
      <c r="G1" s="2"/>
    </row>
    <row r="2" spans="1:12" ht="15.75" thickBot="1">
      <c r="A2" s="322" t="s">
        <v>1066</v>
      </c>
      <c r="B2" s="4"/>
      <c r="C2" s="4"/>
      <c r="D2" s="4"/>
      <c r="E2" s="4"/>
      <c r="F2" s="4"/>
      <c r="G2" s="322"/>
      <c r="H2" s="4"/>
      <c r="I2" s="1440" t="s">
        <v>1548</v>
      </c>
      <c r="J2" s="4"/>
      <c r="K2" s="106" t="s">
        <v>986</v>
      </c>
      <c r="L2" s="4"/>
    </row>
    <row r="3" spans="1:12" ht="34.5" thickBot="1">
      <c r="A3" s="2478" t="s">
        <v>170</v>
      </c>
      <c r="B3" s="2479"/>
      <c r="C3" s="734" t="s">
        <v>681</v>
      </c>
      <c r="D3" s="735" t="s">
        <v>682</v>
      </c>
      <c r="E3" s="736" t="s">
        <v>1094</v>
      </c>
      <c r="F3" s="737" t="s">
        <v>686</v>
      </c>
      <c r="G3" s="736" t="s">
        <v>683</v>
      </c>
      <c r="H3" s="735" t="s">
        <v>684</v>
      </c>
      <c r="I3" s="738" t="s">
        <v>685</v>
      </c>
    </row>
    <row r="4" spans="1:12" ht="18.75" customHeight="1">
      <c r="A4" s="2038" t="s">
        <v>12</v>
      </c>
      <c r="B4" s="2039"/>
      <c r="C4" s="1849">
        <v>1605.81</v>
      </c>
      <c r="D4" s="194">
        <v>23.38</v>
      </c>
      <c r="E4" s="176">
        <v>98.37</v>
      </c>
      <c r="F4" s="1821">
        <v>6496.32</v>
      </c>
      <c r="G4" s="1821">
        <v>600.47</v>
      </c>
      <c r="H4" s="1819">
        <v>1.07</v>
      </c>
      <c r="I4" s="189">
        <v>5.45</v>
      </c>
    </row>
    <row r="5" spans="1:12" ht="18.75" customHeight="1">
      <c r="A5" s="2038" t="s">
        <v>127</v>
      </c>
      <c r="B5" s="2039"/>
      <c r="C5" s="1849">
        <v>2205.58</v>
      </c>
      <c r="D5" s="194">
        <v>31.09</v>
      </c>
      <c r="E5" s="176">
        <v>65.87</v>
      </c>
      <c r="F5" s="1821">
        <v>9308.77</v>
      </c>
      <c r="G5" s="1821">
        <v>790.38999999999987</v>
      </c>
      <c r="H5" s="1819">
        <v>3.25</v>
      </c>
      <c r="I5" s="189">
        <v>2</v>
      </c>
    </row>
    <row r="6" spans="1:12" ht="18.75" customHeight="1">
      <c r="A6" s="2038" t="s">
        <v>162</v>
      </c>
      <c r="B6" s="2039"/>
      <c r="C6" s="1849">
        <v>2696.2999999999997</v>
      </c>
      <c r="D6" s="194">
        <v>29.449999999999996</v>
      </c>
      <c r="E6" s="176">
        <v>70.340000000000018</v>
      </c>
      <c r="F6" s="1821">
        <v>11173.689999999997</v>
      </c>
      <c r="G6" s="1821">
        <v>870.97</v>
      </c>
      <c r="H6" s="1819">
        <v>5.74</v>
      </c>
      <c r="I6" s="189">
        <v>1</v>
      </c>
    </row>
    <row r="7" spans="1:12" ht="18.75" customHeight="1">
      <c r="A7" s="2038" t="s">
        <v>340</v>
      </c>
      <c r="B7" s="2039"/>
      <c r="C7" s="1849">
        <v>3230.09</v>
      </c>
      <c r="D7" s="194">
        <v>26.35</v>
      </c>
      <c r="E7" s="176">
        <v>94.84</v>
      </c>
      <c r="F7" s="1821">
        <v>12839.279999999999</v>
      </c>
      <c r="G7" s="1821">
        <v>966.78</v>
      </c>
      <c r="H7" s="1819">
        <v>5.88</v>
      </c>
      <c r="I7" s="189">
        <v>1</v>
      </c>
    </row>
    <row r="8" spans="1:12" ht="18.75" customHeight="1">
      <c r="A8" s="2038" t="s">
        <v>410</v>
      </c>
      <c r="B8" s="2039"/>
      <c r="C8" s="1849">
        <v>3597.7599999999993</v>
      </c>
      <c r="D8" s="194">
        <v>34.160000000000004</v>
      </c>
      <c r="E8" s="176">
        <v>102.31000000000002</v>
      </c>
      <c r="F8" s="1821">
        <v>14122.339999999998</v>
      </c>
      <c r="G8" s="1821">
        <v>1002.59</v>
      </c>
      <c r="H8" s="1819">
        <v>3</v>
      </c>
      <c r="I8" s="189">
        <v>1</v>
      </c>
    </row>
    <row r="9" spans="1:12" ht="18.75" customHeight="1">
      <c r="A9" s="2038" t="s">
        <v>445</v>
      </c>
      <c r="B9" s="2039"/>
      <c r="C9" s="1849">
        <v>4163.2899999999981</v>
      </c>
      <c r="D9" s="194">
        <v>30.099999999999998</v>
      </c>
      <c r="E9" s="176">
        <v>141.23000000000002</v>
      </c>
      <c r="F9" s="1821">
        <v>15405.929999999997</v>
      </c>
      <c r="G9" s="1821">
        <v>1020.73</v>
      </c>
      <c r="H9" s="1819">
        <v>1</v>
      </c>
      <c r="I9" s="189">
        <v>1.5</v>
      </c>
    </row>
    <row r="10" spans="1:12" ht="18.75" customHeight="1">
      <c r="A10" s="2038" t="s">
        <v>489</v>
      </c>
      <c r="B10" s="2039"/>
      <c r="C10" s="1849">
        <v>4822.1399999999976</v>
      </c>
      <c r="D10" s="194">
        <v>46.000000000000007</v>
      </c>
      <c r="E10" s="176">
        <v>160.96999999999997</v>
      </c>
      <c r="F10" s="1821">
        <v>17189.920000000002</v>
      </c>
      <c r="G10" s="1821">
        <v>1043.68</v>
      </c>
      <c r="H10" s="1819">
        <v>2</v>
      </c>
      <c r="I10" s="189">
        <v>3.5</v>
      </c>
    </row>
    <row r="11" spans="1:12" ht="18.75" customHeight="1">
      <c r="A11" s="2038" t="s">
        <v>499</v>
      </c>
      <c r="B11" s="2039"/>
      <c r="C11" s="1849">
        <v>5433.8299999999981</v>
      </c>
      <c r="D11" s="194">
        <v>53.21</v>
      </c>
      <c r="E11" s="176">
        <v>204.01000000000002</v>
      </c>
      <c r="F11" s="1821">
        <v>18393.34</v>
      </c>
      <c r="G11" s="1821">
        <v>1108.94</v>
      </c>
      <c r="H11" s="1819">
        <v>1</v>
      </c>
      <c r="I11" s="189">
        <v>3.25</v>
      </c>
    </row>
    <row r="12" spans="1:12" ht="18.75" customHeight="1">
      <c r="A12" s="2038" t="s">
        <v>731</v>
      </c>
      <c r="B12" s="2039"/>
      <c r="C12" s="1849">
        <v>6014.97</v>
      </c>
      <c r="D12" s="194">
        <v>54.07</v>
      </c>
      <c r="E12" s="114">
        <v>235.06</v>
      </c>
      <c r="F12" s="121">
        <v>19622.34</v>
      </c>
      <c r="G12" s="121">
        <v>1153.1500000000001</v>
      </c>
      <c r="H12" s="1819">
        <v>0.3</v>
      </c>
      <c r="I12" s="189">
        <v>2.5</v>
      </c>
    </row>
    <row r="13" spans="1:12" ht="18.75" customHeight="1" thickBot="1">
      <c r="A13" s="2038" t="s">
        <v>1132</v>
      </c>
      <c r="B13" s="2039"/>
      <c r="C13" s="1849">
        <v>6663.8100000000331</v>
      </c>
      <c r="D13" s="194">
        <v>51.390000000000008</v>
      </c>
      <c r="E13" s="176">
        <v>253.69999999999985</v>
      </c>
      <c r="F13" s="1821">
        <v>21294.869999999817</v>
      </c>
      <c r="G13" s="1821">
        <v>1183.6800000000007</v>
      </c>
      <c r="H13" s="1819">
        <v>2</v>
      </c>
      <c r="I13" s="189">
        <v>2.4500000000000002</v>
      </c>
      <c r="J13" s="83"/>
    </row>
    <row r="14" spans="1:12" ht="18.75" customHeight="1">
      <c r="A14" s="2028" t="s">
        <v>1134</v>
      </c>
      <c r="B14" s="360" t="s">
        <v>164</v>
      </c>
      <c r="C14" s="706">
        <f>C13-C12</f>
        <v>648.84000000003289</v>
      </c>
      <c r="D14" s="722">
        <f>D13-D12</f>
        <v>-2.6799999999999926</v>
      </c>
      <c r="E14" s="392">
        <f>E13-E12</f>
        <v>18.639999999999844</v>
      </c>
      <c r="F14" s="392">
        <f t="shared" ref="F14:I14" si="0">F13-F12</f>
        <v>1672.5299999998169</v>
      </c>
      <c r="G14" s="392">
        <f t="shared" si="0"/>
        <v>30.530000000000655</v>
      </c>
      <c r="H14" s="392">
        <f t="shared" si="0"/>
        <v>1.7</v>
      </c>
      <c r="I14" s="498">
        <f t="shared" si="0"/>
        <v>-4.9999999999999822E-2</v>
      </c>
    </row>
    <row r="15" spans="1:12" ht="18.75" customHeight="1">
      <c r="A15" s="2029"/>
      <c r="B15" s="1601" t="s">
        <v>165</v>
      </c>
      <c r="C15" s="374">
        <f>C13/C12-1</f>
        <v>0.10787086219881936</v>
      </c>
      <c r="D15" s="425">
        <f>D13/D12-1</f>
        <v>-4.9565378213426881E-2</v>
      </c>
      <c r="E15" s="375">
        <f>E13/E12-1</f>
        <v>7.9298902407895167E-2</v>
      </c>
      <c r="F15" s="375">
        <f t="shared" ref="F15:I15" si="1">F13/F12-1</f>
        <v>8.5236011607169093E-2</v>
      </c>
      <c r="G15" s="375">
        <f t="shared" si="1"/>
        <v>2.6475306768417584E-2</v>
      </c>
      <c r="H15" s="375">
        <f t="shared" si="1"/>
        <v>5.666666666666667</v>
      </c>
      <c r="I15" s="376">
        <f t="shared" si="1"/>
        <v>-1.9999999999999907E-2</v>
      </c>
    </row>
    <row r="16" spans="1:12" ht="18.75" customHeight="1">
      <c r="A16" s="2030" t="s">
        <v>1154</v>
      </c>
      <c r="B16" s="378" t="s">
        <v>164</v>
      </c>
      <c r="C16" s="723">
        <f>C13-C8</f>
        <v>3066.0500000000338</v>
      </c>
      <c r="D16" s="724">
        <f>D13-D8</f>
        <v>17.230000000000004</v>
      </c>
      <c r="E16" s="395">
        <f>E13-E8</f>
        <v>151.38999999999982</v>
      </c>
      <c r="F16" s="395">
        <f t="shared" ref="F16:I16" si="2">F13-F8</f>
        <v>7172.5299999998188</v>
      </c>
      <c r="G16" s="395">
        <f t="shared" si="2"/>
        <v>181.09000000000071</v>
      </c>
      <c r="H16" s="395">
        <f t="shared" si="2"/>
        <v>-1</v>
      </c>
      <c r="I16" s="499">
        <f t="shared" si="2"/>
        <v>1.4500000000000002</v>
      </c>
    </row>
    <row r="17" spans="1:9" ht="18.75" customHeight="1">
      <c r="A17" s="2150"/>
      <c r="B17" s="1813" t="s">
        <v>165</v>
      </c>
      <c r="C17" s="383">
        <f>C13/C8-1</f>
        <v>0.85221082006582827</v>
      </c>
      <c r="D17" s="468">
        <f>D13/D8-1</f>
        <v>0.50439110070257609</v>
      </c>
      <c r="E17" s="686">
        <f>E13/E8-1</f>
        <v>1.4797185025901651</v>
      </c>
      <c r="F17" s="686">
        <f t="shared" ref="F17:I17" si="3">F13/F8-1</f>
        <v>0.50788537876866147</v>
      </c>
      <c r="G17" s="686">
        <f t="shared" si="3"/>
        <v>0.18062218853170364</v>
      </c>
      <c r="H17" s="686">
        <f t="shared" si="3"/>
        <v>-0.33333333333333337</v>
      </c>
      <c r="I17" s="703">
        <f t="shared" si="3"/>
        <v>1.4500000000000002</v>
      </c>
    </row>
    <row r="18" spans="1:9" ht="7.5" customHeight="1">
      <c r="A18" s="358"/>
      <c r="B18" s="110"/>
      <c r="C18" s="135"/>
      <c r="D18" s="135"/>
      <c r="E18" s="135"/>
      <c r="F18" s="135"/>
      <c r="G18" s="135"/>
      <c r="H18" s="135"/>
      <c r="I18" s="135"/>
    </row>
    <row r="19" spans="1:9">
      <c r="A19" s="5" t="s">
        <v>479</v>
      </c>
    </row>
    <row r="20" spans="1:9">
      <c r="A20" s="816"/>
    </row>
    <row r="22" spans="1:9">
      <c r="C22" s="83"/>
      <c r="D22" s="83"/>
      <c r="E22" s="83"/>
      <c r="F22" s="83"/>
      <c r="G22" s="83"/>
      <c r="H22" s="83"/>
      <c r="I22" s="83"/>
    </row>
  </sheetData>
  <mergeCells count="13">
    <mergeCell ref="A6:B6"/>
    <mergeCell ref="A3:B3"/>
    <mergeCell ref="A4:B4"/>
    <mergeCell ref="A5:B5"/>
    <mergeCell ref="A14:A15"/>
    <mergeCell ref="A16:A17"/>
    <mergeCell ref="A7:B7"/>
    <mergeCell ref="A8:B8"/>
    <mergeCell ref="A9:B9"/>
    <mergeCell ref="A10:B10"/>
    <mergeCell ref="A11:B11"/>
    <mergeCell ref="A13:B13"/>
    <mergeCell ref="A12:B12"/>
  </mergeCells>
  <hyperlinks>
    <hyperlink ref="K2" location="OBSAH!A1" display="Zpět na obsah" xr:uid="{00000000-0004-0000-CF00-000000000000}"/>
  </hyperlinks>
  <pageMargins left="0.7" right="0.7" top="0.78740157499999996" bottom="0.78740157499999996" header="0.3" footer="0.3"/>
  <pageSetup paperSize="9" orientation="landscape" r:id="rId1"/>
  <ignoredErrors>
    <ignoredError sqref="C14:I17" unlockedFormula="1"/>
  </ignoredErrors>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codeName="List214"/>
  <dimension ref="A1:S22"/>
  <sheetViews>
    <sheetView showGridLines="0" zoomScaleNormal="100" workbookViewId="0"/>
  </sheetViews>
  <sheetFormatPr defaultRowHeight="15"/>
  <cols>
    <col min="1" max="1" width="10.7109375" customWidth="1"/>
    <col min="2" max="2" width="4.140625" customWidth="1"/>
    <col min="3" max="16" width="7.7109375" customWidth="1"/>
  </cols>
  <sheetData>
    <row r="1" spans="1:19">
      <c r="A1" s="1" t="s">
        <v>1308</v>
      </c>
    </row>
    <row r="2" spans="1:19" ht="15.75" thickBot="1">
      <c r="A2" s="322" t="s">
        <v>1066</v>
      </c>
      <c r="N2" s="322"/>
      <c r="O2" s="4"/>
      <c r="P2" s="1440" t="s">
        <v>1548</v>
      </c>
      <c r="Q2" s="4"/>
      <c r="R2" s="106" t="s">
        <v>986</v>
      </c>
      <c r="S2" s="4"/>
    </row>
    <row r="3" spans="1:19" ht="26.25" customHeight="1">
      <c r="A3" s="2032" t="s">
        <v>170</v>
      </c>
      <c r="B3" s="2033"/>
      <c r="C3" s="2174" t="s">
        <v>426</v>
      </c>
      <c r="D3" s="2067"/>
      <c r="E3" s="2174" t="s">
        <v>550</v>
      </c>
      <c r="F3" s="2067"/>
      <c r="G3" s="2174" t="s">
        <v>549</v>
      </c>
      <c r="H3" s="2067"/>
      <c r="I3" s="2174" t="s">
        <v>687</v>
      </c>
      <c r="J3" s="2076"/>
      <c r="K3" s="2174" t="s">
        <v>427</v>
      </c>
      <c r="L3" s="2067"/>
      <c r="M3" s="2174" t="s">
        <v>428</v>
      </c>
      <c r="N3" s="2067"/>
      <c r="O3" s="2174" t="s">
        <v>429</v>
      </c>
      <c r="P3" s="2076"/>
    </row>
    <row r="4" spans="1:19" ht="15.75" customHeight="1" thickBot="1">
      <c r="A4" s="2036"/>
      <c r="B4" s="2037"/>
      <c r="C4" s="509" t="s">
        <v>131</v>
      </c>
      <c r="D4" s="510" t="s">
        <v>9</v>
      </c>
      <c r="E4" s="509" t="s">
        <v>131</v>
      </c>
      <c r="F4" s="390" t="s">
        <v>9</v>
      </c>
      <c r="G4" s="509" t="s">
        <v>131</v>
      </c>
      <c r="H4" s="390" t="s">
        <v>9</v>
      </c>
      <c r="I4" s="510" t="s">
        <v>131</v>
      </c>
      <c r="J4" s="543" t="s">
        <v>9</v>
      </c>
      <c r="K4" s="509" t="s">
        <v>131</v>
      </c>
      <c r="L4" s="390" t="s">
        <v>9</v>
      </c>
      <c r="M4" s="516" t="s">
        <v>131</v>
      </c>
      <c r="N4" s="359" t="s">
        <v>9</v>
      </c>
      <c r="O4" s="509" t="s">
        <v>131</v>
      </c>
      <c r="P4" s="543" t="s">
        <v>9</v>
      </c>
    </row>
    <row r="5" spans="1:19" ht="18.75" customHeight="1">
      <c r="A5" s="2038" t="s">
        <v>12</v>
      </c>
      <c r="B5" s="2039"/>
      <c r="C5" s="1943">
        <v>33.579999999999927</v>
      </c>
      <c r="D5" s="1944">
        <v>1572.23</v>
      </c>
      <c r="E5" s="1945">
        <v>0.55000000000000071</v>
      </c>
      <c r="F5" s="1946">
        <v>22.83</v>
      </c>
      <c r="G5" s="1945">
        <v>7.9000000000000057</v>
      </c>
      <c r="H5" s="1946">
        <v>90.47</v>
      </c>
      <c r="I5" s="1945">
        <v>390.84999999999945</v>
      </c>
      <c r="J5" s="1946">
        <v>6105.47</v>
      </c>
      <c r="K5" s="1945">
        <v>85.139999999999986</v>
      </c>
      <c r="L5" s="1946">
        <v>515.33000000000004</v>
      </c>
      <c r="M5" s="1945">
        <v>7.0000000000000062E-2</v>
      </c>
      <c r="N5" s="1946">
        <v>1</v>
      </c>
      <c r="O5" s="1945">
        <v>1</v>
      </c>
      <c r="P5" s="1947">
        <v>4.45</v>
      </c>
    </row>
    <row r="6" spans="1:19" ht="18.75" customHeight="1">
      <c r="A6" s="2038" t="s">
        <v>127</v>
      </c>
      <c r="B6" s="2039"/>
      <c r="C6" s="1943">
        <v>32.569999999999709</v>
      </c>
      <c r="D6" s="1944">
        <v>2173.0100000000002</v>
      </c>
      <c r="E6" s="1945">
        <v>0.55000000000000071</v>
      </c>
      <c r="F6" s="1944">
        <v>30.54</v>
      </c>
      <c r="G6" s="1945">
        <v>4.7500000000000071</v>
      </c>
      <c r="H6" s="1944">
        <v>61.12</v>
      </c>
      <c r="I6" s="1945">
        <v>498.84000000000015</v>
      </c>
      <c r="J6" s="1944">
        <v>8809.93</v>
      </c>
      <c r="K6" s="1945">
        <v>112.19999999999993</v>
      </c>
      <c r="L6" s="1944">
        <v>678.19</v>
      </c>
      <c r="M6" s="1954">
        <v>0</v>
      </c>
      <c r="N6" s="1944">
        <v>3.25</v>
      </c>
      <c r="O6" s="1954">
        <v>0</v>
      </c>
      <c r="P6" s="1945">
        <v>2</v>
      </c>
    </row>
    <row r="7" spans="1:19" ht="18.75" customHeight="1">
      <c r="A7" s="2038" t="s">
        <v>162</v>
      </c>
      <c r="B7" s="2039"/>
      <c r="C7" s="1943">
        <v>41.400000000000091</v>
      </c>
      <c r="D7" s="1944">
        <v>2654.9</v>
      </c>
      <c r="E7" s="1953">
        <v>0</v>
      </c>
      <c r="F7" s="1944">
        <v>29.45</v>
      </c>
      <c r="G7" s="1945">
        <v>1.8800000000000097</v>
      </c>
      <c r="H7" s="1944">
        <v>68.459999999999994</v>
      </c>
      <c r="I7" s="1945">
        <v>546.39000000000124</v>
      </c>
      <c r="J7" s="1944">
        <v>10627.3</v>
      </c>
      <c r="K7" s="1945">
        <v>110.49000000000001</v>
      </c>
      <c r="L7" s="1944">
        <v>760.48</v>
      </c>
      <c r="M7" s="1945">
        <v>0.85000000000000053</v>
      </c>
      <c r="N7" s="1944">
        <v>4.8899999999999997</v>
      </c>
      <c r="O7" s="1954">
        <v>0</v>
      </c>
      <c r="P7" s="1945">
        <v>1</v>
      </c>
    </row>
    <row r="8" spans="1:19" ht="18.75" customHeight="1">
      <c r="A8" s="2038" t="s">
        <v>340</v>
      </c>
      <c r="B8" s="2039"/>
      <c r="C8" s="1943">
        <v>50.260000000000218</v>
      </c>
      <c r="D8" s="1944">
        <v>3179.83</v>
      </c>
      <c r="E8" s="1953">
        <v>0</v>
      </c>
      <c r="F8" s="1944">
        <v>26.35</v>
      </c>
      <c r="G8" s="1945">
        <v>1.1300000000000097</v>
      </c>
      <c r="H8" s="1944">
        <v>93.71</v>
      </c>
      <c r="I8" s="1945">
        <v>593.57000000000153</v>
      </c>
      <c r="J8" s="1944">
        <v>12245.71</v>
      </c>
      <c r="K8" s="1945">
        <v>135.91999999999996</v>
      </c>
      <c r="L8" s="1944">
        <v>830.86</v>
      </c>
      <c r="M8" s="1945">
        <v>0.87999999999999989</v>
      </c>
      <c r="N8" s="1944">
        <v>5</v>
      </c>
      <c r="O8" s="1954">
        <v>0</v>
      </c>
      <c r="P8" s="1945">
        <v>1</v>
      </c>
    </row>
    <row r="9" spans="1:19" ht="18.75" customHeight="1">
      <c r="A9" s="2038" t="s">
        <v>410</v>
      </c>
      <c r="B9" s="2039"/>
      <c r="C9" s="1943">
        <v>36.840000000000146</v>
      </c>
      <c r="D9" s="1944">
        <v>3560.92</v>
      </c>
      <c r="E9" s="1949">
        <v>2.1499999999999986</v>
      </c>
      <c r="F9" s="1950">
        <v>32.01</v>
      </c>
      <c r="G9" s="1951">
        <v>1.25</v>
      </c>
      <c r="H9" s="1944">
        <v>101.06</v>
      </c>
      <c r="I9" s="1948">
        <v>661.75</v>
      </c>
      <c r="J9" s="1950">
        <v>13460.59</v>
      </c>
      <c r="K9" s="1948">
        <v>140.76999999999998</v>
      </c>
      <c r="L9" s="1950">
        <v>861.82</v>
      </c>
      <c r="M9" s="1954">
        <v>0</v>
      </c>
      <c r="N9" s="1944">
        <v>3</v>
      </c>
      <c r="O9" s="1943">
        <v>1</v>
      </c>
      <c r="P9" s="1955">
        <v>0</v>
      </c>
    </row>
    <row r="10" spans="1:19" ht="18.75" customHeight="1">
      <c r="A10" s="2038" t="s">
        <v>445</v>
      </c>
      <c r="B10" s="2039"/>
      <c r="C10" s="1943">
        <v>56.180000000000291</v>
      </c>
      <c r="D10" s="1944">
        <v>4107.1099999999997</v>
      </c>
      <c r="E10" s="1949">
        <v>1.6799999999999997</v>
      </c>
      <c r="F10" s="1950">
        <v>28.42</v>
      </c>
      <c r="G10" s="1949">
        <v>1.3899999999999864</v>
      </c>
      <c r="H10" s="1950">
        <v>139.84</v>
      </c>
      <c r="I10" s="1948">
        <v>728.88000000000102</v>
      </c>
      <c r="J10" s="1950">
        <v>14677.05</v>
      </c>
      <c r="K10" s="1948">
        <v>126.40999999999997</v>
      </c>
      <c r="L10" s="1950">
        <v>894.32</v>
      </c>
      <c r="M10" s="1954">
        <v>0</v>
      </c>
      <c r="N10" s="1944">
        <v>1</v>
      </c>
      <c r="O10" s="1945">
        <v>0.5</v>
      </c>
      <c r="P10" s="1945">
        <v>1</v>
      </c>
    </row>
    <row r="11" spans="1:19" ht="18.75" customHeight="1">
      <c r="A11" s="2038" t="s">
        <v>489</v>
      </c>
      <c r="B11" s="2039"/>
      <c r="C11" s="1943">
        <v>68.400000000000546</v>
      </c>
      <c r="D11" s="1944">
        <v>4753.74</v>
      </c>
      <c r="E11" s="1949">
        <v>0.56000000000000227</v>
      </c>
      <c r="F11" s="1950">
        <v>45.44</v>
      </c>
      <c r="G11" s="1949">
        <v>4.6099999999999852</v>
      </c>
      <c r="H11" s="1950">
        <v>156.36000000000001</v>
      </c>
      <c r="I11" s="1948">
        <v>764.0099999999984</v>
      </c>
      <c r="J11" s="1950">
        <v>16425.91</v>
      </c>
      <c r="K11" s="1948">
        <v>112.49000000000001</v>
      </c>
      <c r="L11" s="1950">
        <v>931.19</v>
      </c>
      <c r="M11" s="1945">
        <v>1</v>
      </c>
      <c r="N11" s="1944">
        <v>1</v>
      </c>
      <c r="O11" s="1945">
        <v>0.5</v>
      </c>
      <c r="P11" s="1945">
        <v>3</v>
      </c>
    </row>
    <row r="12" spans="1:19" ht="18.75" customHeight="1">
      <c r="A12" s="2038" t="s">
        <v>499</v>
      </c>
      <c r="B12" s="2039"/>
      <c r="C12" s="1943">
        <v>80.159999999999854</v>
      </c>
      <c r="D12" s="1944">
        <v>5353.67</v>
      </c>
      <c r="E12" s="1949">
        <v>1.1199999999999974</v>
      </c>
      <c r="F12" s="1950">
        <v>52.09</v>
      </c>
      <c r="G12" s="1949">
        <v>4.9399999999999977</v>
      </c>
      <c r="H12" s="1950">
        <v>199.07</v>
      </c>
      <c r="I12" s="1948">
        <v>770.08000000000175</v>
      </c>
      <c r="J12" s="1950">
        <v>17623.259999999998</v>
      </c>
      <c r="K12" s="1948">
        <v>107.96000000000004</v>
      </c>
      <c r="L12" s="1950">
        <v>1000.98</v>
      </c>
      <c r="M12" s="1954">
        <v>0</v>
      </c>
      <c r="N12" s="1944">
        <v>1</v>
      </c>
      <c r="O12" s="1945">
        <v>0.25</v>
      </c>
      <c r="P12" s="1945">
        <v>3</v>
      </c>
    </row>
    <row r="13" spans="1:19" ht="18.75" customHeight="1">
      <c r="A13" s="2038" t="s">
        <v>731</v>
      </c>
      <c r="B13" s="2039"/>
      <c r="C13" s="1943">
        <v>73.230000000000473</v>
      </c>
      <c r="D13" s="1952">
        <v>5941.74</v>
      </c>
      <c r="E13" s="1949">
        <v>1.1499999999999986</v>
      </c>
      <c r="F13" s="1950">
        <v>52.92</v>
      </c>
      <c r="G13" s="1949">
        <v>6.1999999999999886</v>
      </c>
      <c r="H13" s="1950">
        <v>228.86</v>
      </c>
      <c r="I13" s="1948">
        <v>764.43999999999869</v>
      </c>
      <c r="J13" s="1950">
        <v>18857.900000000001</v>
      </c>
      <c r="K13" s="1948">
        <v>118.49000000000001</v>
      </c>
      <c r="L13" s="1950">
        <v>1034.6600000000001</v>
      </c>
      <c r="M13" s="1954">
        <v>0</v>
      </c>
      <c r="N13" s="1944">
        <v>0.3</v>
      </c>
      <c r="O13" s="1954">
        <v>0</v>
      </c>
      <c r="P13" s="1945">
        <v>2.5</v>
      </c>
    </row>
    <row r="14" spans="1:19" ht="18.75" customHeight="1" thickBot="1">
      <c r="A14" s="2038" t="s">
        <v>1132</v>
      </c>
      <c r="B14" s="2039"/>
      <c r="C14" s="1943">
        <v>69.920000000000073</v>
      </c>
      <c r="D14" s="1944">
        <v>6593.8900000000331</v>
      </c>
      <c r="E14" s="1949">
        <v>0.56000000000000227</v>
      </c>
      <c r="F14" s="1950">
        <v>50.830000000000005</v>
      </c>
      <c r="G14" s="1949">
        <v>3.5800000000000125</v>
      </c>
      <c r="H14" s="1950">
        <v>250.11999999999983</v>
      </c>
      <c r="I14" s="1948">
        <v>838.42999999999665</v>
      </c>
      <c r="J14" s="1950">
        <v>20456.43999999982</v>
      </c>
      <c r="K14" s="1948">
        <v>121.69000000000074</v>
      </c>
      <c r="L14" s="1950">
        <v>1061.99</v>
      </c>
      <c r="M14" s="1954">
        <v>0</v>
      </c>
      <c r="N14" s="1944">
        <v>2</v>
      </c>
      <c r="O14" s="1954">
        <v>0</v>
      </c>
      <c r="P14" s="1945">
        <v>2.4500000000000002</v>
      </c>
      <c r="R14" s="83"/>
    </row>
    <row r="15" spans="1:19" ht="18.75" customHeight="1">
      <c r="A15" s="2028" t="s">
        <v>1134</v>
      </c>
      <c r="B15" s="360" t="s">
        <v>164</v>
      </c>
      <c r="C15" s="364">
        <f t="shared" ref="C15:P15" si="0">C14-C13</f>
        <v>-3.3100000000004002</v>
      </c>
      <c r="D15" s="679">
        <f t="shared" si="0"/>
        <v>652.15000000003329</v>
      </c>
      <c r="E15" s="364">
        <f t="shared" si="0"/>
        <v>-0.58999999999999631</v>
      </c>
      <c r="F15" s="679">
        <f t="shared" si="0"/>
        <v>-2.0899999999999963</v>
      </c>
      <c r="G15" s="364">
        <f t="shared" si="0"/>
        <v>-2.6199999999999761</v>
      </c>
      <c r="H15" s="679">
        <f t="shared" si="0"/>
        <v>21.25999999999982</v>
      </c>
      <c r="I15" s="364">
        <f t="shared" si="0"/>
        <v>73.989999999997963</v>
      </c>
      <c r="J15" s="679">
        <f t="shared" si="0"/>
        <v>1598.539999999819</v>
      </c>
      <c r="K15" s="364">
        <f t="shared" si="0"/>
        <v>3.2000000000007276</v>
      </c>
      <c r="L15" s="679">
        <f t="shared" si="0"/>
        <v>27.329999999999927</v>
      </c>
      <c r="M15" s="969">
        <f t="shared" si="0"/>
        <v>0</v>
      </c>
      <c r="N15" s="679">
        <f t="shared" si="0"/>
        <v>1.7</v>
      </c>
      <c r="O15" s="969">
        <f t="shared" si="0"/>
        <v>0</v>
      </c>
      <c r="P15" s="683">
        <f t="shared" si="0"/>
        <v>-4.9999999999999822E-2</v>
      </c>
    </row>
    <row r="16" spans="1:19" ht="18.75" customHeight="1">
      <c r="A16" s="2029"/>
      <c r="B16" s="1601" t="s">
        <v>165</v>
      </c>
      <c r="C16" s="377">
        <f t="shared" ref="C16:L16" si="1">C14/C13-1</f>
        <v>-4.520005462242771E-2</v>
      </c>
      <c r="D16" s="682">
        <f t="shared" si="1"/>
        <v>0.10975741112873227</v>
      </c>
      <c r="E16" s="377">
        <f t="shared" si="1"/>
        <v>-0.51304347826086705</v>
      </c>
      <c r="F16" s="682">
        <f t="shared" si="1"/>
        <v>-3.9493575207860898E-2</v>
      </c>
      <c r="G16" s="377">
        <f t="shared" si="1"/>
        <v>-0.42258064516128724</v>
      </c>
      <c r="H16" s="682">
        <f t="shared" si="1"/>
        <v>9.2895219785020577E-2</v>
      </c>
      <c r="I16" s="377">
        <f t="shared" si="1"/>
        <v>9.6789806917479515E-2</v>
      </c>
      <c r="J16" s="682">
        <f t="shared" si="1"/>
        <v>8.4767657056184387E-2</v>
      </c>
      <c r="K16" s="377">
        <f t="shared" si="1"/>
        <v>2.700649843869285E-2</v>
      </c>
      <c r="L16" s="682">
        <f t="shared" si="1"/>
        <v>2.6414474320066494E-2</v>
      </c>
      <c r="M16" s="671" t="s">
        <v>491</v>
      </c>
      <c r="N16" s="682">
        <f>N14/N13-1</f>
        <v>5.666666666666667</v>
      </c>
      <c r="O16" s="659" t="s">
        <v>491</v>
      </c>
      <c r="P16" s="685">
        <f>P14/P13-1</f>
        <v>-1.9999999999999907E-2</v>
      </c>
    </row>
    <row r="17" spans="1:16" ht="18.75" customHeight="1">
      <c r="A17" s="2030" t="s">
        <v>1154</v>
      </c>
      <c r="B17" s="378" t="s">
        <v>164</v>
      </c>
      <c r="C17" s="381">
        <f t="shared" ref="C17:P17" si="2">C14-C9</f>
        <v>33.079999999999927</v>
      </c>
      <c r="D17" s="681">
        <f t="shared" si="2"/>
        <v>3032.970000000033</v>
      </c>
      <c r="E17" s="381">
        <f t="shared" si="2"/>
        <v>-1.5899999999999963</v>
      </c>
      <c r="F17" s="681">
        <f t="shared" si="2"/>
        <v>18.820000000000007</v>
      </c>
      <c r="G17" s="381">
        <f t="shared" si="2"/>
        <v>2.3300000000000125</v>
      </c>
      <c r="H17" s="681">
        <f t="shared" si="2"/>
        <v>149.05999999999983</v>
      </c>
      <c r="I17" s="381">
        <f t="shared" si="2"/>
        <v>176.67999999999665</v>
      </c>
      <c r="J17" s="681">
        <f t="shared" si="2"/>
        <v>6995.8499999998203</v>
      </c>
      <c r="K17" s="381">
        <f t="shared" si="2"/>
        <v>-19.079999999999245</v>
      </c>
      <c r="L17" s="681">
        <f t="shared" si="2"/>
        <v>200.16999999999996</v>
      </c>
      <c r="M17" s="972">
        <f t="shared" si="2"/>
        <v>0</v>
      </c>
      <c r="N17" s="681">
        <f t="shared" si="2"/>
        <v>-1</v>
      </c>
      <c r="O17" s="381">
        <f t="shared" si="2"/>
        <v>-1</v>
      </c>
      <c r="P17" s="684">
        <f t="shared" si="2"/>
        <v>2.4500000000000002</v>
      </c>
    </row>
    <row r="18" spans="1:16" ht="18.75" customHeight="1">
      <c r="A18" s="2029"/>
      <c r="B18" s="1601" t="s">
        <v>165</v>
      </c>
      <c r="C18" s="450">
        <f>C14/C9-1</f>
        <v>0.89793702497285</v>
      </c>
      <c r="D18" s="688">
        <f t="shared" ref="D18" si="3">D14/D8-1</f>
        <v>1.0736611705657326</v>
      </c>
      <c r="E18" s="450">
        <f>E14/E9-1</f>
        <v>-0.73953488372092901</v>
      </c>
      <c r="F18" s="688">
        <f t="shared" ref="F18" si="4">F14/F8-1</f>
        <v>0.92903225806451628</v>
      </c>
      <c r="G18" s="450">
        <f>G14/G9-1</f>
        <v>1.8640000000000101</v>
      </c>
      <c r="H18" s="688">
        <f t="shared" ref="H18" si="5">H14/H8-1</f>
        <v>1.669085476469959</v>
      </c>
      <c r="I18" s="450">
        <f>I14/I9-1</f>
        <v>0.26698904420097724</v>
      </c>
      <c r="J18" s="688">
        <f t="shared" ref="J18" si="6">J14/J8-1</f>
        <v>0.67049848477547003</v>
      </c>
      <c r="K18" s="450">
        <f>K14/K9-1</f>
        <v>-0.13554024294948674</v>
      </c>
      <c r="L18" s="688">
        <f t="shared" ref="L18" si="7">L14/L8-1</f>
        <v>0.27818164311677052</v>
      </c>
      <c r="M18" s="671" t="s">
        <v>491</v>
      </c>
      <c r="N18" s="688">
        <f t="shared" ref="N18" si="8">N14/N8-1</f>
        <v>-0.6</v>
      </c>
      <c r="O18" s="450">
        <f>O14/O9-1</f>
        <v>-1</v>
      </c>
      <c r="P18" s="134">
        <f t="shared" ref="P18" si="9">P14/P8-1</f>
        <v>1.4500000000000002</v>
      </c>
    </row>
    <row r="19" spans="1:16" ht="7.5" customHeight="1">
      <c r="A19" s="358"/>
      <c r="B19" s="110"/>
      <c r="C19" s="135"/>
      <c r="D19" s="135"/>
      <c r="E19" s="135"/>
      <c r="F19" s="135"/>
      <c r="G19" s="135"/>
      <c r="H19" s="135"/>
      <c r="I19" s="135"/>
      <c r="J19" s="135"/>
      <c r="K19" s="135"/>
      <c r="L19" s="135"/>
      <c r="M19" s="135"/>
      <c r="N19" s="135"/>
      <c r="O19" s="135"/>
      <c r="P19" s="135"/>
    </row>
    <row r="20" spans="1:16" ht="15" customHeight="1">
      <c r="A20" s="5" t="s">
        <v>479</v>
      </c>
      <c r="B20" s="110"/>
      <c r="C20" s="135"/>
      <c r="D20" s="135"/>
      <c r="E20" s="135"/>
      <c r="F20" s="135"/>
      <c r="G20" s="135"/>
      <c r="H20" s="135"/>
      <c r="I20" s="135"/>
      <c r="J20" s="135"/>
      <c r="K20" s="135"/>
      <c r="L20" s="135"/>
      <c r="M20" s="135"/>
      <c r="N20" s="135"/>
      <c r="O20" s="135"/>
      <c r="P20" s="135"/>
    </row>
    <row r="21" spans="1:16">
      <c r="A21" s="816"/>
    </row>
    <row r="22" spans="1:16">
      <c r="D22" s="83"/>
      <c r="F22" s="83"/>
      <c r="H22" s="83"/>
      <c r="J22" s="83"/>
      <c r="L22" s="83"/>
      <c r="N22" s="83"/>
      <c r="P22" s="83"/>
    </row>
  </sheetData>
  <mergeCells count="20">
    <mergeCell ref="O3:P3"/>
    <mergeCell ref="A3:B4"/>
    <mergeCell ref="C3:D3"/>
    <mergeCell ref="E3:F3"/>
    <mergeCell ref="G3:H3"/>
    <mergeCell ref="I3:J3"/>
    <mergeCell ref="K3:L3"/>
    <mergeCell ref="A7:B7"/>
    <mergeCell ref="A8:B8"/>
    <mergeCell ref="A9:B9"/>
    <mergeCell ref="A17:A18"/>
    <mergeCell ref="M3:N3"/>
    <mergeCell ref="A10:B10"/>
    <mergeCell ref="A11:B11"/>
    <mergeCell ref="A12:B12"/>
    <mergeCell ref="A14:B14"/>
    <mergeCell ref="A15:A16"/>
    <mergeCell ref="A5:B5"/>
    <mergeCell ref="A6:B6"/>
    <mergeCell ref="A13:B13"/>
  </mergeCells>
  <hyperlinks>
    <hyperlink ref="R2" location="OBSAH!A1" display="Zpět na obsah" xr:uid="{00000000-0004-0000-D000-000000000000}"/>
  </hyperlinks>
  <pageMargins left="0.7" right="0.7" top="0.78740157499999996" bottom="0.78740157499999996" header="0.3" footer="0.3"/>
  <pageSetup paperSize="9" orientation="landscape" r:id="rId1"/>
  <ignoredErrors>
    <ignoredError sqref="C15:D15 C16:D17 C18 E15:P15 P18 E17:P17 E16:L16 N16 P16" unlockedFormula="1"/>
    <ignoredError sqref="D18 E18:L18 N18:O18" formula="1" unlocked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68"/>
  <dimension ref="A1:AF30"/>
  <sheetViews>
    <sheetView showGridLines="0" zoomScaleNormal="100" workbookViewId="0"/>
  </sheetViews>
  <sheetFormatPr defaultColWidth="9.140625" defaultRowHeight="15"/>
  <cols>
    <col min="1" max="1" width="10.5703125" customWidth="1"/>
    <col min="2" max="2" width="5" customWidth="1"/>
    <col min="3" max="5" width="5.42578125" customWidth="1"/>
    <col min="6" max="6" width="6" customWidth="1"/>
    <col min="7" max="9" width="5.42578125" customWidth="1"/>
    <col min="10" max="10" width="5.7109375" customWidth="1"/>
    <col min="11" max="15" width="5.42578125" customWidth="1"/>
    <col min="16" max="16" width="5.7109375" customWidth="1"/>
    <col min="17" max="17" width="5.42578125" customWidth="1"/>
    <col min="18" max="18" width="6.42578125" customWidth="1"/>
    <col min="19" max="19" width="5.42578125" customWidth="1"/>
    <col min="20" max="20" width="5.85546875" customWidth="1"/>
    <col min="21" max="23" width="5.42578125" customWidth="1"/>
  </cols>
  <sheetData>
    <row r="1" spans="1:25" s="2" customFormat="1" ht="22.5" customHeight="1">
      <c r="A1" s="1" t="s">
        <v>1156</v>
      </c>
      <c r="B1" s="1"/>
      <c r="X1" s="152"/>
    </row>
    <row r="2" spans="1:25" s="3" customFormat="1" ht="18.75" customHeight="1" thickBot="1">
      <c r="A2" s="322" t="s">
        <v>1547</v>
      </c>
      <c r="N2" s="3" t="s">
        <v>0</v>
      </c>
      <c r="W2" s="1440" t="s">
        <v>1548</v>
      </c>
      <c r="Y2" s="106" t="s">
        <v>986</v>
      </c>
    </row>
    <row r="3" spans="1:25" s="4" customFormat="1" ht="18.75" customHeight="1">
      <c r="A3" s="2032" t="s">
        <v>170</v>
      </c>
      <c r="B3" s="2033"/>
      <c r="C3" s="2118" t="s">
        <v>63</v>
      </c>
      <c r="D3" s="2134"/>
      <c r="E3" s="2121"/>
      <c r="F3" s="2043" t="s">
        <v>1099</v>
      </c>
      <c r="G3" s="2112"/>
      <c r="H3" s="2117" t="s">
        <v>39</v>
      </c>
      <c r="I3" s="2117"/>
      <c r="J3" s="2117"/>
      <c r="K3" s="2117"/>
      <c r="L3" s="2117"/>
      <c r="M3" s="2117"/>
      <c r="N3" s="2117"/>
      <c r="O3" s="2117"/>
      <c r="P3" s="2117"/>
      <c r="Q3" s="2117"/>
      <c r="R3" s="2117"/>
      <c r="S3" s="2117"/>
      <c r="T3" s="2117"/>
      <c r="U3" s="2117"/>
      <c r="V3" s="2138"/>
      <c r="W3" s="2138"/>
    </row>
    <row r="4" spans="1:25" s="4" customFormat="1" ht="18.75" customHeight="1">
      <c r="A4" s="2034"/>
      <c r="B4" s="2035"/>
      <c r="C4" s="2120"/>
      <c r="D4" s="2082"/>
      <c r="E4" s="2006"/>
      <c r="F4" s="2143"/>
      <c r="G4" s="2113"/>
      <c r="H4" s="2125" t="s">
        <v>44</v>
      </c>
      <c r="I4" s="2041"/>
      <c r="J4" s="2041" t="s">
        <v>43</v>
      </c>
      <c r="K4" s="2041"/>
      <c r="L4" s="2041" t="s">
        <v>42</v>
      </c>
      <c r="M4" s="2041"/>
      <c r="N4" s="2041" t="s">
        <v>45</v>
      </c>
      <c r="O4" s="2041"/>
      <c r="P4" s="2041" t="s">
        <v>41</v>
      </c>
      <c r="Q4" s="2041"/>
      <c r="R4" s="2041" t="s">
        <v>46</v>
      </c>
      <c r="S4" s="2041"/>
      <c r="T4" s="2041" t="s">
        <v>488</v>
      </c>
      <c r="U4" s="2041"/>
      <c r="V4" s="2041" t="s">
        <v>59</v>
      </c>
      <c r="W4" s="2055"/>
    </row>
    <row r="5" spans="1:25" s="4" customFormat="1" ht="18.75" customHeight="1">
      <c r="A5" s="2034"/>
      <c r="B5" s="2035"/>
      <c r="C5" s="2120"/>
      <c r="D5" s="2082"/>
      <c r="E5" s="2006"/>
      <c r="F5" s="2045"/>
      <c r="G5" s="2115"/>
      <c r="H5" s="2126"/>
      <c r="I5" s="2127"/>
      <c r="J5" s="2127"/>
      <c r="K5" s="2127"/>
      <c r="L5" s="2127"/>
      <c r="M5" s="2127"/>
      <c r="N5" s="2127"/>
      <c r="O5" s="2127"/>
      <c r="P5" s="2127"/>
      <c r="Q5" s="2127"/>
      <c r="R5" s="2127"/>
      <c r="S5" s="2127"/>
      <c r="T5" s="2127"/>
      <c r="U5" s="2127"/>
      <c r="V5" s="2127"/>
      <c r="W5" s="2123"/>
    </row>
    <row r="6" spans="1:25" s="4" customFormat="1" ht="18.75" customHeight="1" thickBot="1">
      <c r="A6" s="2036"/>
      <c r="B6" s="2037"/>
      <c r="C6" s="448" t="s">
        <v>134</v>
      </c>
      <c r="D6" s="452" t="s">
        <v>140</v>
      </c>
      <c r="E6" s="477" t="s">
        <v>520</v>
      </c>
      <c r="F6" s="448" t="s">
        <v>134</v>
      </c>
      <c r="G6" s="1618" t="s">
        <v>1566</v>
      </c>
      <c r="H6" s="448" t="s">
        <v>134</v>
      </c>
      <c r="I6" s="452" t="s">
        <v>1566</v>
      </c>
      <c r="J6" s="449" t="s">
        <v>134</v>
      </c>
      <c r="K6" s="452" t="s">
        <v>1566</v>
      </c>
      <c r="L6" s="449" t="s">
        <v>134</v>
      </c>
      <c r="M6" s="452" t="s">
        <v>1566</v>
      </c>
      <c r="N6" s="449" t="s">
        <v>134</v>
      </c>
      <c r="O6" s="452" t="s">
        <v>1567</v>
      </c>
      <c r="P6" s="449" t="s">
        <v>134</v>
      </c>
      <c r="Q6" s="452" t="s">
        <v>1566</v>
      </c>
      <c r="R6" s="449" t="s">
        <v>134</v>
      </c>
      <c r="S6" s="452" t="s">
        <v>1566</v>
      </c>
      <c r="T6" s="449" t="s">
        <v>134</v>
      </c>
      <c r="U6" s="452" t="s">
        <v>1566</v>
      </c>
      <c r="V6" s="449" t="s">
        <v>134</v>
      </c>
      <c r="W6" s="461" t="s">
        <v>1566</v>
      </c>
    </row>
    <row r="7" spans="1:25" s="5" customFormat="1" ht="18.75" customHeight="1">
      <c r="A7" s="2038" t="s">
        <v>11</v>
      </c>
      <c r="B7" s="2039"/>
      <c r="C7" s="183">
        <v>3400</v>
      </c>
      <c r="D7" s="456">
        <v>1.9272409844800418E-2</v>
      </c>
      <c r="E7" s="1631">
        <v>0.32270311313591493</v>
      </c>
      <c r="F7" s="183">
        <v>805</v>
      </c>
      <c r="G7" s="1626">
        <v>0.23676470588235293</v>
      </c>
      <c r="H7" s="183">
        <v>1810</v>
      </c>
      <c r="I7" s="1625">
        <v>0.53235294117647058</v>
      </c>
      <c r="J7" s="114">
        <v>251</v>
      </c>
      <c r="K7" s="232">
        <v>7.3823529411764705E-2</v>
      </c>
      <c r="L7" s="114">
        <v>113</v>
      </c>
      <c r="M7" s="232">
        <v>3.3235294117647057E-2</v>
      </c>
      <c r="N7" s="114">
        <v>161</v>
      </c>
      <c r="O7" s="232">
        <v>4.7352941176470591E-2</v>
      </c>
      <c r="P7" s="114">
        <v>203</v>
      </c>
      <c r="Q7" s="232">
        <v>5.9705882352941178E-2</v>
      </c>
      <c r="R7" s="114">
        <v>172</v>
      </c>
      <c r="S7" s="232">
        <v>5.0588235294117649E-2</v>
      </c>
      <c r="T7" s="114">
        <v>227</v>
      </c>
      <c r="U7" s="232">
        <v>6.6764705882352934E-2</v>
      </c>
      <c r="V7" s="114">
        <v>463</v>
      </c>
      <c r="W7" s="415">
        <v>0.13617647058823529</v>
      </c>
      <c r="X7" s="15"/>
    </row>
    <row r="8" spans="1:25" s="5" customFormat="1" ht="18.75" customHeight="1">
      <c r="A8" s="2038" t="s">
        <v>12</v>
      </c>
      <c r="B8" s="2039"/>
      <c r="C8" s="183">
        <v>3333</v>
      </c>
      <c r="D8" s="456">
        <v>1.9148789483965114E-2</v>
      </c>
      <c r="E8" s="1631">
        <v>0.31785237459469767</v>
      </c>
      <c r="F8" s="183">
        <v>926</v>
      </c>
      <c r="G8" s="1626">
        <v>0.27782778277827785</v>
      </c>
      <c r="H8" s="183">
        <v>1676</v>
      </c>
      <c r="I8" s="1625">
        <v>0.50285028502850282</v>
      </c>
      <c r="J8" s="114">
        <v>235</v>
      </c>
      <c r="K8" s="232">
        <v>7.0507050705070504E-2</v>
      </c>
      <c r="L8" s="114">
        <v>120</v>
      </c>
      <c r="M8" s="232">
        <v>3.6003600360036005E-2</v>
      </c>
      <c r="N8" s="114">
        <v>156</v>
      </c>
      <c r="O8" s="232">
        <v>4.6804680468046804E-2</v>
      </c>
      <c r="P8" s="114">
        <v>211</v>
      </c>
      <c r="Q8" s="232">
        <v>6.3306330633063304E-2</v>
      </c>
      <c r="R8" s="114">
        <v>192</v>
      </c>
      <c r="S8" s="232">
        <v>5.7605760576057603E-2</v>
      </c>
      <c r="T8" s="114">
        <v>263</v>
      </c>
      <c r="U8" s="232">
        <v>7.8907890789078908E-2</v>
      </c>
      <c r="V8" s="114">
        <v>480</v>
      </c>
      <c r="W8" s="415">
        <v>0.14401440144014402</v>
      </c>
      <c r="X8" s="15"/>
    </row>
    <row r="9" spans="1:25" s="5" customFormat="1" ht="18.75" customHeight="1">
      <c r="A9" s="2038" t="s">
        <v>127</v>
      </c>
      <c r="B9" s="2039"/>
      <c r="C9" s="184">
        <v>3373</v>
      </c>
      <c r="D9" s="232">
        <v>1.9348029346136417E-2</v>
      </c>
      <c r="E9" s="1631">
        <v>0.31266221727845755</v>
      </c>
      <c r="F9" s="184">
        <v>1141</v>
      </c>
      <c r="G9" s="1626">
        <v>0.33827453305662614</v>
      </c>
      <c r="H9" s="184">
        <v>1707</v>
      </c>
      <c r="I9" s="1625">
        <v>0.50607767565965012</v>
      </c>
      <c r="J9" s="115">
        <v>248</v>
      </c>
      <c r="K9" s="232">
        <v>7.3525051882597101E-2</v>
      </c>
      <c r="L9" s="115">
        <v>112</v>
      </c>
      <c r="M9" s="232">
        <v>3.3204862140527723E-2</v>
      </c>
      <c r="N9" s="115">
        <v>153</v>
      </c>
      <c r="O9" s="232">
        <v>4.5360213459828047E-2</v>
      </c>
      <c r="P9" s="115">
        <v>237</v>
      </c>
      <c r="Q9" s="232">
        <v>7.0263860065223838E-2</v>
      </c>
      <c r="R9" s="115">
        <v>207</v>
      </c>
      <c r="S9" s="232">
        <v>6.136970056329677E-2</v>
      </c>
      <c r="T9" s="115">
        <v>227</v>
      </c>
      <c r="U9" s="232">
        <v>6.7299140231248153E-2</v>
      </c>
      <c r="V9" s="115">
        <v>482</v>
      </c>
      <c r="W9" s="415">
        <v>0.14289949599762822</v>
      </c>
      <c r="X9" s="15"/>
    </row>
    <row r="10" spans="1:25" s="5" customFormat="1" ht="18.75" customHeight="1">
      <c r="A10" s="2038" t="s">
        <v>162</v>
      </c>
      <c r="B10" s="2039"/>
      <c r="C10" s="184">
        <v>3430</v>
      </c>
      <c r="D10" s="232">
        <v>1.962556931316229E-2</v>
      </c>
      <c r="E10" s="1631">
        <v>0.30502445531347266</v>
      </c>
      <c r="F10" s="184">
        <v>1262</v>
      </c>
      <c r="G10" s="1626">
        <v>0.36793002915451894</v>
      </c>
      <c r="H10" s="184">
        <v>1718</v>
      </c>
      <c r="I10" s="1625">
        <v>0.50087463556851308</v>
      </c>
      <c r="J10" s="115">
        <v>226</v>
      </c>
      <c r="K10" s="232">
        <v>6.5889212827988333E-2</v>
      </c>
      <c r="L10" s="115">
        <v>114</v>
      </c>
      <c r="M10" s="232">
        <v>3.3236151603498541E-2</v>
      </c>
      <c r="N10" s="115">
        <v>184</v>
      </c>
      <c r="O10" s="232">
        <v>5.3644314868804666E-2</v>
      </c>
      <c r="P10" s="115">
        <v>245</v>
      </c>
      <c r="Q10" s="232">
        <v>7.1428571428571425E-2</v>
      </c>
      <c r="R10" s="115">
        <v>258</v>
      </c>
      <c r="S10" s="232">
        <v>7.5218658892128282E-2</v>
      </c>
      <c r="T10" s="115">
        <v>217</v>
      </c>
      <c r="U10" s="232">
        <v>6.3265306122448975E-2</v>
      </c>
      <c r="V10" s="115">
        <v>468</v>
      </c>
      <c r="W10" s="415">
        <v>0.13644314868804663</v>
      </c>
      <c r="X10" s="15"/>
    </row>
    <row r="11" spans="1:25" s="5" customFormat="1" ht="18.75" customHeight="1">
      <c r="A11" s="2038" t="s">
        <v>340</v>
      </c>
      <c r="B11" s="2039"/>
      <c r="C11" s="184">
        <v>3582</v>
      </c>
      <c r="D11" s="232">
        <v>2.0405605559986328E-2</v>
      </c>
      <c r="E11" s="1631">
        <v>0.30628473706712273</v>
      </c>
      <c r="F11" s="184">
        <v>1354</v>
      </c>
      <c r="G11" s="1626">
        <v>0.37800111669458403</v>
      </c>
      <c r="H11" s="184">
        <v>1858</v>
      </c>
      <c r="I11" s="1625">
        <v>0.51870463428252378</v>
      </c>
      <c r="J11" s="115">
        <v>215</v>
      </c>
      <c r="K11" s="232">
        <v>6.0022333891680622E-2</v>
      </c>
      <c r="L11" s="115">
        <v>124</v>
      </c>
      <c r="M11" s="232">
        <v>3.461753210496929E-2</v>
      </c>
      <c r="N11" s="115">
        <v>209</v>
      </c>
      <c r="O11" s="232">
        <v>5.8347292015633725E-2</v>
      </c>
      <c r="P11" s="115">
        <v>252</v>
      </c>
      <c r="Q11" s="232">
        <v>7.0351758793969849E-2</v>
      </c>
      <c r="R11" s="115">
        <v>230</v>
      </c>
      <c r="S11" s="232">
        <v>6.4209938581797882E-2</v>
      </c>
      <c r="T11" s="115">
        <v>231</v>
      </c>
      <c r="U11" s="232">
        <v>6.4489112227805692E-2</v>
      </c>
      <c r="V11" s="115">
        <v>463</v>
      </c>
      <c r="W11" s="415">
        <v>0.12925739810161921</v>
      </c>
      <c r="X11" s="15"/>
    </row>
    <row r="12" spans="1:25" s="5" customFormat="1" ht="18.75" customHeight="1">
      <c r="A12" s="2038" t="s">
        <v>410</v>
      </c>
      <c r="B12" s="2039"/>
      <c r="C12" s="184">
        <v>3559</v>
      </c>
      <c r="D12" s="232">
        <v>2.0690537233083929E-2</v>
      </c>
      <c r="E12" s="1631">
        <v>0.30821858491383042</v>
      </c>
      <c r="F12" s="184">
        <v>1380</v>
      </c>
      <c r="G12" s="1626">
        <v>0.38774936779994379</v>
      </c>
      <c r="H12" s="184">
        <v>1810</v>
      </c>
      <c r="I12" s="1625">
        <v>0.50856982298398423</v>
      </c>
      <c r="J12" s="115">
        <v>198</v>
      </c>
      <c r="K12" s="232">
        <v>5.5633604945209331E-2</v>
      </c>
      <c r="L12" s="115">
        <v>129</v>
      </c>
      <c r="M12" s="232">
        <v>3.6246136555212138E-2</v>
      </c>
      <c r="N12" s="115">
        <v>236</v>
      </c>
      <c r="O12" s="232">
        <v>6.6310761449845462E-2</v>
      </c>
      <c r="P12" s="115">
        <v>271</v>
      </c>
      <c r="Q12" s="232">
        <v>7.6144984546220845E-2</v>
      </c>
      <c r="R12" s="115">
        <v>230</v>
      </c>
      <c r="S12" s="232">
        <v>6.4624894633323965E-2</v>
      </c>
      <c r="T12" s="115">
        <v>245</v>
      </c>
      <c r="U12" s="232">
        <v>6.8839561674627708E-2</v>
      </c>
      <c r="V12" s="115">
        <v>440</v>
      </c>
      <c r="W12" s="415">
        <v>0.12363023321157629</v>
      </c>
      <c r="X12" s="15"/>
    </row>
    <row r="13" spans="1:25" s="5" customFormat="1" ht="18.75" customHeight="1">
      <c r="A13" s="2038" t="s">
        <v>445</v>
      </c>
      <c r="B13" s="2039"/>
      <c r="C13" s="184">
        <v>3673</v>
      </c>
      <c r="D13" s="232">
        <v>2.1154422097818325E-2</v>
      </c>
      <c r="E13" s="1631">
        <v>0.30486387782204516</v>
      </c>
      <c r="F13" s="184">
        <v>1486</v>
      </c>
      <c r="G13" s="1626">
        <v>0.40457391777838281</v>
      </c>
      <c r="H13" s="184">
        <v>1878</v>
      </c>
      <c r="I13" s="1625">
        <v>0.51129866594064799</v>
      </c>
      <c r="J13" s="115">
        <v>203</v>
      </c>
      <c r="K13" s="232">
        <v>5.5268173155458754E-2</v>
      </c>
      <c r="L13" s="115">
        <v>136</v>
      </c>
      <c r="M13" s="232">
        <v>3.7026953444051186E-2</v>
      </c>
      <c r="N13" s="115">
        <v>241</v>
      </c>
      <c r="O13" s="232">
        <v>6.5613939558943637E-2</v>
      </c>
      <c r="P13" s="115">
        <v>289</v>
      </c>
      <c r="Q13" s="232">
        <v>7.8682276068608767E-2</v>
      </c>
      <c r="R13" s="115">
        <v>234</v>
      </c>
      <c r="S13" s="232">
        <v>6.3708140484617481E-2</v>
      </c>
      <c r="T13" s="115">
        <v>258</v>
      </c>
      <c r="U13" s="232">
        <v>7.0242308739450046E-2</v>
      </c>
      <c r="V13" s="115">
        <v>434</v>
      </c>
      <c r="W13" s="415">
        <v>0.11815954260822216</v>
      </c>
      <c r="X13" s="15"/>
    </row>
    <row r="14" spans="1:25" s="5" customFormat="1" ht="18.75" customHeight="1">
      <c r="A14" s="2038" t="s">
        <v>489</v>
      </c>
      <c r="B14" s="2039"/>
      <c r="C14" s="184">
        <v>3933</v>
      </c>
      <c r="D14" s="232">
        <v>2.2089424821257069E-2</v>
      </c>
      <c r="E14" s="1631">
        <v>0.30181873992786434</v>
      </c>
      <c r="F14" s="184">
        <v>1793</v>
      </c>
      <c r="G14" s="1626">
        <v>0.45588609204169844</v>
      </c>
      <c r="H14" s="184">
        <v>1961</v>
      </c>
      <c r="I14" s="1625">
        <v>0.49860157640478009</v>
      </c>
      <c r="J14" s="115">
        <v>203</v>
      </c>
      <c r="K14" s="232">
        <v>5.1614543605390285E-2</v>
      </c>
      <c r="L14" s="115">
        <v>138</v>
      </c>
      <c r="M14" s="232">
        <v>3.5087719298245612E-2</v>
      </c>
      <c r="N14" s="115">
        <v>263</v>
      </c>
      <c r="O14" s="232">
        <v>6.6870073735062291E-2</v>
      </c>
      <c r="P14" s="115">
        <v>301</v>
      </c>
      <c r="Q14" s="232">
        <v>7.6531909483854563E-2</v>
      </c>
      <c r="R14" s="115">
        <v>306</v>
      </c>
      <c r="S14" s="232">
        <v>7.780320366132723E-2</v>
      </c>
      <c r="T14" s="115">
        <v>325</v>
      </c>
      <c r="U14" s="232">
        <v>8.2634121535723373E-2</v>
      </c>
      <c r="V14" s="115">
        <v>436</v>
      </c>
      <c r="W14" s="415">
        <v>0.11085685227561658</v>
      </c>
      <c r="X14" s="15"/>
    </row>
    <row r="15" spans="1:25" s="5" customFormat="1" ht="18.75" customHeight="1">
      <c r="A15" s="2038" t="s">
        <v>499</v>
      </c>
      <c r="B15" s="2039"/>
      <c r="C15" s="184">
        <v>4101</v>
      </c>
      <c r="D15" s="232">
        <v>2.3281690860474491E-2</v>
      </c>
      <c r="E15" s="1631">
        <v>0.29875427988635533</v>
      </c>
      <c r="F15" s="184">
        <v>1982</v>
      </c>
      <c r="G15" s="1626">
        <v>0.48329675688856377</v>
      </c>
      <c r="H15" s="184">
        <v>2083</v>
      </c>
      <c r="I15" s="1625">
        <v>0.50792489636673976</v>
      </c>
      <c r="J15" s="115">
        <v>189</v>
      </c>
      <c r="K15" s="232">
        <v>4.6086320409656184E-2</v>
      </c>
      <c r="L15" s="115">
        <v>114</v>
      </c>
      <c r="M15" s="232">
        <v>2.7798098024871983E-2</v>
      </c>
      <c r="N15" s="115">
        <v>237</v>
      </c>
      <c r="O15" s="232">
        <v>5.7790782735918068E-2</v>
      </c>
      <c r="P15" s="115">
        <v>300</v>
      </c>
      <c r="Q15" s="232">
        <v>7.3152889539136789E-2</v>
      </c>
      <c r="R15" s="115">
        <v>333</v>
      </c>
      <c r="S15" s="232">
        <v>8.1199707388441844E-2</v>
      </c>
      <c r="T15" s="115">
        <v>327</v>
      </c>
      <c r="U15" s="232">
        <v>7.9736649597659109E-2</v>
      </c>
      <c r="V15" s="115">
        <v>518</v>
      </c>
      <c r="W15" s="415">
        <v>0.12631065593757621</v>
      </c>
      <c r="X15" s="15"/>
    </row>
    <row r="16" spans="1:25" s="5" customFormat="1" ht="18.75" customHeight="1">
      <c r="A16" s="2038" t="s">
        <v>731</v>
      </c>
      <c r="B16" s="2039"/>
      <c r="C16" s="184">
        <v>4291</v>
      </c>
      <c r="D16" s="232">
        <v>2.460181861963788E-2</v>
      </c>
      <c r="E16" s="1631">
        <v>0.2943880351262349</v>
      </c>
      <c r="F16" s="184">
        <v>2177</v>
      </c>
      <c r="G16" s="1626">
        <v>0.5073409461663948</v>
      </c>
      <c r="H16" s="184">
        <v>2181</v>
      </c>
      <c r="I16" s="1625">
        <v>0.50827312980657202</v>
      </c>
      <c r="J16" s="115">
        <v>187</v>
      </c>
      <c r="K16" s="232">
        <v>4.3579585178280124E-2</v>
      </c>
      <c r="L16" s="115">
        <v>128</v>
      </c>
      <c r="M16" s="232">
        <v>2.9829876485667678E-2</v>
      </c>
      <c r="N16" s="115">
        <v>253</v>
      </c>
      <c r="O16" s="232">
        <v>5.8960615241202517E-2</v>
      </c>
      <c r="P16" s="115">
        <v>294</v>
      </c>
      <c r="Q16" s="232">
        <v>6.8515497553017946E-2</v>
      </c>
      <c r="R16" s="115">
        <v>337</v>
      </c>
      <c r="S16" s="232">
        <v>7.8536471684921935E-2</v>
      </c>
      <c r="T16" s="115">
        <v>348</v>
      </c>
      <c r="U16" s="232">
        <v>8.1099976695408998E-2</v>
      </c>
      <c r="V16" s="115">
        <v>563</v>
      </c>
      <c r="W16" s="415">
        <v>0.13120484735492899</v>
      </c>
    </row>
    <row r="17" spans="1:32" s="5" customFormat="1" ht="18.75" customHeight="1" thickBot="1">
      <c r="A17" s="2038" t="s">
        <v>1132</v>
      </c>
      <c r="B17" s="2039"/>
      <c r="C17" s="184">
        <v>4551</v>
      </c>
      <c r="D17" s="232">
        <v>2.706463756222012E-2</v>
      </c>
      <c r="E17" s="1631">
        <v>0.29061302681992335</v>
      </c>
      <c r="F17" s="70">
        <v>2551</v>
      </c>
      <c r="G17" s="1632">
        <v>0.56053614590199952</v>
      </c>
      <c r="H17" s="184">
        <v>2497</v>
      </c>
      <c r="I17" s="1625">
        <v>0.54867062184135351</v>
      </c>
      <c r="J17" s="115">
        <v>192</v>
      </c>
      <c r="K17" s="232">
        <v>4.2188529993408039E-2</v>
      </c>
      <c r="L17" s="115">
        <v>127</v>
      </c>
      <c r="M17" s="232">
        <v>2.7905954735223028E-2</v>
      </c>
      <c r="N17" s="115">
        <v>247</v>
      </c>
      <c r="O17" s="232">
        <v>5.4273785981103051E-2</v>
      </c>
      <c r="P17" s="115">
        <v>224</v>
      </c>
      <c r="Q17" s="232">
        <v>4.9219951658976052E-2</v>
      </c>
      <c r="R17" s="115">
        <v>319</v>
      </c>
      <c r="S17" s="232">
        <v>7.0094484728631071E-2</v>
      </c>
      <c r="T17" s="115">
        <v>300</v>
      </c>
      <c r="U17" s="232">
        <v>6.5919578114700061E-2</v>
      </c>
      <c r="V17" s="115">
        <v>645</v>
      </c>
      <c r="W17" s="415">
        <v>0.14172709294660515</v>
      </c>
      <c r="Y17" s="780"/>
      <c r="Z17" s="780"/>
      <c r="AA17" s="780"/>
      <c r="AB17" s="780"/>
      <c r="AC17" s="780"/>
      <c r="AD17" s="780"/>
      <c r="AE17" s="780"/>
      <c r="AF17" s="780"/>
    </row>
    <row r="18" spans="1:32" s="5" customFormat="1" ht="18.75" customHeight="1">
      <c r="A18" s="2028" t="s">
        <v>1134</v>
      </c>
      <c r="B18" s="360" t="s">
        <v>164</v>
      </c>
      <c r="C18" s="391">
        <f>C17-C16</f>
        <v>260</v>
      </c>
      <c r="D18" s="457" t="s">
        <v>50</v>
      </c>
      <c r="E18" s="424" t="s">
        <v>50</v>
      </c>
      <c r="F18" s="362">
        <f t="shared" ref="F18:L18" si="0">F17-F16</f>
        <v>374</v>
      </c>
      <c r="G18" s="424" t="s">
        <v>50</v>
      </c>
      <c r="H18" s="391">
        <f t="shared" si="0"/>
        <v>316</v>
      </c>
      <c r="I18" s="423" t="s">
        <v>50</v>
      </c>
      <c r="J18" s="362">
        <f t="shared" si="0"/>
        <v>5</v>
      </c>
      <c r="K18" s="423" t="s">
        <v>50</v>
      </c>
      <c r="L18" s="362">
        <f t="shared" si="0"/>
        <v>-1</v>
      </c>
      <c r="M18" s="423" t="s">
        <v>50</v>
      </c>
      <c r="N18" s="362">
        <f>N17-N16</f>
        <v>-6</v>
      </c>
      <c r="O18" s="423" t="s">
        <v>50</v>
      </c>
      <c r="P18" s="362">
        <f>P17-P16</f>
        <v>-70</v>
      </c>
      <c r="Q18" s="423" t="s">
        <v>50</v>
      </c>
      <c r="R18" s="362">
        <f>R17-R16</f>
        <v>-18</v>
      </c>
      <c r="S18" s="423" t="s">
        <v>50</v>
      </c>
      <c r="T18" s="362">
        <f>T17-T16</f>
        <v>-48</v>
      </c>
      <c r="U18" s="423" t="s">
        <v>50</v>
      </c>
      <c r="V18" s="362">
        <f>V17-V16</f>
        <v>82</v>
      </c>
      <c r="W18" s="437" t="s">
        <v>50</v>
      </c>
    </row>
    <row r="19" spans="1:32" s="5" customFormat="1" ht="18.75" customHeight="1">
      <c r="A19" s="2029"/>
      <c r="B19" s="1600" t="s">
        <v>165</v>
      </c>
      <c r="C19" s="377">
        <f>C17/C16-1</f>
        <v>6.0591936611512409E-2</v>
      </c>
      <c r="D19" s="458" t="s">
        <v>50</v>
      </c>
      <c r="E19" s="427" t="s">
        <v>50</v>
      </c>
      <c r="F19" s="375">
        <f t="shared" ref="F19:L19" si="1">F17/F16-1</f>
        <v>0.17179604960955452</v>
      </c>
      <c r="G19" s="427" t="s">
        <v>50</v>
      </c>
      <c r="H19" s="377">
        <f t="shared" si="1"/>
        <v>0.14488766620816129</v>
      </c>
      <c r="I19" s="426" t="s">
        <v>50</v>
      </c>
      <c r="J19" s="375">
        <f t="shared" si="1"/>
        <v>2.673796791443861E-2</v>
      </c>
      <c r="K19" s="426" t="s">
        <v>50</v>
      </c>
      <c r="L19" s="375">
        <f t="shared" si="1"/>
        <v>-7.8125E-3</v>
      </c>
      <c r="M19" s="426" t="s">
        <v>50</v>
      </c>
      <c r="N19" s="375">
        <f>N17/N16-1</f>
        <v>-2.371541501976282E-2</v>
      </c>
      <c r="O19" s="426" t="s">
        <v>50</v>
      </c>
      <c r="P19" s="375">
        <f>P17/P16-1</f>
        <v>-0.23809523809523814</v>
      </c>
      <c r="Q19" s="426" t="s">
        <v>50</v>
      </c>
      <c r="R19" s="375">
        <f>R17/R16-1</f>
        <v>-5.3412462908011826E-2</v>
      </c>
      <c r="S19" s="426" t="s">
        <v>50</v>
      </c>
      <c r="T19" s="375">
        <f>T17/T16-1</f>
        <v>-0.13793103448275867</v>
      </c>
      <c r="U19" s="426" t="s">
        <v>50</v>
      </c>
      <c r="V19" s="375">
        <f>V17/V16-1</f>
        <v>0.14564831261101241</v>
      </c>
      <c r="W19" s="438" t="s">
        <v>50</v>
      </c>
    </row>
    <row r="20" spans="1:32" s="5" customFormat="1" ht="18.75" customHeight="1">
      <c r="A20" s="2030" t="s">
        <v>1154</v>
      </c>
      <c r="B20" s="369" t="s">
        <v>164</v>
      </c>
      <c r="C20" s="394">
        <f>C17-C12</f>
        <v>992</v>
      </c>
      <c r="D20" s="459" t="s">
        <v>50</v>
      </c>
      <c r="E20" s="430" t="s">
        <v>50</v>
      </c>
      <c r="F20" s="371">
        <f t="shared" ref="F20:L20" si="2">F17-F12</f>
        <v>1171</v>
      </c>
      <c r="G20" s="430" t="s">
        <v>50</v>
      </c>
      <c r="H20" s="394">
        <f t="shared" si="2"/>
        <v>687</v>
      </c>
      <c r="I20" s="429" t="s">
        <v>50</v>
      </c>
      <c r="J20" s="371">
        <f t="shared" si="2"/>
        <v>-6</v>
      </c>
      <c r="K20" s="429" t="s">
        <v>50</v>
      </c>
      <c r="L20" s="371">
        <f t="shared" si="2"/>
        <v>-2</v>
      </c>
      <c r="M20" s="429" t="s">
        <v>50</v>
      </c>
      <c r="N20" s="371">
        <f>N17-N12</f>
        <v>11</v>
      </c>
      <c r="O20" s="429" t="s">
        <v>50</v>
      </c>
      <c r="P20" s="371">
        <f>P17-P12</f>
        <v>-47</v>
      </c>
      <c r="Q20" s="429" t="s">
        <v>50</v>
      </c>
      <c r="R20" s="371">
        <f>R17-R12</f>
        <v>89</v>
      </c>
      <c r="S20" s="429" t="s">
        <v>50</v>
      </c>
      <c r="T20" s="371">
        <f>T17-T12</f>
        <v>55</v>
      </c>
      <c r="U20" s="429" t="s">
        <v>50</v>
      </c>
      <c r="V20" s="371">
        <f>V17-V12</f>
        <v>205</v>
      </c>
      <c r="W20" s="439" t="s">
        <v>50</v>
      </c>
    </row>
    <row r="21" spans="1:32" s="5" customFormat="1" ht="18.75" customHeight="1">
      <c r="A21" s="2029"/>
      <c r="B21" s="1601" t="s">
        <v>165</v>
      </c>
      <c r="C21" s="377">
        <f>C17/C12-1</f>
        <v>0.27872998033155372</v>
      </c>
      <c r="D21" s="458" t="s">
        <v>50</v>
      </c>
      <c r="E21" s="427" t="s">
        <v>50</v>
      </c>
      <c r="F21" s="375">
        <f t="shared" ref="F21:L21" si="3">F17/F12-1</f>
        <v>0.84855072463768111</v>
      </c>
      <c r="G21" s="427" t="s">
        <v>50</v>
      </c>
      <c r="H21" s="377">
        <f t="shared" si="3"/>
        <v>0.37955801104972386</v>
      </c>
      <c r="I21" s="426" t="s">
        <v>50</v>
      </c>
      <c r="J21" s="375">
        <f t="shared" si="3"/>
        <v>-3.0303030303030276E-2</v>
      </c>
      <c r="K21" s="426" t="s">
        <v>50</v>
      </c>
      <c r="L21" s="375">
        <f t="shared" si="3"/>
        <v>-1.5503875968992276E-2</v>
      </c>
      <c r="M21" s="426" t="s">
        <v>50</v>
      </c>
      <c r="N21" s="375">
        <f>N17/N12-1</f>
        <v>4.6610169491525522E-2</v>
      </c>
      <c r="O21" s="426" t="s">
        <v>50</v>
      </c>
      <c r="P21" s="375">
        <f>P17/P12-1</f>
        <v>-0.17343173431734316</v>
      </c>
      <c r="Q21" s="426" t="s">
        <v>50</v>
      </c>
      <c r="R21" s="375">
        <f>R17/R12-1</f>
        <v>0.38695652173913042</v>
      </c>
      <c r="S21" s="426" t="s">
        <v>50</v>
      </c>
      <c r="T21" s="375">
        <f>T17/T12-1</f>
        <v>0.22448979591836737</v>
      </c>
      <c r="U21" s="426" t="s">
        <v>50</v>
      </c>
      <c r="V21" s="375">
        <f>V17/V12-1</f>
        <v>0.46590909090909083</v>
      </c>
      <c r="W21" s="438" t="s">
        <v>50</v>
      </c>
    </row>
    <row r="22" spans="1:32" s="5" customFormat="1" ht="18.75" customHeight="1">
      <c r="A22" s="2030" t="s">
        <v>1137</v>
      </c>
      <c r="B22" s="378" t="s">
        <v>164</v>
      </c>
      <c r="C22" s="394">
        <f>C17-C7</f>
        <v>1151</v>
      </c>
      <c r="D22" s="459" t="s">
        <v>50</v>
      </c>
      <c r="E22" s="430" t="s">
        <v>50</v>
      </c>
      <c r="F22" s="371">
        <f t="shared" ref="F22:L22" si="4">F17-F7</f>
        <v>1746</v>
      </c>
      <c r="G22" s="430" t="s">
        <v>50</v>
      </c>
      <c r="H22" s="394">
        <f t="shared" si="4"/>
        <v>687</v>
      </c>
      <c r="I22" s="429" t="s">
        <v>50</v>
      </c>
      <c r="J22" s="371">
        <f t="shared" si="4"/>
        <v>-59</v>
      </c>
      <c r="K22" s="429" t="s">
        <v>50</v>
      </c>
      <c r="L22" s="371">
        <f t="shared" si="4"/>
        <v>14</v>
      </c>
      <c r="M22" s="429" t="s">
        <v>50</v>
      </c>
      <c r="N22" s="371">
        <f>N17-N7</f>
        <v>86</v>
      </c>
      <c r="O22" s="429" t="s">
        <v>50</v>
      </c>
      <c r="P22" s="371">
        <f>P17-P7</f>
        <v>21</v>
      </c>
      <c r="Q22" s="429" t="s">
        <v>50</v>
      </c>
      <c r="R22" s="371">
        <f>R17-R7</f>
        <v>147</v>
      </c>
      <c r="S22" s="429" t="s">
        <v>50</v>
      </c>
      <c r="T22" s="371">
        <f>T17-T7</f>
        <v>73</v>
      </c>
      <c r="U22" s="429" t="s">
        <v>50</v>
      </c>
      <c r="V22" s="371">
        <f>V17-V7</f>
        <v>182</v>
      </c>
      <c r="W22" s="439" t="s">
        <v>50</v>
      </c>
    </row>
    <row r="23" spans="1:32" s="5" customFormat="1" ht="18.75" customHeight="1">
      <c r="A23" s="2031"/>
      <c r="B23" s="1602" t="s">
        <v>165</v>
      </c>
      <c r="C23" s="450">
        <f>C17/C7-1</f>
        <v>0.33852941176470597</v>
      </c>
      <c r="D23" s="135" t="s">
        <v>50</v>
      </c>
      <c r="E23" s="451" t="s">
        <v>50</v>
      </c>
      <c r="F23" s="385">
        <f t="shared" ref="F23:L23" si="5">F17/F7-1</f>
        <v>2.1689440993788818</v>
      </c>
      <c r="G23" s="451" t="s">
        <v>50</v>
      </c>
      <c r="H23" s="450">
        <f t="shared" si="5"/>
        <v>0.37955801104972386</v>
      </c>
      <c r="I23" s="442" t="s">
        <v>50</v>
      </c>
      <c r="J23" s="385">
        <f t="shared" si="5"/>
        <v>-0.23505976095617531</v>
      </c>
      <c r="K23" s="442" t="s">
        <v>50</v>
      </c>
      <c r="L23" s="385">
        <f t="shared" si="5"/>
        <v>0.12389380530973448</v>
      </c>
      <c r="M23" s="442" t="s">
        <v>50</v>
      </c>
      <c r="N23" s="385">
        <f>N17/N7-1</f>
        <v>0.53416149068322971</v>
      </c>
      <c r="O23" s="442" t="s">
        <v>50</v>
      </c>
      <c r="P23" s="385">
        <f>P17/P7-1</f>
        <v>0.10344827586206895</v>
      </c>
      <c r="Q23" s="442" t="s">
        <v>50</v>
      </c>
      <c r="R23" s="385">
        <f>R17/R7-1</f>
        <v>0.85465116279069764</v>
      </c>
      <c r="S23" s="442" t="s">
        <v>50</v>
      </c>
      <c r="T23" s="385">
        <f>T17/T7-1</f>
        <v>0.3215859030837005</v>
      </c>
      <c r="U23" s="442" t="s">
        <v>50</v>
      </c>
      <c r="V23" s="385">
        <f>V17/V7-1</f>
        <v>0.39308855291576683</v>
      </c>
      <c r="W23" s="443" t="s">
        <v>50</v>
      </c>
    </row>
    <row r="24" spans="1:32" s="5" customFormat="1" ht="7.5" customHeight="1">
      <c r="A24" s="358"/>
      <c r="B24" s="136"/>
      <c r="C24" s="134"/>
      <c r="D24" s="135"/>
      <c r="E24" s="135"/>
      <c r="F24" s="134"/>
      <c r="G24" s="135"/>
      <c r="H24" s="134"/>
      <c r="I24" s="135"/>
      <c r="J24" s="134"/>
      <c r="K24" s="135"/>
      <c r="L24" s="134"/>
      <c r="M24" s="135"/>
      <c r="N24" s="134"/>
      <c r="O24" s="135"/>
      <c r="P24" s="134"/>
      <c r="Q24" s="135"/>
      <c r="R24" s="134"/>
      <c r="S24" s="135"/>
      <c r="T24" s="134"/>
      <c r="U24" s="135"/>
      <c r="V24" s="134"/>
      <c r="W24" s="135"/>
    </row>
    <row r="25" spans="1:32" s="1669" customFormat="1" ht="15" customHeight="1">
      <c r="A25" s="258" t="s">
        <v>1588</v>
      </c>
      <c r="B25" s="258"/>
    </row>
    <row r="26" spans="1:32" s="14" customFormat="1" ht="15" customHeight="1">
      <c r="A26" s="258" t="s">
        <v>1589</v>
      </c>
      <c r="B26" s="258"/>
      <c r="C26" s="1670"/>
      <c r="D26" s="1670"/>
      <c r="E26" s="1670"/>
      <c r="F26" s="1670"/>
      <c r="G26" s="1670"/>
      <c r="H26" s="1670"/>
      <c r="I26" s="1670"/>
      <c r="J26" s="1670"/>
      <c r="K26" s="1670"/>
      <c r="L26" s="1670"/>
      <c r="M26" s="1670"/>
      <c r="N26" s="1670"/>
      <c r="O26" s="1670"/>
      <c r="P26" s="1670"/>
      <c r="Q26" s="1670"/>
      <c r="R26" s="1669"/>
      <c r="S26" s="1669"/>
      <c r="T26" s="1669"/>
      <c r="U26" s="1669"/>
      <c r="V26" s="1669"/>
      <c r="W26" s="1669"/>
    </row>
    <row r="27" spans="1:32" s="1669" customFormat="1" ht="15" customHeight="1">
      <c r="A27" s="258" t="s">
        <v>1590</v>
      </c>
      <c r="B27" s="258"/>
      <c r="C27" s="14"/>
      <c r="D27" s="14"/>
      <c r="E27" s="14"/>
      <c r="F27" s="14"/>
      <c r="G27" s="14"/>
      <c r="H27" s="14"/>
      <c r="I27" s="14"/>
      <c r="J27" s="14"/>
      <c r="K27" s="14"/>
      <c r="L27" s="14"/>
      <c r="M27" s="14"/>
      <c r="N27" s="14"/>
      <c r="O27" s="14"/>
      <c r="P27" s="14"/>
      <c r="Q27" s="14"/>
      <c r="R27" s="14"/>
      <c r="S27" s="14"/>
      <c r="T27" s="1670"/>
      <c r="U27" s="14"/>
      <c r="V27" s="14"/>
      <c r="W27" s="14"/>
    </row>
    <row r="28" spans="1:32" s="14" customFormat="1" ht="15" customHeight="1">
      <c r="A28" s="5" t="s">
        <v>1591</v>
      </c>
    </row>
    <row r="29" spans="1:32" s="14" customFormat="1" ht="15" customHeight="1">
      <c r="A29" s="5" t="s">
        <v>1592</v>
      </c>
    </row>
    <row r="30" spans="1:32">
      <c r="A30" s="50"/>
    </row>
  </sheetData>
  <mergeCells count="26">
    <mergeCell ref="P4:Q5"/>
    <mergeCell ref="R4:S5"/>
    <mergeCell ref="T4:U5"/>
    <mergeCell ref="V4:W5"/>
    <mergeCell ref="C3:E5"/>
    <mergeCell ref="H3:W3"/>
    <mergeCell ref="H4:I5"/>
    <mergeCell ref="J4:K5"/>
    <mergeCell ref="L4:M5"/>
    <mergeCell ref="N4:O5"/>
    <mergeCell ref="F3:G5"/>
    <mergeCell ref="A18:A19"/>
    <mergeCell ref="A20:A21"/>
    <mergeCell ref="A22:A23"/>
    <mergeCell ref="A3:B6"/>
    <mergeCell ref="A7:B7"/>
    <mergeCell ref="A8:B8"/>
    <mergeCell ref="A9:B9"/>
    <mergeCell ref="A10:B10"/>
    <mergeCell ref="A11:B11"/>
    <mergeCell ref="A12:B12"/>
    <mergeCell ref="A13:B13"/>
    <mergeCell ref="A14:B14"/>
    <mergeCell ref="A15:B15"/>
    <mergeCell ref="A16:B16"/>
    <mergeCell ref="A17:B17"/>
  </mergeCells>
  <hyperlinks>
    <hyperlink ref="Y2" location="OBSAH!A1" display="Zpět na obsah" xr:uid="{E1C77B60-1325-4B21-AFBE-AC31DF6B5FB7}"/>
  </hyperlinks>
  <pageMargins left="0.70866141732283472" right="0.70866141732283472" top="0.78740157480314965" bottom="0.78740157480314965" header="0.31496062992125984" footer="0.31496062992125984"/>
  <pageSetup paperSize="9" scale="95" orientation="landscape" r:id="rId1"/>
  <ignoredErrors>
    <ignoredError sqref="C18:E23 F18:W23" unlockedFormula="1"/>
  </ignoredErrors>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sheetPr codeName="List215"/>
  <dimension ref="A1:L60"/>
  <sheetViews>
    <sheetView showGridLines="0" zoomScaleNormal="100" workbookViewId="0"/>
  </sheetViews>
  <sheetFormatPr defaultRowHeight="15"/>
  <cols>
    <col min="1" max="1" width="18.28515625" customWidth="1"/>
    <col min="2" max="8" width="11.7109375" customWidth="1"/>
  </cols>
  <sheetData>
    <row r="1" spans="1:12">
      <c r="A1" s="1" t="s">
        <v>1822</v>
      </c>
    </row>
    <row r="2" spans="1:12" ht="15.75" thickBot="1">
      <c r="A2" s="322" t="s">
        <v>1066</v>
      </c>
      <c r="F2" s="322"/>
      <c r="G2" s="4"/>
      <c r="H2" s="1440" t="s">
        <v>1548</v>
      </c>
      <c r="I2" s="4"/>
      <c r="J2" s="106"/>
      <c r="K2" s="4"/>
      <c r="L2" s="106" t="s">
        <v>986</v>
      </c>
    </row>
    <row r="3" spans="1:12">
      <c r="A3" s="2033" t="s">
        <v>163</v>
      </c>
      <c r="B3" s="2061" t="s">
        <v>426</v>
      </c>
      <c r="C3" s="2076" t="s">
        <v>471</v>
      </c>
      <c r="D3" s="2076"/>
      <c r="E3" s="2076"/>
      <c r="F3" s="2061" t="s">
        <v>427</v>
      </c>
      <c r="G3" s="2061" t="s">
        <v>428</v>
      </c>
      <c r="H3" s="2197" t="s">
        <v>429</v>
      </c>
    </row>
    <row r="4" spans="1:12">
      <c r="A4" s="2035"/>
      <c r="B4" s="2062"/>
      <c r="C4" s="2198" t="s">
        <v>546</v>
      </c>
      <c r="D4" s="2057" t="s">
        <v>547</v>
      </c>
      <c r="E4" s="2057" t="s">
        <v>678</v>
      </c>
      <c r="F4" s="2062"/>
      <c r="G4" s="2062"/>
      <c r="H4" s="2155"/>
    </row>
    <row r="5" spans="1:12" ht="15.75" thickBot="1">
      <c r="A5" s="2037"/>
      <c r="B5" s="2063"/>
      <c r="C5" s="2060"/>
      <c r="D5" s="2058"/>
      <c r="E5" s="2058"/>
      <c r="F5" s="2063"/>
      <c r="G5" s="2063"/>
      <c r="H5" s="2156"/>
    </row>
    <row r="6" spans="1:12" ht="18.75" customHeight="1">
      <c r="A6" s="727" t="s">
        <v>985</v>
      </c>
      <c r="B6" s="1878">
        <v>6663.8099999999968</v>
      </c>
      <c r="C6" s="1879">
        <v>253.70000000000007</v>
      </c>
      <c r="D6" s="1879">
        <v>51.39</v>
      </c>
      <c r="E6" s="1879">
        <v>21294.870000000006</v>
      </c>
      <c r="F6" s="1880">
        <v>1183.68</v>
      </c>
      <c r="G6" s="1857">
        <v>2</v>
      </c>
      <c r="H6" s="1881">
        <v>2.4500000000000002</v>
      </c>
    </row>
    <row r="7" spans="1:12" ht="18.75" customHeight="1">
      <c r="A7" s="728" t="s">
        <v>14</v>
      </c>
      <c r="B7" s="1882">
        <v>814.18999999999971</v>
      </c>
      <c r="C7" s="1861">
        <v>43.940000000000005</v>
      </c>
      <c r="D7" s="1861">
        <v>4</v>
      </c>
      <c r="E7" s="1861">
        <v>2233.39</v>
      </c>
      <c r="F7" s="1850">
        <v>128.80000000000001</v>
      </c>
      <c r="G7" s="1850">
        <v>1</v>
      </c>
      <c r="H7" s="1881">
        <v>1.45</v>
      </c>
    </row>
    <row r="8" spans="1:12" ht="18.75" customHeight="1">
      <c r="A8" s="728" t="s">
        <v>15</v>
      </c>
      <c r="B8" s="1882">
        <v>886.20999999999947</v>
      </c>
      <c r="C8" s="1861">
        <v>30.7</v>
      </c>
      <c r="D8" s="1861">
        <v>6.9</v>
      </c>
      <c r="E8" s="1861">
        <v>3009.8100000000031</v>
      </c>
      <c r="F8" s="1850">
        <v>123.91999999999997</v>
      </c>
      <c r="G8" s="1956">
        <v>0</v>
      </c>
      <c r="H8" s="1957">
        <v>0</v>
      </c>
    </row>
    <row r="9" spans="1:12" ht="18.75" customHeight="1">
      <c r="A9" s="728" t="s">
        <v>16</v>
      </c>
      <c r="B9" s="1882">
        <v>354.66999999999973</v>
      </c>
      <c r="C9" s="1861">
        <v>2</v>
      </c>
      <c r="D9" s="1861">
        <v>2.08</v>
      </c>
      <c r="E9" s="1861">
        <v>1242.4499999999998</v>
      </c>
      <c r="F9" s="1850">
        <v>93.64</v>
      </c>
      <c r="G9" s="1956">
        <v>0</v>
      </c>
      <c r="H9" s="1957">
        <v>0</v>
      </c>
    </row>
    <row r="10" spans="1:12" ht="18.75" customHeight="1">
      <c r="A10" s="728" t="s">
        <v>17</v>
      </c>
      <c r="B10" s="1882">
        <v>413.03999999999985</v>
      </c>
      <c r="C10" s="1861">
        <v>11.280000000000001</v>
      </c>
      <c r="D10" s="1861">
        <v>5</v>
      </c>
      <c r="E10" s="1861">
        <v>1210.8099999999997</v>
      </c>
      <c r="F10" s="1850">
        <v>66.7</v>
      </c>
      <c r="G10" s="1956">
        <v>0</v>
      </c>
      <c r="H10" s="1957">
        <v>0</v>
      </c>
    </row>
    <row r="11" spans="1:12" ht="18.75" customHeight="1">
      <c r="A11" s="728" t="s">
        <v>18</v>
      </c>
      <c r="B11" s="1882">
        <v>197.52999999999994</v>
      </c>
      <c r="C11" s="1861">
        <v>19.500000000000004</v>
      </c>
      <c r="D11" s="1861">
        <v>1.42</v>
      </c>
      <c r="E11" s="1861">
        <v>542.48999999999967</v>
      </c>
      <c r="F11" s="1850">
        <v>26.2</v>
      </c>
      <c r="G11" s="1956">
        <v>0</v>
      </c>
      <c r="H11" s="1957">
        <v>0</v>
      </c>
    </row>
    <row r="12" spans="1:12" ht="18.75" customHeight="1">
      <c r="A12" s="728" t="s">
        <v>19</v>
      </c>
      <c r="B12" s="1882">
        <v>532.75999999999988</v>
      </c>
      <c r="C12" s="1861">
        <v>55.060000000000009</v>
      </c>
      <c r="D12" s="1861">
        <v>5.12</v>
      </c>
      <c r="E12" s="1861">
        <v>1989.2400000000009</v>
      </c>
      <c r="F12" s="1850">
        <v>98.77</v>
      </c>
      <c r="G12" s="1956">
        <v>0</v>
      </c>
      <c r="H12" s="1957">
        <v>0</v>
      </c>
    </row>
    <row r="13" spans="1:12" ht="18.75" customHeight="1">
      <c r="A13" s="728" t="s">
        <v>20</v>
      </c>
      <c r="B13" s="1882">
        <v>232.21</v>
      </c>
      <c r="C13" s="1861">
        <v>8.08</v>
      </c>
      <c r="D13" s="1861">
        <v>5.97</v>
      </c>
      <c r="E13" s="1861">
        <v>856.91999999999916</v>
      </c>
      <c r="F13" s="1850">
        <v>13.67</v>
      </c>
      <c r="G13" s="1956">
        <v>0</v>
      </c>
      <c r="H13" s="1957">
        <v>0</v>
      </c>
    </row>
    <row r="14" spans="1:12" ht="18.75" customHeight="1">
      <c r="A14" s="728" t="s">
        <v>21</v>
      </c>
      <c r="B14" s="1882">
        <v>382.64999999999986</v>
      </c>
      <c r="C14" s="1861">
        <v>1</v>
      </c>
      <c r="D14" s="1861">
        <v>4.0199999999999996</v>
      </c>
      <c r="E14" s="1861">
        <v>1272.8900000000003</v>
      </c>
      <c r="F14" s="1850">
        <v>68.97</v>
      </c>
      <c r="G14" s="1956">
        <v>0</v>
      </c>
      <c r="H14" s="1957">
        <v>0</v>
      </c>
    </row>
    <row r="15" spans="1:12" ht="18.75" customHeight="1">
      <c r="A15" s="728" t="s">
        <v>22</v>
      </c>
      <c r="B15" s="1882">
        <v>328.32999999999987</v>
      </c>
      <c r="C15" s="1861">
        <v>17.64</v>
      </c>
      <c r="D15" s="1861">
        <v>6.8800000000000008</v>
      </c>
      <c r="E15" s="1861">
        <v>1130.9099999999992</v>
      </c>
      <c r="F15" s="1850">
        <v>47.710000000000008</v>
      </c>
      <c r="G15" s="1956">
        <v>0</v>
      </c>
      <c r="H15" s="1957">
        <v>0</v>
      </c>
    </row>
    <row r="16" spans="1:12" ht="18.75" customHeight="1">
      <c r="A16" s="728" t="s">
        <v>23</v>
      </c>
      <c r="B16" s="1882">
        <v>266.0899999999998</v>
      </c>
      <c r="C16" s="1861">
        <v>8.4</v>
      </c>
      <c r="D16" s="1861">
        <v>1.8399999999999999</v>
      </c>
      <c r="E16" s="1861">
        <v>819.59999999999877</v>
      </c>
      <c r="F16" s="1850">
        <v>60.169999999999995</v>
      </c>
      <c r="G16" s="1956">
        <v>0</v>
      </c>
      <c r="H16" s="1957">
        <v>0</v>
      </c>
    </row>
    <row r="17" spans="1:8" ht="18.75" customHeight="1">
      <c r="A17" s="728" t="s">
        <v>24</v>
      </c>
      <c r="B17" s="1882">
        <v>780.04999999999916</v>
      </c>
      <c r="C17" s="1861">
        <v>29.140000000000004</v>
      </c>
      <c r="D17" s="1861">
        <v>0.36</v>
      </c>
      <c r="E17" s="1861">
        <v>2440.1500000000015</v>
      </c>
      <c r="F17" s="1850">
        <v>156.72999999999999</v>
      </c>
      <c r="G17" s="1850">
        <v>1</v>
      </c>
      <c r="H17" s="1957">
        <v>0</v>
      </c>
    </row>
    <row r="18" spans="1:8" ht="18.75" customHeight="1">
      <c r="A18" s="728" t="s">
        <v>25</v>
      </c>
      <c r="B18" s="1882">
        <v>531.4699999999998</v>
      </c>
      <c r="C18" s="1861">
        <v>9.59</v>
      </c>
      <c r="D18" s="1861">
        <v>3.64</v>
      </c>
      <c r="E18" s="1861">
        <v>1571.810000000002</v>
      </c>
      <c r="F18" s="1850">
        <v>92.570000000000007</v>
      </c>
      <c r="G18" s="1956">
        <v>0</v>
      </c>
      <c r="H18" s="1957">
        <v>0</v>
      </c>
    </row>
    <row r="19" spans="1:8" ht="18.75" customHeight="1">
      <c r="A19" s="728" t="s">
        <v>26</v>
      </c>
      <c r="B19" s="1882">
        <v>373.9099999999998</v>
      </c>
      <c r="C19" s="1861">
        <v>3.37</v>
      </c>
      <c r="D19" s="1861">
        <v>2.6100000000000003</v>
      </c>
      <c r="E19" s="1861">
        <v>1002.5699999999994</v>
      </c>
      <c r="F19" s="1850">
        <v>60.599999999999994</v>
      </c>
      <c r="G19" s="1956">
        <v>0</v>
      </c>
      <c r="H19" s="1957">
        <v>0</v>
      </c>
    </row>
    <row r="20" spans="1:8" ht="18.75" customHeight="1">
      <c r="A20" s="728" t="s">
        <v>27</v>
      </c>
      <c r="B20" s="1882">
        <v>570.69999999999993</v>
      </c>
      <c r="C20" s="1861">
        <v>14</v>
      </c>
      <c r="D20" s="1861">
        <v>1.55</v>
      </c>
      <c r="E20" s="1861">
        <v>1971.8300000000038</v>
      </c>
      <c r="F20" s="1839">
        <v>145.22999999999999</v>
      </c>
      <c r="G20" s="1956">
        <v>0</v>
      </c>
      <c r="H20" s="1839">
        <v>1</v>
      </c>
    </row>
    <row r="21" spans="1:8" ht="8.25" customHeight="1">
      <c r="A21" s="262"/>
      <c r="B21" s="316"/>
      <c r="C21" s="316"/>
      <c r="D21" s="316"/>
      <c r="E21" s="316"/>
      <c r="F21" s="316"/>
      <c r="G21" s="317"/>
      <c r="H21" s="316"/>
    </row>
    <row r="22" spans="1:8">
      <c r="A22" s="5" t="s">
        <v>479</v>
      </c>
    </row>
    <row r="23" spans="1:8">
      <c r="A23" s="816"/>
    </row>
    <row r="24" spans="1:8">
      <c r="B24" s="83"/>
      <c r="C24" s="83"/>
      <c r="D24" s="83"/>
      <c r="E24" s="83"/>
      <c r="F24" s="83"/>
      <c r="G24" s="83"/>
      <c r="H24" s="83"/>
    </row>
    <row r="60" spans="7:8">
      <c r="G60" s="1877"/>
      <c r="H60" s="1877"/>
    </row>
  </sheetData>
  <mergeCells count="9">
    <mergeCell ref="H3:H5"/>
    <mergeCell ref="C4:C5"/>
    <mergeCell ref="D4:D5"/>
    <mergeCell ref="E4:E5"/>
    <mergeCell ref="A3:A5"/>
    <mergeCell ref="B3:B5"/>
    <mergeCell ref="C3:E3"/>
    <mergeCell ref="F3:F5"/>
    <mergeCell ref="G3:G5"/>
  </mergeCells>
  <hyperlinks>
    <hyperlink ref="L2" location="OBSAH!A1" display="Zpět na obsah" xr:uid="{E0CD639E-73DB-4857-A171-2C46AD0D1C68}"/>
  </hyperlinks>
  <pageMargins left="0.7" right="0.7" top="0.78740157499999996" bottom="0.78740157499999996" header="0.3" footer="0.3"/>
  <pageSetup paperSize="9" orientation="landscape" r:id="rId1"/>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sheetPr codeName="List216"/>
  <dimension ref="A1:R23"/>
  <sheetViews>
    <sheetView showGridLines="0" zoomScaleNormal="100" workbookViewId="0"/>
  </sheetViews>
  <sheetFormatPr defaultRowHeight="15"/>
  <cols>
    <col min="1" max="1" width="20.5703125" customWidth="1"/>
    <col min="2" max="15" width="7.7109375" customWidth="1"/>
  </cols>
  <sheetData>
    <row r="1" spans="1:18">
      <c r="A1" s="1" t="s">
        <v>1823</v>
      </c>
    </row>
    <row r="2" spans="1:18" ht="15.75" thickBot="1">
      <c r="A2" s="322" t="s">
        <v>1066</v>
      </c>
      <c r="M2" s="322"/>
      <c r="N2" s="4"/>
      <c r="O2" s="1440" t="s">
        <v>1548</v>
      </c>
      <c r="P2" s="4"/>
      <c r="Q2" s="106" t="s">
        <v>986</v>
      </c>
      <c r="R2" s="4"/>
    </row>
    <row r="3" spans="1:18" ht="24" customHeight="1">
      <c r="A3" s="2033" t="s">
        <v>163</v>
      </c>
      <c r="B3" s="2174" t="s">
        <v>426</v>
      </c>
      <c r="C3" s="2067"/>
      <c r="D3" s="2174" t="s">
        <v>550</v>
      </c>
      <c r="E3" s="2067"/>
      <c r="F3" s="2174" t="s">
        <v>549</v>
      </c>
      <c r="G3" s="2067"/>
      <c r="H3" s="2174" t="s">
        <v>687</v>
      </c>
      <c r="I3" s="2067"/>
      <c r="J3" s="2174" t="s">
        <v>679</v>
      </c>
      <c r="K3" s="2067"/>
      <c r="L3" s="2174" t="s">
        <v>428</v>
      </c>
      <c r="M3" s="2076"/>
      <c r="N3" s="2174" t="s">
        <v>429</v>
      </c>
      <c r="O3" s="2076"/>
    </row>
    <row r="4" spans="1:18" ht="21" customHeight="1" thickBot="1">
      <c r="A4" s="2035"/>
      <c r="B4" s="397" t="s">
        <v>131</v>
      </c>
      <c r="C4" s="389" t="s">
        <v>9</v>
      </c>
      <c r="D4" s="397" t="s">
        <v>131</v>
      </c>
      <c r="E4" s="389" t="s">
        <v>9</v>
      </c>
      <c r="F4" s="397" t="s">
        <v>131</v>
      </c>
      <c r="G4" s="389" t="s">
        <v>9</v>
      </c>
      <c r="H4" s="397" t="s">
        <v>131</v>
      </c>
      <c r="I4" s="389" t="s">
        <v>9</v>
      </c>
      <c r="J4" s="397" t="s">
        <v>131</v>
      </c>
      <c r="K4" s="389" t="s">
        <v>9</v>
      </c>
      <c r="L4" s="509" t="s">
        <v>131</v>
      </c>
      <c r="M4" s="390" t="s">
        <v>9</v>
      </c>
      <c r="N4" s="509" t="s">
        <v>131</v>
      </c>
      <c r="O4" s="543" t="s">
        <v>9</v>
      </c>
    </row>
    <row r="5" spans="1:18" ht="18.75" customHeight="1">
      <c r="A5" s="729" t="s">
        <v>985</v>
      </c>
      <c r="B5" s="1857">
        <v>69.920000000000073</v>
      </c>
      <c r="C5" s="1863">
        <v>6593.8899999999967</v>
      </c>
      <c r="D5" s="1857">
        <v>0.56000000000000227</v>
      </c>
      <c r="E5" s="1863">
        <v>50.83</v>
      </c>
      <c r="F5" s="1857">
        <v>3.5800000000000409</v>
      </c>
      <c r="G5" s="1863">
        <v>250.12000000000003</v>
      </c>
      <c r="H5" s="1857">
        <v>838.43000000000029</v>
      </c>
      <c r="I5" s="1863">
        <v>20456.440000000006</v>
      </c>
      <c r="J5" s="1857">
        <v>121.69000000000005</v>
      </c>
      <c r="K5" s="1863">
        <v>1061.99</v>
      </c>
      <c r="L5" s="1958">
        <v>0</v>
      </c>
      <c r="M5" s="1883">
        <v>2</v>
      </c>
      <c r="N5" s="1958">
        <v>0</v>
      </c>
      <c r="O5" s="1859">
        <v>2.4500000000000002</v>
      </c>
    </row>
    <row r="6" spans="1:18" ht="18.75" customHeight="1">
      <c r="A6" s="728" t="s">
        <v>14</v>
      </c>
      <c r="B6" s="1850">
        <v>15.5</v>
      </c>
      <c r="C6" s="1867">
        <v>798.68999999999971</v>
      </c>
      <c r="D6" s="1958">
        <v>0</v>
      </c>
      <c r="E6" s="1867">
        <v>4</v>
      </c>
      <c r="F6" s="1850">
        <v>1.5000000000000071</v>
      </c>
      <c r="G6" s="1867">
        <v>42.44</v>
      </c>
      <c r="H6" s="1850">
        <v>161.54999999999882</v>
      </c>
      <c r="I6" s="1867">
        <v>2071.8400000000011</v>
      </c>
      <c r="J6" s="1850">
        <v>28.610000000000028</v>
      </c>
      <c r="K6" s="1867">
        <v>100.18999999999998</v>
      </c>
      <c r="L6" s="1958">
        <v>0</v>
      </c>
      <c r="M6" s="1867">
        <v>1</v>
      </c>
      <c r="N6" s="1958">
        <v>0</v>
      </c>
      <c r="O6" s="1860">
        <v>1.45</v>
      </c>
    </row>
    <row r="7" spans="1:18" ht="18.75" customHeight="1">
      <c r="A7" s="728" t="s">
        <v>15</v>
      </c>
      <c r="B7" s="1850">
        <v>10</v>
      </c>
      <c r="C7" s="1867">
        <v>876.20999999999947</v>
      </c>
      <c r="D7" s="1958">
        <v>0</v>
      </c>
      <c r="E7" s="1867">
        <v>6.9</v>
      </c>
      <c r="F7" s="1958">
        <v>0</v>
      </c>
      <c r="G7" s="1867">
        <v>30.7</v>
      </c>
      <c r="H7" s="1850">
        <v>65.4399999999996</v>
      </c>
      <c r="I7" s="1867">
        <v>2944.3700000000035</v>
      </c>
      <c r="J7" s="1850">
        <v>15.95999999999998</v>
      </c>
      <c r="K7" s="1867">
        <v>107.96</v>
      </c>
      <c r="L7" s="1958">
        <v>0</v>
      </c>
      <c r="M7" s="1959">
        <v>0</v>
      </c>
      <c r="N7" s="1958">
        <v>0</v>
      </c>
      <c r="O7" s="1936">
        <v>0</v>
      </c>
    </row>
    <row r="8" spans="1:18" ht="18.75" customHeight="1">
      <c r="A8" s="728" t="s">
        <v>16</v>
      </c>
      <c r="B8" s="1850">
        <v>5.1399999999999864</v>
      </c>
      <c r="C8" s="1867">
        <v>349.52999999999975</v>
      </c>
      <c r="D8" s="1958">
        <v>0</v>
      </c>
      <c r="E8" s="1867">
        <v>2.08</v>
      </c>
      <c r="F8" s="1958">
        <v>0</v>
      </c>
      <c r="G8" s="1867">
        <v>2</v>
      </c>
      <c r="H8" s="1850">
        <v>39.600000000000136</v>
      </c>
      <c r="I8" s="1867">
        <v>1202.8499999999997</v>
      </c>
      <c r="J8" s="1850">
        <v>4.6800000000000068</v>
      </c>
      <c r="K8" s="1867">
        <v>88.96</v>
      </c>
      <c r="L8" s="1958">
        <v>0</v>
      </c>
      <c r="M8" s="1959">
        <v>0</v>
      </c>
      <c r="N8" s="1958">
        <v>0</v>
      </c>
      <c r="O8" s="1936">
        <v>0</v>
      </c>
    </row>
    <row r="9" spans="1:18" ht="18.75" customHeight="1">
      <c r="A9" s="728" t="s">
        <v>17</v>
      </c>
      <c r="B9" s="1850">
        <v>2</v>
      </c>
      <c r="C9" s="1867">
        <v>411.03999999999985</v>
      </c>
      <c r="D9" s="1958">
        <v>0</v>
      </c>
      <c r="E9" s="1867">
        <v>5</v>
      </c>
      <c r="F9" s="1958">
        <v>0</v>
      </c>
      <c r="G9" s="1867">
        <v>11.280000000000001</v>
      </c>
      <c r="H9" s="1850">
        <v>35.200000000000045</v>
      </c>
      <c r="I9" s="1867">
        <v>1175.6099999999997</v>
      </c>
      <c r="J9" s="1850">
        <v>3.2199999999999989</v>
      </c>
      <c r="K9" s="1867">
        <v>63.480000000000004</v>
      </c>
      <c r="L9" s="1958">
        <v>0</v>
      </c>
      <c r="M9" s="1959">
        <v>0</v>
      </c>
      <c r="N9" s="1958">
        <v>0</v>
      </c>
      <c r="O9" s="1936">
        <v>0</v>
      </c>
    </row>
    <row r="10" spans="1:18" ht="18.75" customHeight="1">
      <c r="A10" s="728" t="s">
        <v>18</v>
      </c>
      <c r="B10" s="1850">
        <v>0</v>
      </c>
      <c r="C10" s="1867">
        <v>197.52999999999994</v>
      </c>
      <c r="D10" s="1958">
        <v>0</v>
      </c>
      <c r="E10" s="1867">
        <v>1.42</v>
      </c>
      <c r="F10" s="1958">
        <v>0</v>
      </c>
      <c r="G10" s="1867">
        <v>19.500000000000004</v>
      </c>
      <c r="H10" s="1850">
        <v>20.719999999999914</v>
      </c>
      <c r="I10" s="1867">
        <v>521.76999999999975</v>
      </c>
      <c r="J10" s="1850">
        <v>1.879999999999999</v>
      </c>
      <c r="K10" s="1867">
        <v>24.32</v>
      </c>
      <c r="L10" s="1958">
        <v>0</v>
      </c>
      <c r="M10" s="1959">
        <v>0</v>
      </c>
      <c r="N10" s="1958">
        <v>0</v>
      </c>
      <c r="O10" s="1936">
        <v>0</v>
      </c>
    </row>
    <row r="11" spans="1:18" ht="18.75" customHeight="1">
      <c r="A11" s="728" t="s">
        <v>19</v>
      </c>
      <c r="B11" s="1850">
        <v>4.1000000000000227</v>
      </c>
      <c r="C11" s="1867">
        <v>528.65999999999985</v>
      </c>
      <c r="D11" s="1958">
        <v>0</v>
      </c>
      <c r="E11" s="1867">
        <v>5.12</v>
      </c>
      <c r="F11" s="1850">
        <v>0.57999999999999829</v>
      </c>
      <c r="G11" s="1867">
        <v>54.480000000000011</v>
      </c>
      <c r="H11" s="1850">
        <v>74.8599999999999</v>
      </c>
      <c r="I11" s="1867">
        <v>1914.380000000001</v>
      </c>
      <c r="J11" s="1850">
        <v>8.9200000000000017</v>
      </c>
      <c r="K11" s="1867">
        <v>89.85</v>
      </c>
      <c r="L11" s="1958">
        <v>0</v>
      </c>
      <c r="M11" s="1959">
        <v>0</v>
      </c>
      <c r="N11" s="1958">
        <v>0</v>
      </c>
      <c r="O11" s="1936">
        <v>0</v>
      </c>
    </row>
    <row r="12" spans="1:18" ht="18.75" customHeight="1">
      <c r="A12" s="728" t="s">
        <v>20</v>
      </c>
      <c r="B12" s="1850">
        <v>1</v>
      </c>
      <c r="C12" s="1867">
        <v>231.21</v>
      </c>
      <c r="D12" s="1958">
        <v>0</v>
      </c>
      <c r="E12" s="1867">
        <v>5.97</v>
      </c>
      <c r="F12" s="1958">
        <v>0</v>
      </c>
      <c r="G12" s="1867">
        <v>8.08</v>
      </c>
      <c r="H12" s="1850">
        <v>36.070000000000164</v>
      </c>
      <c r="I12" s="1867">
        <v>820.849999999999</v>
      </c>
      <c r="J12" s="1850">
        <v>0.25</v>
      </c>
      <c r="K12" s="1867">
        <v>13.42</v>
      </c>
      <c r="L12" s="1958">
        <v>0</v>
      </c>
      <c r="M12" s="1959">
        <v>0</v>
      </c>
      <c r="N12" s="1958">
        <v>0</v>
      </c>
      <c r="O12" s="1936">
        <v>0</v>
      </c>
    </row>
    <row r="13" spans="1:18" ht="18.75" customHeight="1">
      <c r="A13" s="728" t="s">
        <v>21</v>
      </c>
      <c r="B13" s="1850">
        <v>3.6999999999999886</v>
      </c>
      <c r="C13" s="1867">
        <v>378.94999999999987</v>
      </c>
      <c r="D13" s="1958">
        <v>0</v>
      </c>
      <c r="E13" s="1867">
        <v>4.0199999999999996</v>
      </c>
      <c r="F13" s="1958">
        <v>0</v>
      </c>
      <c r="G13" s="1867">
        <v>1</v>
      </c>
      <c r="H13" s="1850">
        <v>44.630000000000337</v>
      </c>
      <c r="I13" s="1867">
        <v>1228.26</v>
      </c>
      <c r="J13" s="1850">
        <v>7.2399999999999878</v>
      </c>
      <c r="K13" s="1867">
        <v>61.730000000000011</v>
      </c>
      <c r="L13" s="1958">
        <v>0</v>
      </c>
      <c r="M13" s="1959">
        <v>0</v>
      </c>
      <c r="N13" s="1958">
        <v>0</v>
      </c>
      <c r="O13" s="1936">
        <v>0</v>
      </c>
    </row>
    <row r="14" spans="1:18" ht="18.75" customHeight="1">
      <c r="A14" s="728" t="s">
        <v>22</v>
      </c>
      <c r="B14" s="1850">
        <v>5.25</v>
      </c>
      <c r="C14" s="1867">
        <v>323.07999999999987</v>
      </c>
      <c r="D14" s="1850">
        <v>0.5600000000000005</v>
      </c>
      <c r="E14" s="1867">
        <v>6.32</v>
      </c>
      <c r="F14" s="1958">
        <v>0</v>
      </c>
      <c r="G14" s="1867">
        <v>17.64</v>
      </c>
      <c r="H14" s="1850">
        <v>36.430000000000064</v>
      </c>
      <c r="I14" s="1867">
        <v>1094.4799999999991</v>
      </c>
      <c r="J14" s="1850">
        <v>4.6100000000000065</v>
      </c>
      <c r="K14" s="1867">
        <v>43.1</v>
      </c>
      <c r="L14" s="1958">
        <v>0</v>
      </c>
      <c r="M14" s="1959">
        <v>0</v>
      </c>
      <c r="N14" s="1958">
        <v>0</v>
      </c>
      <c r="O14" s="1936">
        <v>0</v>
      </c>
    </row>
    <row r="15" spans="1:18" ht="18.75" customHeight="1">
      <c r="A15" s="728" t="s">
        <v>23</v>
      </c>
      <c r="B15" s="1850">
        <v>2.25</v>
      </c>
      <c r="C15" s="1867">
        <v>263.8399999999998</v>
      </c>
      <c r="D15" s="1958">
        <v>0</v>
      </c>
      <c r="E15" s="1867">
        <v>1.8399999999999999</v>
      </c>
      <c r="F15" s="1958">
        <v>0</v>
      </c>
      <c r="G15" s="1867">
        <v>8.4</v>
      </c>
      <c r="H15" s="1850">
        <v>22.080000000000155</v>
      </c>
      <c r="I15" s="1867">
        <v>797.51999999999862</v>
      </c>
      <c r="J15" s="1850">
        <v>2.3299999999999983</v>
      </c>
      <c r="K15" s="1867">
        <v>57.839999999999996</v>
      </c>
      <c r="L15" s="1958">
        <v>0</v>
      </c>
      <c r="M15" s="1959">
        <v>0</v>
      </c>
      <c r="N15" s="1958">
        <v>0</v>
      </c>
      <c r="O15" s="1936">
        <v>0</v>
      </c>
    </row>
    <row r="16" spans="1:18" ht="18.75" customHeight="1">
      <c r="A16" s="728" t="s">
        <v>24</v>
      </c>
      <c r="B16" s="1850">
        <v>9.0099999999998772</v>
      </c>
      <c r="C16" s="1867">
        <v>771.03999999999928</v>
      </c>
      <c r="D16" s="1958">
        <v>0</v>
      </c>
      <c r="E16" s="1867">
        <v>0.36</v>
      </c>
      <c r="F16" s="1850">
        <v>1</v>
      </c>
      <c r="G16" s="1867">
        <v>28.140000000000004</v>
      </c>
      <c r="H16" s="1850">
        <v>110.36999999999989</v>
      </c>
      <c r="I16" s="1867">
        <v>2329.7800000000016</v>
      </c>
      <c r="J16" s="1850">
        <v>11.039999999999992</v>
      </c>
      <c r="K16" s="1867">
        <v>145.69</v>
      </c>
      <c r="L16" s="1958">
        <v>0</v>
      </c>
      <c r="M16" s="1867">
        <v>1</v>
      </c>
      <c r="N16" s="1958">
        <v>0</v>
      </c>
      <c r="O16" s="1936">
        <v>0</v>
      </c>
    </row>
    <row r="17" spans="1:15" ht="18.75" customHeight="1">
      <c r="A17" s="728" t="s">
        <v>25</v>
      </c>
      <c r="B17" s="1850">
        <v>4.4700000000000273</v>
      </c>
      <c r="C17" s="1867">
        <v>526.99999999999977</v>
      </c>
      <c r="D17" s="1958">
        <v>0</v>
      </c>
      <c r="E17" s="1867">
        <v>3.64</v>
      </c>
      <c r="F17" s="1958">
        <v>0</v>
      </c>
      <c r="G17" s="1867">
        <v>9.59</v>
      </c>
      <c r="H17" s="1850">
        <v>75.340000000000146</v>
      </c>
      <c r="I17" s="1867">
        <v>1496.4700000000018</v>
      </c>
      <c r="J17" s="1850">
        <v>6.4500000000000171</v>
      </c>
      <c r="K17" s="1867">
        <v>86.11999999999999</v>
      </c>
      <c r="L17" s="1958">
        <v>0</v>
      </c>
      <c r="M17" s="1959">
        <v>0</v>
      </c>
      <c r="N17" s="1958">
        <v>0</v>
      </c>
      <c r="O17" s="1936">
        <v>0</v>
      </c>
    </row>
    <row r="18" spans="1:15" ht="18.75" customHeight="1">
      <c r="A18" s="728" t="s">
        <v>26</v>
      </c>
      <c r="B18" s="1850">
        <v>0.75</v>
      </c>
      <c r="C18" s="1867">
        <v>373.1599999999998</v>
      </c>
      <c r="D18" s="1958">
        <v>0</v>
      </c>
      <c r="E18" s="1867">
        <v>2.6100000000000003</v>
      </c>
      <c r="F18" s="1958">
        <v>0</v>
      </c>
      <c r="G18" s="1867">
        <v>3.37</v>
      </c>
      <c r="H18" s="1850">
        <v>28.149999999999864</v>
      </c>
      <c r="I18" s="1867">
        <v>974.4199999999995</v>
      </c>
      <c r="J18" s="1850">
        <v>9.5</v>
      </c>
      <c r="K18" s="1867">
        <v>51.099999999999994</v>
      </c>
      <c r="L18" s="1958">
        <v>0</v>
      </c>
      <c r="M18" s="1959">
        <v>0</v>
      </c>
      <c r="N18" s="1958">
        <v>0</v>
      </c>
      <c r="O18" s="1936">
        <v>0</v>
      </c>
    </row>
    <row r="19" spans="1:15" ht="18.75" customHeight="1">
      <c r="A19" s="728" t="s">
        <v>27</v>
      </c>
      <c r="B19" s="1850">
        <v>6.75</v>
      </c>
      <c r="C19" s="1867">
        <v>563.94999999999993</v>
      </c>
      <c r="D19" s="1958">
        <v>0</v>
      </c>
      <c r="E19" s="1867">
        <v>1.55</v>
      </c>
      <c r="F19" s="1850">
        <v>0.5</v>
      </c>
      <c r="G19" s="1867">
        <v>13.5</v>
      </c>
      <c r="H19" s="1850">
        <v>87.990000000000691</v>
      </c>
      <c r="I19" s="1867">
        <v>1883.8400000000031</v>
      </c>
      <c r="J19" s="1850">
        <v>16.999999999999972</v>
      </c>
      <c r="K19" s="1867">
        <v>128.23000000000002</v>
      </c>
      <c r="L19" s="1958">
        <v>0</v>
      </c>
      <c r="M19" s="1959">
        <v>0</v>
      </c>
      <c r="N19" s="1958">
        <v>0</v>
      </c>
      <c r="O19" s="1860">
        <v>1</v>
      </c>
    </row>
    <row r="20" spans="1:15" ht="7.5" customHeight="1">
      <c r="A20" s="262"/>
      <c r="B20" s="191"/>
      <c r="C20" s="191"/>
      <c r="D20" s="191"/>
      <c r="E20" s="191"/>
      <c r="F20" s="191"/>
      <c r="G20" s="191"/>
      <c r="H20" s="191"/>
      <c r="I20" s="191"/>
      <c r="J20" s="191"/>
      <c r="K20" s="191"/>
      <c r="L20" s="191"/>
      <c r="M20" s="191"/>
      <c r="N20" s="191"/>
      <c r="O20" s="191"/>
    </row>
    <row r="21" spans="1:15">
      <c r="A21" s="5" t="s">
        <v>479</v>
      </c>
      <c r="D21" s="83"/>
      <c r="F21" s="83"/>
    </row>
    <row r="22" spans="1:15">
      <c r="A22" s="816"/>
      <c r="B22" s="1814"/>
      <c r="C22" s="1814"/>
      <c r="D22" s="1814"/>
      <c r="E22" s="1814"/>
      <c r="F22" s="1814"/>
      <c r="G22" s="1814"/>
      <c r="H22" s="1814"/>
      <c r="I22" s="1814"/>
      <c r="J22" s="1814"/>
      <c r="K22" s="1814"/>
      <c r="L22" s="1814"/>
      <c r="M22" s="1814"/>
      <c r="N22" s="1814"/>
      <c r="O22" s="1814"/>
    </row>
    <row r="23" spans="1:15">
      <c r="B23" s="83"/>
      <c r="C23" s="83"/>
      <c r="D23" s="83"/>
      <c r="E23" s="83"/>
      <c r="F23" s="83"/>
      <c r="G23" s="83"/>
      <c r="H23" s="83"/>
      <c r="I23" s="83"/>
      <c r="J23" s="83"/>
      <c r="K23" s="83"/>
      <c r="L23" s="83"/>
      <c r="M23" s="83"/>
      <c r="N23" s="83"/>
      <c r="O23" s="83"/>
    </row>
  </sheetData>
  <mergeCells count="8">
    <mergeCell ref="L3:M3"/>
    <mergeCell ref="N3:O3"/>
    <mergeCell ref="A3:A4"/>
    <mergeCell ref="B3:C3"/>
    <mergeCell ref="D3:E3"/>
    <mergeCell ref="F3:G3"/>
    <mergeCell ref="H3:I3"/>
    <mergeCell ref="J3:K3"/>
  </mergeCells>
  <hyperlinks>
    <hyperlink ref="Q2" location="OBSAH!A1" display="Zpět na obsah" xr:uid="{00000000-0004-0000-D200-000000000000}"/>
  </hyperlinks>
  <pageMargins left="0.7" right="0.7" top="0.78740157499999996" bottom="0.78740157499999996" header="0.3" footer="0.3"/>
  <pageSetup paperSize="9" orientation="landscape" r:id="rId1"/>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sheetPr codeName="List217"/>
  <dimension ref="A1:R23"/>
  <sheetViews>
    <sheetView showGridLines="0" zoomScaleNormal="100" workbookViewId="0"/>
  </sheetViews>
  <sheetFormatPr defaultRowHeight="15"/>
  <cols>
    <col min="1" max="1" width="19.7109375" customWidth="1"/>
    <col min="2" max="15" width="7.7109375" customWidth="1"/>
  </cols>
  <sheetData>
    <row r="1" spans="1:18">
      <c r="A1" s="1" t="s">
        <v>1824</v>
      </c>
    </row>
    <row r="2" spans="1:18" ht="15.75" thickBot="1">
      <c r="A2" s="322" t="s">
        <v>1066</v>
      </c>
      <c r="M2" s="322"/>
      <c r="N2" s="4"/>
      <c r="O2" s="1440" t="s">
        <v>1548</v>
      </c>
      <c r="P2" s="4"/>
      <c r="Q2" s="106" t="s">
        <v>986</v>
      </c>
      <c r="R2" s="4"/>
    </row>
    <row r="3" spans="1:18" ht="24.75" customHeight="1">
      <c r="A3" s="2098" t="s">
        <v>163</v>
      </c>
      <c r="B3" s="2100" t="s">
        <v>170</v>
      </c>
      <c r="C3" s="2101"/>
      <c r="D3" s="2101"/>
      <c r="E3" s="2101"/>
      <c r="F3" s="2101"/>
      <c r="G3" s="2101"/>
      <c r="H3" s="2101"/>
      <c r="I3" s="2101"/>
      <c r="J3" s="2101"/>
      <c r="K3" s="2102"/>
      <c r="L3" s="2480" t="s">
        <v>1134</v>
      </c>
      <c r="M3" s="2481"/>
      <c r="N3" s="2482" t="s">
        <v>1135</v>
      </c>
      <c r="O3" s="2106"/>
    </row>
    <row r="4" spans="1:18" ht="15.75" thickBot="1">
      <c r="A4" s="2099"/>
      <c r="B4" s="406" t="s">
        <v>12</v>
      </c>
      <c r="C4" s="406" t="s">
        <v>127</v>
      </c>
      <c r="D4" s="407" t="s">
        <v>162</v>
      </c>
      <c r="E4" s="407" t="s">
        <v>340</v>
      </c>
      <c r="F4" s="407" t="s">
        <v>410</v>
      </c>
      <c r="G4" s="407" t="s">
        <v>445</v>
      </c>
      <c r="H4" s="407" t="s">
        <v>489</v>
      </c>
      <c r="I4" s="407" t="s">
        <v>499</v>
      </c>
      <c r="J4" s="408" t="s">
        <v>731</v>
      </c>
      <c r="K4" s="409" t="s">
        <v>1132</v>
      </c>
      <c r="L4" s="739" t="s">
        <v>164</v>
      </c>
      <c r="M4" s="1884" t="s">
        <v>165</v>
      </c>
      <c r="N4" s="416" t="s">
        <v>164</v>
      </c>
      <c r="O4" s="1696" t="s">
        <v>165</v>
      </c>
    </row>
    <row r="5" spans="1:18" ht="18.75" customHeight="1">
      <c r="A5" s="727" t="s">
        <v>985</v>
      </c>
      <c r="B5" s="1866">
        <v>1605.81</v>
      </c>
      <c r="C5" s="1855">
        <v>2205.58</v>
      </c>
      <c r="D5" s="1866">
        <v>2696.2999999999997</v>
      </c>
      <c r="E5" s="1855">
        <v>3230.09</v>
      </c>
      <c r="F5" s="1866">
        <v>3597.7599999999993</v>
      </c>
      <c r="G5" s="1855">
        <v>4163.2899999999981</v>
      </c>
      <c r="H5" s="1865">
        <v>4822.1399999999976</v>
      </c>
      <c r="I5" s="1855">
        <v>5433.8299999999981</v>
      </c>
      <c r="J5" s="1866">
        <v>6014.97</v>
      </c>
      <c r="K5" s="1853">
        <v>6663.8099999999968</v>
      </c>
      <c r="L5" s="895">
        <f>I5-H5</f>
        <v>611.69000000000051</v>
      </c>
      <c r="M5" s="627">
        <f>I5/H5-1</f>
        <v>0.12685031956766091</v>
      </c>
      <c r="N5" s="897">
        <f>I5-D5</f>
        <v>2737.5299999999984</v>
      </c>
      <c r="O5" s="627">
        <f>I5/D5-1</f>
        <v>1.0152913251492781</v>
      </c>
    </row>
    <row r="6" spans="1:18" ht="18.75" customHeight="1">
      <c r="A6" s="733" t="s">
        <v>14</v>
      </c>
      <c r="B6" s="189">
        <v>258.27000000000004</v>
      </c>
      <c r="C6" s="1821">
        <v>293.24</v>
      </c>
      <c r="D6" s="189">
        <v>362.63</v>
      </c>
      <c r="E6" s="1821">
        <v>413.35</v>
      </c>
      <c r="F6" s="189">
        <v>442.56999999999994</v>
      </c>
      <c r="G6" s="1821">
        <v>504.74999999999977</v>
      </c>
      <c r="H6" s="1819">
        <v>585.49999999999977</v>
      </c>
      <c r="I6" s="1821">
        <v>651.97999999999979</v>
      </c>
      <c r="J6" s="189">
        <v>726.34999999999968</v>
      </c>
      <c r="K6" s="1856">
        <v>814.18999999999971</v>
      </c>
      <c r="L6" s="896">
        <f t="shared" ref="L6:L19" si="0">I6-H6</f>
        <v>66.480000000000018</v>
      </c>
      <c r="M6" s="472">
        <f t="shared" ref="M6:M19" si="1">I6/H6-1</f>
        <v>0.11354397950469686</v>
      </c>
      <c r="N6" s="898">
        <f t="shared" ref="N6:N19" si="2">I6-D6</f>
        <v>289.3499999999998</v>
      </c>
      <c r="O6" s="472">
        <f t="shared" ref="O6:O19" si="3">I6/D6-1</f>
        <v>0.79792074566362348</v>
      </c>
    </row>
    <row r="7" spans="1:18" ht="18.75" customHeight="1">
      <c r="A7" s="733" t="s">
        <v>15</v>
      </c>
      <c r="B7" s="189">
        <v>162.43000000000004</v>
      </c>
      <c r="C7" s="1821">
        <v>252.15999999999997</v>
      </c>
      <c r="D7" s="189">
        <v>318.60999999999996</v>
      </c>
      <c r="E7" s="1821">
        <v>427.52999999999986</v>
      </c>
      <c r="F7" s="189">
        <v>455.31999999999988</v>
      </c>
      <c r="G7" s="1821">
        <v>546.49999999999955</v>
      </c>
      <c r="H7" s="1819">
        <v>616.97999999999956</v>
      </c>
      <c r="I7" s="1821">
        <v>731.95999999999935</v>
      </c>
      <c r="J7" s="189">
        <v>797.80999999999938</v>
      </c>
      <c r="K7" s="1856">
        <v>886.20999999999947</v>
      </c>
      <c r="L7" s="896">
        <f t="shared" si="0"/>
        <v>114.97999999999979</v>
      </c>
      <c r="M7" s="472">
        <f t="shared" si="1"/>
        <v>0.18635936335051362</v>
      </c>
      <c r="N7" s="898">
        <f t="shared" si="2"/>
        <v>413.3499999999994</v>
      </c>
      <c r="O7" s="472">
        <f t="shared" si="3"/>
        <v>1.2973541320109208</v>
      </c>
    </row>
    <row r="8" spans="1:18" ht="18.75" customHeight="1">
      <c r="A8" s="733" t="s">
        <v>16</v>
      </c>
      <c r="B8" s="189">
        <v>75.139999999999972</v>
      </c>
      <c r="C8" s="1821">
        <v>104.91999999999997</v>
      </c>
      <c r="D8" s="189">
        <v>126.44999999999997</v>
      </c>
      <c r="E8" s="1821">
        <v>152.52000000000001</v>
      </c>
      <c r="F8" s="189">
        <v>192.18999999999988</v>
      </c>
      <c r="G8" s="1821">
        <v>210.33999999999992</v>
      </c>
      <c r="H8" s="1819">
        <v>245.51999999999992</v>
      </c>
      <c r="I8" s="1821">
        <v>266.76999999999987</v>
      </c>
      <c r="J8" s="189">
        <v>299.01999999999981</v>
      </c>
      <c r="K8" s="1856">
        <v>354.66999999999973</v>
      </c>
      <c r="L8" s="896">
        <f t="shared" si="0"/>
        <v>21.249999999999943</v>
      </c>
      <c r="M8" s="472">
        <f t="shared" si="1"/>
        <v>8.6550993809058063E-2</v>
      </c>
      <c r="N8" s="898">
        <f t="shared" si="2"/>
        <v>140.31999999999988</v>
      </c>
      <c r="O8" s="472">
        <f t="shared" si="3"/>
        <v>1.1096876235666264</v>
      </c>
    </row>
    <row r="9" spans="1:18" ht="18.75" customHeight="1">
      <c r="A9" s="733" t="s">
        <v>17</v>
      </c>
      <c r="B9" s="189">
        <v>154.13000000000002</v>
      </c>
      <c r="C9" s="1821">
        <v>153.1</v>
      </c>
      <c r="D9" s="189">
        <v>175.86</v>
      </c>
      <c r="E9" s="1821">
        <v>201.77999999999992</v>
      </c>
      <c r="F9" s="189">
        <v>211.51999999999998</v>
      </c>
      <c r="G9" s="1821">
        <v>240.71999999999997</v>
      </c>
      <c r="H9" s="1819">
        <v>289.06999999999994</v>
      </c>
      <c r="I9" s="1821">
        <v>332.74999999999994</v>
      </c>
      <c r="J9" s="189">
        <v>378.37999999999994</v>
      </c>
      <c r="K9" s="1856">
        <v>413.03999999999985</v>
      </c>
      <c r="L9" s="896">
        <f t="shared" si="0"/>
        <v>43.680000000000007</v>
      </c>
      <c r="M9" s="472">
        <f t="shared" si="1"/>
        <v>0.15110526862005758</v>
      </c>
      <c r="N9" s="898">
        <f t="shared" si="2"/>
        <v>156.88999999999993</v>
      </c>
      <c r="O9" s="472">
        <f t="shared" si="3"/>
        <v>0.89213010349141308</v>
      </c>
    </row>
    <row r="10" spans="1:18" ht="18.75" customHeight="1">
      <c r="A10" s="733" t="s">
        <v>18</v>
      </c>
      <c r="B10" s="189">
        <v>35.450000000000003</v>
      </c>
      <c r="C10" s="1821">
        <v>59.17</v>
      </c>
      <c r="D10" s="189">
        <v>71.290000000000006</v>
      </c>
      <c r="E10" s="1821">
        <v>90.990000000000009</v>
      </c>
      <c r="F10" s="189">
        <v>104.01</v>
      </c>
      <c r="G10" s="1821">
        <v>119.71</v>
      </c>
      <c r="H10" s="1819">
        <v>142.75</v>
      </c>
      <c r="I10" s="1821">
        <v>160.78999999999991</v>
      </c>
      <c r="J10" s="189">
        <v>185.54000000000002</v>
      </c>
      <c r="K10" s="1856">
        <v>197.52999999999994</v>
      </c>
      <c r="L10" s="896">
        <f t="shared" si="0"/>
        <v>18.039999999999907</v>
      </c>
      <c r="M10" s="472">
        <f t="shared" si="1"/>
        <v>0.12637478108581379</v>
      </c>
      <c r="N10" s="898">
        <f t="shared" si="2"/>
        <v>89.499999999999901</v>
      </c>
      <c r="O10" s="472">
        <f t="shared" si="3"/>
        <v>1.2554355449572157</v>
      </c>
    </row>
    <row r="11" spans="1:18" ht="18.75" customHeight="1">
      <c r="A11" s="733" t="s">
        <v>19</v>
      </c>
      <c r="B11" s="189">
        <v>103.4</v>
      </c>
      <c r="C11" s="1821">
        <v>158.45000000000002</v>
      </c>
      <c r="D11" s="189">
        <v>225.24999999999997</v>
      </c>
      <c r="E11" s="1821">
        <v>262.90999999999997</v>
      </c>
      <c r="F11" s="189">
        <v>293.20999999999998</v>
      </c>
      <c r="G11" s="1821">
        <v>332.2999999999999</v>
      </c>
      <c r="H11" s="1819">
        <v>396.59999999999997</v>
      </c>
      <c r="I11" s="1821">
        <v>434.39999999999986</v>
      </c>
      <c r="J11" s="189">
        <v>494.09999999999985</v>
      </c>
      <c r="K11" s="1856">
        <v>532.75999999999988</v>
      </c>
      <c r="L11" s="896">
        <f t="shared" si="0"/>
        <v>37.799999999999898</v>
      </c>
      <c r="M11" s="472">
        <f t="shared" si="1"/>
        <v>9.5310136157337189E-2</v>
      </c>
      <c r="N11" s="898">
        <f t="shared" si="2"/>
        <v>209.14999999999989</v>
      </c>
      <c r="O11" s="472">
        <f t="shared" si="3"/>
        <v>0.9285238623751384</v>
      </c>
    </row>
    <row r="12" spans="1:18" ht="18.75" customHeight="1">
      <c r="A12" s="733" t="s">
        <v>20</v>
      </c>
      <c r="B12" s="189">
        <v>47.099999999999994</v>
      </c>
      <c r="C12" s="1821">
        <v>60.9</v>
      </c>
      <c r="D12" s="189">
        <v>66.800000000000011</v>
      </c>
      <c r="E12" s="1821">
        <v>97.29</v>
      </c>
      <c r="F12" s="189">
        <v>117.86000000000001</v>
      </c>
      <c r="G12" s="1821">
        <v>140.11999999999998</v>
      </c>
      <c r="H12" s="1819">
        <v>164.32999999999998</v>
      </c>
      <c r="I12" s="1821">
        <v>183.56999999999996</v>
      </c>
      <c r="J12" s="189">
        <v>213.30999999999997</v>
      </c>
      <c r="K12" s="1856">
        <v>232.21</v>
      </c>
      <c r="L12" s="896">
        <f t="shared" si="0"/>
        <v>19.239999999999981</v>
      </c>
      <c r="M12" s="472">
        <f t="shared" si="1"/>
        <v>0.11708148238300975</v>
      </c>
      <c r="N12" s="898">
        <f t="shared" si="2"/>
        <v>116.76999999999995</v>
      </c>
      <c r="O12" s="472">
        <f t="shared" si="3"/>
        <v>1.7480538922155677</v>
      </c>
    </row>
    <row r="13" spans="1:18" ht="18.75" customHeight="1">
      <c r="A13" s="733" t="s">
        <v>21</v>
      </c>
      <c r="B13" s="189">
        <v>76.470000000000013</v>
      </c>
      <c r="C13" s="1821">
        <v>133.99000000000004</v>
      </c>
      <c r="D13" s="189">
        <v>156.47999999999999</v>
      </c>
      <c r="E13" s="1821">
        <v>180</v>
      </c>
      <c r="F13" s="189">
        <v>191.56</v>
      </c>
      <c r="G13" s="1821">
        <v>224.81999999999988</v>
      </c>
      <c r="H13" s="1819">
        <v>282.1099999999999</v>
      </c>
      <c r="I13" s="1821">
        <v>319.11999999999983</v>
      </c>
      <c r="J13" s="189">
        <v>337.70999999999987</v>
      </c>
      <c r="K13" s="1856">
        <v>382.64999999999986</v>
      </c>
      <c r="L13" s="896">
        <f t="shared" si="0"/>
        <v>37.009999999999934</v>
      </c>
      <c r="M13" s="472">
        <f t="shared" si="1"/>
        <v>0.13118996136258887</v>
      </c>
      <c r="N13" s="898">
        <f t="shared" si="2"/>
        <v>162.63999999999984</v>
      </c>
      <c r="O13" s="472">
        <f t="shared" si="3"/>
        <v>1.0393660531697333</v>
      </c>
    </row>
    <row r="14" spans="1:18" ht="18.75" customHeight="1">
      <c r="A14" s="733" t="s">
        <v>22</v>
      </c>
      <c r="B14" s="189">
        <v>59.82</v>
      </c>
      <c r="C14" s="1821">
        <v>96.13</v>
      </c>
      <c r="D14" s="189">
        <v>125.44999999999999</v>
      </c>
      <c r="E14" s="1821">
        <v>150.40999999999997</v>
      </c>
      <c r="F14" s="189">
        <v>167.51999999999995</v>
      </c>
      <c r="G14" s="1821">
        <v>188.71999999999991</v>
      </c>
      <c r="H14" s="1819">
        <v>219.05999999999989</v>
      </c>
      <c r="I14" s="1821">
        <v>260.14999999999992</v>
      </c>
      <c r="J14" s="189">
        <v>302.30999999999983</v>
      </c>
      <c r="K14" s="1856">
        <v>328.32999999999987</v>
      </c>
      <c r="L14" s="896">
        <f t="shared" si="0"/>
        <v>41.090000000000032</v>
      </c>
      <c r="M14" s="472">
        <f t="shared" si="1"/>
        <v>0.18757418058979303</v>
      </c>
      <c r="N14" s="898">
        <f t="shared" si="2"/>
        <v>134.69999999999993</v>
      </c>
      <c r="O14" s="472">
        <f t="shared" si="3"/>
        <v>1.0737345555998403</v>
      </c>
    </row>
    <row r="15" spans="1:18" ht="18.75" customHeight="1">
      <c r="A15" s="733" t="s">
        <v>23</v>
      </c>
      <c r="B15" s="189">
        <v>77.25</v>
      </c>
      <c r="C15" s="1821">
        <v>103.85</v>
      </c>
      <c r="D15" s="189">
        <v>117.72</v>
      </c>
      <c r="E15" s="1821">
        <v>132.88</v>
      </c>
      <c r="F15" s="189">
        <v>162.93999999999991</v>
      </c>
      <c r="G15" s="1821">
        <v>155.96999999999997</v>
      </c>
      <c r="H15" s="1819">
        <v>197.46999999999989</v>
      </c>
      <c r="I15" s="1821">
        <v>221.77999999999989</v>
      </c>
      <c r="J15" s="189">
        <v>246.34999999999985</v>
      </c>
      <c r="K15" s="1856">
        <v>266.0899999999998</v>
      </c>
      <c r="L15" s="896">
        <f t="shared" si="0"/>
        <v>24.310000000000002</v>
      </c>
      <c r="M15" s="472">
        <f t="shared" si="1"/>
        <v>0.1231073074391047</v>
      </c>
      <c r="N15" s="898">
        <f t="shared" si="2"/>
        <v>104.05999999999989</v>
      </c>
      <c r="O15" s="472">
        <f t="shared" si="3"/>
        <v>0.88396194359497016</v>
      </c>
    </row>
    <row r="16" spans="1:18" ht="18.75" customHeight="1">
      <c r="A16" s="733" t="s">
        <v>24</v>
      </c>
      <c r="B16" s="189">
        <v>202.92999999999995</v>
      </c>
      <c r="C16" s="1821">
        <v>262.61</v>
      </c>
      <c r="D16" s="189">
        <v>293.34999999999991</v>
      </c>
      <c r="E16" s="1821">
        <v>372.39999999999992</v>
      </c>
      <c r="F16" s="189">
        <v>425.00999999999976</v>
      </c>
      <c r="G16" s="1821">
        <v>518.48999999999967</v>
      </c>
      <c r="H16" s="1819">
        <v>563.29999999999939</v>
      </c>
      <c r="I16" s="1821">
        <v>620.70999999999913</v>
      </c>
      <c r="J16" s="189">
        <v>674.55999999999926</v>
      </c>
      <c r="K16" s="1856">
        <v>780.04999999999916</v>
      </c>
      <c r="L16" s="896">
        <f t="shared" si="0"/>
        <v>57.409999999999741</v>
      </c>
      <c r="M16" s="472">
        <f t="shared" si="1"/>
        <v>0.10191727321143218</v>
      </c>
      <c r="N16" s="898">
        <f t="shared" si="2"/>
        <v>327.35999999999922</v>
      </c>
      <c r="O16" s="472">
        <f t="shared" si="3"/>
        <v>1.1159365945116733</v>
      </c>
    </row>
    <row r="17" spans="1:15" ht="18.75" customHeight="1">
      <c r="A17" s="733" t="s">
        <v>25</v>
      </c>
      <c r="B17" s="189">
        <v>110.24999999999996</v>
      </c>
      <c r="C17" s="1821">
        <v>153.26999999999995</v>
      </c>
      <c r="D17" s="189">
        <v>196.95999999999989</v>
      </c>
      <c r="E17" s="1821">
        <v>254.26999999999992</v>
      </c>
      <c r="F17" s="189">
        <v>280.91999999999985</v>
      </c>
      <c r="G17" s="1821">
        <v>338.71999999999969</v>
      </c>
      <c r="H17" s="1819">
        <v>401.51999999999987</v>
      </c>
      <c r="I17" s="1821">
        <v>455.19999999999982</v>
      </c>
      <c r="J17" s="189">
        <v>471.52999999999986</v>
      </c>
      <c r="K17" s="1856">
        <v>531.4699999999998</v>
      </c>
      <c r="L17" s="896">
        <f t="shared" si="0"/>
        <v>53.67999999999995</v>
      </c>
      <c r="M17" s="472">
        <f t="shared" si="1"/>
        <v>0.13369197051205406</v>
      </c>
      <c r="N17" s="898">
        <f t="shared" si="2"/>
        <v>258.2399999999999</v>
      </c>
      <c r="O17" s="472">
        <f t="shared" si="3"/>
        <v>1.3111291632818851</v>
      </c>
    </row>
    <row r="18" spans="1:15" ht="18.75" customHeight="1">
      <c r="A18" s="733" t="s">
        <v>26</v>
      </c>
      <c r="B18" s="189">
        <v>81.010000000000034</v>
      </c>
      <c r="C18" s="1821">
        <v>120.89</v>
      </c>
      <c r="D18" s="189">
        <v>156.49999999999997</v>
      </c>
      <c r="E18" s="1821">
        <v>165.12999999999997</v>
      </c>
      <c r="F18" s="189">
        <v>179.29999999999995</v>
      </c>
      <c r="G18" s="1821">
        <v>227.54999999999998</v>
      </c>
      <c r="H18" s="1819">
        <v>260.52</v>
      </c>
      <c r="I18" s="1821">
        <v>304.38999999999993</v>
      </c>
      <c r="J18" s="189">
        <v>345.49999999999983</v>
      </c>
      <c r="K18" s="1856">
        <v>373.9099999999998</v>
      </c>
      <c r="L18" s="896">
        <f t="shared" si="0"/>
        <v>43.869999999999948</v>
      </c>
      <c r="M18" s="472">
        <f t="shared" si="1"/>
        <v>0.16839398126823268</v>
      </c>
      <c r="N18" s="898">
        <f t="shared" si="2"/>
        <v>147.88999999999996</v>
      </c>
      <c r="O18" s="472">
        <f t="shared" si="3"/>
        <v>0.94498402555910532</v>
      </c>
    </row>
    <row r="19" spans="1:15" ht="18.75" customHeight="1">
      <c r="A19" s="733" t="s">
        <v>27</v>
      </c>
      <c r="B19" s="189">
        <v>162.15999999999997</v>
      </c>
      <c r="C19" s="1821">
        <v>252.9</v>
      </c>
      <c r="D19" s="189">
        <v>302.95</v>
      </c>
      <c r="E19" s="1821">
        <v>328.62999999999988</v>
      </c>
      <c r="F19" s="189">
        <v>373.82999999999987</v>
      </c>
      <c r="G19" s="1821">
        <v>414.57999999999987</v>
      </c>
      <c r="H19" s="1819">
        <v>457.4099999999998</v>
      </c>
      <c r="I19" s="1821">
        <v>490.25999999999988</v>
      </c>
      <c r="J19" s="189">
        <v>542.49999999999977</v>
      </c>
      <c r="K19" s="1856">
        <v>570.69999999999993</v>
      </c>
      <c r="L19" s="896">
        <f t="shared" si="0"/>
        <v>32.85000000000008</v>
      </c>
      <c r="M19" s="472">
        <f t="shared" si="1"/>
        <v>7.181740670295822E-2</v>
      </c>
      <c r="N19" s="898">
        <f t="shared" si="2"/>
        <v>187.30999999999989</v>
      </c>
      <c r="O19" s="472">
        <f t="shared" si="3"/>
        <v>0.61828684601419348</v>
      </c>
    </row>
    <row r="20" spans="1:15" ht="7.5" customHeight="1">
      <c r="A20" s="803"/>
      <c r="B20" s="316"/>
      <c r="C20" s="316"/>
      <c r="D20" s="316"/>
      <c r="E20" s="316"/>
      <c r="F20" s="316"/>
      <c r="G20" s="316"/>
      <c r="H20" s="316"/>
      <c r="I20" s="316"/>
      <c r="J20" s="316"/>
      <c r="K20" s="316"/>
      <c r="L20" s="795"/>
      <c r="M20" s="415"/>
      <c r="N20" s="795"/>
      <c r="O20" s="415"/>
    </row>
    <row r="21" spans="1:15">
      <c r="A21" s="4" t="s">
        <v>480</v>
      </c>
    </row>
    <row r="22" spans="1:15">
      <c r="A22" s="816"/>
      <c r="B22" s="1814"/>
      <c r="C22" s="1814"/>
      <c r="D22" s="1814"/>
      <c r="E22" s="1814"/>
      <c r="F22" s="1814"/>
      <c r="G22" s="1814"/>
      <c r="H22" s="1814"/>
      <c r="I22" s="1814"/>
      <c r="J22" s="1814"/>
      <c r="K22" s="1814"/>
      <c r="L22" s="1814"/>
      <c r="M22" s="1814"/>
      <c r="N22" s="1814"/>
      <c r="O22" s="1814"/>
    </row>
    <row r="23" spans="1:15">
      <c r="B23" s="83"/>
      <c r="C23" s="83"/>
      <c r="D23" s="83"/>
      <c r="E23" s="83"/>
      <c r="F23" s="83"/>
      <c r="G23" s="83"/>
      <c r="H23" s="83"/>
      <c r="I23" s="83"/>
      <c r="J23" s="83"/>
      <c r="K23" s="83"/>
    </row>
  </sheetData>
  <mergeCells count="4">
    <mergeCell ref="A3:A4"/>
    <mergeCell ref="L3:M3"/>
    <mergeCell ref="N3:O3"/>
    <mergeCell ref="B3:K3"/>
  </mergeCells>
  <hyperlinks>
    <hyperlink ref="Q2" location="OBSAH!A1" display="Zpět na obsah" xr:uid="{00000000-0004-0000-D300-000000000000}"/>
  </hyperlinks>
  <pageMargins left="0.7" right="0.7" top="0.78740157499999996" bottom="0.78740157499999996" header="0.3" footer="0.3"/>
  <pageSetup paperSize="9" scale="95" orientation="landscape" r:id="rId1"/>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sheetPr codeName="List218"/>
  <dimension ref="A1:R23"/>
  <sheetViews>
    <sheetView showGridLines="0" zoomScaleNormal="100" workbookViewId="0"/>
  </sheetViews>
  <sheetFormatPr defaultRowHeight="15"/>
  <cols>
    <col min="1" max="1" width="21.5703125" customWidth="1"/>
    <col min="2" max="15" width="7.7109375" customWidth="1"/>
    <col min="16" max="16" width="6.42578125" customWidth="1"/>
  </cols>
  <sheetData>
    <row r="1" spans="1:18">
      <c r="A1" s="1" t="s">
        <v>1825</v>
      </c>
    </row>
    <row r="2" spans="1:18" ht="15.75" thickBot="1">
      <c r="A2" s="322" t="s">
        <v>1066</v>
      </c>
      <c r="M2" s="322"/>
      <c r="N2" s="4"/>
      <c r="O2" s="1440" t="s">
        <v>1548</v>
      </c>
      <c r="P2" s="4"/>
      <c r="Q2" s="106" t="s">
        <v>986</v>
      </c>
      <c r="R2" s="4"/>
    </row>
    <row r="3" spans="1:18" ht="22.5" customHeight="1">
      <c r="A3" s="2098" t="s">
        <v>163</v>
      </c>
      <c r="B3" s="2100" t="s">
        <v>170</v>
      </c>
      <c r="C3" s="2101"/>
      <c r="D3" s="2101"/>
      <c r="E3" s="2101"/>
      <c r="F3" s="2101"/>
      <c r="G3" s="2101"/>
      <c r="H3" s="2101"/>
      <c r="I3" s="2101"/>
      <c r="J3" s="2101"/>
      <c r="K3" s="2102"/>
      <c r="L3" s="2354" t="s">
        <v>1134</v>
      </c>
      <c r="M3" s="2104"/>
      <c r="N3" s="2105" t="s">
        <v>1135</v>
      </c>
      <c r="O3" s="2106"/>
    </row>
    <row r="4" spans="1:18" ht="15.75" thickBot="1">
      <c r="A4" s="2099"/>
      <c r="B4" s="406" t="s">
        <v>12</v>
      </c>
      <c r="C4" s="406" t="s">
        <v>127</v>
      </c>
      <c r="D4" s="407" t="s">
        <v>162</v>
      </c>
      <c r="E4" s="407" t="s">
        <v>340</v>
      </c>
      <c r="F4" s="407" t="s">
        <v>410</v>
      </c>
      <c r="G4" s="407" t="s">
        <v>445</v>
      </c>
      <c r="H4" s="407" t="s">
        <v>489</v>
      </c>
      <c r="I4" s="407" t="s">
        <v>499</v>
      </c>
      <c r="J4" s="408" t="s">
        <v>731</v>
      </c>
      <c r="K4" s="409" t="s">
        <v>1132</v>
      </c>
      <c r="L4" s="445" t="s">
        <v>164</v>
      </c>
      <c r="M4" s="1695" t="s">
        <v>165</v>
      </c>
      <c r="N4" s="416" t="s">
        <v>164</v>
      </c>
      <c r="O4" s="1696" t="s">
        <v>165</v>
      </c>
    </row>
    <row r="5" spans="1:18" ht="18.75" customHeight="1">
      <c r="A5" s="727" t="s">
        <v>985</v>
      </c>
      <c r="B5" s="1847">
        <v>6496.32</v>
      </c>
      <c r="C5" s="1885">
        <v>9308.77</v>
      </c>
      <c r="D5" s="1847">
        <v>11173.689999999997</v>
      </c>
      <c r="E5" s="1885">
        <v>12839.279999999999</v>
      </c>
      <c r="F5" s="1847">
        <v>14122.339999999998</v>
      </c>
      <c r="G5" s="1885">
        <v>15405.929999999997</v>
      </c>
      <c r="H5" s="1845">
        <v>17189.920000000002</v>
      </c>
      <c r="I5" s="1885">
        <v>18393.34</v>
      </c>
      <c r="J5" s="1847">
        <v>19622.34</v>
      </c>
      <c r="K5" s="1886">
        <v>21294.870000000006</v>
      </c>
      <c r="L5" s="629">
        <f>I5-H5</f>
        <v>1203.4199999999983</v>
      </c>
      <c r="M5" s="475">
        <f>I5/H5-1</f>
        <v>7.0007306607593245E-2</v>
      </c>
      <c r="N5" s="420">
        <f>I5-D5</f>
        <v>7219.6500000000033</v>
      </c>
      <c r="O5" s="475">
        <f>I5/D5-1</f>
        <v>0.64612943441244619</v>
      </c>
    </row>
    <row r="6" spans="1:18" ht="18.75" customHeight="1">
      <c r="A6" s="733" t="s">
        <v>14</v>
      </c>
      <c r="B6" s="189">
        <v>761.75999999999988</v>
      </c>
      <c r="C6" s="1821">
        <v>987.19999999999982</v>
      </c>
      <c r="D6" s="189">
        <v>1133.0199999999995</v>
      </c>
      <c r="E6" s="1821">
        <v>1271.2299999999996</v>
      </c>
      <c r="F6" s="189">
        <v>1415.23</v>
      </c>
      <c r="G6" s="1821">
        <v>1521.5400000000002</v>
      </c>
      <c r="H6" s="1819">
        <v>1730.6700000000014</v>
      </c>
      <c r="I6" s="1821">
        <v>1891.4000000000003</v>
      </c>
      <c r="J6" s="189">
        <v>2017.6200000000001</v>
      </c>
      <c r="K6" s="1856">
        <v>2233.39</v>
      </c>
      <c r="L6" s="447">
        <f t="shared" ref="L6:L19" si="0">I6-H6</f>
        <v>160.72999999999888</v>
      </c>
      <c r="M6" s="472">
        <f t="shared" ref="M6:M19" si="1">I6/H6-1</f>
        <v>9.2871546857574705E-2</v>
      </c>
      <c r="N6" s="421">
        <f t="shared" ref="N6:N19" si="2">I6-D6</f>
        <v>758.38000000000079</v>
      </c>
      <c r="O6" s="472">
        <f t="shared" ref="O6:O19" si="3">I6/D6-1</f>
        <v>0.66934387742493606</v>
      </c>
    </row>
    <row r="7" spans="1:18" ht="18.75" customHeight="1">
      <c r="A7" s="733" t="s">
        <v>15</v>
      </c>
      <c r="B7" s="189">
        <v>718.44999999999982</v>
      </c>
      <c r="C7" s="1821">
        <v>1177.52</v>
      </c>
      <c r="D7" s="189">
        <v>1500.2900000000018</v>
      </c>
      <c r="E7" s="1821">
        <v>1783.7000000000012</v>
      </c>
      <c r="F7" s="189">
        <v>2043.7300000000012</v>
      </c>
      <c r="G7" s="1821">
        <v>2220.2000000000016</v>
      </c>
      <c r="H7" s="1819">
        <v>2458.3400000000024</v>
      </c>
      <c r="I7" s="1821">
        <v>2547.7600000000025</v>
      </c>
      <c r="J7" s="189">
        <v>2720.8700000000022</v>
      </c>
      <c r="K7" s="1856">
        <v>3009.8100000000031</v>
      </c>
      <c r="L7" s="447">
        <f t="shared" si="0"/>
        <v>89.420000000000073</v>
      </c>
      <c r="M7" s="472">
        <f t="shared" si="1"/>
        <v>3.6374138646403598E-2</v>
      </c>
      <c r="N7" s="421">
        <f t="shared" si="2"/>
        <v>1047.4700000000007</v>
      </c>
      <c r="O7" s="472">
        <f t="shared" si="3"/>
        <v>0.69817835218524382</v>
      </c>
    </row>
    <row r="8" spans="1:18" ht="18.75" customHeight="1">
      <c r="A8" s="733" t="s">
        <v>16</v>
      </c>
      <c r="B8" s="189">
        <v>369.78000000000037</v>
      </c>
      <c r="C8" s="1821">
        <v>505.36000000000024</v>
      </c>
      <c r="D8" s="189">
        <v>584.52999999999975</v>
      </c>
      <c r="E8" s="1821">
        <v>700.64999999999941</v>
      </c>
      <c r="F8" s="189">
        <v>778.66999999999916</v>
      </c>
      <c r="G8" s="1821">
        <v>860.92999999999904</v>
      </c>
      <c r="H8" s="1819">
        <v>973.70999999999879</v>
      </c>
      <c r="I8" s="1821">
        <v>1045.9599999999991</v>
      </c>
      <c r="J8" s="189">
        <v>1137.6299999999985</v>
      </c>
      <c r="K8" s="1856">
        <v>1242.4499999999998</v>
      </c>
      <c r="L8" s="630">
        <f t="shared" si="0"/>
        <v>72.250000000000341</v>
      </c>
      <c r="M8" s="472">
        <f t="shared" si="1"/>
        <v>7.4200737385875071E-2</v>
      </c>
      <c r="N8" s="628">
        <f t="shared" si="2"/>
        <v>461.42999999999938</v>
      </c>
      <c r="O8" s="472">
        <f t="shared" si="3"/>
        <v>0.78940345234632892</v>
      </c>
    </row>
    <row r="9" spans="1:18" ht="18.75" customHeight="1">
      <c r="A9" s="733" t="s">
        <v>17</v>
      </c>
      <c r="B9" s="189">
        <v>427.21</v>
      </c>
      <c r="C9" s="1821">
        <v>549.53000000000009</v>
      </c>
      <c r="D9" s="189">
        <v>648.59999999999957</v>
      </c>
      <c r="E9" s="1821">
        <v>721.41999999999916</v>
      </c>
      <c r="F9" s="189">
        <v>808.22999999999922</v>
      </c>
      <c r="G9" s="1821">
        <v>878.6399999999993</v>
      </c>
      <c r="H9" s="1819">
        <v>1000.6599999999993</v>
      </c>
      <c r="I9" s="1821">
        <v>1041.4999999999993</v>
      </c>
      <c r="J9" s="189">
        <v>1110.4599999999996</v>
      </c>
      <c r="K9" s="1856">
        <v>1210.8099999999997</v>
      </c>
      <c r="L9" s="630">
        <f t="shared" si="0"/>
        <v>40.840000000000032</v>
      </c>
      <c r="M9" s="472">
        <f t="shared" si="1"/>
        <v>4.0813063378170478E-2</v>
      </c>
      <c r="N9" s="628">
        <f t="shared" si="2"/>
        <v>392.89999999999975</v>
      </c>
      <c r="O9" s="472">
        <f t="shared" si="3"/>
        <v>0.60576626580326853</v>
      </c>
    </row>
    <row r="10" spans="1:18" ht="18.75" customHeight="1">
      <c r="A10" s="733" t="s">
        <v>18</v>
      </c>
      <c r="B10" s="189">
        <v>194.62000000000003</v>
      </c>
      <c r="C10" s="1821">
        <v>291.19</v>
      </c>
      <c r="D10" s="189">
        <v>338.17999999999978</v>
      </c>
      <c r="E10" s="1821">
        <v>370.25999999999982</v>
      </c>
      <c r="F10" s="189">
        <v>387.57999999999976</v>
      </c>
      <c r="G10" s="1821">
        <v>435.89999999999975</v>
      </c>
      <c r="H10" s="1819">
        <v>490.60999999999979</v>
      </c>
      <c r="I10" s="1821">
        <v>534.77999999999975</v>
      </c>
      <c r="J10" s="189">
        <v>541.15</v>
      </c>
      <c r="K10" s="1856">
        <v>542.48999999999967</v>
      </c>
      <c r="L10" s="630">
        <f t="shared" si="0"/>
        <v>44.169999999999959</v>
      </c>
      <c r="M10" s="472">
        <f t="shared" si="1"/>
        <v>9.0030778011047419E-2</v>
      </c>
      <c r="N10" s="628">
        <f t="shared" si="2"/>
        <v>196.59999999999997</v>
      </c>
      <c r="O10" s="472">
        <f t="shared" si="3"/>
        <v>0.58134721154414826</v>
      </c>
    </row>
    <row r="11" spans="1:18" ht="18.75" customHeight="1">
      <c r="A11" s="733" t="s">
        <v>19</v>
      </c>
      <c r="B11" s="189">
        <v>569</v>
      </c>
      <c r="C11" s="1821">
        <v>906.4699999999998</v>
      </c>
      <c r="D11" s="189">
        <v>1092.6500000000001</v>
      </c>
      <c r="E11" s="1821">
        <v>1254.3199999999995</v>
      </c>
      <c r="F11" s="189">
        <v>1358.8599999999997</v>
      </c>
      <c r="G11" s="1821">
        <v>1447.5500000000002</v>
      </c>
      <c r="H11" s="1819">
        <v>1630.9900000000005</v>
      </c>
      <c r="I11" s="1821">
        <v>1776.7000000000014</v>
      </c>
      <c r="J11" s="189">
        <v>1864.1600000000017</v>
      </c>
      <c r="K11" s="1856">
        <v>1989.2400000000009</v>
      </c>
      <c r="L11" s="630">
        <f t="shared" si="0"/>
        <v>145.71000000000095</v>
      </c>
      <c r="M11" s="472">
        <f t="shared" si="1"/>
        <v>8.9338377304582384E-2</v>
      </c>
      <c r="N11" s="628">
        <f t="shared" si="2"/>
        <v>684.05000000000132</v>
      </c>
      <c r="O11" s="472">
        <f t="shared" si="3"/>
        <v>0.62604676703427553</v>
      </c>
    </row>
    <row r="12" spans="1:18" ht="18.75" customHeight="1">
      <c r="A12" s="733" t="s">
        <v>20</v>
      </c>
      <c r="B12" s="189">
        <v>178.53000000000003</v>
      </c>
      <c r="C12" s="1821">
        <v>305.58999999999997</v>
      </c>
      <c r="D12" s="189">
        <v>390.9799999999999</v>
      </c>
      <c r="E12" s="1821">
        <v>498.14999999999958</v>
      </c>
      <c r="F12" s="189">
        <v>556.72999999999956</v>
      </c>
      <c r="G12" s="1821">
        <v>661.03999999999951</v>
      </c>
      <c r="H12" s="1819">
        <v>717.17999999999961</v>
      </c>
      <c r="I12" s="1821">
        <v>769.59999999999923</v>
      </c>
      <c r="J12" s="189">
        <v>803.46999999999935</v>
      </c>
      <c r="K12" s="1856">
        <v>856.91999999999916</v>
      </c>
      <c r="L12" s="630">
        <f t="shared" si="0"/>
        <v>52.419999999999618</v>
      </c>
      <c r="M12" s="472">
        <f t="shared" si="1"/>
        <v>7.3091831897152293E-2</v>
      </c>
      <c r="N12" s="628">
        <f t="shared" si="2"/>
        <v>378.61999999999932</v>
      </c>
      <c r="O12" s="472">
        <f t="shared" si="3"/>
        <v>0.96838712977645769</v>
      </c>
    </row>
    <row r="13" spans="1:18" ht="18.75" customHeight="1">
      <c r="A13" s="733" t="s">
        <v>21</v>
      </c>
      <c r="B13" s="189">
        <v>333.33999999999992</v>
      </c>
      <c r="C13" s="1821">
        <v>499.64000000000004</v>
      </c>
      <c r="D13" s="189">
        <v>643.80999999999995</v>
      </c>
      <c r="E13" s="1821">
        <v>735.89999999999964</v>
      </c>
      <c r="F13" s="189">
        <v>797.21999999999946</v>
      </c>
      <c r="G13" s="1821">
        <v>903.58999999999878</v>
      </c>
      <c r="H13" s="1819">
        <v>1014.6699999999989</v>
      </c>
      <c r="I13" s="1821">
        <v>1106.9799999999991</v>
      </c>
      <c r="J13" s="189">
        <v>1187.6199999999994</v>
      </c>
      <c r="K13" s="1856">
        <v>1272.8900000000003</v>
      </c>
      <c r="L13" s="630">
        <f t="shared" si="0"/>
        <v>92.310000000000173</v>
      </c>
      <c r="M13" s="472">
        <f t="shared" si="1"/>
        <v>9.0975391013827345E-2</v>
      </c>
      <c r="N13" s="628">
        <f t="shared" si="2"/>
        <v>463.16999999999916</v>
      </c>
      <c r="O13" s="472">
        <f t="shared" si="3"/>
        <v>0.7194203258725389</v>
      </c>
    </row>
    <row r="14" spans="1:18" ht="18.75" customHeight="1">
      <c r="A14" s="733" t="s">
        <v>22</v>
      </c>
      <c r="B14" s="189">
        <v>340.71</v>
      </c>
      <c r="C14" s="1821">
        <v>513.06999999999994</v>
      </c>
      <c r="D14" s="189">
        <v>609.80999999999949</v>
      </c>
      <c r="E14" s="1821">
        <v>697.19999999999948</v>
      </c>
      <c r="F14" s="189">
        <v>745.53999999999917</v>
      </c>
      <c r="G14" s="1821">
        <v>813.63999999999953</v>
      </c>
      <c r="H14" s="1819">
        <v>909.58999999999912</v>
      </c>
      <c r="I14" s="1821">
        <v>968.88999999999942</v>
      </c>
      <c r="J14" s="189">
        <v>1059.1499999999992</v>
      </c>
      <c r="K14" s="1856">
        <v>1130.9099999999992</v>
      </c>
      <c r="L14" s="630">
        <f t="shared" si="0"/>
        <v>59.300000000000296</v>
      </c>
      <c r="M14" s="472">
        <f t="shared" si="1"/>
        <v>6.5194208379599994E-2</v>
      </c>
      <c r="N14" s="628">
        <f t="shared" si="2"/>
        <v>359.07999999999993</v>
      </c>
      <c r="O14" s="472">
        <f t="shared" si="3"/>
        <v>0.58883914661943915</v>
      </c>
    </row>
    <row r="15" spans="1:18" ht="18.75" customHeight="1">
      <c r="A15" s="733" t="s">
        <v>23</v>
      </c>
      <c r="B15" s="189">
        <v>319.16999999999996</v>
      </c>
      <c r="C15" s="1821">
        <v>433.30000000000007</v>
      </c>
      <c r="D15" s="189">
        <v>507.92999999999961</v>
      </c>
      <c r="E15" s="1821">
        <v>563.74999999999955</v>
      </c>
      <c r="F15" s="189">
        <v>614.32999999999947</v>
      </c>
      <c r="G15" s="1821">
        <v>629.17999999999938</v>
      </c>
      <c r="H15" s="1819">
        <v>678.00999999999954</v>
      </c>
      <c r="I15" s="1821">
        <v>722.89999999999941</v>
      </c>
      <c r="J15" s="189">
        <v>766.50999999999897</v>
      </c>
      <c r="K15" s="1856">
        <v>819.59999999999877</v>
      </c>
      <c r="L15" s="630">
        <f t="shared" si="0"/>
        <v>44.889999999999873</v>
      </c>
      <c r="M15" s="472">
        <f t="shared" si="1"/>
        <v>6.6208463002020546E-2</v>
      </c>
      <c r="N15" s="628">
        <f t="shared" si="2"/>
        <v>214.9699999999998</v>
      </c>
      <c r="O15" s="472">
        <f t="shared" si="3"/>
        <v>0.42322761010375443</v>
      </c>
    </row>
    <row r="16" spans="1:18" ht="18.75" customHeight="1">
      <c r="A16" s="733" t="s">
        <v>24</v>
      </c>
      <c r="B16" s="189">
        <v>709.95999999999992</v>
      </c>
      <c r="C16" s="1821">
        <v>993.7299999999999</v>
      </c>
      <c r="D16" s="189">
        <v>1150.2899999999993</v>
      </c>
      <c r="E16" s="1821">
        <v>1383.5900000000015</v>
      </c>
      <c r="F16" s="189">
        <v>1520.6400000000028</v>
      </c>
      <c r="G16" s="1821">
        <v>1702.3500000000022</v>
      </c>
      <c r="H16" s="1819">
        <v>1864.6600000000024</v>
      </c>
      <c r="I16" s="1821">
        <v>1986.9600000000003</v>
      </c>
      <c r="J16" s="189">
        <v>2203.5800000000036</v>
      </c>
      <c r="K16" s="1856">
        <v>2440.1500000000015</v>
      </c>
      <c r="L16" s="630">
        <f t="shared" si="0"/>
        <v>122.29999999999791</v>
      </c>
      <c r="M16" s="472">
        <f t="shared" si="1"/>
        <v>6.5588364634838303E-2</v>
      </c>
      <c r="N16" s="628">
        <f t="shared" si="2"/>
        <v>836.67000000000098</v>
      </c>
      <c r="O16" s="472">
        <f t="shared" si="3"/>
        <v>0.72735571029914325</v>
      </c>
    </row>
    <row r="17" spans="1:15" ht="18.75" customHeight="1">
      <c r="A17" s="733" t="s">
        <v>25</v>
      </c>
      <c r="B17" s="189">
        <v>437.53000000000003</v>
      </c>
      <c r="C17" s="1821">
        <v>595.5</v>
      </c>
      <c r="D17" s="189">
        <v>724.52999999999918</v>
      </c>
      <c r="E17" s="1821">
        <v>855.16999999999882</v>
      </c>
      <c r="F17" s="189">
        <v>977.60999999999865</v>
      </c>
      <c r="G17" s="1821">
        <v>1098.8499999999992</v>
      </c>
      <c r="H17" s="1819">
        <v>1235.2699999999998</v>
      </c>
      <c r="I17" s="1821">
        <v>1331.9699999999996</v>
      </c>
      <c r="J17" s="189">
        <v>1420.6000000000001</v>
      </c>
      <c r="K17" s="1856">
        <v>1571.810000000002</v>
      </c>
      <c r="L17" s="630">
        <f t="shared" si="0"/>
        <v>96.699999999999818</v>
      </c>
      <c r="M17" s="472">
        <f t="shared" si="1"/>
        <v>7.8282480753195438E-2</v>
      </c>
      <c r="N17" s="628">
        <f t="shared" si="2"/>
        <v>607.4400000000004</v>
      </c>
      <c r="O17" s="472">
        <f t="shared" si="3"/>
        <v>0.83839178501925526</v>
      </c>
    </row>
    <row r="18" spans="1:15" ht="18.75" customHeight="1">
      <c r="A18" s="733" t="s">
        <v>26</v>
      </c>
      <c r="B18" s="189">
        <v>384.13999999999993</v>
      </c>
      <c r="C18" s="1821">
        <v>474.97000000000008</v>
      </c>
      <c r="D18" s="189">
        <v>571.30999999999949</v>
      </c>
      <c r="E18" s="1821">
        <v>616.39999999999952</v>
      </c>
      <c r="F18" s="189">
        <v>671.96999999999946</v>
      </c>
      <c r="G18" s="1821">
        <v>729.3999999999993</v>
      </c>
      <c r="H18" s="1819">
        <v>813.07999999999913</v>
      </c>
      <c r="I18" s="1821">
        <v>871.24999999999875</v>
      </c>
      <c r="J18" s="189">
        <v>913.45999999999935</v>
      </c>
      <c r="K18" s="1856">
        <v>1002.5699999999994</v>
      </c>
      <c r="L18" s="630">
        <f t="shared" si="0"/>
        <v>58.169999999999618</v>
      </c>
      <c r="M18" s="472">
        <f t="shared" si="1"/>
        <v>7.1542775618634868E-2</v>
      </c>
      <c r="N18" s="628">
        <f t="shared" si="2"/>
        <v>299.93999999999926</v>
      </c>
      <c r="O18" s="472">
        <f t="shared" si="3"/>
        <v>0.52500393831720005</v>
      </c>
    </row>
    <row r="19" spans="1:15" ht="18.75" customHeight="1">
      <c r="A19" s="733" t="s">
        <v>27</v>
      </c>
      <c r="B19" s="189">
        <v>752.11999999999955</v>
      </c>
      <c r="C19" s="1821">
        <v>1075.7</v>
      </c>
      <c r="D19" s="189">
        <v>1277.76</v>
      </c>
      <c r="E19" s="1821">
        <v>1387.5400000000016</v>
      </c>
      <c r="F19" s="189">
        <v>1446.0000000000002</v>
      </c>
      <c r="G19" s="1821">
        <v>1503.1200000000008</v>
      </c>
      <c r="H19" s="1819">
        <v>1672.4800000000012</v>
      </c>
      <c r="I19" s="1821">
        <v>1796.6900000000019</v>
      </c>
      <c r="J19" s="189">
        <v>1876.0600000000031</v>
      </c>
      <c r="K19" s="1856">
        <v>1971.8300000000038</v>
      </c>
      <c r="L19" s="630">
        <f t="shared" si="0"/>
        <v>124.21000000000072</v>
      </c>
      <c r="M19" s="472">
        <f t="shared" si="1"/>
        <v>7.4266956854491806E-2</v>
      </c>
      <c r="N19" s="628">
        <f t="shared" si="2"/>
        <v>518.93000000000188</v>
      </c>
      <c r="O19" s="472">
        <f t="shared" si="3"/>
        <v>0.40612478086651782</v>
      </c>
    </row>
    <row r="20" spans="1:15" ht="7.5" customHeight="1">
      <c r="A20" s="803"/>
      <c r="B20" s="316"/>
      <c r="C20" s="316"/>
      <c r="D20" s="316"/>
      <c r="E20" s="316"/>
      <c r="F20" s="316"/>
      <c r="G20" s="316"/>
      <c r="H20" s="316"/>
      <c r="I20" s="316"/>
      <c r="J20" s="316"/>
      <c r="K20" s="316"/>
      <c r="L20" s="795"/>
      <c r="M20" s="415"/>
      <c r="N20" s="795"/>
      <c r="O20" s="415"/>
    </row>
    <row r="21" spans="1:15">
      <c r="A21" s="4" t="s">
        <v>480</v>
      </c>
    </row>
    <row r="22" spans="1:15">
      <c r="A22" s="816"/>
    </row>
    <row r="23" spans="1:15">
      <c r="B23" s="83"/>
      <c r="C23" s="83"/>
      <c r="D23" s="83"/>
      <c r="E23" s="83"/>
      <c r="F23" s="83"/>
      <c r="G23" s="83"/>
      <c r="H23" s="83"/>
      <c r="I23" s="83"/>
      <c r="J23" s="83"/>
      <c r="K23" s="83"/>
    </row>
  </sheetData>
  <mergeCells count="4">
    <mergeCell ref="A3:A4"/>
    <mergeCell ref="L3:M3"/>
    <mergeCell ref="N3:O3"/>
    <mergeCell ref="B3:K3"/>
  </mergeCells>
  <hyperlinks>
    <hyperlink ref="Q2" location="OBSAH!A1" display="Zpět na obsah" xr:uid="{00000000-0004-0000-D400-000000000000}"/>
  </hyperlinks>
  <pageMargins left="0.7" right="0.7" top="0.78740157499999996" bottom="0.78740157499999996" header="0.3" footer="0.3"/>
  <pageSetup paperSize="9" scale="96" orientation="landscape" r:id="rId1"/>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codeName="List219"/>
  <dimension ref="A1:U23"/>
  <sheetViews>
    <sheetView showGridLines="0" zoomScaleNormal="100" workbookViewId="0"/>
  </sheetViews>
  <sheetFormatPr defaultRowHeight="15"/>
  <cols>
    <col min="1" max="1" width="19.140625" customWidth="1"/>
    <col min="2" max="12" width="6.7109375" customWidth="1"/>
    <col min="13" max="13" width="5.28515625" customWidth="1"/>
    <col min="14" max="14" width="6.7109375" customWidth="1"/>
    <col min="15" max="15" width="5" customWidth="1"/>
    <col min="16" max="16" width="6.7109375" customWidth="1"/>
    <col min="17" max="17" width="5.42578125" customWidth="1"/>
    <col min="18" max="18" width="6.7109375" customWidth="1"/>
    <col min="19" max="19" width="8.140625" customWidth="1"/>
  </cols>
  <sheetData>
    <row r="1" spans="1:21">
      <c r="A1" s="1" t="s">
        <v>1309</v>
      </c>
      <c r="B1" s="1"/>
      <c r="C1" s="1"/>
      <c r="D1" s="1"/>
    </row>
    <row r="2" spans="1:21" ht="15.75" thickBot="1">
      <c r="A2" s="322" t="s">
        <v>1066</v>
      </c>
      <c r="B2" s="106"/>
      <c r="C2" s="106"/>
      <c r="D2" s="106"/>
      <c r="P2" s="322"/>
      <c r="Q2" s="4"/>
      <c r="R2" s="1440" t="s">
        <v>1548</v>
      </c>
      <c r="S2" s="4"/>
      <c r="T2" s="106" t="s">
        <v>986</v>
      </c>
      <c r="U2" s="4"/>
    </row>
    <row r="3" spans="1:21" ht="35.25"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1" ht="15.75"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6" t="s">
        <v>164</v>
      </c>
      <c r="P4" s="1695" t="s">
        <v>165</v>
      </c>
      <c r="Q4" s="416" t="s">
        <v>164</v>
      </c>
      <c r="R4" s="1696" t="s">
        <v>165</v>
      </c>
    </row>
    <row r="5" spans="1:21" ht="18.75" customHeight="1">
      <c r="A5" s="729" t="s">
        <v>985</v>
      </c>
      <c r="B5" s="1887">
        <v>416.70000000000005</v>
      </c>
      <c r="C5" s="1888">
        <v>332.32000000000005</v>
      </c>
      <c r="D5" s="1889">
        <v>425.02999999999992</v>
      </c>
      <c r="E5" s="1888">
        <v>466.05</v>
      </c>
      <c r="F5" s="1889">
        <v>470.18</v>
      </c>
      <c r="G5" s="1888">
        <v>479.09000000000003</v>
      </c>
      <c r="H5" s="1889">
        <v>519.84</v>
      </c>
      <c r="I5" s="1888">
        <v>582.53</v>
      </c>
      <c r="J5" s="1889">
        <v>726.51</v>
      </c>
      <c r="K5" s="1890">
        <v>796.91</v>
      </c>
      <c r="L5" s="1889">
        <v>932.93000000000018</v>
      </c>
      <c r="M5" s="631">
        <f>L5-K5</f>
        <v>136.02000000000021</v>
      </c>
      <c r="N5" s="627">
        <f>L5/K5-1</f>
        <v>0.17068426798509262</v>
      </c>
      <c r="O5" s="419">
        <f>L5-G5</f>
        <v>453.84000000000015</v>
      </c>
      <c r="P5" s="627">
        <f>L5/G5-1</f>
        <v>0.94729591517251488</v>
      </c>
      <c r="Q5" s="419">
        <f>L5-B5</f>
        <v>516.23000000000013</v>
      </c>
      <c r="R5" s="627">
        <f>L5/B5-1</f>
        <v>1.2388528917686585</v>
      </c>
    </row>
    <row r="6" spans="1:21" ht="18.75" customHeight="1">
      <c r="A6" s="733" t="s">
        <v>14</v>
      </c>
      <c r="B6" s="1891">
        <v>94.30000000000004</v>
      </c>
      <c r="C6" s="1892">
        <v>69.600000000000023</v>
      </c>
      <c r="D6" s="1893">
        <v>89.689999999999984</v>
      </c>
      <c r="E6" s="1892">
        <v>102.24000000000001</v>
      </c>
      <c r="F6" s="1893">
        <v>103.89</v>
      </c>
      <c r="G6" s="1892">
        <v>102.19</v>
      </c>
      <c r="H6" s="1893">
        <v>116.52</v>
      </c>
      <c r="I6" s="1892">
        <v>132.88999999999996</v>
      </c>
      <c r="J6" s="1893">
        <v>156.47</v>
      </c>
      <c r="K6" s="1894">
        <v>165.20999999999998</v>
      </c>
      <c r="L6" s="1893">
        <v>195.25</v>
      </c>
      <c r="M6" s="447">
        <f t="shared" ref="M6:M19" si="0">L6-K6</f>
        <v>30.04000000000002</v>
      </c>
      <c r="N6" s="472">
        <f t="shared" ref="N6:N19" si="1">L6/K6-1</f>
        <v>0.18182918709521223</v>
      </c>
      <c r="O6" s="421">
        <f t="shared" ref="O6:O19" si="2">L6-G6</f>
        <v>93.06</v>
      </c>
      <c r="P6" s="472">
        <f t="shared" ref="P6:P19" si="3">L6/G6-1</f>
        <v>0.91065662002152847</v>
      </c>
      <c r="Q6" s="421">
        <f t="shared" ref="Q6:Q19" si="4">L6-B6</f>
        <v>100.94999999999996</v>
      </c>
      <c r="R6" s="472">
        <f t="shared" ref="R6:R19" si="5">L6/B6-1</f>
        <v>1.0705196182396599</v>
      </c>
    </row>
    <row r="7" spans="1:21" ht="18.75" customHeight="1">
      <c r="A7" s="733" t="s">
        <v>15</v>
      </c>
      <c r="B7" s="1891">
        <v>47.2</v>
      </c>
      <c r="C7" s="1892">
        <v>28.439999999999994</v>
      </c>
      <c r="D7" s="1893">
        <v>45.850000000000009</v>
      </c>
      <c r="E7" s="1892">
        <v>48.90000000000002</v>
      </c>
      <c r="F7" s="1893">
        <v>49.400000000000006</v>
      </c>
      <c r="G7" s="1892">
        <v>48.320000000000007</v>
      </c>
      <c r="H7" s="1893">
        <v>57.860000000000014</v>
      </c>
      <c r="I7" s="1892">
        <v>54.720000000000006</v>
      </c>
      <c r="J7" s="1893">
        <v>73.510000000000005</v>
      </c>
      <c r="K7" s="1894">
        <v>80.350000000000009</v>
      </c>
      <c r="L7" s="1893">
        <v>94.530000000000015</v>
      </c>
      <c r="M7" s="447">
        <f t="shared" si="0"/>
        <v>14.180000000000007</v>
      </c>
      <c r="N7" s="472">
        <f t="shared" si="1"/>
        <v>0.17647790914747974</v>
      </c>
      <c r="O7" s="421">
        <f t="shared" si="2"/>
        <v>46.210000000000008</v>
      </c>
      <c r="P7" s="472">
        <f t="shared" si="3"/>
        <v>0.95633278145695355</v>
      </c>
      <c r="Q7" s="421">
        <f t="shared" si="4"/>
        <v>47.330000000000013</v>
      </c>
      <c r="R7" s="472">
        <f t="shared" si="5"/>
        <v>1.0027542372881357</v>
      </c>
    </row>
    <row r="8" spans="1:21" ht="18.75" customHeight="1">
      <c r="A8" s="733" t="s">
        <v>16</v>
      </c>
      <c r="B8" s="1891">
        <v>19.2</v>
      </c>
      <c r="C8" s="1892">
        <v>10.15</v>
      </c>
      <c r="D8" s="1893">
        <v>14.26</v>
      </c>
      <c r="E8" s="1892">
        <v>15.05</v>
      </c>
      <c r="F8" s="1893">
        <v>15.850000000000001</v>
      </c>
      <c r="G8" s="1892">
        <v>18.5</v>
      </c>
      <c r="H8" s="1893">
        <v>19.330000000000002</v>
      </c>
      <c r="I8" s="1892">
        <v>23.689999999999998</v>
      </c>
      <c r="J8" s="1893">
        <v>28.950000000000003</v>
      </c>
      <c r="K8" s="1894">
        <v>38.78</v>
      </c>
      <c r="L8" s="1893">
        <v>42.29</v>
      </c>
      <c r="M8" s="630">
        <f t="shared" si="0"/>
        <v>3.509999999999998</v>
      </c>
      <c r="N8" s="472">
        <f t="shared" si="1"/>
        <v>9.0510572460030803E-2</v>
      </c>
      <c r="O8" s="628">
        <f t="shared" si="2"/>
        <v>23.79</v>
      </c>
      <c r="P8" s="472">
        <f t="shared" si="3"/>
        <v>1.2859459459459459</v>
      </c>
      <c r="Q8" s="628">
        <f t="shared" si="4"/>
        <v>23.09</v>
      </c>
      <c r="R8" s="472">
        <f t="shared" si="5"/>
        <v>1.2026041666666667</v>
      </c>
    </row>
    <row r="9" spans="1:21" ht="18.75" customHeight="1">
      <c r="A9" s="733" t="s">
        <v>17</v>
      </c>
      <c r="B9" s="1891">
        <v>11.799999999999997</v>
      </c>
      <c r="C9" s="1892">
        <v>6.03</v>
      </c>
      <c r="D9" s="1893">
        <v>10.41</v>
      </c>
      <c r="E9" s="1892">
        <v>11</v>
      </c>
      <c r="F9" s="1893">
        <v>9.6600000000000019</v>
      </c>
      <c r="G9" s="1892">
        <v>7.31</v>
      </c>
      <c r="H9" s="1893">
        <v>8.629999999999999</v>
      </c>
      <c r="I9" s="1892">
        <v>9.58</v>
      </c>
      <c r="J9" s="1893">
        <v>16.579999999999998</v>
      </c>
      <c r="K9" s="1894">
        <v>12.83</v>
      </c>
      <c r="L9" s="1893">
        <v>19.119999999999997</v>
      </c>
      <c r="M9" s="630">
        <f t="shared" si="0"/>
        <v>6.2899999999999974</v>
      </c>
      <c r="N9" s="472">
        <f t="shared" si="1"/>
        <v>0.49025720966484787</v>
      </c>
      <c r="O9" s="628">
        <f t="shared" si="2"/>
        <v>11.809999999999999</v>
      </c>
      <c r="P9" s="472">
        <f t="shared" si="3"/>
        <v>1.6155950752393977</v>
      </c>
      <c r="Q9" s="628">
        <f t="shared" si="4"/>
        <v>7.32</v>
      </c>
      <c r="R9" s="472">
        <f t="shared" si="5"/>
        <v>0.62033898305084767</v>
      </c>
    </row>
    <row r="10" spans="1:21" ht="18.75" customHeight="1">
      <c r="A10" s="733" t="s">
        <v>18</v>
      </c>
      <c r="B10" s="1891">
        <v>7.6</v>
      </c>
      <c r="C10" s="1892">
        <v>3.22</v>
      </c>
      <c r="D10" s="1893">
        <v>2.1</v>
      </c>
      <c r="E10" s="1892">
        <v>4.3499999999999996</v>
      </c>
      <c r="F10" s="1893">
        <v>4.8</v>
      </c>
      <c r="G10" s="1892">
        <v>4.37</v>
      </c>
      <c r="H10" s="1893">
        <v>5.25</v>
      </c>
      <c r="I10" s="1892">
        <v>8.7000000000000011</v>
      </c>
      <c r="J10" s="1893">
        <v>10.450000000000001</v>
      </c>
      <c r="K10" s="1894">
        <v>9.6000000000000014</v>
      </c>
      <c r="L10" s="1893">
        <v>16.170000000000002</v>
      </c>
      <c r="M10" s="630">
        <f t="shared" si="0"/>
        <v>6.57</v>
      </c>
      <c r="N10" s="472">
        <f t="shared" si="1"/>
        <v>0.68437499999999996</v>
      </c>
      <c r="O10" s="628">
        <f t="shared" si="2"/>
        <v>11.8</v>
      </c>
      <c r="P10" s="472">
        <f t="shared" si="3"/>
        <v>2.7002288329519453</v>
      </c>
      <c r="Q10" s="628">
        <f t="shared" si="4"/>
        <v>8.5700000000000021</v>
      </c>
      <c r="R10" s="472">
        <f t="shared" si="5"/>
        <v>1.1276315789473688</v>
      </c>
    </row>
    <row r="11" spans="1:21" ht="18.75" customHeight="1">
      <c r="A11" s="733" t="s">
        <v>19</v>
      </c>
      <c r="B11" s="1891">
        <v>23.5</v>
      </c>
      <c r="C11" s="1892">
        <v>15.48</v>
      </c>
      <c r="D11" s="1893">
        <v>16.549999999999997</v>
      </c>
      <c r="E11" s="1892">
        <v>13.479999999999999</v>
      </c>
      <c r="F11" s="1893">
        <v>11.969999999999999</v>
      </c>
      <c r="G11" s="1892">
        <v>11.87</v>
      </c>
      <c r="H11" s="1893">
        <v>11.55</v>
      </c>
      <c r="I11" s="1892">
        <v>10.749999999999998</v>
      </c>
      <c r="J11" s="1893">
        <v>18.5</v>
      </c>
      <c r="K11" s="1894">
        <v>24.150000000000002</v>
      </c>
      <c r="L11" s="1893">
        <v>23.04</v>
      </c>
      <c r="M11" s="630">
        <f t="shared" si="0"/>
        <v>-1.110000000000003</v>
      </c>
      <c r="N11" s="472">
        <f t="shared" si="1"/>
        <v>-4.596273291925479E-2</v>
      </c>
      <c r="O11" s="628">
        <f t="shared" si="2"/>
        <v>11.17</v>
      </c>
      <c r="P11" s="472">
        <f t="shared" si="3"/>
        <v>0.94102780117944396</v>
      </c>
      <c r="Q11" s="628">
        <f t="shared" si="4"/>
        <v>-0.46000000000000085</v>
      </c>
      <c r="R11" s="472">
        <f t="shared" si="5"/>
        <v>-1.9574468085106433E-2</v>
      </c>
    </row>
    <row r="12" spans="1:21" ht="18.75" customHeight="1">
      <c r="A12" s="733" t="s">
        <v>20</v>
      </c>
      <c r="B12" s="1891">
        <v>15.4</v>
      </c>
      <c r="C12" s="1892">
        <v>6.3500000000000005</v>
      </c>
      <c r="D12" s="1893">
        <v>7.25</v>
      </c>
      <c r="E12" s="1892">
        <v>7.25</v>
      </c>
      <c r="F12" s="1893">
        <v>7.4499999999999993</v>
      </c>
      <c r="G12" s="1892">
        <v>9.0499999999999989</v>
      </c>
      <c r="H12" s="1893">
        <v>5.6</v>
      </c>
      <c r="I12" s="1892">
        <v>7.4899999999999993</v>
      </c>
      <c r="J12" s="1893">
        <v>9.51</v>
      </c>
      <c r="K12" s="1894">
        <v>12.659999999999998</v>
      </c>
      <c r="L12" s="1893">
        <v>18.2</v>
      </c>
      <c r="M12" s="630">
        <f t="shared" si="0"/>
        <v>5.5400000000000009</v>
      </c>
      <c r="N12" s="472">
        <f t="shared" si="1"/>
        <v>0.43759873617693534</v>
      </c>
      <c r="O12" s="628">
        <f t="shared" si="2"/>
        <v>9.15</v>
      </c>
      <c r="P12" s="472">
        <f t="shared" si="3"/>
        <v>1.0110497237569063</v>
      </c>
      <c r="Q12" s="628">
        <f t="shared" si="4"/>
        <v>2.7999999999999989</v>
      </c>
      <c r="R12" s="472">
        <f t="shared" si="5"/>
        <v>0.18181818181818166</v>
      </c>
    </row>
    <row r="13" spans="1:21" ht="18.75" customHeight="1">
      <c r="A13" s="733" t="s">
        <v>21</v>
      </c>
      <c r="B13" s="1891">
        <v>15.8</v>
      </c>
      <c r="C13" s="1892">
        <v>13.379999999999999</v>
      </c>
      <c r="D13" s="1893">
        <v>20.249999999999996</v>
      </c>
      <c r="E13" s="1892">
        <v>19.299999999999997</v>
      </c>
      <c r="F13" s="1893">
        <v>17</v>
      </c>
      <c r="G13" s="1892">
        <v>16.7</v>
      </c>
      <c r="H13" s="1893">
        <v>18.2</v>
      </c>
      <c r="I13" s="1892">
        <v>18.900000000000002</v>
      </c>
      <c r="J13" s="1893">
        <v>22.91</v>
      </c>
      <c r="K13" s="1894">
        <v>25.349999999999998</v>
      </c>
      <c r="L13" s="1893">
        <v>23.05</v>
      </c>
      <c r="M13" s="630">
        <f t="shared" si="0"/>
        <v>-2.2999999999999972</v>
      </c>
      <c r="N13" s="472">
        <f t="shared" si="1"/>
        <v>-9.0729783037475253E-2</v>
      </c>
      <c r="O13" s="628">
        <f t="shared" si="2"/>
        <v>6.3500000000000014</v>
      </c>
      <c r="P13" s="472">
        <f t="shared" si="3"/>
        <v>0.380239520958084</v>
      </c>
      <c r="Q13" s="628">
        <f t="shared" si="4"/>
        <v>7.25</v>
      </c>
      <c r="R13" s="472">
        <f t="shared" si="5"/>
        <v>0.45886075949367089</v>
      </c>
    </row>
    <row r="14" spans="1:21" ht="18.75" customHeight="1">
      <c r="A14" s="733" t="s">
        <v>22</v>
      </c>
      <c r="B14" s="1891">
        <v>12.200000000000001</v>
      </c>
      <c r="C14" s="1892">
        <v>17.170000000000002</v>
      </c>
      <c r="D14" s="1893">
        <v>18.850000000000001</v>
      </c>
      <c r="E14" s="1892">
        <v>18.700000000000003</v>
      </c>
      <c r="F14" s="1893">
        <v>19.82</v>
      </c>
      <c r="G14" s="1892">
        <v>17.22</v>
      </c>
      <c r="H14" s="1893">
        <v>20.29</v>
      </c>
      <c r="I14" s="1892">
        <v>22.370000000000005</v>
      </c>
      <c r="J14" s="1893">
        <v>28.400000000000006</v>
      </c>
      <c r="K14" s="1894">
        <v>31.750000000000007</v>
      </c>
      <c r="L14" s="1893">
        <v>30.11</v>
      </c>
      <c r="M14" s="630">
        <f t="shared" si="0"/>
        <v>-1.6400000000000077</v>
      </c>
      <c r="N14" s="472">
        <f t="shared" si="1"/>
        <v>-5.1653543307086824E-2</v>
      </c>
      <c r="O14" s="628">
        <f t="shared" si="2"/>
        <v>12.89</v>
      </c>
      <c r="P14" s="472">
        <f t="shared" si="3"/>
        <v>0.74854819976771214</v>
      </c>
      <c r="Q14" s="628">
        <f t="shared" si="4"/>
        <v>17.909999999999997</v>
      </c>
      <c r="R14" s="472">
        <f t="shared" si="5"/>
        <v>1.4680327868852459</v>
      </c>
    </row>
    <row r="15" spans="1:21" ht="18.75" customHeight="1">
      <c r="A15" s="733" t="s">
        <v>23</v>
      </c>
      <c r="B15" s="1891">
        <v>12.7</v>
      </c>
      <c r="C15" s="1892">
        <v>10.169999999999998</v>
      </c>
      <c r="D15" s="1893">
        <v>11.29</v>
      </c>
      <c r="E15" s="1892">
        <v>12.45</v>
      </c>
      <c r="F15" s="1893">
        <v>8.1999999999999993</v>
      </c>
      <c r="G15" s="1892">
        <v>7.8</v>
      </c>
      <c r="H15" s="1893">
        <v>9.9200000000000017</v>
      </c>
      <c r="I15" s="1892">
        <v>10.95</v>
      </c>
      <c r="J15" s="1893">
        <v>17.849999999999998</v>
      </c>
      <c r="K15" s="1894">
        <v>18.899999999999999</v>
      </c>
      <c r="L15" s="1893">
        <v>20.419999999999995</v>
      </c>
      <c r="M15" s="630">
        <f t="shared" si="0"/>
        <v>1.519999999999996</v>
      </c>
      <c r="N15" s="472">
        <f t="shared" si="1"/>
        <v>8.0423280423280286E-2</v>
      </c>
      <c r="O15" s="628">
        <f t="shared" si="2"/>
        <v>12.619999999999994</v>
      </c>
      <c r="P15" s="472">
        <f t="shared" si="3"/>
        <v>1.6179487179487175</v>
      </c>
      <c r="Q15" s="628">
        <f t="shared" si="4"/>
        <v>7.7199999999999953</v>
      </c>
      <c r="R15" s="472">
        <f t="shared" si="5"/>
        <v>0.60787401574803113</v>
      </c>
    </row>
    <row r="16" spans="1:21" ht="18.75" customHeight="1">
      <c r="A16" s="733" t="s">
        <v>24</v>
      </c>
      <c r="B16" s="1891">
        <v>53.20000000000001</v>
      </c>
      <c r="C16" s="1892">
        <v>59.45</v>
      </c>
      <c r="D16" s="1893">
        <v>70.149999999999991</v>
      </c>
      <c r="E16" s="1892">
        <v>81.88</v>
      </c>
      <c r="F16" s="1893">
        <v>85.789999999999992</v>
      </c>
      <c r="G16" s="1892">
        <v>85.660000000000025</v>
      </c>
      <c r="H16" s="1893">
        <v>97.64</v>
      </c>
      <c r="I16" s="1892">
        <v>113.06</v>
      </c>
      <c r="J16" s="1893">
        <v>131.16999999999996</v>
      </c>
      <c r="K16" s="1894">
        <v>143.88999999999996</v>
      </c>
      <c r="L16" s="1893">
        <v>163.44</v>
      </c>
      <c r="M16" s="630">
        <f t="shared" si="0"/>
        <v>19.55000000000004</v>
      </c>
      <c r="N16" s="472">
        <f t="shared" si="1"/>
        <v>0.13586767669747757</v>
      </c>
      <c r="O16" s="628">
        <f t="shared" si="2"/>
        <v>77.779999999999973</v>
      </c>
      <c r="P16" s="472">
        <f t="shared" si="3"/>
        <v>0.90800840532337079</v>
      </c>
      <c r="Q16" s="628">
        <f t="shared" si="4"/>
        <v>110.23999999999998</v>
      </c>
      <c r="R16" s="472">
        <f t="shared" si="5"/>
        <v>2.072180451127819</v>
      </c>
    </row>
    <row r="17" spans="1:18" ht="18.75" customHeight="1">
      <c r="A17" s="733" t="s">
        <v>25</v>
      </c>
      <c r="B17" s="1891">
        <v>46</v>
      </c>
      <c r="C17" s="1892">
        <v>26.970000000000002</v>
      </c>
      <c r="D17" s="1893">
        <v>40.880000000000003</v>
      </c>
      <c r="E17" s="1892">
        <v>41.620000000000012</v>
      </c>
      <c r="F17" s="1893">
        <v>44.070000000000007</v>
      </c>
      <c r="G17" s="1892">
        <v>46.850000000000009</v>
      </c>
      <c r="H17" s="1893">
        <v>44.589999999999996</v>
      </c>
      <c r="I17" s="1892">
        <v>48.349999999999994</v>
      </c>
      <c r="J17" s="1893">
        <v>65.03</v>
      </c>
      <c r="K17" s="1894">
        <v>69.850000000000023</v>
      </c>
      <c r="L17" s="1893">
        <v>82.41</v>
      </c>
      <c r="M17" s="630">
        <f t="shared" si="0"/>
        <v>12.559999999999974</v>
      </c>
      <c r="N17" s="472">
        <f t="shared" si="1"/>
        <v>0.1798138869005006</v>
      </c>
      <c r="O17" s="628">
        <f t="shared" si="2"/>
        <v>35.559999999999988</v>
      </c>
      <c r="P17" s="472">
        <f t="shared" si="3"/>
        <v>0.7590181430096048</v>
      </c>
      <c r="Q17" s="628">
        <f t="shared" si="4"/>
        <v>36.409999999999997</v>
      </c>
      <c r="R17" s="472">
        <f t="shared" si="5"/>
        <v>0.79152173913043478</v>
      </c>
    </row>
    <row r="18" spans="1:18" ht="18.75" customHeight="1">
      <c r="A18" s="733" t="s">
        <v>26</v>
      </c>
      <c r="B18" s="1891">
        <v>11.099999999999998</v>
      </c>
      <c r="C18" s="1892">
        <v>24.660000000000004</v>
      </c>
      <c r="D18" s="1893">
        <v>28.43</v>
      </c>
      <c r="E18" s="1892">
        <v>30.93</v>
      </c>
      <c r="F18" s="1893">
        <v>32.730000000000004</v>
      </c>
      <c r="G18" s="1892">
        <v>37</v>
      </c>
      <c r="H18" s="1893">
        <v>34.870000000000005</v>
      </c>
      <c r="I18" s="1892">
        <v>44.77000000000001</v>
      </c>
      <c r="J18" s="1893">
        <v>47.76</v>
      </c>
      <c r="K18" s="1894">
        <v>56.96</v>
      </c>
      <c r="L18" s="1893">
        <v>74.580000000000027</v>
      </c>
      <c r="M18" s="630">
        <f t="shared" si="0"/>
        <v>17.620000000000026</v>
      </c>
      <c r="N18" s="472">
        <f t="shared" si="1"/>
        <v>0.30933988764044984</v>
      </c>
      <c r="O18" s="628">
        <f t="shared" si="2"/>
        <v>37.580000000000027</v>
      </c>
      <c r="P18" s="472">
        <f t="shared" si="3"/>
        <v>1.0156756756756762</v>
      </c>
      <c r="Q18" s="628">
        <f t="shared" si="4"/>
        <v>63.480000000000032</v>
      </c>
      <c r="R18" s="472">
        <f t="shared" si="5"/>
        <v>5.7189189189189227</v>
      </c>
    </row>
    <row r="19" spans="1:18" ht="18.75" customHeight="1">
      <c r="A19" s="733" t="s">
        <v>27</v>
      </c>
      <c r="B19" s="1891">
        <v>46.7</v>
      </c>
      <c r="C19" s="1892">
        <v>41.249999999999993</v>
      </c>
      <c r="D19" s="1893">
        <v>49.069999999999993</v>
      </c>
      <c r="E19" s="1892">
        <v>58.9</v>
      </c>
      <c r="F19" s="1893">
        <v>59.55</v>
      </c>
      <c r="G19" s="1892">
        <v>66.25</v>
      </c>
      <c r="H19" s="1893">
        <v>69.589999999999989</v>
      </c>
      <c r="I19" s="1892">
        <v>76.31</v>
      </c>
      <c r="J19" s="1893">
        <v>99.420000000000016</v>
      </c>
      <c r="K19" s="1894">
        <v>106.62999999999998</v>
      </c>
      <c r="L19" s="1893">
        <v>130.32000000000005</v>
      </c>
      <c r="M19" s="630">
        <f t="shared" si="0"/>
        <v>23.690000000000069</v>
      </c>
      <c r="N19" s="472">
        <f t="shared" si="1"/>
        <v>0.22217012097908717</v>
      </c>
      <c r="O19" s="628">
        <f t="shared" si="2"/>
        <v>64.07000000000005</v>
      </c>
      <c r="P19" s="472">
        <f t="shared" si="3"/>
        <v>0.96709433962264235</v>
      </c>
      <c r="Q19" s="628">
        <f t="shared" si="4"/>
        <v>83.620000000000047</v>
      </c>
      <c r="R19" s="472">
        <f t="shared" si="5"/>
        <v>1.7905781584582452</v>
      </c>
    </row>
    <row r="20" spans="1:18" ht="7.5" customHeight="1">
      <c r="A20" s="803"/>
      <c r="B20" s="315"/>
      <c r="C20" s="315"/>
      <c r="D20" s="315"/>
      <c r="E20" s="315"/>
      <c r="F20" s="315"/>
      <c r="G20" s="315"/>
      <c r="H20" s="315"/>
      <c r="I20" s="315"/>
      <c r="J20" s="315"/>
      <c r="K20" s="315"/>
      <c r="L20" s="315"/>
      <c r="M20" s="795"/>
      <c r="N20" s="415"/>
      <c r="O20" s="795"/>
      <c r="P20" s="415"/>
      <c r="Q20" s="795"/>
      <c r="R20" s="415"/>
    </row>
    <row r="21" spans="1:18">
      <c r="A21" s="4" t="s">
        <v>480</v>
      </c>
    </row>
    <row r="22" spans="1:18">
      <c r="A22" s="816"/>
      <c r="B22" s="1814"/>
      <c r="C22" s="1814"/>
      <c r="D22" s="1814"/>
      <c r="E22" s="1814"/>
      <c r="F22" s="1814"/>
      <c r="G22" s="1814"/>
      <c r="H22" s="1814"/>
      <c r="I22" s="1814"/>
      <c r="J22" s="1814"/>
      <c r="K22" s="1814"/>
      <c r="L22" s="1814"/>
    </row>
    <row r="23" spans="1:18">
      <c r="B23" s="83"/>
      <c r="C23" s="83"/>
      <c r="D23" s="83"/>
      <c r="E23" s="83"/>
      <c r="F23" s="83"/>
      <c r="G23" s="83"/>
      <c r="H23" s="83"/>
      <c r="I23" s="83"/>
      <c r="J23" s="83"/>
      <c r="K23" s="83"/>
      <c r="L23" s="83"/>
    </row>
  </sheetData>
  <mergeCells count="5">
    <mergeCell ref="A3:A4"/>
    <mergeCell ref="B3:L3"/>
    <mergeCell ref="M3:N3"/>
    <mergeCell ref="O3:P3"/>
    <mergeCell ref="Q3:R3"/>
  </mergeCells>
  <hyperlinks>
    <hyperlink ref="T2" location="OBSAH!A1" display="Zpět na obsah" xr:uid="{00000000-0004-0000-D500-000000000000}"/>
  </hyperlinks>
  <pageMargins left="0.7" right="0.7" top="0.78740157499999996" bottom="0.78740157499999996" header="0.3" footer="0.3"/>
  <pageSetup paperSize="9" orientation="landscape" r:id="rId1"/>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sheetPr codeName="List220"/>
  <dimension ref="A1:U23"/>
  <sheetViews>
    <sheetView showGridLines="0" zoomScaleNormal="100" workbookViewId="0"/>
  </sheetViews>
  <sheetFormatPr defaultRowHeight="15"/>
  <cols>
    <col min="1" max="1" width="18.5703125" customWidth="1"/>
    <col min="2" max="12" width="6.7109375" customWidth="1"/>
    <col min="13" max="13" width="5.140625" customWidth="1"/>
    <col min="14" max="14" width="6.7109375" customWidth="1"/>
    <col min="15" max="15" width="5.140625" customWidth="1"/>
    <col min="16" max="16" width="6.7109375" customWidth="1"/>
    <col min="17" max="17" width="6.140625" customWidth="1"/>
    <col min="18" max="18" width="7.140625" customWidth="1"/>
  </cols>
  <sheetData>
    <row r="1" spans="1:21">
      <c r="A1" s="1" t="s">
        <v>1310</v>
      </c>
      <c r="B1" s="1"/>
      <c r="C1" s="1"/>
      <c r="D1" s="1"/>
    </row>
    <row r="2" spans="1:21" ht="15.75" thickBot="1">
      <c r="A2" s="322" t="s">
        <v>1066</v>
      </c>
      <c r="B2" s="106"/>
      <c r="C2" s="106"/>
      <c r="D2" s="106"/>
      <c r="P2" s="322"/>
      <c r="Q2" s="4"/>
      <c r="R2" s="1440" t="s">
        <v>1548</v>
      </c>
      <c r="S2" s="4"/>
      <c r="T2" s="106" t="s">
        <v>986</v>
      </c>
      <c r="U2" s="4"/>
    </row>
    <row r="3" spans="1:21" ht="33.75"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1" ht="15.75"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6" t="s">
        <v>164</v>
      </c>
      <c r="P4" s="1695" t="s">
        <v>165</v>
      </c>
      <c r="Q4" s="416" t="s">
        <v>164</v>
      </c>
      <c r="R4" s="1696" t="s">
        <v>165</v>
      </c>
    </row>
    <row r="5" spans="1:21" ht="18.75" customHeight="1">
      <c r="A5" s="729" t="s">
        <v>985</v>
      </c>
      <c r="B5" s="1852">
        <v>285.8</v>
      </c>
      <c r="C5" s="1866">
        <v>408.70000000000005</v>
      </c>
      <c r="D5" s="1855">
        <v>567.40000000000009</v>
      </c>
      <c r="E5" s="1866">
        <v>658.03</v>
      </c>
      <c r="F5" s="1855">
        <v>709.12000000000012</v>
      </c>
      <c r="G5" s="1866">
        <v>829.34</v>
      </c>
      <c r="H5" s="1855">
        <v>877.43999999999994</v>
      </c>
      <c r="I5" s="1866">
        <v>951.31999999999994</v>
      </c>
      <c r="J5" s="1855">
        <v>1135.82</v>
      </c>
      <c r="K5" s="1865">
        <v>1280.1500000000001</v>
      </c>
      <c r="L5" s="1855">
        <v>1521.0900000000004</v>
      </c>
      <c r="M5" s="631">
        <f>L5-K5</f>
        <v>240.94000000000028</v>
      </c>
      <c r="N5" s="627">
        <f>L5/K5-1</f>
        <v>0.18821231886888268</v>
      </c>
      <c r="O5" s="419">
        <f>L5-G5</f>
        <v>691.75000000000034</v>
      </c>
      <c r="P5" s="627">
        <f>L5/G5-1</f>
        <v>0.83409699278944749</v>
      </c>
      <c r="Q5" s="419">
        <f>L5-B5</f>
        <v>1235.2900000000004</v>
      </c>
      <c r="R5" s="627">
        <f>L5/B5-1</f>
        <v>4.3222183344996514</v>
      </c>
    </row>
    <row r="6" spans="1:21" ht="18.75" customHeight="1">
      <c r="A6" s="733" t="s">
        <v>14</v>
      </c>
      <c r="B6" s="1815">
        <v>60.70000000000001</v>
      </c>
      <c r="C6" s="189">
        <v>90.31</v>
      </c>
      <c r="D6" s="1821">
        <v>114.73000000000005</v>
      </c>
      <c r="E6" s="189">
        <v>129.51000000000002</v>
      </c>
      <c r="F6" s="1821">
        <v>141.19999999999999</v>
      </c>
      <c r="G6" s="189">
        <v>158.64999999999998</v>
      </c>
      <c r="H6" s="1821">
        <v>160.47999999999993</v>
      </c>
      <c r="I6" s="189">
        <v>174.75999999999996</v>
      </c>
      <c r="J6" s="1821">
        <v>198.74999999999997</v>
      </c>
      <c r="K6" s="1819">
        <v>238.71999999999989</v>
      </c>
      <c r="L6" s="1821">
        <v>249.16</v>
      </c>
      <c r="M6" s="447">
        <f t="shared" ref="M6:M19" si="0">L6-K6</f>
        <v>10.440000000000111</v>
      </c>
      <c r="N6" s="472">
        <f t="shared" ref="N6:N19" si="1">L6/K6-1</f>
        <v>4.373324396782885E-2</v>
      </c>
      <c r="O6" s="421">
        <f t="shared" ref="O6:O19" si="2">L6-G6</f>
        <v>90.510000000000019</v>
      </c>
      <c r="P6" s="472">
        <f t="shared" ref="P6:P19" si="3">L6/G6-1</f>
        <v>0.57050110305704393</v>
      </c>
      <c r="Q6" s="421">
        <f t="shared" ref="Q6:Q19" si="4">L6-B6</f>
        <v>188.45999999999998</v>
      </c>
      <c r="R6" s="472">
        <f t="shared" ref="R6:R19" si="5">L6/B6-1</f>
        <v>3.1047775947281702</v>
      </c>
    </row>
    <row r="7" spans="1:21" ht="18.75" customHeight="1">
      <c r="A7" s="733" t="s">
        <v>15</v>
      </c>
      <c r="B7" s="1815">
        <v>26.2</v>
      </c>
      <c r="C7" s="189">
        <v>47.390000000000015</v>
      </c>
      <c r="D7" s="1821">
        <v>63.839999999999989</v>
      </c>
      <c r="E7" s="189">
        <v>80.48</v>
      </c>
      <c r="F7" s="1821">
        <v>83.84</v>
      </c>
      <c r="G7" s="189">
        <v>82.340000000000018</v>
      </c>
      <c r="H7" s="1821">
        <v>106.31000000000002</v>
      </c>
      <c r="I7" s="189">
        <v>107.37000000000005</v>
      </c>
      <c r="J7" s="1821">
        <v>124.33000000000001</v>
      </c>
      <c r="K7" s="1819">
        <v>135.51</v>
      </c>
      <c r="L7" s="1821">
        <v>166.65000000000006</v>
      </c>
      <c r="M7" s="447">
        <f t="shared" si="0"/>
        <v>31.140000000000072</v>
      </c>
      <c r="N7" s="472">
        <f t="shared" si="1"/>
        <v>0.22979853885322177</v>
      </c>
      <c r="O7" s="421">
        <f t="shared" si="2"/>
        <v>84.310000000000045</v>
      </c>
      <c r="P7" s="472">
        <f t="shared" si="3"/>
        <v>1.0239251882438674</v>
      </c>
      <c r="Q7" s="421">
        <f t="shared" si="4"/>
        <v>140.45000000000007</v>
      </c>
      <c r="R7" s="472">
        <f t="shared" si="5"/>
        <v>5.3606870229007662</v>
      </c>
    </row>
    <row r="8" spans="1:21" ht="18.75" customHeight="1">
      <c r="A8" s="733" t="s">
        <v>16</v>
      </c>
      <c r="B8" s="1815">
        <v>11.2</v>
      </c>
      <c r="C8" s="189">
        <v>11.82</v>
      </c>
      <c r="D8" s="1821">
        <v>21.97</v>
      </c>
      <c r="E8" s="189">
        <v>28.150000000000002</v>
      </c>
      <c r="F8" s="1821">
        <v>28.349999999999998</v>
      </c>
      <c r="G8" s="189">
        <v>27.869999999999994</v>
      </c>
      <c r="H8" s="1821">
        <v>27.79</v>
      </c>
      <c r="I8" s="189">
        <v>26.389999999999997</v>
      </c>
      <c r="J8" s="1821">
        <v>42.38000000000001</v>
      </c>
      <c r="K8" s="1819">
        <v>48.859999999999992</v>
      </c>
      <c r="L8" s="1821">
        <v>53.529999999999987</v>
      </c>
      <c r="M8" s="630">
        <f t="shared" si="0"/>
        <v>4.6699999999999946</v>
      </c>
      <c r="N8" s="472">
        <f t="shared" si="1"/>
        <v>9.5579205894392061E-2</v>
      </c>
      <c r="O8" s="628">
        <f t="shared" si="2"/>
        <v>25.659999999999993</v>
      </c>
      <c r="P8" s="472">
        <f t="shared" si="3"/>
        <v>0.92070326515966983</v>
      </c>
      <c r="Q8" s="628">
        <f t="shared" si="4"/>
        <v>42.329999999999984</v>
      </c>
      <c r="R8" s="472">
        <f t="shared" si="5"/>
        <v>3.7794642857142851</v>
      </c>
    </row>
    <row r="9" spans="1:21" ht="18.75" customHeight="1">
      <c r="A9" s="733" t="s">
        <v>17</v>
      </c>
      <c r="B9" s="1815">
        <v>5.7</v>
      </c>
      <c r="C9" s="189">
        <v>18.43</v>
      </c>
      <c r="D9" s="1821">
        <v>23.07</v>
      </c>
      <c r="E9" s="189">
        <v>28.839999999999996</v>
      </c>
      <c r="F9" s="1821">
        <v>25.490000000000002</v>
      </c>
      <c r="G9" s="189">
        <v>20.75</v>
      </c>
      <c r="H9" s="1821">
        <v>22.750000000000004</v>
      </c>
      <c r="I9" s="189">
        <v>22.020000000000003</v>
      </c>
      <c r="J9" s="1821">
        <v>28.310000000000002</v>
      </c>
      <c r="K9" s="1819">
        <v>38.300000000000004</v>
      </c>
      <c r="L9" s="1821">
        <v>50.150000000000006</v>
      </c>
      <c r="M9" s="630">
        <f t="shared" si="0"/>
        <v>11.850000000000001</v>
      </c>
      <c r="N9" s="472">
        <f t="shared" si="1"/>
        <v>0.30939947780678856</v>
      </c>
      <c r="O9" s="628">
        <f t="shared" si="2"/>
        <v>29.400000000000006</v>
      </c>
      <c r="P9" s="472">
        <f t="shared" si="3"/>
        <v>1.4168674698795183</v>
      </c>
      <c r="Q9" s="628">
        <f t="shared" si="4"/>
        <v>44.45</v>
      </c>
      <c r="R9" s="472">
        <f t="shared" si="5"/>
        <v>7.7982456140350891</v>
      </c>
    </row>
    <row r="10" spans="1:21" ht="18.75" customHeight="1">
      <c r="A10" s="733" t="s">
        <v>18</v>
      </c>
      <c r="B10" s="1815">
        <v>3.8</v>
      </c>
      <c r="C10" s="189">
        <v>7.45</v>
      </c>
      <c r="D10" s="1821">
        <v>10.940000000000001</v>
      </c>
      <c r="E10" s="189">
        <v>10.95</v>
      </c>
      <c r="F10" s="1821">
        <v>14.730000000000002</v>
      </c>
      <c r="G10" s="189">
        <v>15.580000000000002</v>
      </c>
      <c r="H10" s="1821">
        <v>21.150000000000002</v>
      </c>
      <c r="I10" s="189">
        <v>22.79</v>
      </c>
      <c r="J10" s="1821">
        <v>24.64</v>
      </c>
      <c r="K10" s="1819">
        <v>27.529999999999998</v>
      </c>
      <c r="L10" s="1821">
        <v>34.6</v>
      </c>
      <c r="M10" s="630">
        <f t="shared" si="0"/>
        <v>7.0700000000000038</v>
      </c>
      <c r="N10" s="472">
        <f t="shared" si="1"/>
        <v>0.25681075190701064</v>
      </c>
      <c r="O10" s="628">
        <f t="shared" si="2"/>
        <v>19.02</v>
      </c>
      <c r="P10" s="472">
        <f t="shared" si="3"/>
        <v>1.2207958921694479</v>
      </c>
      <c r="Q10" s="628">
        <f t="shared" si="4"/>
        <v>30.8</v>
      </c>
      <c r="R10" s="472">
        <f t="shared" si="5"/>
        <v>8.1052631578947381</v>
      </c>
    </row>
    <row r="11" spans="1:21" ht="18.75" customHeight="1">
      <c r="A11" s="733" t="s">
        <v>19</v>
      </c>
      <c r="B11" s="1815">
        <v>8</v>
      </c>
      <c r="C11" s="189">
        <v>23.430000000000003</v>
      </c>
      <c r="D11" s="1821">
        <v>25.89</v>
      </c>
      <c r="E11" s="189">
        <v>35.89</v>
      </c>
      <c r="F11" s="1821">
        <v>34.86</v>
      </c>
      <c r="G11" s="189">
        <v>34</v>
      </c>
      <c r="H11" s="1821">
        <v>37.450000000000003</v>
      </c>
      <c r="I11" s="189">
        <v>41.73</v>
      </c>
      <c r="J11" s="1821">
        <v>67.41</v>
      </c>
      <c r="K11" s="1819">
        <v>72.479999999999976</v>
      </c>
      <c r="L11" s="1821">
        <v>73.11</v>
      </c>
      <c r="M11" s="630">
        <f t="shared" si="0"/>
        <v>0.63000000000002387</v>
      </c>
      <c r="N11" s="472">
        <f t="shared" si="1"/>
        <v>8.6920529801328694E-3</v>
      </c>
      <c r="O11" s="628">
        <f t="shared" si="2"/>
        <v>39.11</v>
      </c>
      <c r="P11" s="472">
        <f t="shared" si="3"/>
        <v>1.1502941176470589</v>
      </c>
      <c r="Q11" s="628">
        <f t="shared" si="4"/>
        <v>65.11</v>
      </c>
      <c r="R11" s="472">
        <f t="shared" si="5"/>
        <v>8.1387499999999999</v>
      </c>
    </row>
    <row r="12" spans="1:21" ht="18.75" customHeight="1">
      <c r="A12" s="733" t="s">
        <v>20</v>
      </c>
      <c r="B12" s="1815">
        <v>3.5</v>
      </c>
      <c r="C12" s="189">
        <v>19.899999999999995</v>
      </c>
      <c r="D12" s="1821">
        <v>24.97</v>
      </c>
      <c r="E12" s="189">
        <v>25.57</v>
      </c>
      <c r="F12" s="1821">
        <v>27.349999999999994</v>
      </c>
      <c r="G12" s="189">
        <v>32.479999999999997</v>
      </c>
      <c r="H12" s="1821">
        <v>37.029999999999994</v>
      </c>
      <c r="I12" s="189">
        <v>42.560000000000009</v>
      </c>
      <c r="J12" s="1821">
        <v>51.02</v>
      </c>
      <c r="K12" s="1819">
        <v>52.069999999999993</v>
      </c>
      <c r="L12" s="1821">
        <v>81.350000000000037</v>
      </c>
      <c r="M12" s="630">
        <f t="shared" si="0"/>
        <v>29.280000000000044</v>
      </c>
      <c r="N12" s="472">
        <f t="shared" si="1"/>
        <v>0.56231995390820133</v>
      </c>
      <c r="O12" s="628">
        <f t="shared" si="2"/>
        <v>48.87000000000004</v>
      </c>
      <c r="P12" s="472">
        <f t="shared" si="3"/>
        <v>1.5046182266009867</v>
      </c>
      <c r="Q12" s="628">
        <f t="shared" si="4"/>
        <v>77.850000000000037</v>
      </c>
      <c r="R12" s="472">
        <f>L12/B12-1</f>
        <v>22.242857142857154</v>
      </c>
    </row>
    <row r="13" spans="1:21" ht="18.75" customHeight="1">
      <c r="A13" s="733" t="s">
        <v>21</v>
      </c>
      <c r="B13" s="1815">
        <v>11.6</v>
      </c>
      <c r="C13" s="189">
        <v>18.500000000000004</v>
      </c>
      <c r="D13" s="1821">
        <v>23.1</v>
      </c>
      <c r="E13" s="189">
        <v>28.74</v>
      </c>
      <c r="F13" s="1821">
        <v>31.259999999999998</v>
      </c>
      <c r="G13" s="189">
        <v>42.859999999999992</v>
      </c>
      <c r="H13" s="1821">
        <v>40.83</v>
      </c>
      <c r="I13" s="189">
        <v>50.91</v>
      </c>
      <c r="J13" s="1821">
        <v>59.25</v>
      </c>
      <c r="K13" s="1819">
        <v>65.17</v>
      </c>
      <c r="L13" s="1821">
        <v>85.820000000000007</v>
      </c>
      <c r="M13" s="630">
        <f t="shared" si="0"/>
        <v>20.650000000000006</v>
      </c>
      <c r="N13" s="472">
        <f t="shared" si="1"/>
        <v>0.31686358754027943</v>
      </c>
      <c r="O13" s="628">
        <f t="shared" si="2"/>
        <v>42.960000000000015</v>
      </c>
      <c r="P13" s="472">
        <f t="shared" si="3"/>
        <v>1.0023331777881479</v>
      </c>
      <c r="Q13" s="628">
        <f t="shared" si="4"/>
        <v>74.220000000000013</v>
      </c>
      <c r="R13" s="472">
        <f t="shared" si="5"/>
        <v>6.3982758620689664</v>
      </c>
    </row>
    <row r="14" spans="1:21" ht="18.75" customHeight="1">
      <c r="A14" s="733" t="s">
        <v>22</v>
      </c>
      <c r="B14" s="1815">
        <v>13.999999999999998</v>
      </c>
      <c r="C14" s="189">
        <v>9.9</v>
      </c>
      <c r="D14" s="1821">
        <v>16.649999999999999</v>
      </c>
      <c r="E14" s="189">
        <v>18.009999999999998</v>
      </c>
      <c r="F14" s="1821">
        <v>16.100000000000001</v>
      </c>
      <c r="G14" s="189">
        <v>18.709999999999997</v>
      </c>
      <c r="H14" s="1821">
        <v>14.259999999999996</v>
      </c>
      <c r="I14" s="189">
        <v>13.159999999999998</v>
      </c>
      <c r="J14" s="1821">
        <v>25.65</v>
      </c>
      <c r="K14" s="1819">
        <v>33.83</v>
      </c>
      <c r="L14" s="1821">
        <v>42.399999999999991</v>
      </c>
      <c r="M14" s="630">
        <f t="shared" si="0"/>
        <v>8.5699999999999932</v>
      </c>
      <c r="N14" s="472">
        <f t="shared" si="1"/>
        <v>0.25332545078332824</v>
      </c>
      <c r="O14" s="628">
        <f t="shared" si="2"/>
        <v>23.689999999999994</v>
      </c>
      <c r="P14" s="472">
        <f t="shared" si="3"/>
        <v>1.2661678246926775</v>
      </c>
      <c r="Q14" s="628">
        <f t="shared" si="4"/>
        <v>28.399999999999991</v>
      </c>
      <c r="R14" s="472">
        <f t="shared" si="5"/>
        <v>2.0285714285714285</v>
      </c>
    </row>
    <row r="15" spans="1:21" ht="18.75" customHeight="1">
      <c r="A15" s="733" t="s">
        <v>23</v>
      </c>
      <c r="B15" s="1815">
        <v>7.3999999999999995</v>
      </c>
      <c r="C15" s="189">
        <v>15.329999999999998</v>
      </c>
      <c r="D15" s="1821">
        <v>16.2</v>
      </c>
      <c r="E15" s="189">
        <v>25.92</v>
      </c>
      <c r="F15" s="1821">
        <v>19.25</v>
      </c>
      <c r="G15" s="189">
        <v>19.350000000000001</v>
      </c>
      <c r="H15" s="1821">
        <v>17.639999999999997</v>
      </c>
      <c r="I15" s="189">
        <v>18.45</v>
      </c>
      <c r="J15" s="1821">
        <v>27.44</v>
      </c>
      <c r="K15" s="1819">
        <v>29.140000000000004</v>
      </c>
      <c r="L15" s="1821">
        <v>41.08</v>
      </c>
      <c r="M15" s="630">
        <f t="shared" si="0"/>
        <v>11.939999999999994</v>
      </c>
      <c r="N15" s="472">
        <f t="shared" si="1"/>
        <v>0.40974605353465998</v>
      </c>
      <c r="O15" s="628">
        <f t="shared" si="2"/>
        <v>21.729999999999997</v>
      </c>
      <c r="P15" s="472">
        <f t="shared" si="3"/>
        <v>1.1229974160206715</v>
      </c>
      <c r="Q15" s="628">
        <f t="shared" si="4"/>
        <v>33.68</v>
      </c>
      <c r="R15" s="472">
        <f t="shared" si="5"/>
        <v>4.5513513513513519</v>
      </c>
    </row>
    <row r="16" spans="1:21" ht="18.75" customHeight="1">
      <c r="A16" s="733" t="s">
        <v>24</v>
      </c>
      <c r="B16" s="1815">
        <v>57.7</v>
      </c>
      <c r="C16" s="189">
        <v>56.75</v>
      </c>
      <c r="D16" s="1821">
        <v>96.84999999999998</v>
      </c>
      <c r="E16" s="189">
        <v>102.96</v>
      </c>
      <c r="F16" s="1821">
        <v>113.94999999999999</v>
      </c>
      <c r="G16" s="189">
        <v>155.13999999999999</v>
      </c>
      <c r="H16" s="1821">
        <v>170.50000000000003</v>
      </c>
      <c r="I16" s="189">
        <v>200.41</v>
      </c>
      <c r="J16" s="1821">
        <v>219.59999999999994</v>
      </c>
      <c r="K16" s="1819">
        <v>238.39</v>
      </c>
      <c r="L16" s="1821">
        <v>283.19999999999993</v>
      </c>
      <c r="M16" s="630">
        <f t="shared" si="0"/>
        <v>44.809999999999945</v>
      </c>
      <c r="N16" s="472">
        <f t="shared" si="1"/>
        <v>0.18796929401401052</v>
      </c>
      <c r="O16" s="628">
        <f t="shared" si="2"/>
        <v>128.05999999999995</v>
      </c>
      <c r="P16" s="472">
        <f t="shared" si="3"/>
        <v>0.82544798246744855</v>
      </c>
      <c r="Q16" s="628">
        <f t="shared" si="4"/>
        <v>225.49999999999994</v>
      </c>
      <c r="R16" s="472">
        <f t="shared" si="5"/>
        <v>3.9081455805892533</v>
      </c>
    </row>
    <row r="17" spans="1:18" ht="18.75" customHeight="1">
      <c r="A17" s="733" t="s">
        <v>25</v>
      </c>
      <c r="B17" s="1815">
        <v>16.299999999999997</v>
      </c>
      <c r="C17" s="189">
        <v>27.240000000000002</v>
      </c>
      <c r="D17" s="1821">
        <v>34.67</v>
      </c>
      <c r="E17" s="189">
        <v>23.919999999999995</v>
      </c>
      <c r="F17" s="1821">
        <v>31.530000000000005</v>
      </c>
      <c r="G17" s="189">
        <v>52.870000000000019</v>
      </c>
      <c r="H17" s="1821">
        <v>53.909999999999989</v>
      </c>
      <c r="I17" s="189">
        <v>55.510000000000012</v>
      </c>
      <c r="J17" s="1821">
        <v>61.300000000000011</v>
      </c>
      <c r="K17" s="1819">
        <v>71.150000000000006</v>
      </c>
      <c r="L17" s="1821">
        <v>90.370000000000019</v>
      </c>
      <c r="M17" s="630">
        <f t="shared" si="0"/>
        <v>19.220000000000013</v>
      </c>
      <c r="N17" s="472">
        <f t="shared" si="1"/>
        <v>0.2701335207308504</v>
      </c>
      <c r="O17" s="628">
        <f t="shared" si="2"/>
        <v>37.5</v>
      </c>
      <c r="P17" s="472">
        <f t="shared" si="3"/>
        <v>0.70928693020616573</v>
      </c>
      <c r="Q17" s="628">
        <f t="shared" si="4"/>
        <v>74.070000000000022</v>
      </c>
      <c r="R17" s="472">
        <f t="shared" si="5"/>
        <v>4.5441717791411067</v>
      </c>
    </row>
    <row r="18" spans="1:18" ht="18.75" customHeight="1">
      <c r="A18" s="733" t="s">
        <v>26</v>
      </c>
      <c r="B18" s="1815">
        <v>18.399999999999999</v>
      </c>
      <c r="C18" s="189">
        <v>10.019999999999998</v>
      </c>
      <c r="D18" s="1821">
        <v>22.1</v>
      </c>
      <c r="E18" s="189">
        <v>28.26</v>
      </c>
      <c r="F18" s="1821">
        <v>31.96</v>
      </c>
      <c r="G18" s="189">
        <v>40.850000000000009</v>
      </c>
      <c r="H18" s="1821">
        <v>45.83</v>
      </c>
      <c r="I18" s="189">
        <v>45.38000000000001</v>
      </c>
      <c r="J18" s="1821">
        <v>53.099999999999994</v>
      </c>
      <c r="K18" s="1819">
        <v>60.010000000000005</v>
      </c>
      <c r="L18" s="1821">
        <v>73.540000000000006</v>
      </c>
      <c r="M18" s="630">
        <f t="shared" si="0"/>
        <v>13.530000000000001</v>
      </c>
      <c r="N18" s="472">
        <f t="shared" si="1"/>
        <v>0.22546242292951169</v>
      </c>
      <c r="O18" s="628">
        <f t="shared" si="2"/>
        <v>32.69</v>
      </c>
      <c r="P18" s="472">
        <f t="shared" si="3"/>
        <v>0.80024479804161541</v>
      </c>
      <c r="Q18" s="628">
        <f t="shared" si="4"/>
        <v>55.140000000000008</v>
      </c>
      <c r="R18" s="472">
        <f t="shared" si="5"/>
        <v>2.9967391304347832</v>
      </c>
    </row>
    <row r="19" spans="1:18" ht="18.75" customHeight="1">
      <c r="A19" s="733" t="s">
        <v>27</v>
      </c>
      <c r="B19" s="1815">
        <v>41.300000000000004</v>
      </c>
      <c r="C19" s="189">
        <v>52.230000000000004</v>
      </c>
      <c r="D19" s="1821">
        <v>72.42</v>
      </c>
      <c r="E19" s="189">
        <v>90.83</v>
      </c>
      <c r="F19" s="1821">
        <v>109.24999999999999</v>
      </c>
      <c r="G19" s="189">
        <v>127.88999999999999</v>
      </c>
      <c r="H19" s="1821">
        <v>121.50999999999999</v>
      </c>
      <c r="I19" s="189">
        <v>129.88</v>
      </c>
      <c r="J19" s="1821">
        <v>152.63999999999999</v>
      </c>
      <c r="K19" s="1819">
        <v>168.99</v>
      </c>
      <c r="L19" s="1821">
        <v>196.13000000000002</v>
      </c>
      <c r="M19" s="630">
        <f t="shared" si="0"/>
        <v>27.140000000000015</v>
      </c>
      <c r="N19" s="472">
        <f t="shared" si="1"/>
        <v>0.16060121900704183</v>
      </c>
      <c r="O19" s="628">
        <f t="shared" si="2"/>
        <v>68.240000000000038</v>
      </c>
      <c r="P19" s="472">
        <f t="shared" si="3"/>
        <v>0.53358354836187383</v>
      </c>
      <c r="Q19" s="628">
        <f t="shared" si="4"/>
        <v>154.83000000000001</v>
      </c>
      <c r="R19" s="472">
        <f t="shared" si="5"/>
        <v>3.7489104116222762</v>
      </c>
    </row>
    <row r="20" spans="1:18" ht="7.5" customHeight="1">
      <c r="A20" s="803"/>
      <c r="B20" s="316"/>
      <c r="C20" s="316"/>
      <c r="D20" s="316"/>
      <c r="E20" s="316"/>
      <c r="F20" s="316"/>
      <c r="G20" s="316"/>
      <c r="H20" s="316"/>
      <c r="I20" s="316"/>
      <c r="J20" s="316"/>
      <c r="K20" s="316"/>
      <c r="L20" s="316"/>
      <c r="M20" s="795"/>
      <c r="N20" s="415"/>
      <c r="O20" s="795"/>
      <c r="P20" s="415"/>
      <c r="Q20" s="795"/>
      <c r="R20" s="415"/>
    </row>
    <row r="21" spans="1:18">
      <c r="A21" s="4" t="s">
        <v>1779</v>
      </c>
    </row>
    <row r="22" spans="1:18">
      <c r="A22" s="816"/>
    </row>
    <row r="23" spans="1:18">
      <c r="B23" s="83"/>
      <c r="C23" s="83"/>
      <c r="D23" s="83"/>
      <c r="E23" s="83"/>
      <c r="F23" s="83"/>
      <c r="G23" s="83"/>
      <c r="H23" s="83"/>
      <c r="I23" s="83"/>
      <c r="J23" s="83"/>
      <c r="K23" s="83"/>
      <c r="L23" s="83"/>
    </row>
  </sheetData>
  <mergeCells count="5">
    <mergeCell ref="A3:A4"/>
    <mergeCell ref="B3:L3"/>
    <mergeCell ref="M3:N3"/>
    <mergeCell ref="O3:P3"/>
    <mergeCell ref="Q3:R3"/>
  </mergeCells>
  <hyperlinks>
    <hyperlink ref="T2" location="OBSAH!A1" display="Zpět na obsah" xr:uid="{00000000-0004-0000-D600-000000000000}"/>
  </hyperlinks>
  <pageMargins left="0.7" right="0.7" top="0.78740157499999996" bottom="0.78740157499999996" header="0.3" footer="0.3"/>
  <pageSetup paperSize="9" orientation="landscape" r:id="rId1"/>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sheetPr codeName="List55"/>
  <dimension ref="A1:P30"/>
  <sheetViews>
    <sheetView showGridLines="0" zoomScaleNormal="100" workbookViewId="0"/>
  </sheetViews>
  <sheetFormatPr defaultColWidth="9.140625" defaultRowHeight="11.25"/>
  <cols>
    <col min="1" max="1" width="12.140625" style="5" customWidth="1"/>
    <col min="2" max="2" width="4.7109375" style="5" customWidth="1"/>
    <col min="3" max="3" width="7.42578125" style="5" customWidth="1"/>
    <col min="4" max="4" width="6.85546875" style="5" customWidth="1"/>
    <col min="5" max="7" width="7.5703125" style="5" customWidth="1"/>
    <col min="8" max="8" width="8.140625" style="5" customWidth="1"/>
    <col min="9" max="10" width="7.5703125" style="5" customWidth="1"/>
    <col min="11" max="16384" width="9.140625" style="5"/>
  </cols>
  <sheetData>
    <row r="1" spans="1:16" s="16" customFormat="1" ht="17.25" customHeight="1">
      <c r="A1" s="2" t="s">
        <v>1311</v>
      </c>
      <c r="B1" s="2"/>
      <c r="C1" s="4"/>
      <c r="D1" s="4"/>
      <c r="E1" s="4"/>
      <c r="F1" s="4"/>
      <c r="G1" s="4"/>
      <c r="H1" s="4"/>
      <c r="I1" s="239"/>
    </row>
    <row r="2" spans="1:16" s="4" customFormat="1" ht="17.25" customHeight="1" thickBot="1">
      <c r="A2" s="18" t="s">
        <v>1066</v>
      </c>
      <c r="B2" s="106"/>
      <c r="E2" s="239"/>
      <c r="F2" s="239"/>
      <c r="J2" s="106"/>
      <c r="N2" s="1440" t="s">
        <v>1548</v>
      </c>
      <c r="P2" s="106" t="s">
        <v>986</v>
      </c>
    </row>
    <row r="3" spans="1:16" ht="17.25" customHeight="1">
      <c r="A3" s="2266" t="s">
        <v>170</v>
      </c>
      <c r="B3" s="2098"/>
      <c r="C3" s="2342" t="s">
        <v>166</v>
      </c>
      <c r="D3" s="2342" t="s">
        <v>328</v>
      </c>
      <c r="E3" s="2100" t="s">
        <v>178</v>
      </c>
      <c r="F3" s="2101"/>
      <c r="G3" s="2101"/>
      <c r="H3" s="2101"/>
      <c r="I3" s="2101"/>
      <c r="J3" s="2101"/>
      <c r="K3" s="2101"/>
      <c r="L3" s="2101"/>
      <c r="M3" s="2101"/>
      <c r="N3" s="2101"/>
    </row>
    <row r="4" spans="1:16" ht="17.25" customHeight="1">
      <c r="A4" s="2475"/>
      <c r="B4" s="2286"/>
      <c r="C4" s="2343"/>
      <c r="D4" s="2343"/>
      <c r="E4" s="2313" t="s">
        <v>4</v>
      </c>
      <c r="F4" s="2302" t="s">
        <v>36</v>
      </c>
      <c r="G4" s="2483"/>
      <c r="H4" s="2483"/>
      <c r="I4" s="2483"/>
      <c r="J4" s="2257" t="s">
        <v>57</v>
      </c>
      <c r="K4" s="2302" t="s">
        <v>36</v>
      </c>
      <c r="L4" s="2483"/>
      <c r="M4" s="2483"/>
      <c r="N4" s="2483"/>
    </row>
    <row r="5" spans="1:16" ht="33" customHeight="1">
      <c r="A5" s="2475"/>
      <c r="B5" s="2286"/>
      <c r="C5" s="2343"/>
      <c r="D5" s="2343"/>
      <c r="E5" s="2313"/>
      <c r="F5" s="2306" t="s">
        <v>115</v>
      </c>
      <c r="G5" s="2306" t="s">
        <v>116</v>
      </c>
      <c r="H5" s="2306" t="s">
        <v>117</v>
      </c>
      <c r="I5" s="2264" t="s">
        <v>118</v>
      </c>
      <c r="J5" s="2017"/>
      <c r="K5" s="2306" t="s">
        <v>115</v>
      </c>
      <c r="L5" s="2306" t="s">
        <v>116</v>
      </c>
      <c r="M5" s="2306" t="s">
        <v>117</v>
      </c>
      <c r="N5" s="2257" t="s">
        <v>118</v>
      </c>
    </row>
    <row r="6" spans="1:16" ht="17.25" customHeight="1" thickBot="1">
      <c r="A6" s="2476"/>
      <c r="B6" s="2099"/>
      <c r="C6" s="2344"/>
      <c r="D6" s="2344"/>
      <c r="E6" s="2315"/>
      <c r="F6" s="2484"/>
      <c r="G6" s="2484"/>
      <c r="H6" s="2484"/>
      <c r="I6" s="2307"/>
      <c r="J6" s="2018"/>
      <c r="K6" s="2484"/>
      <c r="L6" s="2484"/>
      <c r="M6" s="2484"/>
      <c r="N6" s="2018"/>
    </row>
    <row r="7" spans="1:16" ht="18.75" customHeight="1">
      <c r="A7" s="2053" t="s">
        <v>11</v>
      </c>
      <c r="B7" s="2054"/>
      <c r="C7" s="914">
        <v>488</v>
      </c>
      <c r="D7" s="915">
        <v>961</v>
      </c>
      <c r="E7" s="916">
        <v>246943</v>
      </c>
      <c r="F7" s="917">
        <v>26902</v>
      </c>
      <c r="G7" s="917">
        <v>49034</v>
      </c>
      <c r="H7" s="917">
        <v>9598</v>
      </c>
      <c r="I7" s="918">
        <v>161409</v>
      </c>
      <c r="J7" s="918">
        <v>171394</v>
      </c>
      <c r="K7" s="917">
        <v>25329</v>
      </c>
      <c r="L7" s="917">
        <v>36440</v>
      </c>
      <c r="M7" s="917">
        <v>6589</v>
      </c>
      <c r="N7" s="919">
        <v>103036</v>
      </c>
    </row>
    <row r="8" spans="1:16" ht="18.75" customHeight="1">
      <c r="A8" s="2038" t="s">
        <v>12</v>
      </c>
      <c r="B8" s="2039"/>
      <c r="C8" s="207">
        <v>489</v>
      </c>
      <c r="D8" s="45">
        <v>965</v>
      </c>
      <c r="E8" s="920">
        <v>248524</v>
      </c>
      <c r="F8" s="340">
        <v>26766</v>
      </c>
      <c r="G8" s="340">
        <v>49591</v>
      </c>
      <c r="H8" s="340">
        <v>9750</v>
      </c>
      <c r="I8" s="740">
        <v>162417</v>
      </c>
      <c r="J8" s="740">
        <v>172744</v>
      </c>
      <c r="K8" s="340">
        <v>25304</v>
      </c>
      <c r="L8" s="340">
        <v>37203</v>
      </c>
      <c r="M8" s="340">
        <v>6708</v>
      </c>
      <c r="N8" s="741">
        <v>103529</v>
      </c>
    </row>
    <row r="9" spans="1:16" ht="18.75" customHeight="1">
      <c r="A9" s="2038" t="s">
        <v>127</v>
      </c>
      <c r="B9" s="2039"/>
      <c r="C9" s="207">
        <v>492</v>
      </c>
      <c r="D9" s="45">
        <v>949</v>
      </c>
      <c r="E9" s="920">
        <v>251218</v>
      </c>
      <c r="F9" s="340">
        <v>27184</v>
      </c>
      <c r="G9" s="340">
        <v>50194</v>
      </c>
      <c r="H9" s="347">
        <v>10146</v>
      </c>
      <c r="I9" s="740">
        <v>163694</v>
      </c>
      <c r="J9" s="740">
        <v>175254</v>
      </c>
      <c r="K9" s="340">
        <v>25680</v>
      </c>
      <c r="L9" s="340">
        <v>38055</v>
      </c>
      <c r="M9" s="340">
        <v>6999</v>
      </c>
      <c r="N9" s="741">
        <v>104520</v>
      </c>
    </row>
    <row r="10" spans="1:16" ht="18.75" customHeight="1">
      <c r="A10" s="2038" t="s">
        <v>162</v>
      </c>
      <c r="B10" s="2039"/>
      <c r="C10" s="260">
        <v>496</v>
      </c>
      <c r="D10" s="46">
        <v>924</v>
      </c>
      <c r="E10" s="742">
        <v>253545</v>
      </c>
      <c r="F10" s="340">
        <v>27848</v>
      </c>
      <c r="G10" s="340">
        <v>50562</v>
      </c>
      <c r="H10" s="340">
        <v>10296</v>
      </c>
      <c r="I10" s="340">
        <v>164839</v>
      </c>
      <c r="J10" s="340">
        <v>177141</v>
      </c>
      <c r="K10" s="340">
        <v>26267</v>
      </c>
      <c r="L10" s="340">
        <v>38569</v>
      </c>
      <c r="M10" s="340">
        <v>7143</v>
      </c>
      <c r="N10" s="346">
        <v>105162</v>
      </c>
    </row>
    <row r="11" spans="1:16" ht="18.75" customHeight="1">
      <c r="A11" s="2038" t="s">
        <v>340</v>
      </c>
      <c r="B11" s="2039"/>
      <c r="C11" s="260">
        <v>498</v>
      </c>
      <c r="D11" s="46">
        <v>1005</v>
      </c>
      <c r="E11" s="742">
        <v>254314</v>
      </c>
      <c r="F11" s="341">
        <v>27728</v>
      </c>
      <c r="G11" s="341">
        <v>51127</v>
      </c>
      <c r="H11" s="341">
        <v>10437</v>
      </c>
      <c r="I11" s="341">
        <v>165022</v>
      </c>
      <c r="J11" s="341">
        <v>177389</v>
      </c>
      <c r="K11" s="341">
        <v>26083</v>
      </c>
      <c r="L11" s="341">
        <v>39164</v>
      </c>
      <c r="M11" s="341">
        <v>7243</v>
      </c>
      <c r="N11" s="47">
        <v>104899</v>
      </c>
    </row>
    <row r="12" spans="1:16" ht="18.75" customHeight="1">
      <c r="A12" s="2038" t="s">
        <v>410</v>
      </c>
      <c r="B12" s="2039"/>
      <c r="C12" s="260">
        <v>502</v>
      </c>
      <c r="D12" s="46">
        <v>1100</v>
      </c>
      <c r="E12" s="742">
        <v>250852</v>
      </c>
      <c r="F12" s="341">
        <v>26314</v>
      </c>
      <c r="G12" s="341">
        <v>50445</v>
      </c>
      <c r="H12" s="341">
        <v>10273</v>
      </c>
      <c r="I12" s="341">
        <v>163820</v>
      </c>
      <c r="J12" s="341">
        <v>174722</v>
      </c>
      <c r="K12" s="341">
        <v>24866</v>
      </c>
      <c r="L12" s="341">
        <v>38936</v>
      </c>
      <c r="M12" s="341">
        <v>7195</v>
      </c>
      <c r="N12" s="47">
        <v>103725</v>
      </c>
    </row>
    <row r="13" spans="1:16" ht="18.75" customHeight="1">
      <c r="A13" s="2038" t="s">
        <v>445</v>
      </c>
      <c r="B13" s="2039"/>
      <c r="C13" s="260">
        <v>507</v>
      </c>
      <c r="D13" s="46">
        <v>1114</v>
      </c>
      <c r="E13" s="742">
        <v>248853</v>
      </c>
      <c r="F13" s="341">
        <v>24691</v>
      </c>
      <c r="G13" s="341">
        <v>49355</v>
      </c>
      <c r="H13" s="341">
        <v>10449</v>
      </c>
      <c r="I13" s="341">
        <v>164358</v>
      </c>
      <c r="J13" s="341">
        <v>172722</v>
      </c>
      <c r="K13" s="341">
        <v>23367</v>
      </c>
      <c r="L13" s="341">
        <v>38153</v>
      </c>
      <c r="M13" s="341">
        <v>7477</v>
      </c>
      <c r="N13" s="47">
        <v>103725</v>
      </c>
    </row>
    <row r="14" spans="1:16" ht="18.75" customHeight="1">
      <c r="A14" s="2038" t="s">
        <v>489</v>
      </c>
      <c r="B14" s="2039"/>
      <c r="C14" s="260">
        <v>510</v>
      </c>
      <c r="D14" s="46">
        <v>1106</v>
      </c>
      <c r="E14" s="742">
        <v>257465</v>
      </c>
      <c r="F14" s="340">
        <v>26149</v>
      </c>
      <c r="G14" s="340">
        <v>53423</v>
      </c>
      <c r="H14" s="340">
        <v>11123</v>
      </c>
      <c r="I14" s="340">
        <v>166770</v>
      </c>
      <c r="J14" s="340">
        <v>179006</v>
      </c>
      <c r="K14" s="340">
        <v>24750</v>
      </c>
      <c r="L14" s="340">
        <v>41411</v>
      </c>
      <c r="M14" s="340">
        <v>7999</v>
      </c>
      <c r="N14" s="346">
        <v>104846</v>
      </c>
    </row>
    <row r="15" spans="1:16" ht="18.75" customHeight="1">
      <c r="A15" s="2038" t="s">
        <v>499</v>
      </c>
      <c r="B15" s="2039"/>
      <c r="C15" s="260">
        <v>513</v>
      </c>
      <c r="D15" s="46">
        <v>1131</v>
      </c>
      <c r="E15" s="742">
        <v>262149</v>
      </c>
      <c r="F15" s="340">
        <v>27306</v>
      </c>
      <c r="G15" s="340">
        <v>55113</v>
      </c>
      <c r="H15" s="340">
        <v>11527</v>
      </c>
      <c r="I15" s="340">
        <v>168203</v>
      </c>
      <c r="J15" s="340">
        <v>183327</v>
      </c>
      <c r="K15" s="340">
        <v>25886</v>
      </c>
      <c r="L15" s="340">
        <v>42816</v>
      </c>
      <c r="M15" s="340">
        <v>8385</v>
      </c>
      <c r="N15" s="346">
        <v>106240</v>
      </c>
    </row>
    <row r="16" spans="1:16" ht="18.75" customHeight="1">
      <c r="A16" s="2038" t="s">
        <v>731</v>
      </c>
      <c r="B16" s="2039"/>
      <c r="C16" s="260">
        <v>520</v>
      </c>
      <c r="D16" s="46">
        <v>1150</v>
      </c>
      <c r="E16" s="742">
        <v>264119</v>
      </c>
      <c r="F16" s="340">
        <v>27315</v>
      </c>
      <c r="G16" s="340">
        <v>55392</v>
      </c>
      <c r="H16" s="340">
        <v>11933</v>
      </c>
      <c r="I16" s="340">
        <v>169479</v>
      </c>
      <c r="J16" s="340">
        <v>185598</v>
      </c>
      <c r="K16" s="340">
        <v>25991</v>
      </c>
      <c r="L16" s="340">
        <v>43032</v>
      </c>
      <c r="M16" s="340">
        <v>8733</v>
      </c>
      <c r="N16" s="346">
        <v>107842</v>
      </c>
    </row>
    <row r="17" spans="1:14" ht="18.75" customHeight="1" thickBot="1">
      <c r="A17" s="2007" t="s">
        <v>1132</v>
      </c>
      <c r="B17" s="2008"/>
      <c r="C17" s="921">
        <v>525</v>
      </c>
      <c r="D17" s="922">
        <v>1141</v>
      </c>
      <c r="E17" s="923">
        <v>266980</v>
      </c>
      <c r="F17" s="924">
        <v>27823</v>
      </c>
      <c r="G17" s="924">
        <v>56079</v>
      </c>
      <c r="H17" s="924">
        <v>12208</v>
      </c>
      <c r="I17" s="924">
        <v>170870</v>
      </c>
      <c r="J17" s="924">
        <v>187598</v>
      </c>
      <c r="K17" s="924">
        <v>26434</v>
      </c>
      <c r="L17" s="924">
        <v>43242</v>
      </c>
      <c r="M17" s="924">
        <v>8861</v>
      </c>
      <c r="N17" s="925">
        <v>109061</v>
      </c>
    </row>
    <row r="18" spans="1:14" ht="18.75" customHeight="1">
      <c r="A18" s="2150" t="s">
        <v>1134</v>
      </c>
      <c r="B18" s="369" t="s">
        <v>164</v>
      </c>
      <c r="C18" s="479">
        <f>C17-C16</f>
        <v>5</v>
      </c>
      <c r="D18" s="479">
        <f t="shared" ref="D18:I18" si="0">D17-D16</f>
        <v>-9</v>
      </c>
      <c r="E18" s="479">
        <f t="shared" si="0"/>
        <v>2861</v>
      </c>
      <c r="F18" s="372">
        <f t="shared" si="0"/>
        <v>508</v>
      </c>
      <c r="G18" s="372">
        <f t="shared" si="0"/>
        <v>687</v>
      </c>
      <c r="H18" s="372">
        <f t="shared" si="0"/>
        <v>275</v>
      </c>
      <c r="I18" s="372">
        <f t="shared" si="0"/>
        <v>1391</v>
      </c>
      <c r="J18" s="372">
        <f>J17-J16</f>
        <v>2000</v>
      </c>
      <c r="K18" s="372">
        <f>K17-K16</f>
        <v>443</v>
      </c>
      <c r="L18" s="372">
        <f>L17-L16</f>
        <v>210</v>
      </c>
      <c r="M18" s="372">
        <f>M17-M16</f>
        <v>128</v>
      </c>
      <c r="N18" s="532">
        <f>N17-N16</f>
        <v>1219</v>
      </c>
    </row>
    <row r="19" spans="1:14" ht="18.75" customHeight="1">
      <c r="A19" s="2029"/>
      <c r="B19" s="1600" t="s">
        <v>165</v>
      </c>
      <c r="C19" s="393">
        <f>C17/C16-1</f>
        <v>9.6153846153845812E-3</v>
      </c>
      <c r="D19" s="393">
        <f t="shared" ref="D19:I19" si="1">D17/D16-1</f>
        <v>-7.8260869565217606E-3</v>
      </c>
      <c r="E19" s="393">
        <f t="shared" si="1"/>
        <v>1.0832238498555524E-2</v>
      </c>
      <c r="F19" s="366">
        <f t="shared" si="1"/>
        <v>1.859784001464404E-2</v>
      </c>
      <c r="G19" s="366">
        <f t="shared" si="1"/>
        <v>1.2402512998267001E-2</v>
      </c>
      <c r="H19" s="366">
        <f t="shared" si="1"/>
        <v>2.3045336461912314E-2</v>
      </c>
      <c r="I19" s="366">
        <f t="shared" si="1"/>
        <v>8.2075065347329001E-3</v>
      </c>
      <c r="J19" s="366">
        <f>J17/J16-1</f>
        <v>1.077597818942011E-2</v>
      </c>
      <c r="K19" s="366">
        <f>K17/K16-1</f>
        <v>1.7044361509753303E-2</v>
      </c>
      <c r="L19" s="366">
        <f>L17/L16-1</f>
        <v>4.8800892359175396E-3</v>
      </c>
      <c r="M19" s="366">
        <f>M17/M16-1</f>
        <v>1.4657047978930526E-2</v>
      </c>
      <c r="N19" s="533">
        <f>N17/N16-1</f>
        <v>1.1303573746777706E-2</v>
      </c>
    </row>
    <row r="20" spans="1:14" ht="18.75" customHeight="1">
      <c r="A20" s="2030" t="s">
        <v>1154</v>
      </c>
      <c r="B20" s="378" t="s">
        <v>164</v>
      </c>
      <c r="C20" s="479">
        <f>C17-C12</f>
        <v>23</v>
      </c>
      <c r="D20" s="479">
        <f t="shared" ref="D20:I20" si="2">D17-D12</f>
        <v>41</v>
      </c>
      <c r="E20" s="479">
        <f t="shared" si="2"/>
        <v>16128</v>
      </c>
      <c r="F20" s="372">
        <f t="shared" si="2"/>
        <v>1509</v>
      </c>
      <c r="G20" s="372">
        <f t="shared" si="2"/>
        <v>5634</v>
      </c>
      <c r="H20" s="372">
        <f t="shared" si="2"/>
        <v>1935</v>
      </c>
      <c r="I20" s="372">
        <f t="shared" si="2"/>
        <v>7050</v>
      </c>
      <c r="J20" s="372">
        <f>J17-J12</f>
        <v>12876</v>
      </c>
      <c r="K20" s="372">
        <f>K17-K12</f>
        <v>1568</v>
      </c>
      <c r="L20" s="372">
        <f>L17-L12</f>
        <v>4306</v>
      </c>
      <c r="M20" s="372">
        <f>M17-M12</f>
        <v>1666</v>
      </c>
      <c r="N20" s="532">
        <f>N17-N12</f>
        <v>5336</v>
      </c>
    </row>
    <row r="21" spans="1:14" ht="18.75" customHeight="1">
      <c r="A21" s="2029"/>
      <c r="B21" s="1600" t="s">
        <v>165</v>
      </c>
      <c r="C21" s="377">
        <f>C17/C12-1</f>
        <v>4.5816733067729043E-2</v>
      </c>
      <c r="D21" s="377">
        <f t="shared" ref="D21:I21" si="3">D17/D12-1</f>
        <v>3.7272727272727346E-2</v>
      </c>
      <c r="E21" s="377">
        <f t="shared" si="3"/>
        <v>6.4292889831454314E-2</v>
      </c>
      <c r="F21" s="375">
        <f t="shared" si="3"/>
        <v>5.7345899521167532E-2</v>
      </c>
      <c r="G21" s="375">
        <f t="shared" si="3"/>
        <v>0.11168599464763607</v>
      </c>
      <c r="H21" s="375">
        <f t="shared" si="3"/>
        <v>0.18835783120802096</v>
      </c>
      <c r="I21" s="375">
        <f t="shared" si="3"/>
        <v>4.3035038456842978E-2</v>
      </c>
      <c r="J21" s="375">
        <f>J17/J12-1</f>
        <v>7.3694211375785468E-2</v>
      </c>
      <c r="K21" s="375">
        <f>K17/K12-1</f>
        <v>6.3057990830853283E-2</v>
      </c>
      <c r="L21" s="375">
        <f>L17/L12-1</f>
        <v>0.11059174029176089</v>
      </c>
      <c r="M21" s="375">
        <f>M17/M12-1</f>
        <v>0.23154968728283531</v>
      </c>
      <c r="N21" s="685">
        <f>N17/N12-1</f>
        <v>5.1443721378645391E-2</v>
      </c>
    </row>
    <row r="22" spans="1:14" ht="18.75" customHeight="1">
      <c r="A22" s="2030" t="s">
        <v>1137</v>
      </c>
      <c r="B22" s="378" t="s">
        <v>164</v>
      </c>
      <c r="C22" s="394">
        <f>C17-C7</f>
        <v>37</v>
      </c>
      <c r="D22" s="394">
        <f t="shared" ref="D22:I22" si="4">D17-D7</f>
        <v>180</v>
      </c>
      <c r="E22" s="394">
        <f t="shared" si="4"/>
        <v>20037</v>
      </c>
      <c r="F22" s="371">
        <f t="shared" si="4"/>
        <v>921</v>
      </c>
      <c r="G22" s="371">
        <f t="shared" si="4"/>
        <v>7045</v>
      </c>
      <c r="H22" s="371">
        <f t="shared" si="4"/>
        <v>2610</v>
      </c>
      <c r="I22" s="371">
        <f t="shared" si="4"/>
        <v>9461</v>
      </c>
      <c r="J22" s="371">
        <f>J17-J7</f>
        <v>16204</v>
      </c>
      <c r="K22" s="371">
        <f>K17-K7</f>
        <v>1105</v>
      </c>
      <c r="L22" s="371">
        <f>L17-L7</f>
        <v>6802</v>
      </c>
      <c r="M22" s="371">
        <f>M17-M7</f>
        <v>2272</v>
      </c>
      <c r="N22" s="534">
        <f>N17-N7</f>
        <v>6025</v>
      </c>
    </row>
    <row r="23" spans="1:14" ht="18.75" customHeight="1">
      <c r="A23" s="2150"/>
      <c r="B23" s="1603" t="s">
        <v>165</v>
      </c>
      <c r="C23" s="368">
        <f>C17/C7-1</f>
        <v>7.5819672131147486E-2</v>
      </c>
      <c r="D23" s="368">
        <f t="shared" ref="D23:I23" si="5">D17/D7-1</f>
        <v>0.18730489073881373</v>
      </c>
      <c r="E23" s="368">
        <f t="shared" si="5"/>
        <v>8.1140182147297235E-2</v>
      </c>
      <c r="F23" s="384">
        <f t="shared" si="5"/>
        <v>3.4235372834733546E-2</v>
      </c>
      <c r="G23" s="384">
        <f t="shared" si="5"/>
        <v>0.14367581678019326</v>
      </c>
      <c r="H23" s="384">
        <f t="shared" si="5"/>
        <v>0.27193165242758899</v>
      </c>
      <c r="I23" s="384">
        <f t="shared" si="5"/>
        <v>5.8615071030735599E-2</v>
      </c>
      <c r="J23" s="384">
        <f>J17/J7-1</f>
        <v>9.4542399383875653E-2</v>
      </c>
      <c r="K23" s="384">
        <f>K17/K7-1</f>
        <v>4.3625883374787788E-2</v>
      </c>
      <c r="L23" s="384">
        <f>L17/L7-1</f>
        <v>0.18666300768386379</v>
      </c>
      <c r="M23" s="384">
        <f>M17/M7-1</f>
        <v>0.34481711944149329</v>
      </c>
      <c r="N23" s="588">
        <f>N17/N7-1</f>
        <v>5.8474707869094367E-2</v>
      </c>
    </row>
    <row r="24" spans="1:14" ht="17.25" customHeight="1">
      <c r="A24" s="358"/>
      <c r="B24" s="110"/>
      <c r="C24" s="134"/>
      <c r="D24" s="134"/>
      <c r="E24" s="134"/>
      <c r="F24" s="134"/>
      <c r="G24" s="134"/>
      <c r="H24" s="134"/>
      <c r="I24" s="134"/>
      <c r="J24" s="6"/>
    </row>
    <row r="25" spans="1:14" ht="17.25" customHeight="1">
      <c r="A25" s="816"/>
    </row>
    <row r="26" spans="1:14" ht="15">
      <c r="C26" s="116"/>
      <c r="D26" s="116"/>
      <c r="E26" s="116"/>
      <c r="F26" s="116"/>
      <c r="G26" s="116"/>
      <c r="H26" s="239"/>
      <c r="I26" s="239"/>
    </row>
    <row r="27" spans="1:14">
      <c r="C27" s="6"/>
      <c r="D27" s="6"/>
      <c r="E27" s="6"/>
      <c r="F27" s="6"/>
      <c r="G27" s="6"/>
      <c r="H27" s="6"/>
      <c r="I27" s="6"/>
    </row>
    <row r="28" spans="1:14">
      <c r="C28" s="116"/>
      <c r="D28" s="116"/>
      <c r="E28" s="116"/>
      <c r="F28" s="116"/>
      <c r="G28" s="116"/>
      <c r="H28" s="116"/>
      <c r="I28" s="116"/>
    </row>
    <row r="29" spans="1:14">
      <c r="C29" s="6"/>
      <c r="D29" s="6"/>
      <c r="E29" s="6"/>
      <c r="F29" s="6"/>
      <c r="G29" s="6"/>
      <c r="H29" s="6"/>
      <c r="I29" s="6"/>
    </row>
    <row r="30" spans="1:14">
      <c r="C30" s="116"/>
      <c r="D30" s="116"/>
      <c r="E30" s="116"/>
      <c r="F30" s="116"/>
      <c r="G30" s="116"/>
      <c r="H30" s="116"/>
      <c r="I30" s="116"/>
    </row>
  </sheetData>
  <mergeCells count="30">
    <mergeCell ref="A17:B17"/>
    <mergeCell ref="A18:A19"/>
    <mergeCell ref="A20:A21"/>
    <mergeCell ref="A22:A23"/>
    <mergeCell ref="A12:B12"/>
    <mergeCell ref="A13:B13"/>
    <mergeCell ref="A14:B14"/>
    <mergeCell ref="A15:B15"/>
    <mergeCell ref="A16:B16"/>
    <mergeCell ref="A7:B7"/>
    <mergeCell ref="A8:B8"/>
    <mergeCell ref="A9:B9"/>
    <mergeCell ref="A10:B10"/>
    <mergeCell ref="A11:B11"/>
    <mergeCell ref="A3:B6"/>
    <mergeCell ref="C3:C6"/>
    <mergeCell ref="D3:D6"/>
    <mergeCell ref="E4:E6"/>
    <mergeCell ref="F4:I4"/>
    <mergeCell ref="F5:F6"/>
    <mergeCell ref="G5:G6"/>
    <mergeCell ref="H5:H6"/>
    <mergeCell ref="I5:I6"/>
    <mergeCell ref="E3:N3"/>
    <mergeCell ref="J4:J6"/>
    <mergeCell ref="K5:K6"/>
    <mergeCell ref="L5:L6"/>
    <mergeCell ref="M5:M6"/>
    <mergeCell ref="N5:N6"/>
    <mergeCell ref="K4:N4"/>
  </mergeCells>
  <hyperlinks>
    <hyperlink ref="P2" location="OBSAH!A1" display="Zpět na obsah" xr:uid="{00000000-0004-0000-D700-000000000000}"/>
  </hyperlinks>
  <pageMargins left="0.70866141732283472" right="0.70866141732283472" top="0.78740157480314965" bottom="0.78740157480314965" header="0.31496062992125984" footer="0.31496062992125984"/>
  <pageSetup paperSize="9" orientation="landscape" r:id="rId1"/>
  <ignoredErrors>
    <ignoredError sqref="C18:E23 F18:F23 G18:G23 H18:H23 I18:I23 J18:N23" unlockedFormula="1"/>
  </ignoredErrors>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sheetPr codeName="List56"/>
  <dimension ref="A1:P24"/>
  <sheetViews>
    <sheetView showGridLines="0" zoomScaleNormal="100" workbookViewId="0"/>
  </sheetViews>
  <sheetFormatPr defaultRowHeight="15"/>
  <cols>
    <col min="1" max="1" width="18.140625" customWidth="1"/>
    <col min="2" max="2" width="6.28515625" customWidth="1"/>
    <col min="3" max="3" width="7" customWidth="1"/>
    <col min="4" max="9" width="7.5703125" customWidth="1"/>
    <col min="10" max="10" width="8.42578125" customWidth="1"/>
    <col min="11" max="13" width="7.5703125" customWidth="1"/>
  </cols>
  <sheetData>
    <row r="1" spans="1:16" s="16" customFormat="1" ht="17.25" customHeight="1">
      <c r="A1" s="2" t="s">
        <v>1312</v>
      </c>
      <c r="B1" s="4"/>
      <c r="C1" s="47"/>
      <c r="D1" s="47"/>
      <c r="E1" s="47"/>
      <c r="F1" s="47"/>
      <c r="G1" s="47"/>
      <c r="H1" s="47"/>
      <c r="I1" s="47"/>
      <c r="J1" s="47"/>
      <c r="K1" s="47"/>
      <c r="L1" s="47"/>
      <c r="M1" s="152"/>
    </row>
    <row r="2" spans="1:16" s="4" customFormat="1" ht="17.25" customHeight="1" thickBot="1">
      <c r="A2" s="322" t="s">
        <v>1066</v>
      </c>
      <c r="K2" s="322"/>
      <c r="M2" s="1440" t="s">
        <v>1548</v>
      </c>
      <c r="O2" s="106" t="s">
        <v>986</v>
      </c>
    </row>
    <row r="3" spans="1:16" s="13" customFormat="1" ht="17.25" customHeight="1">
      <c r="A3" s="2098" t="s">
        <v>163</v>
      </c>
      <c r="B3" s="2342" t="s">
        <v>166</v>
      </c>
      <c r="C3" s="2342" t="s">
        <v>328</v>
      </c>
      <c r="D3" s="2485" t="s">
        <v>178</v>
      </c>
      <c r="E3" s="2486"/>
      <c r="F3" s="2486"/>
      <c r="G3" s="2486"/>
      <c r="H3" s="2486"/>
      <c r="I3" s="2486"/>
      <c r="J3" s="2486"/>
      <c r="K3" s="2486"/>
      <c r="L3" s="2486"/>
      <c r="M3" s="2487"/>
    </row>
    <row r="4" spans="1:16" s="13" customFormat="1" ht="15" customHeight="1">
      <c r="A4" s="2286"/>
      <c r="B4" s="2343"/>
      <c r="C4" s="2343"/>
      <c r="D4" s="2304" t="s">
        <v>4</v>
      </c>
      <c r="E4" s="2257" t="s">
        <v>57</v>
      </c>
      <c r="F4" s="2302" t="s">
        <v>36</v>
      </c>
      <c r="G4" s="2483"/>
      <c r="H4" s="2483"/>
      <c r="I4" s="2483"/>
      <c r="J4" s="2483"/>
      <c r="K4" s="2483"/>
      <c r="L4" s="2483"/>
      <c r="M4" s="2483"/>
    </row>
    <row r="5" spans="1:16" s="13" customFormat="1" ht="17.25" customHeight="1">
      <c r="A5" s="2286"/>
      <c r="B5" s="2343"/>
      <c r="C5" s="2343"/>
      <c r="D5" s="2304"/>
      <c r="E5" s="2017"/>
      <c r="F5" s="2306" t="s">
        <v>115</v>
      </c>
      <c r="G5" s="2306" t="s">
        <v>33</v>
      </c>
      <c r="H5" s="2306" t="s">
        <v>116</v>
      </c>
      <c r="I5" s="2306" t="s">
        <v>33</v>
      </c>
      <c r="J5" s="2306" t="s">
        <v>117</v>
      </c>
      <c r="K5" s="2306" t="s">
        <v>33</v>
      </c>
      <c r="L5" s="2264" t="s">
        <v>118</v>
      </c>
      <c r="M5" s="2257" t="s">
        <v>33</v>
      </c>
    </row>
    <row r="6" spans="1:16" s="13" customFormat="1" ht="17.25" customHeight="1" thickBot="1">
      <c r="A6" s="2099"/>
      <c r="B6" s="2344"/>
      <c r="C6" s="2344"/>
      <c r="D6" s="2305"/>
      <c r="E6" s="2018"/>
      <c r="F6" s="2484"/>
      <c r="G6" s="2484"/>
      <c r="H6" s="2484"/>
      <c r="I6" s="2484"/>
      <c r="J6" s="2484"/>
      <c r="K6" s="2484"/>
      <c r="L6" s="2307"/>
      <c r="M6" s="2018"/>
    </row>
    <row r="7" spans="1:16" s="43" customFormat="1" ht="18.75" customHeight="1">
      <c r="A7" s="398" t="s">
        <v>985</v>
      </c>
      <c r="B7" s="1128">
        <v>525</v>
      </c>
      <c r="C7" s="1128">
        <v>1141</v>
      </c>
      <c r="D7" s="243">
        <v>266980</v>
      </c>
      <c r="E7" s="1272">
        <v>187598</v>
      </c>
      <c r="F7" s="1272">
        <v>27823</v>
      </c>
      <c r="G7" s="1272">
        <v>26434</v>
      </c>
      <c r="H7" s="1272">
        <v>56079</v>
      </c>
      <c r="I7" s="1272">
        <v>43242</v>
      </c>
      <c r="J7" s="1272">
        <v>12208</v>
      </c>
      <c r="K7" s="1272">
        <v>8861</v>
      </c>
      <c r="L7" s="1272">
        <v>170870</v>
      </c>
      <c r="M7" s="330">
        <v>109061</v>
      </c>
      <c r="O7" s="355"/>
      <c r="P7" s="355"/>
    </row>
    <row r="8" spans="1:16" s="43" customFormat="1" ht="18.75" customHeight="1">
      <c r="A8" s="399" t="s">
        <v>14</v>
      </c>
      <c r="B8" s="1384">
        <v>42</v>
      </c>
      <c r="C8" s="1384">
        <v>54</v>
      </c>
      <c r="D8" s="184">
        <v>27650</v>
      </c>
      <c r="E8" s="185">
        <v>18380</v>
      </c>
      <c r="F8" s="185">
        <v>2098</v>
      </c>
      <c r="G8" s="185">
        <v>1918</v>
      </c>
      <c r="H8" s="185">
        <v>5498</v>
      </c>
      <c r="I8" s="185">
        <v>4234</v>
      </c>
      <c r="J8" s="185">
        <v>1169</v>
      </c>
      <c r="K8" s="185">
        <v>847</v>
      </c>
      <c r="L8" s="185">
        <v>18885</v>
      </c>
      <c r="M8" s="6">
        <v>11381</v>
      </c>
      <c r="O8" s="355"/>
      <c r="P8" s="355"/>
    </row>
    <row r="9" spans="1:16" s="43" customFormat="1" ht="18.75" customHeight="1">
      <c r="A9" s="399" t="s">
        <v>15</v>
      </c>
      <c r="B9" s="1384">
        <v>71</v>
      </c>
      <c r="C9" s="1384">
        <v>123</v>
      </c>
      <c r="D9" s="185">
        <v>34258</v>
      </c>
      <c r="E9" s="170">
        <v>24091</v>
      </c>
      <c r="F9" s="170">
        <v>3859</v>
      </c>
      <c r="G9" s="170">
        <v>3669</v>
      </c>
      <c r="H9" s="170">
        <v>7445</v>
      </c>
      <c r="I9" s="170">
        <v>5739</v>
      </c>
      <c r="J9" s="170">
        <v>1744</v>
      </c>
      <c r="K9" s="170">
        <v>1326</v>
      </c>
      <c r="L9" s="170">
        <v>21210</v>
      </c>
      <c r="M9" s="1230">
        <v>13357</v>
      </c>
      <c r="O9" s="355"/>
      <c r="P9" s="355"/>
    </row>
    <row r="10" spans="1:16" s="43" customFormat="1" ht="18.75" customHeight="1">
      <c r="A10" s="399" t="s">
        <v>16</v>
      </c>
      <c r="B10" s="1384">
        <v>41</v>
      </c>
      <c r="C10" s="1384">
        <v>80</v>
      </c>
      <c r="D10" s="185">
        <v>15285</v>
      </c>
      <c r="E10" s="170">
        <v>10514</v>
      </c>
      <c r="F10" s="170">
        <v>1083</v>
      </c>
      <c r="G10" s="170">
        <v>1028</v>
      </c>
      <c r="H10" s="170">
        <v>3054</v>
      </c>
      <c r="I10" s="170">
        <v>2317</v>
      </c>
      <c r="J10" s="170">
        <v>496</v>
      </c>
      <c r="K10" s="170">
        <v>352</v>
      </c>
      <c r="L10" s="170">
        <v>10652</v>
      </c>
      <c r="M10" s="1230">
        <v>6817</v>
      </c>
      <c r="O10" s="355"/>
      <c r="P10" s="355"/>
    </row>
    <row r="11" spans="1:16" s="43" customFormat="1" ht="18.75" customHeight="1">
      <c r="A11" s="399" t="s">
        <v>17</v>
      </c>
      <c r="B11" s="1384">
        <v>34</v>
      </c>
      <c r="C11" s="1384">
        <v>72</v>
      </c>
      <c r="D11" s="185">
        <v>15049</v>
      </c>
      <c r="E11" s="170">
        <v>10664</v>
      </c>
      <c r="F11" s="170">
        <v>863</v>
      </c>
      <c r="G11" s="170">
        <v>820</v>
      </c>
      <c r="H11" s="170">
        <v>3609</v>
      </c>
      <c r="I11" s="170">
        <v>2782</v>
      </c>
      <c r="J11" s="170">
        <v>676</v>
      </c>
      <c r="K11" s="170">
        <v>498</v>
      </c>
      <c r="L11" s="170">
        <v>9901</v>
      </c>
      <c r="M11" s="1230">
        <v>6564</v>
      </c>
      <c r="O11" s="355"/>
      <c r="P11" s="355"/>
    </row>
    <row r="12" spans="1:16" s="43" customFormat="1" ht="18.75" customHeight="1">
      <c r="A12" s="399" t="s">
        <v>18</v>
      </c>
      <c r="B12" s="1384">
        <v>20</v>
      </c>
      <c r="C12" s="1384">
        <v>33</v>
      </c>
      <c r="D12" s="185">
        <v>9081</v>
      </c>
      <c r="E12" s="170">
        <v>6253</v>
      </c>
      <c r="F12" s="170">
        <v>986</v>
      </c>
      <c r="G12" s="170">
        <v>894</v>
      </c>
      <c r="H12" s="170">
        <v>2095</v>
      </c>
      <c r="I12" s="170">
        <v>1516</v>
      </c>
      <c r="J12" s="170">
        <v>626</v>
      </c>
      <c r="K12" s="170">
        <v>414</v>
      </c>
      <c r="L12" s="170">
        <v>5374</v>
      </c>
      <c r="M12" s="1230">
        <v>3429</v>
      </c>
      <c r="O12" s="355"/>
      <c r="P12" s="355"/>
    </row>
    <row r="13" spans="1:16" s="43" customFormat="1" ht="18.75" customHeight="1">
      <c r="A13" s="399" t="s">
        <v>19</v>
      </c>
      <c r="B13" s="1384">
        <v>32</v>
      </c>
      <c r="C13" s="1384">
        <v>61</v>
      </c>
      <c r="D13" s="185">
        <v>16307</v>
      </c>
      <c r="E13" s="170">
        <v>11611</v>
      </c>
      <c r="F13" s="170">
        <v>1874</v>
      </c>
      <c r="G13" s="170">
        <v>1762</v>
      </c>
      <c r="H13" s="170">
        <v>3814</v>
      </c>
      <c r="I13" s="170">
        <v>2903</v>
      </c>
      <c r="J13" s="170">
        <v>1060</v>
      </c>
      <c r="K13" s="170">
        <v>772</v>
      </c>
      <c r="L13" s="170">
        <v>9559</v>
      </c>
      <c r="M13" s="1230">
        <v>6174</v>
      </c>
      <c r="O13" s="355"/>
      <c r="P13" s="355"/>
    </row>
    <row r="14" spans="1:16" s="43" customFormat="1" ht="18.75" customHeight="1">
      <c r="A14" s="399" t="s">
        <v>20</v>
      </c>
      <c r="B14" s="1384">
        <v>22</v>
      </c>
      <c r="C14" s="1384">
        <v>35</v>
      </c>
      <c r="D14" s="185">
        <v>10392</v>
      </c>
      <c r="E14" s="170">
        <v>7472</v>
      </c>
      <c r="F14" s="170">
        <v>1003</v>
      </c>
      <c r="G14" s="170">
        <v>943</v>
      </c>
      <c r="H14" s="170">
        <v>2266</v>
      </c>
      <c r="I14" s="170">
        <v>1759</v>
      </c>
      <c r="J14" s="170">
        <v>658</v>
      </c>
      <c r="K14" s="170">
        <v>455</v>
      </c>
      <c r="L14" s="170">
        <v>6465</v>
      </c>
      <c r="M14" s="1230">
        <v>4315</v>
      </c>
      <c r="O14" s="355"/>
      <c r="P14" s="355"/>
    </row>
    <row r="15" spans="1:16" s="43" customFormat="1" ht="18.75" customHeight="1">
      <c r="A15" s="399" t="s">
        <v>21</v>
      </c>
      <c r="B15" s="1384">
        <v>32</v>
      </c>
      <c r="C15" s="1384">
        <v>30</v>
      </c>
      <c r="D15" s="185">
        <v>16323</v>
      </c>
      <c r="E15" s="170">
        <v>11476</v>
      </c>
      <c r="F15" s="170">
        <v>2238</v>
      </c>
      <c r="G15" s="170">
        <v>2156</v>
      </c>
      <c r="H15" s="170">
        <v>3557</v>
      </c>
      <c r="I15" s="170">
        <v>2632</v>
      </c>
      <c r="J15" s="170">
        <v>887</v>
      </c>
      <c r="K15" s="170">
        <v>654</v>
      </c>
      <c r="L15" s="170">
        <v>9641</v>
      </c>
      <c r="M15" s="1230">
        <v>6034</v>
      </c>
      <c r="O15" s="355"/>
      <c r="P15" s="355"/>
    </row>
    <row r="16" spans="1:16" s="43" customFormat="1" ht="18.75" customHeight="1">
      <c r="A16" s="399" t="s">
        <v>22</v>
      </c>
      <c r="B16" s="1384">
        <v>30</v>
      </c>
      <c r="C16" s="1384">
        <v>60</v>
      </c>
      <c r="D16" s="185">
        <v>15588</v>
      </c>
      <c r="E16" s="170">
        <v>11252</v>
      </c>
      <c r="F16" s="170">
        <v>2077</v>
      </c>
      <c r="G16" s="170">
        <v>1983</v>
      </c>
      <c r="H16" s="170">
        <v>3236</v>
      </c>
      <c r="I16" s="170">
        <v>2555</v>
      </c>
      <c r="J16" s="170">
        <v>647</v>
      </c>
      <c r="K16" s="170">
        <v>451</v>
      </c>
      <c r="L16" s="170">
        <v>9628</v>
      </c>
      <c r="M16" s="1230">
        <v>6263</v>
      </c>
      <c r="O16" s="355"/>
      <c r="P16" s="355"/>
    </row>
    <row r="17" spans="1:16" s="43" customFormat="1" ht="18.75" customHeight="1">
      <c r="A17" s="399" t="s">
        <v>23</v>
      </c>
      <c r="B17" s="1384">
        <v>25</v>
      </c>
      <c r="C17" s="1384">
        <v>43</v>
      </c>
      <c r="D17" s="185">
        <v>12725</v>
      </c>
      <c r="E17" s="170">
        <v>9139</v>
      </c>
      <c r="F17" s="170">
        <v>1596</v>
      </c>
      <c r="G17" s="170">
        <v>1502</v>
      </c>
      <c r="H17" s="170">
        <v>2983</v>
      </c>
      <c r="I17" s="170">
        <v>2330</v>
      </c>
      <c r="J17" s="170">
        <v>525</v>
      </c>
      <c r="K17" s="170">
        <v>378</v>
      </c>
      <c r="L17" s="170">
        <v>7621</v>
      </c>
      <c r="M17" s="1230">
        <v>4929</v>
      </c>
      <c r="O17" s="355"/>
      <c r="P17" s="355"/>
    </row>
    <row r="18" spans="1:16" s="43" customFormat="1" ht="18.75" customHeight="1">
      <c r="A18" s="399" t="s">
        <v>24</v>
      </c>
      <c r="B18" s="1384">
        <v>65</v>
      </c>
      <c r="C18" s="1384">
        <v>145</v>
      </c>
      <c r="D18" s="185">
        <v>31015</v>
      </c>
      <c r="E18" s="170">
        <v>22266</v>
      </c>
      <c r="F18" s="170">
        <v>4264</v>
      </c>
      <c r="G18" s="170">
        <v>4149</v>
      </c>
      <c r="H18" s="170">
        <v>5869</v>
      </c>
      <c r="I18" s="170">
        <v>4641</v>
      </c>
      <c r="J18" s="170">
        <v>1203</v>
      </c>
      <c r="K18" s="170">
        <v>871</v>
      </c>
      <c r="L18" s="170">
        <v>19679</v>
      </c>
      <c r="M18" s="1230">
        <v>12605</v>
      </c>
      <c r="O18" s="355"/>
      <c r="P18" s="355"/>
    </row>
    <row r="19" spans="1:16" s="43" customFormat="1" ht="18.75" customHeight="1">
      <c r="A19" s="399" t="s">
        <v>25</v>
      </c>
      <c r="B19" s="1384">
        <v>31</v>
      </c>
      <c r="C19" s="1384">
        <v>90</v>
      </c>
      <c r="D19" s="185">
        <v>15463</v>
      </c>
      <c r="E19" s="170">
        <v>10860</v>
      </c>
      <c r="F19" s="170">
        <v>1464</v>
      </c>
      <c r="G19" s="170">
        <v>1394</v>
      </c>
      <c r="H19" s="170">
        <v>2858</v>
      </c>
      <c r="I19" s="170">
        <v>2201</v>
      </c>
      <c r="J19" s="170">
        <v>600</v>
      </c>
      <c r="K19" s="170">
        <v>452</v>
      </c>
      <c r="L19" s="170">
        <v>10541</v>
      </c>
      <c r="M19" s="1230">
        <v>6813</v>
      </c>
      <c r="O19" s="355"/>
      <c r="P19" s="355"/>
    </row>
    <row r="20" spans="1:16" s="43" customFormat="1" ht="18.75" customHeight="1">
      <c r="A20" s="399" t="s">
        <v>26</v>
      </c>
      <c r="B20" s="1384">
        <v>30</v>
      </c>
      <c r="C20" s="1384">
        <v>145</v>
      </c>
      <c r="D20" s="185">
        <v>20542</v>
      </c>
      <c r="E20" s="170">
        <v>14358</v>
      </c>
      <c r="F20" s="170">
        <v>2143</v>
      </c>
      <c r="G20" s="170">
        <v>1993</v>
      </c>
      <c r="H20" s="170">
        <v>4434</v>
      </c>
      <c r="I20" s="170">
        <v>3397</v>
      </c>
      <c r="J20" s="170">
        <v>921</v>
      </c>
      <c r="K20" s="170">
        <v>667</v>
      </c>
      <c r="L20" s="170">
        <v>13044</v>
      </c>
      <c r="M20" s="1230">
        <v>8301</v>
      </c>
      <c r="O20" s="355"/>
      <c r="P20" s="355"/>
    </row>
    <row r="21" spans="1:16" s="43" customFormat="1" ht="18.75" customHeight="1">
      <c r="A21" s="399" t="s">
        <v>27</v>
      </c>
      <c r="B21" s="1384">
        <v>50</v>
      </c>
      <c r="C21" s="1384">
        <v>170</v>
      </c>
      <c r="D21" s="185">
        <v>27302</v>
      </c>
      <c r="E21" s="170">
        <v>19262</v>
      </c>
      <c r="F21" s="170">
        <v>2275</v>
      </c>
      <c r="G21" s="170">
        <v>2223</v>
      </c>
      <c r="H21" s="170">
        <v>5361</v>
      </c>
      <c r="I21" s="170">
        <v>4236</v>
      </c>
      <c r="J21" s="170">
        <v>996</v>
      </c>
      <c r="K21" s="170">
        <v>724</v>
      </c>
      <c r="L21" s="170">
        <v>18670</v>
      </c>
      <c r="M21" s="1230">
        <v>12079</v>
      </c>
      <c r="O21" s="355"/>
      <c r="P21" s="355"/>
    </row>
    <row r="22" spans="1:16" s="43" customFormat="1" ht="9" customHeight="1">
      <c r="A22" s="401"/>
      <c r="B22" s="6"/>
      <c r="C22" s="6"/>
      <c r="D22" s="6"/>
      <c r="E22" s="6"/>
      <c r="F22" s="6"/>
      <c r="G22" s="6"/>
      <c r="H22" s="6"/>
      <c r="I22" s="6"/>
      <c r="J22" s="6"/>
      <c r="K22" s="6"/>
      <c r="L22" s="6"/>
      <c r="M22" s="6"/>
    </row>
    <row r="23" spans="1:16" s="1665" customFormat="1" ht="17.25" customHeight="1">
      <c r="A23" s="816"/>
      <c r="B23" s="1895"/>
      <c r="C23" s="1895"/>
      <c r="D23" s="1895"/>
      <c r="E23" s="1895"/>
      <c r="F23" s="1895"/>
      <c r="G23" s="1895"/>
      <c r="H23" s="1895"/>
      <c r="I23" s="1895"/>
      <c r="J23" s="1895"/>
      <c r="K23" s="1895"/>
      <c r="L23" s="1895"/>
      <c r="M23" s="1895"/>
    </row>
    <row r="24" spans="1:16">
      <c r="B24" s="50"/>
      <c r="C24" s="50"/>
      <c r="D24" s="50"/>
      <c r="E24" s="50"/>
      <c r="F24" s="50"/>
      <c r="G24" s="50"/>
      <c r="H24" s="50"/>
      <c r="I24" s="50"/>
      <c r="J24" s="50"/>
      <c r="K24" s="50"/>
      <c r="L24" s="50"/>
      <c r="M24" s="50"/>
    </row>
  </sheetData>
  <mergeCells count="15">
    <mergeCell ref="A3:A6"/>
    <mergeCell ref="B3:B6"/>
    <mergeCell ref="C3:C6"/>
    <mergeCell ref="D3:M3"/>
    <mergeCell ref="D4:D6"/>
    <mergeCell ref="E4:E6"/>
    <mergeCell ref="F4:M4"/>
    <mergeCell ref="F5:F6"/>
    <mergeCell ref="G5:G6"/>
    <mergeCell ref="H5:H6"/>
    <mergeCell ref="I5:I6"/>
    <mergeCell ref="J5:J6"/>
    <mergeCell ref="K5:K6"/>
    <mergeCell ref="L5:L6"/>
    <mergeCell ref="M5:M6"/>
  </mergeCells>
  <hyperlinks>
    <hyperlink ref="O2" location="OBSAH!A1" display="Zpět na obsah" xr:uid="{00000000-0004-0000-D800-000000000000}"/>
  </hyperlinks>
  <pageMargins left="0.70866141732283472" right="0.70866141732283472" top="0.78740157480314965" bottom="0.78740157480314965" header="0.31496062992125984" footer="0.31496062992125984"/>
  <pageSetup paperSize="9" orientation="landscape" r:id="rId1"/>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sheetPr codeName="List57"/>
  <dimension ref="A1:Q30"/>
  <sheetViews>
    <sheetView showGridLines="0" zoomScaleNormal="100" workbookViewId="0"/>
  </sheetViews>
  <sheetFormatPr defaultRowHeight="15"/>
  <cols>
    <col min="1" max="1" width="12.85546875" customWidth="1"/>
    <col min="2" max="2" width="4.140625" customWidth="1"/>
    <col min="3" max="3" width="10.28515625" customWidth="1"/>
    <col min="4" max="6" width="7.5703125" customWidth="1"/>
    <col min="7" max="7" width="8.7109375" customWidth="1"/>
    <col min="8" max="8" width="9.28515625" customWidth="1"/>
    <col min="9" max="9" width="8.7109375" customWidth="1"/>
    <col min="10" max="16" width="7.5703125" customWidth="1"/>
  </cols>
  <sheetData>
    <row r="1" spans="1:17" s="16" customFormat="1" ht="17.25" customHeight="1">
      <c r="A1" s="2" t="s">
        <v>1313</v>
      </c>
      <c r="B1" s="2"/>
      <c r="C1" s="4"/>
      <c r="D1" s="4"/>
      <c r="E1" s="4"/>
      <c r="F1" s="4"/>
      <c r="G1" s="4"/>
      <c r="H1" s="4"/>
      <c r="I1" s="4"/>
      <c r="J1" s="4"/>
      <c r="K1" s="4"/>
      <c r="L1" s="4"/>
      <c r="M1" s="152"/>
      <c r="N1" s="4"/>
      <c r="O1" s="4"/>
    </row>
    <row r="2" spans="1:17" s="4" customFormat="1" ht="17.25" customHeight="1" thickBot="1">
      <c r="A2" s="322" t="s">
        <v>1066</v>
      </c>
      <c r="B2" s="106"/>
      <c r="L2" s="322"/>
      <c r="N2" s="1440" t="s">
        <v>1548</v>
      </c>
      <c r="P2" s="106" t="s">
        <v>986</v>
      </c>
    </row>
    <row r="3" spans="1:17" ht="24" customHeight="1">
      <c r="A3" s="2266" t="s">
        <v>170</v>
      </c>
      <c r="B3" s="2098"/>
      <c r="C3" s="2342" t="s">
        <v>329</v>
      </c>
      <c r="D3" s="2342" t="s">
        <v>330</v>
      </c>
      <c r="E3" s="2100" t="s">
        <v>316</v>
      </c>
      <c r="F3" s="2101"/>
      <c r="G3" s="2101"/>
      <c r="H3" s="2101"/>
      <c r="I3" s="2101"/>
      <c r="J3" s="2102"/>
      <c r="K3" s="2490" t="s">
        <v>317</v>
      </c>
      <c r="L3" s="2491"/>
      <c r="M3" s="2485" t="s">
        <v>318</v>
      </c>
      <c r="N3" s="2487"/>
      <c r="O3" s="148"/>
    </row>
    <row r="4" spans="1:17" ht="14.25" customHeight="1">
      <c r="A4" s="2475"/>
      <c r="B4" s="2286"/>
      <c r="C4" s="2343"/>
      <c r="D4" s="2343"/>
      <c r="E4" s="2313" t="s">
        <v>4</v>
      </c>
      <c r="F4" s="2302" t="s">
        <v>6</v>
      </c>
      <c r="G4" s="2483"/>
      <c r="H4" s="2302" t="s">
        <v>482</v>
      </c>
      <c r="I4" s="2483"/>
      <c r="J4" s="2303"/>
      <c r="K4" s="2313" t="s">
        <v>4</v>
      </c>
      <c r="L4" s="2312" t="s">
        <v>48</v>
      </c>
      <c r="M4" s="2304" t="s">
        <v>4</v>
      </c>
      <c r="N4" s="2302" t="s">
        <v>48</v>
      </c>
      <c r="O4" s="148"/>
    </row>
    <row r="5" spans="1:17" ht="17.25" customHeight="1">
      <c r="A5" s="2475"/>
      <c r="B5" s="2286"/>
      <c r="C5" s="2343"/>
      <c r="D5" s="2343"/>
      <c r="E5" s="2313"/>
      <c r="F5" s="2264" t="s">
        <v>7</v>
      </c>
      <c r="G5" s="2264" t="s">
        <v>8</v>
      </c>
      <c r="H5" s="2264" t="s">
        <v>483</v>
      </c>
      <c r="I5" s="2264" t="s">
        <v>484</v>
      </c>
      <c r="J5" s="2312" t="s">
        <v>485</v>
      </c>
      <c r="K5" s="2313"/>
      <c r="L5" s="2312"/>
      <c r="M5" s="2304"/>
      <c r="N5" s="2302"/>
      <c r="O5" s="148"/>
    </row>
    <row r="6" spans="1:17" ht="32.25" customHeight="1" thickBot="1">
      <c r="A6" s="2476"/>
      <c r="B6" s="2099"/>
      <c r="C6" s="2344"/>
      <c r="D6" s="2344"/>
      <c r="E6" s="2315"/>
      <c r="F6" s="2492"/>
      <c r="G6" s="2492"/>
      <c r="H6" s="2492"/>
      <c r="I6" s="2492"/>
      <c r="J6" s="2488"/>
      <c r="K6" s="2315"/>
      <c r="L6" s="2488"/>
      <c r="M6" s="2305"/>
      <c r="N6" s="2489"/>
      <c r="O6" s="148"/>
    </row>
    <row r="7" spans="1:17" ht="18.75" customHeight="1">
      <c r="A7" s="2038" t="s">
        <v>11</v>
      </c>
      <c r="B7" s="2039"/>
      <c r="C7" s="208">
        <v>4020</v>
      </c>
      <c r="D7" s="46">
        <v>12168</v>
      </c>
      <c r="E7" s="743">
        <v>317740</v>
      </c>
      <c r="F7" s="340">
        <v>155529</v>
      </c>
      <c r="G7" s="340">
        <v>6328</v>
      </c>
      <c r="H7" s="340">
        <v>2707</v>
      </c>
      <c r="I7" s="340">
        <v>311354</v>
      </c>
      <c r="J7" s="709">
        <v>3679</v>
      </c>
      <c r="K7" s="742">
        <v>13018</v>
      </c>
      <c r="L7" s="709">
        <v>12608</v>
      </c>
      <c r="M7" s="341">
        <v>944</v>
      </c>
      <c r="N7" s="346">
        <v>789</v>
      </c>
      <c r="O7" s="47"/>
      <c r="Q7" s="50"/>
    </row>
    <row r="8" spans="1:17" ht="18.75" customHeight="1">
      <c r="A8" s="2038" t="s">
        <v>12</v>
      </c>
      <c r="B8" s="2039"/>
      <c r="C8" s="208">
        <v>4045</v>
      </c>
      <c r="D8" s="46">
        <v>12703</v>
      </c>
      <c r="E8" s="743">
        <v>330094</v>
      </c>
      <c r="F8" s="340">
        <v>162430</v>
      </c>
      <c r="G8" s="340">
        <v>7238</v>
      </c>
      <c r="H8" s="340">
        <v>2951</v>
      </c>
      <c r="I8" s="340">
        <v>323277</v>
      </c>
      <c r="J8" s="709">
        <v>3866</v>
      </c>
      <c r="K8" s="742">
        <v>13664</v>
      </c>
      <c r="L8" s="709">
        <v>13203</v>
      </c>
      <c r="M8" s="341">
        <v>995</v>
      </c>
      <c r="N8" s="346">
        <v>830</v>
      </c>
      <c r="O8" s="47"/>
      <c r="P8" s="19"/>
      <c r="Q8" s="50"/>
    </row>
    <row r="9" spans="1:17" ht="18.75" customHeight="1">
      <c r="A9" s="2038" t="s">
        <v>127</v>
      </c>
      <c r="B9" s="2039"/>
      <c r="C9" s="208">
        <v>4070</v>
      </c>
      <c r="D9" s="46">
        <v>13016</v>
      </c>
      <c r="E9" s="743">
        <v>337192</v>
      </c>
      <c r="F9" s="340">
        <v>165773</v>
      </c>
      <c r="G9" s="340">
        <v>7935</v>
      </c>
      <c r="H9" s="340">
        <v>2560</v>
      </c>
      <c r="I9" s="340">
        <v>330679</v>
      </c>
      <c r="J9" s="709">
        <v>3953</v>
      </c>
      <c r="K9" s="742">
        <v>14169</v>
      </c>
      <c r="L9" s="709">
        <v>13668</v>
      </c>
      <c r="M9" s="341">
        <v>1744</v>
      </c>
      <c r="N9" s="346">
        <v>1549</v>
      </c>
      <c r="O9" s="47"/>
      <c r="P9" s="19"/>
      <c r="Q9" s="50"/>
    </row>
    <row r="10" spans="1:17" ht="18.75" customHeight="1">
      <c r="A10" s="2038" t="s">
        <v>162</v>
      </c>
      <c r="B10" s="2039"/>
      <c r="C10" s="208">
        <v>4094</v>
      </c>
      <c r="D10" s="46">
        <v>13154</v>
      </c>
      <c r="E10" s="743">
        <v>339037</v>
      </c>
      <c r="F10" s="340">
        <v>166465</v>
      </c>
      <c r="G10" s="340">
        <v>8824</v>
      </c>
      <c r="H10" s="340">
        <v>2520</v>
      </c>
      <c r="I10" s="340">
        <v>332286</v>
      </c>
      <c r="J10" s="709">
        <v>4231</v>
      </c>
      <c r="K10" s="742">
        <v>14352</v>
      </c>
      <c r="L10" s="709">
        <v>13856</v>
      </c>
      <c r="M10" s="341">
        <v>1956</v>
      </c>
      <c r="N10" s="346">
        <v>1713</v>
      </c>
      <c r="O10" s="47"/>
      <c r="Q10" s="50"/>
    </row>
    <row r="11" spans="1:17" ht="18.75" customHeight="1">
      <c r="A11" s="2038" t="s">
        <v>340</v>
      </c>
      <c r="B11" s="2039"/>
      <c r="C11" s="208">
        <v>4099</v>
      </c>
      <c r="D11" s="46">
        <v>13342</v>
      </c>
      <c r="E11" s="743">
        <v>336027</v>
      </c>
      <c r="F11" s="340">
        <v>164937</v>
      </c>
      <c r="G11" s="340">
        <v>9937</v>
      </c>
      <c r="H11" s="340">
        <v>3407</v>
      </c>
      <c r="I11" s="340">
        <v>328452</v>
      </c>
      <c r="J11" s="709">
        <v>4168</v>
      </c>
      <c r="K11" s="742">
        <v>14858</v>
      </c>
      <c r="L11" s="709">
        <v>14336</v>
      </c>
      <c r="M11" s="341">
        <v>2160</v>
      </c>
      <c r="N11" s="346">
        <v>1997</v>
      </c>
      <c r="O11" s="47"/>
      <c r="P11" s="19"/>
      <c r="Q11" s="50"/>
    </row>
    <row r="12" spans="1:17" ht="18.75" customHeight="1">
      <c r="A12" s="2038" t="s">
        <v>410</v>
      </c>
      <c r="B12" s="2039"/>
      <c r="C12" s="208">
        <v>4128</v>
      </c>
      <c r="D12" s="46">
        <v>13540</v>
      </c>
      <c r="E12" s="743">
        <v>330471</v>
      </c>
      <c r="F12" s="340">
        <v>161793</v>
      </c>
      <c r="G12" s="340">
        <v>9857</v>
      </c>
      <c r="H12" s="340">
        <v>3269</v>
      </c>
      <c r="I12" s="340">
        <v>322944</v>
      </c>
      <c r="J12" s="709">
        <v>4258</v>
      </c>
      <c r="K12" s="742">
        <v>15198</v>
      </c>
      <c r="L12" s="709">
        <v>14647</v>
      </c>
      <c r="M12" s="341">
        <v>2096</v>
      </c>
      <c r="N12" s="346">
        <v>1930</v>
      </c>
      <c r="O12" s="47"/>
      <c r="Q12" s="50"/>
    </row>
    <row r="13" spans="1:17" ht="18.75" customHeight="1">
      <c r="A13" s="2038" t="s">
        <v>445</v>
      </c>
      <c r="B13" s="2039"/>
      <c r="C13" s="208">
        <v>4159</v>
      </c>
      <c r="D13" s="46">
        <v>13784</v>
      </c>
      <c r="E13" s="743">
        <v>333838</v>
      </c>
      <c r="F13" s="340">
        <v>163880</v>
      </c>
      <c r="G13" s="340">
        <v>11075</v>
      </c>
      <c r="H13" s="340">
        <v>4160</v>
      </c>
      <c r="I13" s="340">
        <v>325343</v>
      </c>
      <c r="J13" s="709">
        <v>4335</v>
      </c>
      <c r="K13" s="742">
        <v>15557</v>
      </c>
      <c r="L13" s="709">
        <v>14954</v>
      </c>
      <c r="M13" s="341">
        <v>2237</v>
      </c>
      <c r="N13" s="346">
        <v>2072</v>
      </c>
      <c r="O13" s="47"/>
      <c r="Q13" s="50"/>
    </row>
    <row r="14" spans="1:17" ht="18.75" customHeight="1">
      <c r="A14" s="2038" t="s">
        <v>489</v>
      </c>
      <c r="B14" s="2039"/>
      <c r="C14" s="208">
        <v>4186</v>
      </c>
      <c r="D14" s="46">
        <v>14305</v>
      </c>
      <c r="E14" s="743">
        <v>352050</v>
      </c>
      <c r="F14" s="340">
        <v>173095</v>
      </c>
      <c r="G14" s="340">
        <v>21329</v>
      </c>
      <c r="H14" s="340">
        <v>5079</v>
      </c>
      <c r="I14" s="340">
        <v>342675</v>
      </c>
      <c r="J14" s="709">
        <v>4296</v>
      </c>
      <c r="K14" s="742">
        <v>16320</v>
      </c>
      <c r="L14" s="709">
        <v>15667</v>
      </c>
      <c r="M14" s="341">
        <v>2448</v>
      </c>
      <c r="N14" s="346">
        <v>2266</v>
      </c>
      <c r="O14" s="47"/>
      <c r="Q14" s="50"/>
    </row>
    <row r="15" spans="1:17" ht="18.75" customHeight="1">
      <c r="A15" s="2038" t="s">
        <v>499</v>
      </c>
      <c r="B15" s="2039"/>
      <c r="C15" s="208">
        <v>4207</v>
      </c>
      <c r="D15" s="46">
        <v>14725</v>
      </c>
      <c r="E15" s="743">
        <v>361566</v>
      </c>
      <c r="F15" s="340">
        <v>177622</v>
      </c>
      <c r="G15" s="340">
        <v>21818</v>
      </c>
      <c r="H15" s="340">
        <v>5640</v>
      </c>
      <c r="I15" s="340">
        <v>351422</v>
      </c>
      <c r="J15" s="709">
        <v>4504</v>
      </c>
      <c r="K15" s="742">
        <v>16903</v>
      </c>
      <c r="L15" s="709">
        <v>16258</v>
      </c>
      <c r="M15" s="341">
        <v>2864</v>
      </c>
      <c r="N15" s="346">
        <v>2684</v>
      </c>
      <c r="O15" s="47"/>
      <c r="Q15" s="50"/>
    </row>
    <row r="16" spans="1:17" ht="18.75" customHeight="1">
      <c r="A16" s="2038" t="s">
        <v>731</v>
      </c>
      <c r="B16" s="2039"/>
      <c r="C16" s="208">
        <v>4220</v>
      </c>
      <c r="D16" s="46">
        <v>15037</v>
      </c>
      <c r="E16" s="743">
        <v>368714</v>
      </c>
      <c r="F16" s="340">
        <v>180886</v>
      </c>
      <c r="G16" s="340">
        <v>22439</v>
      </c>
      <c r="H16" s="340">
        <v>5754</v>
      </c>
      <c r="I16" s="340">
        <v>358169</v>
      </c>
      <c r="J16" s="709">
        <v>4791</v>
      </c>
      <c r="K16" s="742">
        <v>17372</v>
      </c>
      <c r="L16" s="709">
        <v>16714</v>
      </c>
      <c r="M16" s="341">
        <v>3070</v>
      </c>
      <c r="N16" s="346">
        <v>2901</v>
      </c>
      <c r="O16" s="47"/>
      <c r="Q16" s="50"/>
    </row>
    <row r="17" spans="1:17" ht="18.75" customHeight="1" thickBot="1">
      <c r="A17" s="2007" t="s">
        <v>1132</v>
      </c>
      <c r="B17" s="2008"/>
      <c r="C17" s="208">
        <v>4243</v>
      </c>
      <c r="D17" s="46">
        <v>15428</v>
      </c>
      <c r="E17" s="743">
        <v>376718</v>
      </c>
      <c r="F17" s="340">
        <v>184662</v>
      </c>
      <c r="G17" s="340">
        <v>23408</v>
      </c>
      <c r="H17" s="340">
        <v>5353</v>
      </c>
      <c r="I17" s="340">
        <v>366287</v>
      </c>
      <c r="J17" s="709">
        <v>5078</v>
      </c>
      <c r="K17" s="742">
        <v>17994</v>
      </c>
      <c r="L17" s="709">
        <v>17251</v>
      </c>
      <c r="M17" s="341">
        <v>3361</v>
      </c>
      <c r="N17" s="346">
        <v>3189</v>
      </c>
      <c r="O17" s="47"/>
      <c r="Q17" s="50"/>
    </row>
    <row r="18" spans="1:17" ht="18.75" customHeight="1">
      <c r="A18" s="2150" t="s">
        <v>1134</v>
      </c>
      <c r="B18" s="369" t="s">
        <v>164</v>
      </c>
      <c r="C18" s="391">
        <f>C17-C16</f>
        <v>23</v>
      </c>
      <c r="D18" s="391">
        <f t="shared" ref="D18:N18" si="0">D17-D16</f>
        <v>391</v>
      </c>
      <c r="E18" s="391">
        <f t="shared" si="0"/>
        <v>8004</v>
      </c>
      <c r="F18" s="362">
        <f t="shared" si="0"/>
        <v>3776</v>
      </c>
      <c r="G18" s="362">
        <f t="shared" si="0"/>
        <v>969</v>
      </c>
      <c r="H18" s="362">
        <f t="shared" si="0"/>
        <v>-401</v>
      </c>
      <c r="I18" s="362">
        <f t="shared" si="0"/>
        <v>8118</v>
      </c>
      <c r="J18" s="422">
        <f t="shared" si="0"/>
        <v>287</v>
      </c>
      <c r="K18" s="391">
        <f t="shared" si="0"/>
        <v>622</v>
      </c>
      <c r="L18" s="422">
        <f t="shared" si="0"/>
        <v>537</v>
      </c>
      <c r="M18" s="391">
        <f t="shared" si="0"/>
        <v>291</v>
      </c>
      <c r="N18" s="586">
        <f t="shared" si="0"/>
        <v>288</v>
      </c>
      <c r="O18" s="63"/>
    </row>
    <row r="19" spans="1:17" ht="18.75" customHeight="1">
      <c r="A19" s="2029"/>
      <c r="B19" s="1600" t="s">
        <v>165</v>
      </c>
      <c r="C19" s="393">
        <f>C17/C16-1</f>
        <v>5.450236966824562E-3</v>
      </c>
      <c r="D19" s="393">
        <f t="shared" ref="D19:N19" si="1">D17/D16-1</f>
        <v>2.6002527099820538E-2</v>
      </c>
      <c r="E19" s="393">
        <f t="shared" si="1"/>
        <v>2.1707881989834865E-2</v>
      </c>
      <c r="F19" s="366">
        <f t="shared" si="1"/>
        <v>2.0875026259633112E-2</v>
      </c>
      <c r="G19" s="366">
        <f t="shared" si="1"/>
        <v>4.3183742591024643E-2</v>
      </c>
      <c r="H19" s="366">
        <f t="shared" si="1"/>
        <v>-6.9690649982620756E-2</v>
      </c>
      <c r="I19" s="366">
        <f t="shared" si="1"/>
        <v>2.2665278122897314E-2</v>
      </c>
      <c r="J19" s="431">
        <f t="shared" si="1"/>
        <v>5.9903986641619777E-2</v>
      </c>
      <c r="K19" s="393">
        <f t="shared" si="1"/>
        <v>3.5804743265024142E-2</v>
      </c>
      <c r="L19" s="431">
        <f t="shared" si="1"/>
        <v>3.212875433768092E-2</v>
      </c>
      <c r="M19" s="393">
        <f t="shared" si="1"/>
        <v>9.4788273615635132E-2</v>
      </c>
      <c r="N19" s="533">
        <f t="shared" si="1"/>
        <v>9.9276111685625557E-2</v>
      </c>
      <c r="O19" s="134"/>
    </row>
    <row r="20" spans="1:17" ht="18.75" customHeight="1">
      <c r="A20" s="2030" t="s">
        <v>1154</v>
      </c>
      <c r="B20" s="378" t="s">
        <v>164</v>
      </c>
      <c r="C20" s="479">
        <f>C17-C12</f>
        <v>115</v>
      </c>
      <c r="D20" s="479">
        <f t="shared" ref="D20:N20" si="2">D17-D12</f>
        <v>1888</v>
      </c>
      <c r="E20" s="479">
        <f t="shared" si="2"/>
        <v>46247</v>
      </c>
      <c r="F20" s="372">
        <f t="shared" si="2"/>
        <v>22869</v>
      </c>
      <c r="G20" s="372">
        <f t="shared" si="2"/>
        <v>13551</v>
      </c>
      <c r="H20" s="372">
        <f t="shared" si="2"/>
        <v>2084</v>
      </c>
      <c r="I20" s="372">
        <f t="shared" si="2"/>
        <v>43343</v>
      </c>
      <c r="J20" s="434">
        <f t="shared" si="2"/>
        <v>820</v>
      </c>
      <c r="K20" s="479">
        <f t="shared" si="2"/>
        <v>2796</v>
      </c>
      <c r="L20" s="434">
        <f t="shared" si="2"/>
        <v>2604</v>
      </c>
      <c r="M20" s="479">
        <f t="shared" si="2"/>
        <v>1265</v>
      </c>
      <c r="N20" s="532">
        <f t="shared" si="2"/>
        <v>1259</v>
      </c>
      <c r="O20" s="63"/>
    </row>
    <row r="21" spans="1:17" ht="18.75" customHeight="1">
      <c r="A21" s="2029"/>
      <c r="B21" s="1600" t="s">
        <v>165</v>
      </c>
      <c r="C21" s="377">
        <f>C17/C12-1</f>
        <v>2.7858527131783051E-2</v>
      </c>
      <c r="D21" s="377">
        <f t="shared" ref="D21:N21" si="3">D17/D12-1</f>
        <v>0.13943870014771043</v>
      </c>
      <c r="E21" s="377">
        <f t="shared" si="3"/>
        <v>0.13994268786065955</v>
      </c>
      <c r="F21" s="375">
        <f t="shared" si="3"/>
        <v>0.14134727707626404</v>
      </c>
      <c r="G21" s="375">
        <f t="shared" si="3"/>
        <v>1.3747590544790502</v>
      </c>
      <c r="H21" s="375">
        <f t="shared" si="3"/>
        <v>0.63750382379932691</v>
      </c>
      <c r="I21" s="375">
        <f t="shared" si="3"/>
        <v>0.13421212346413003</v>
      </c>
      <c r="J21" s="425">
        <f t="shared" si="3"/>
        <v>0.19257867543447627</v>
      </c>
      <c r="K21" s="377">
        <f t="shared" si="3"/>
        <v>0.18397157520726415</v>
      </c>
      <c r="L21" s="425">
        <f t="shared" si="3"/>
        <v>0.17778384652147206</v>
      </c>
      <c r="M21" s="377">
        <f t="shared" si="3"/>
        <v>0.60353053435114501</v>
      </c>
      <c r="N21" s="685">
        <f t="shared" si="3"/>
        <v>0.65233160621761654</v>
      </c>
      <c r="O21" s="134"/>
    </row>
    <row r="22" spans="1:17" ht="18.75" customHeight="1">
      <c r="A22" s="2030" t="s">
        <v>1137</v>
      </c>
      <c r="B22" s="378" t="s">
        <v>164</v>
      </c>
      <c r="C22" s="394">
        <f>C17-C7</f>
        <v>223</v>
      </c>
      <c r="D22" s="394">
        <f t="shared" ref="D22:N22" si="4">D17-D7</f>
        <v>3260</v>
      </c>
      <c r="E22" s="394">
        <f t="shared" si="4"/>
        <v>58978</v>
      </c>
      <c r="F22" s="371">
        <f t="shared" si="4"/>
        <v>29133</v>
      </c>
      <c r="G22" s="371">
        <f t="shared" si="4"/>
        <v>17080</v>
      </c>
      <c r="H22" s="371">
        <f t="shared" si="4"/>
        <v>2646</v>
      </c>
      <c r="I22" s="371">
        <f t="shared" si="4"/>
        <v>54933</v>
      </c>
      <c r="J22" s="428">
        <f t="shared" si="4"/>
        <v>1399</v>
      </c>
      <c r="K22" s="394">
        <f t="shared" si="4"/>
        <v>4976</v>
      </c>
      <c r="L22" s="428">
        <f t="shared" si="4"/>
        <v>4643</v>
      </c>
      <c r="M22" s="394">
        <f t="shared" si="4"/>
        <v>2417</v>
      </c>
      <c r="N22" s="534">
        <f t="shared" si="4"/>
        <v>2400</v>
      </c>
      <c r="O22" s="63"/>
    </row>
    <row r="23" spans="1:17" ht="18.75" customHeight="1">
      <c r="A23" s="2150"/>
      <c r="B23" s="1603" t="s">
        <v>165</v>
      </c>
      <c r="C23" s="368">
        <f>C17/C7-1</f>
        <v>5.5472636815920406E-2</v>
      </c>
      <c r="D23" s="368">
        <f t="shared" ref="D23:N23" si="5">D17/D7-1</f>
        <v>0.26791584483892183</v>
      </c>
      <c r="E23" s="368">
        <f t="shared" si="5"/>
        <v>0.1856171712721093</v>
      </c>
      <c r="F23" s="384">
        <f t="shared" si="5"/>
        <v>0.18731554886869972</v>
      </c>
      <c r="G23" s="384">
        <f t="shared" si="5"/>
        <v>2.6991150442477876</v>
      </c>
      <c r="H23" s="384">
        <f t="shared" si="5"/>
        <v>0.97746582933136317</v>
      </c>
      <c r="I23" s="384">
        <f t="shared" si="5"/>
        <v>0.17643261368089047</v>
      </c>
      <c r="J23" s="518">
        <f t="shared" si="5"/>
        <v>0.38026637673280783</v>
      </c>
      <c r="K23" s="368">
        <f t="shared" si="5"/>
        <v>0.38223997541865118</v>
      </c>
      <c r="L23" s="518">
        <f t="shared" si="5"/>
        <v>0.36825824873096447</v>
      </c>
      <c r="M23" s="368">
        <f t="shared" si="5"/>
        <v>2.5603813559322033</v>
      </c>
      <c r="N23" s="588">
        <f t="shared" si="5"/>
        <v>3.0418250950570345</v>
      </c>
      <c r="O23" s="134"/>
    </row>
    <row r="24" spans="1:17" ht="7.5" customHeight="1">
      <c r="A24" s="358"/>
      <c r="B24" s="110"/>
      <c r="C24" s="134"/>
      <c r="D24" s="134"/>
      <c r="E24" s="134"/>
      <c r="F24" s="134"/>
      <c r="G24" s="134"/>
      <c r="H24" s="134"/>
      <c r="I24" s="134"/>
      <c r="J24" s="134"/>
      <c r="K24" s="134"/>
      <c r="L24" s="134"/>
      <c r="M24" s="134"/>
      <c r="N24" s="134"/>
      <c r="O24" s="134"/>
    </row>
    <row r="25" spans="1:17" s="1665" customFormat="1" ht="17.25" customHeight="1">
      <c r="A25" s="1662" t="s">
        <v>1780</v>
      </c>
      <c r="B25" s="1663"/>
    </row>
    <row r="26" spans="1:17">
      <c r="A26" s="816"/>
      <c r="C26" s="100"/>
      <c r="D26" s="100"/>
      <c r="E26" s="100"/>
      <c r="F26" s="100"/>
      <c r="G26" s="100"/>
      <c r="H26" s="100"/>
      <c r="I26" s="100"/>
      <c r="J26" s="100"/>
      <c r="K26" s="100"/>
      <c r="L26" s="100"/>
      <c r="M26" s="100"/>
      <c r="N26" s="100"/>
      <c r="O26" s="100"/>
    </row>
    <row r="27" spans="1:17">
      <c r="C27" s="50"/>
      <c r="D27" s="50"/>
      <c r="E27" s="239"/>
      <c r="F27" s="239"/>
      <c r="G27" s="50"/>
      <c r="H27" s="50"/>
      <c r="I27" s="50"/>
      <c r="J27" s="50"/>
      <c r="K27" s="50"/>
      <c r="L27" s="50"/>
      <c r="M27" s="50"/>
      <c r="N27" s="50"/>
      <c r="O27" s="50"/>
    </row>
    <row r="28" spans="1:17">
      <c r="C28" s="100"/>
      <c r="D28" s="100"/>
      <c r="E28" s="100"/>
      <c r="F28" s="100"/>
      <c r="G28" s="100"/>
      <c r="H28" s="100"/>
      <c r="I28" s="100"/>
      <c r="J28" s="100"/>
      <c r="K28" s="100"/>
      <c r="L28" s="100"/>
      <c r="M28" s="100"/>
      <c r="N28" s="100"/>
      <c r="O28" s="100"/>
    </row>
    <row r="29" spans="1:17">
      <c r="C29" s="50"/>
      <c r="D29" s="50"/>
      <c r="E29" s="50"/>
      <c r="F29" s="50"/>
      <c r="G29" s="50"/>
      <c r="H29" s="50"/>
      <c r="I29" s="50"/>
      <c r="J29" s="50"/>
      <c r="K29" s="50"/>
      <c r="L29" s="50"/>
      <c r="M29" s="50"/>
      <c r="N29" s="50"/>
      <c r="O29" s="50"/>
    </row>
    <row r="30" spans="1:17">
      <c r="C30" s="100"/>
      <c r="D30" s="100"/>
      <c r="E30" s="100"/>
      <c r="F30" s="100"/>
      <c r="G30" s="100"/>
      <c r="H30" s="100"/>
      <c r="I30" s="100"/>
      <c r="J30" s="100"/>
      <c r="K30" s="100"/>
      <c r="L30" s="100"/>
      <c r="M30" s="100"/>
      <c r="N30" s="100"/>
      <c r="O30" s="100"/>
    </row>
  </sheetData>
  <mergeCells count="32">
    <mergeCell ref="A18:A19"/>
    <mergeCell ref="A20:A21"/>
    <mergeCell ref="A22:A23"/>
    <mergeCell ref="A14:B14"/>
    <mergeCell ref="A15:B15"/>
    <mergeCell ref="A16:B16"/>
    <mergeCell ref="A17:B17"/>
    <mergeCell ref="M3:N3"/>
    <mergeCell ref="E4:E6"/>
    <mergeCell ref="K4:K6"/>
    <mergeCell ref="L4:L6"/>
    <mergeCell ref="M4:M6"/>
    <mergeCell ref="N4:N6"/>
    <mergeCell ref="E3:J3"/>
    <mergeCell ref="K3:L3"/>
    <mergeCell ref="F5:F6"/>
    <mergeCell ref="G5:G6"/>
    <mergeCell ref="I5:I6"/>
    <mergeCell ref="J5:J6"/>
    <mergeCell ref="F4:G4"/>
    <mergeCell ref="H4:J4"/>
    <mergeCell ref="H5:H6"/>
    <mergeCell ref="A13:B13"/>
    <mergeCell ref="A7:B7"/>
    <mergeCell ref="A8:B8"/>
    <mergeCell ref="C3:C6"/>
    <mergeCell ref="D3:D6"/>
    <mergeCell ref="A3:B6"/>
    <mergeCell ref="A9:B9"/>
    <mergeCell ref="A10:B10"/>
    <mergeCell ref="A11:B11"/>
    <mergeCell ref="A12:B12"/>
  </mergeCells>
  <hyperlinks>
    <hyperlink ref="P2" location="OBSAH!A1" display="Zpět na obsah" xr:uid="{00000000-0004-0000-D900-000000000000}"/>
  </hyperlinks>
  <pageMargins left="0.70866141732283472" right="0.70866141732283472" top="0.78740157480314965" bottom="0.78740157480314965" header="0.31496062992125984" footer="0.31496062992125984"/>
  <pageSetup paperSize="9" orientation="landscape" r:id="rId1"/>
  <colBreaks count="1" manualBreakCount="1">
    <brk id="15" max="1048575" man="1"/>
  </colBreaks>
  <ignoredErrors>
    <ignoredError sqref="I18:N23 C18:G23 H18:H23" unlockedFormula="1"/>
  </ignoredErrors>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sheetPr codeName="List58"/>
  <dimension ref="A1:P28"/>
  <sheetViews>
    <sheetView showGridLines="0" zoomScaleNormal="100" workbookViewId="0"/>
  </sheetViews>
  <sheetFormatPr defaultRowHeight="15"/>
  <cols>
    <col min="1" max="1" width="18.5703125" customWidth="1"/>
    <col min="2" max="2" width="9.85546875" customWidth="1"/>
    <col min="3" max="6" width="7.5703125" customWidth="1"/>
    <col min="7" max="7" width="9.5703125" customWidth="1"/>
    <col min="8" max="15" width="7.5703125" customWidth="1"/>
  </cols>
  <sheetData>
    <row r="1" spans="1:16" s="16" customFormat="1" ht="17.25" customHeight="1">
      <c r="A1" s="2" t="s">
        <v>1314</v>
      </c>
      <c r="B1" s="4"/>
      <c r="C1" s="4"/>
      <c r="D1" s="4"/>
      <c r="E1" s="4"/>
      <c r="F1" s="4"/>
      <c r="G1" s="4"/>
      <c r="H1" s="4"/>
      <c r="I1" s="4"/>
      <c r="J1" s="4"/>
      <c r="K1" s="4"/>
      <c r="L1" s="4"/>
      <c r="M1" s="152"/>
      <c r="N1" s="152"/>
    </row>
    <row r="2" spans="1:16" s="4" customFormat="1" ht="17.25" customHeight="1" thickBot="1">
      <c r="A2" s="322" t="s">
        <v>1066</v>
      </c>
      <c r="K2" s="322"/>
      <c r="L2" s="322"/>
      <c r="M2" s="1440" t="s">
        <v>1548</v>
      </c>
      <c r="O2" s="106"/>
      <c r="P2" s="106" t="s">
        <v>986</v>
      </c>
    </row>
    <row r="3" spans="1:16" ht="33" customHeight="1">
      <c r="A3" s="2493" t="s">
        <v>163</v>
      </c>
      <c r="B3" s="2496" t="s">
        <v>329</v>
      </c>
      <c r="C3" s="2496" t="s">
        <v>330</v>
      </c>
      <c r="D3" s="2100" t="s">
        <v>316</v>
      </c>
      <c r="E3" s="2101"/>
      <c r="F3" s="2101"/>
      <c r="G3" s="2101"/>
      <c r="H3" s="2101"/>
      <c r="I3" s="2101"/>
      <c r="J3" s="2490" t="s">
        <v>317</v>
      </c>
      <c r="K3" s="2491"/>
      <c r="L3" s="2485" t="s">
        <v>318</v>
      </c>
      <c r="M3" s="2487"/>
      <c r="N3" s="148"/>
    </row>
    <row r="4" spans="1:16" ht="16.5" customHeight="1">
      <c r="A4" s="2494"/>
      <c r="B4" s="2497"/>
      <c r="C4" s="2497"/>
      <c r="D4" s="2313" t="s">
        <v>4</v>
      </c>
      <c r="E4" s="2302" t="s">
        <v>6</v>
      </c>
      <c r="F4" s="2483"/>
      <c r="G4" s="2302" t="s">
        <v>482</v>
      </c>
      <c r="H4" s="2483"/>
      <c r="I4" s="2483"/>
      <c r="J4" s="2499" t="s">
        <v>4</v>
      </c>
      <c r="K4" s="2501" t="s">
        <v>48</v>
      </c>
      <c r="L4" s="2503" t="s">
        <v>4</v>
      </c>
      <c r="M4" s="2505" t="s">
        <v>48</v>
      </c>
      <c r="N4" s="774"/>
    </row>
    <row r="5" spans="1:16" ht="17.25" customHeight="1">
      <c r="A5" s="2494"/>
      <c r="B5" s="2497"/>
      <c r="C5" s="2497"/>
      <c r="D5" s="2313"/>
      <c r="E5" s="2264" t="s">
        <v>7</v>
      </c>
      <c r="F5" s="2264" t="s">
        <v>8</v>
      </c>
      <c r="G5" s="2264" t="s">
        <v>483</v>
      </c>
      <c r="H5" s="2264" t="s">
        <v>484</v>
      </c>
      <c r="I5" s="2302" t="s">
        <v>485</v>
      </c>
      <c r="J5" s="2499"/>
      <c r="K5" s="2501"/>
      <c r="L5" s="2503"/>
      <c r="M5" s="2505"/>
      <c r="N5" s="774"/>
    </row>
    <row r="6" spans="1:16" ht="33" customHeight="1" thickBot="1">
      <c r="A6" s="2495"/>
      <c r="B6" s="2498"/>
      <c r="C6" s="2498"/>
      <c r="D6" s="2315"/>
      <c r="E6" s="2492"/>
      <c r="F6" s="2492"/>
      <c r="G6" s="2492"/>
      <c r="H6" s="2492"/>
      <c r="I6" s="2489"/>
      <c r="J6" s="2500"/>
      <c r="K6" s="2502"/>
      <c r="L6" s="2504"/>
      <c r="M6" s="2506"/>
      <c r="N6" s="774"/>
    </row>
    <row r="7" spans="1:16" s="14" customFormat="1" ht="18.75" customHeight="1">
      <c r="A7" s="398" t="s">
        <v>985</v>
      </c>
      <c r="B7" s="1128">
        <v>4243</v>
      </c>
      <c r="C7" s="1128">
        <v>15428</v>
      </c>
      <c r="D7" s="243">
        <v>376718</v>
      </c>
      <c r="E7" s="1272">
        <v>184662</v>
      </c>
      <c r="F7" s="1272">
        <v>23408</v>
      </c>
      <c r="G7" s="1272">
        <v>5353</v>
      </c>
      <c r="H7" s="1272">
        <v>366287</v>
      </c>
      <c r="I7" s="1283">
        <v>5078</v>
      </c>
      <c r="J7" s="331">
        <v>17994</v>
      </c>
      <c r="K7" s="1385">
        <v>17251</v>
      </c>
      <c r="L7" s="243">
        <v>3361</v>
      </c>
      <c r="M7" s="330">
        <v>3189</v>
      </c>
      <c r="N7" s="330"/>
    </row>
    <row r="8" spans="1:16" s="14" customFormat="1" ht="18.75" customHeight="1">
      <c r="A8" s="399" t="s">
        <v>14</v>
      </c>
      <c r="B8" s="33">
        <v>294</v>
      </c>
      <c r="C8" s="33">
        <v>1988</v>
      </c>
      <c r="D8" s="183">
        <v>48676</v>
      </c>
      <c r="E8" s="176">
        <v>23595</v>
      </c>
      <c r="F8" s="340">
        <v>7579</v>
      </c>
      <c r="G8" s="176">
        <v>1096</v>
      </c>
      <c r="H8" s="176">
        <v>46829</v>
      </c>
      <c r="I8" s="196">
        <v>751</v>
      </c>
      <c r="J8" s="183">
        <v>2248</v>
      </c>
      <c r="K8" s="182">
        <v>2081</v>
      </c>
      <c r="L8" s="194">
        <v>300</v>
      </c>
      <c r="M8" s="196">
        <v>267</v>
      </c>
      <c r="N8" s="67"/>
    </row>
    <row r="9" spans="1:16" s="14" customFormat="1" ht="18.75" customHeight="1">
      <c r="A9" s="399" t="s">
        <v>15</v>
      </c>
      <c r="B9" s="33">
        <v>584</v>
      </c>
      <c r="C9" s="33">
        <v>2307</v>
      </c>
      <c r="D9" s="183">
        <v>56569</v>
      </c>
      <c r="E9" s="176">
        <v>27623</v>
      </c>
      <c r="F9" s="340">
        <v>3650</v>
      </c>
      <c r="G9" s="176">
        <v>726</v>
      </c>
      <c r="H9" s="176">
        <v>55260</v>
      </c>
      <c r="I9" s="196">
        <v>583</v>
      </c>
      <c r="J9" s="183">
        <v>2820</v>
      </c>
      <c r="K9" s="182">
        <v>2744</v>
      </c>
      <c r="L9" s="194">
        <v>354</v>
      </c>
      <c r="M9" s="196">
        <v>341</v>
      </c>
      <c r="N9" s="67"/>
    </row>
    <row r="10" spans="1:16" s="14" customFormat="1" ht="18.75" customHeight="1">
      <c r="A10" s="399" t="s">
        <v>16</v>
      </c>
      <c r="B10" s="33">
        <v>263</v>
      </c>
      <c r="C10" s="33">
        <v>923</v>
      </c>
      <c r="D10" s="183">
        <v>23199</v>
      </c>
      <c r="E10" s="176">
        <v>11458</v>
      </c>
      <c r="F10" s="340">
        <v>1066</v>
      </c>
      <c r="G10" s="176">
        <v>46</v>
      </c>
      <c r="H10" s="176">
        <v>22736</v>
      </c>
      <c r="I10" s="196">
        <v>417</v>
      </c>
      <c r="J10" s="183">
        <v>1090</v>
      </c>
      <c r="K10" s="182">
        <v>1045</v>
      </c>
      <c r="L10" s="194">
        <v>165</v>
      </c>
      <c r="M10" s="196">
        <v>154</v>
      </c>
      <c r="N10" s="67"/>
    </row>
    <row r="11" spans="1:16" s="14" customFormat="1" ht="18.75" customHeight="1">
      <c r="A11" s="399" t="s">
        <v>17</v>
      </c>
      <c r="B11" s="33">
        <v>224</v>
      </c>
      <c r="C11" s="33">
        <v>787</v>
      </c>
      <c r="D11" s="183">
        <v>19581</v>
      </c>
      <c r="E11" s="176">
        <v>9722</v>
      </c>
      <c r="F11" s="340">
        <v>1518</v>
      </c>
      <c r="G11" s="176">
        <v>237</v>
      </c>
      <c r="H11" s="176">
        <v>19157</v>
      </c>
      <c r="I11" s="196">
        <v>187</v>
      </c>
      <c r="J11" s="183">
        <v>889</v>
      </c>
      <c r="K11" s="182">
        <v>869</v>
      </c>
      <c r="L11" s="194">
        <v>135</v>
      </c>
      <c r="M11" s="196">
        <v>128</v>
      </c>
      <c r="N11" s="67"/>
    </row>
    <row r="12" spans="1:16" s="14" customFormat="1" ht="18.75" customHeight="1">
      <c r="A12" s="399" t="s">
        <v>18</v>
      </c>
      <c r="B12" s="33">
        <v>109</v>
      </c>
      <c r="C12" s="33">
        <v>335</v>
      </c>
      <c r="D12" s="183">
        <v>8103</v>
      </c>
      <c r="E12" s="176">
        <v>4037</v>
      </c>
      <c r="F12" s="340">
        <v>787</v>
      </c>
      <c r="G12" s="176">
        <v>288</v>
      </c>
      <c r="H12" s="176">
        <v>7710</v>
      </c>
      <c r="I12" s="196">
        <v>105</v>
      </c>
      <c r="J12" s="183">
        <v>379</v>
      </c>
      <c r="K12" s="182">
        <v>366</v>
      </c>
      <c r="L12" s="194">
        <v>84</v>
      </c>
      <c r="M12" s="196">
        <v>83</v>
      </c>
      <c r="N12" s="67"/>
    </row>
    <row r="13" spans="1:16" s="14" customFormat="1" ht="18.75" customHeight="1">
      <c r="A13" s="399" t="s">
        <v>19</v>
      </c>
      <c r="B13" s="33">
        <v>276</v>
      </c>
      <c r="C13" s="33">
        <v>959</v>
      </c>
      <c r="D13" s="183">
        <v>23942</v>
      </c>
      <c r="E13" s="176">
        <v>11797</v>
      </c>
      <c r="F13" s="340">
        <v>1296</v>
      </c>
      <c r="G13" s="176">
        <v>719</v>
      </c>
      <c r="H13" s="176">
        <v>22942</v>
      </c>
      <c r="I13" s="196">
        <v>281</v>
      </c>
      <c r="J13" s="183">
        <v>1038</v>
      </c>
      <c r="K13" s="182">
        <v>1016</v>
      </c>
      <c r="L13" s="194">
        <v>224</v>
      </c>
      <c r="M13" s="196">
        <v>214</v>
      </c>
      <c r="N13" s="67"/>
    </row>
    <row r="14" spans="1:16" s="14" customFormat="1" ht="18.75" customHeight="1">
      <c r="A14" s="399" t="s">
        <v>20</v>
      </c>
      <c r="B14" s="33">
        <v>196</v>
      </c>
      <c r="C14" s="33">
        <v>623</v>
      </c>
      <c r="D14" s="183">
        <v>14689</v>
      </c>
      <c r="E14" s="176">
        <v>7238</v>
      </c>
      <c r="F14" s="340">
        <v>810</v>
      </c>
      <c r="G14" s="176">
        <v>151</v>
      </c>
      <c r="H14" s="176">
        <v>14471</v>
      </c>
      <c r="I14" s="196">
        <v>67</v>
      </c>
      <c r="J14" s="183">
        <v>734</v>
      </c>
      <c r="K14" s="182">
        <v>695</v>
      </c>
      <c r="L14" s="194">
        <v>151</v>
      </c>
      <c r="M14" s="196">
        <v>144</v>
      </c>
      <c r="N14" s="67"/>
    </row>
    <row r="15" spans="1:16" s="14" customFormat="1" ht="18.75" customHeight="1">
      <c r="A15" s="399" t="s">
        <v>21</v>
      </c>
      <c r="B15" s="33">
        <v>267</v>
      </c>
      <c r="C15" s="33">
        <v>772</v>
      </c>
      <c r="D15" s="183">
        <v>18470</v>
      </c>
      <c r="E15" s="176">
        <v>9009</v>
      </c>
      <c r="F15" s="340">
        <v>758</v>
      </c>
      <c r="G15" s="176">
        <v>23</v>
      </c>
      <c r="H15" s="176">
        <v>18136</v>
      </c>
      <c r="I15" s="196">
        <v>311</v>
      </c>
      <c r="J15" s="183">
        <v>931</v>
      </c>
      <c r="K15" s="182">
        <v>896</v>
      </c>
      <c r="L15" s="194">
        <v>242</v>
      </c>
      <c r="M15" s="196">
        <v>233</v>
      </c>
      <c r="N15" s="67"/>
    </row>
    <row r="16" spans="1:16" s="14" customFormat="1" ht="18.75" customHeight="1">
      <c r="A16" s="399" t="s">
        <v>22</v>
      </c>
      <c r="B16" s="33">
        <v>253</v>
      </c>
      <c r="C16" s="33">
        <v>715</v>
      </c>
      <c r="D16" s="183">
        <v>17501</v>
      </c>
      <c r="E16" s="176">
        <v>8555</v>
      </c>
      <c r="F16" s="340">
        <v>823</v>
      </c>
      <c r="G16" s="176">
        <v>234</v>
      </c>
      <c r="H16" s="176">
        <v>17043</v>
      </c>
      <c r="I16" s="196">
        <v>224</v>
      </c>
      <c r="J16" s="183">
        <v>836</v>
      </c>
      <c r="K16" s="182">
        <v>808</v>
      </c>
      <c r="L16" s="194">
        <v>280</v>
      </c>
      <c r="M16" s="196">
        <v>264</v>
      </c>
      <c r="N16" s="67"/>
    </row>
    <row r="17" spans="1:14" s="14" customFormat="1" ht="18.75" customHeight="1">
      <c r="A17" s="399" t="s">
        <v>23</v>
      </c>
      <c r="B17" s="33">
        <v>270</v>
      </c>
      <c r="C17" s="33">
        <v>781</v>
      </c>
      <c r="D17" s="183">
        <v>19060</v>
      </c>
      <c r="E17" s="176">
        <v>9452</v>
      </c>
      <c r="F17" s="340">
        <v>760</v>
      </c>
      <c r="G17" s="176">
        <v>225</v>
      </c>
      <c r="H17" s="176">
        <v>18464</v>
      </c>
      <c r="I17" s="196">
        <v>371</v>
      </c>
      <c r="J17" s="183">
        <v>952</v>
      </c>
      <c r="K17" s="182">
        <v>925</v>
      </c>
      <c r="L17" s="194">
        <v>174</v>
      </c>
      <c r="M17" s="196">
        <v>165</v>
      </c>
      <c r="N17" s="67"/>
    </row>
    <row r="18" spans="1:14" s="14" customFormat="1" ht="18.75" customHeight="1">
      <c r="A18" s="399" t="s">
        <v>24</v>
      </c>
      <c r="B18" s="33">
        <v>497</v>
      </c>
      <c r="C18" s="33">
        <v>1815</v>
      </c>
      <c r="D18" s="183">
        <v>44503</v>
      </c>
      <c r="E18" s="176">
        <v>21877</v>
      </c>
      <c r="F18" s="340">
        <v>2163</v>
      </c>
      <c r="G18" s="176">
        <v>733</v>
      </c>
      <c r="H18" s="176">
        <v>43269</v>
      </c>
      <c r="I18" s="196">
        <v>501</v>
      </c>
      <c r="J18" s="183">
        <v>2146</v>
      </c>
      <c r="K18" s="182">
        <v>2053</v>
      </c>
      <c r="L18" s="185">
        <v>412</v>
      </c>
      <c r="M18" s="1230">
        <v>396</v>
      </c>
      <c r="N18" s="6"/>
    </row>
    <row r="19" spans="1:14" s="14" customFormat="1" ht="18.75" customHeight="1">
      <c r="A19" s="399" t="s">
        <v>25</v>
      </c>
      <c r="B19" s="33">
        <v>301</v>
      </c>
      <c r="C19" s="33">
        <v>955</v>
      </c>
      <c r="D19" s="183">
        <v>22900</v>
      </c>
      <c r="E19" s="176">
        <v>11254</v>
      </c>
      <c r="F19" s="340">
        <v>611</v>
      </c>
      <c r="G19" s="176">
        <v>164</v>
      </c>
      <c r="H19" s="176">
        <v>22428</v>
      </c>
      <c r="I19" s="196">
        <v>308</v>
      </c>
      <c r="J19" s="183">
        <v>1155</v>
      </c>
      <c r="K19" s="182">
        <v>1097</v>
      </c>
      <c r="L19" s="194">
        <v>277</v>
      </c>
      <c r="M19" s="1230">
        <v>266</v>
      </c>
      <c r="N19" s="6"/>
    </row>
    <row r="20" spans="1:14" s="14" customFormat="1" ht="18.75" customHeight="1">
      <c r="A20" s="399" t="s">
        <v>26</v>
      </c>
      <c r="B20" s="33">
        <v>266</v>
      </c>
      <c r="C20" s="33">
        <v>810</v>
      </c>
      <c r="D20" s="183">
        <v>19316</v>
      </c>
      <c r="E20" s="176">
        <v>9386</v>
      </c>
      <c r="F20" s="340">
        <v>565</v>
      </c>
      <c r="G20" s="176">
        <v>237</v>
      </c>
      <c r="H20" s="176">
        <v>18871</v>
      </c>
      <c r="I20" s="196">
        <v>208</v>
      </c>
      <c r="J20" s="183">
        <v>915</v>
      </c>
      <c r="K20" s="182">
        <v>884</v>
      </c>
      <c r="L20" s="185">
        <v>205</v>
      </c>
      <c r="M20" s="1230">
        <v>203</v>
      </c>
      <c r="N20" s="6"/>
    </row>
    <row r="21" spans="1:14" s="14" customFormat="1" ht="18.75" customHeight="1">
      <c r="A21" s="399" t="s">
        <v>27</v>
      </c>
      <c r="B21" s="33">
        <v>443</v>
      </c>
      <c r="C21" s="33">
        <v>1658</v>
      </c>
      <c r="D21" s="183">
        <v>40209</v>
      </c>
      <c r="E21" s="176">
        <v>19659</v>
      </c>
      <c r="F21" s="340">
        <v>1022</v>
      </c>
      <c r="G21" s="176">
        <v>474</v>
      </c>
      <c r="H21" s="176">
        <v>38971</v>
      </c>
      <c r="I21" s="196">
        <v>764</v>
      </c>
      <c r="J21" s="183">
        <v>1861</v>
      </c>
      <c r="K21" s="182">
        <v>1772</v>
      </c>
      <c r="L21" s="194">
        <v>358</v>
      </c>
      <c r="M21" s="1230">
        <v>331</v>
      </c>
      <c r="N21" s="6"/>
    </row>
    <row r="22" spans="1:14" s="14" customFormat="1" ht="7.5" customHeight="1">
      <c r="A22" s="401"/>
      <c r="B22" s="67"/>
      <c r="C22" s="67"/>
      <c r="D22" s="67"/>
      <c r="E22" s="67"/>
      <c r="F22" s="47"/>
      <c r="G22" s="67"/>
      <c r="H22" s="67"/>
      <c r="I22" s="67"/>
      <c r="J22" s="67"/>
      <c r="K22" s="67"/>
      <c r="L22" s="67"/>
      <c r="M22" s="6"/>
      <c r="N22" s="6"/>
    </row>
    <row r="23" spans="1:14" s="1665" customFormat="1" ht="15" customHeight="1">
      <c r="A23" s="1662" t="s">
        <v>1780</v>
      </c>
    </row>
    <row r="24" spans="1:14">
      <c r="A24" s="816"/>
      <c r="B24" s="50"/>
      <c r="C24" s="50"/>
      <c r="D24" s="50"/>
      <c r="E24" s="50"/>
      <c r="F24" s="50"/>
      <c r="G24" s="50"/>
      <c r="H24" s="50"/>
      <c r="I24" s="50"/>
      <c r="J24" s="50"/>
      <c r="K24" s="50"/>
      <c r="L24" s="50"/>
      <c r="M24" s="50"/>
      <c r="N24" s="50"/>
    </row>
    <row r="26" spans="1:14" ht="15.75" customHeight="1">
      <c r="B26" s="50"/>
      <c r="C26" s="50"/>
      <c r="D26" s="50"/>
      <c r="E26" s="50"/>
      <c r="F26" s="50"/>
      <c r="G26" s="50"/>
      <c r="H26" s="50"/>
      <c r="I26" s="50"/>
      <c r="J26" s="50"/>
      <c r="K26" s="50"/>
      <c r="L26" s="50"/>
      <c r="M26" s="50"/>
      <c r="N26" s="50"/>
    </row>
    <row r="27" spans="1:14" ht="15.75" customHeight="1"/>
    <row r="28" spans="1:14" ht="15.75" customHeight="1"/>
  </sheetData>
  <mergeCells count="18">
    <mergeCell ref="L4:L6"/>
    <mergeCell ref="M4:M6"/>
    <mergeCell ref="L3:M3"/>
    <mergeCell ref="A3:A6"/>
    <mergeCell ref="B3:B6"/>
    <mergeCell ref="C3:C6"/>
    <mergeCell ref="D3:I3"/>
    <mergeCell ref="J3:K3"/>
    <mergeCell ref="E5:E6"/>
    <mergeCell ref="F5:F6"/>
    <mergeCell ref="H5:H6"/>
    <mergeCell ref="I5:I6"/>
    <mergeCell ref="E4:F4"/>
    <mergeCell ref="G4:I4"/>
    <mergeCell ref="G5:G6"/>
    <mergeCell ref="D4:D6"/>
    <mergeCell ref="J4:J6"/>
    <mergeCell ref="K4:K6"/>
  </mergeCells>
  <hyperlinks>
    <hyperlink ref="P2" location="OBSAH!A1" display="Zpět na obsah" xr:uid="{31054ED2-F17D-4A63-BD37-D27FC390BEF6}"/>
  </hyperlinks>
  <pageMargins left="0.70866141732283472" right="0.70866141732283472" top="0.78740157480314965" bottom="0.78740157480314965"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49"/>
  <dimension ref="A1:X28"/>
  <sheetViews>
    <sheetView showGridLines="0" zoomScaleNormal="100" workbookViewId="0"/>
  </sheetViews>
  <sheetFormatPr defaultRowHeight="15"/>
  <cols>
    <col min="1" max="1" width="17.5703125" style="16" customWidth="1"/>
    <col min="2" max="2" width="5.5703125" style="16" customWidth="1"/>
    <col min="3" max="3" width="4.7109375" style="16" customWidth="1"/>
    <col min="4" max="4" width="5.28515625" style="16" customWidth="1"/>
    <col min="5" max="5" width="5" style="16" customWidth="1"/>
    <col min="6" max="6" width="5.28515625" style="16" customWidth="1"/>
    <col min="7" max="7" width="5.140625" style="16" customWidth="1"/>
    <col min="8" max="8" width="5.5703125" style="16" customWidth="1"/>
    <col min="9" max="9" width="4.7109375" style="16" customWidth="1"/>
    <col min="10" max="10" width="5.5703125" style="16" customWidth="1"/>
    <col min="11" max="13" width="4.7109375" style="16" customWidth="1"/>
    <col min="14" max="14" width="5.42578125" style="16" customWidth="1"/>
    <col min="15" max="15" width="4.7109375" style="16" customWidth="1"/>
    <col min="16" max="16" width="5.28515625" style="16" customWidth="1"/>
    <col min="17" max="17" width="4.7109375" style="16" customWidth="1"/>
    <col min="18" max="18" width="5.140625" style="16" customWidth="1"/>
    <col min="19" max="19" width="4.7109375" style="16" customWidth="1"/>
    <col min="20" max="20" width="5.140625" style="16" customWidth="1"/>
    <col min="21" max="21" width="4.7109375" style="16" customWidth="1"/>
    <col min="22" max="22" width="5.28515625" style="16" customWidth="1"/>
  </cols>
  <sheetData>
    <row r="1" spans="1:24" ht="22.5" customHeight="1">
      <c r="A1" s="1" t="s">
        <v>1157</v>
      </c>
      <c r="B1" s="2"/>
      <c r="C1" s="2"/>
      <c r="D1" s="2"/>
      <c r="E1" s="2"/>
      <c r="F1" s="2"/>
      <c r="G1" s="2"/>
      <c r="H1" s="2"/>
      <c r="I1" s="2"/>
      <c r="J1" s="2"/>
      <c r="K1" s="2"/>
      <c r="L1" s="2"/>
      <c r="M1" s="2"/>
      <c r="N1" s="2"/>
      <c r="O1" s="2"/>
      <c r="P1" s="2"/>
      <c r="Q1" s="2"/>
      <c r="R1" s="2"/>
      <c r="S1" s="2"/>
      <c r="T1" s="2"/>
      <c r="U1" s="2"/>
      <c r="V1" s="2"/>
    </row>
    <row r="2" spans="1:24" ht="18.75" customHeight="1" thickBot="1">
      <c r="A2" s="322" t="s">
        <v>1547</v>
      </c>
      <c r="B2" s="3"/>
      <c r="C2" s="3"/>
      <c r="D2" s="3"/>
      <c r="E2" s="3"/>
      <c r="F2" s="3"/>
      <c r="G2" s="3"/>
      <c r="H2" s="3"/>
      <c r="I2" s="3"/>
      <c r="J2" s="3"/>
      <c r="K2" s="3"/>
      <c r="L2" s="3"/>
      <c r="M2" s="3" t="s">
        <v>0</v>
      </c>
      <c r="N2" s="3"/>
      <c r="O2" s="3"/>
      <c r="P2" s="3"/>
      <c r="Q2" s="3"/>
      <c r="R2" s="3"/>
      <c r="S2" s="3"/>
      <c r="T2" s="3"/>
      <c r="U2" s="3"/>
      <c r="V2" s="1440" t="s">
        <v>1548</v>
      </c>
      <c r="W2" s="3"/>
      <c r="X2" s="106" t="s">
        <v>986</v>
      </c>
    </row>
    <row r="3" spans="1:24" ht="18.75" customHeight="1">
      <c r="A3" s="2112" t="s">
        <v>163</v>
      </c>
      <c r="B3" s="2043" t="s">
        <v>63</v>
      </c>
      <c r="C3" s="2044"/>
      <c r="D3" s="2112"/>
      <c r="E3" s="2044" t="s">
        <v>1099</v>
      </c>
      <c r="F3" s="2112"/>
      <c r="G3" s="2116" t="s">
        <v>39</v>
      </c>
      <c r="H3" s="2117"/>
      <c r="I3" s="2117"/>
      <c r="J3" s="2117"/>
      <c r="K3" s="2117"/>
      <c r="L3" s="2117"/>
      <c r="M3" s="2117"/>
      <c r="N3" s="2117"/>
      <c r="O3" s="2117"/>
      <c r="P3" s="2117"/>
      <c r="Q3" s="2117"/>
      <c r="R3" s="2117"/>
      <c r="S3" s="2117"/>
      <c r="T3" s="2117"/>
      <c r="U3" s="2117"/>
      <c r="V3" s="2117"/>
    </row>
    <row r="4" spans="1:24" ht="18.75" customHeight="1">
      <c r="A4" s="2113"/>
      <c r="B4" s="2143"/>
      <c r="C4" s="2144"/>
      <c r="D4" s="2113"/>
      <c r="E4" s="2144"/>
      <c r="F4" s="2113"/>
      <c r="G4" s="2124" t="s">
        <v>44</v>
      </c>
      <c r="H4" s="2125"/>
      <c r="I4" s="2055" t="s">
        <v>43</v>
      </c>
      <c r="J4" s="2125"/>
      <c r="K4" s="2055" t="s">
        <v>42</v>
      </c>
      <c r="L4" s="2125"/>
      <c r="M4" s="2055" t="s">
        <v>45</v>
      </c>
      <c r="N4" s="2125"/>
      <c r="O4" s="2055" t="s">
        <v>41</v>
      </c>
      <c r="P4" s="2125"/>
      <c r="Q4" s="2055" t="s">
        <v>46</v>
      </c>
      <c r="R4" s="2125"/>
      <c r="S4" s="2055" t="s">
        <v>488</v>
      </c>
      <c r="T4" s="2125"/>
      <c r="U4" s="2055" t="s">
        <v>59</v>
      </c>
      <c r="V4" s="2122"/>
    </row>
    <row r="5" spans="1:24" ht="18.75" customHeight="1">
      <c r="A5" s="2113"/>
      <c r="B5" s="2045"/>
      <c r="C5" s="2046"/>
      <c r="D5" s="2115"/>
      <c r="E5" s="2046"/>
      <c r="F5" s="2115"/>
      <c r="G5" s="2045"/>
      <c r="H5" s="2126"/>
      <c r="I5" s="2123"/>
      <c r="J5" s="2126"/>
      <c r="K5" s="2123"/>
      <c r="L5" s="2126"/>
      <c r="M5" s="2123"/>
      <c r="N5" s="2126"/>
      <c r="O5" s="2123"/>
      <c r="P5" s="2126"/>
      <c r="Q5" s="2123"/>
      <c r="R5" s="2126"/>
      <c r="S5" s="2123"/>
      <c r="T5" s="2126"/>
      <c r="U5" s="2123"/>
      <c r="V5" s="2046"/>
    </row>
    <row r="6" spans="1:24" ht="18.75" customHeight="1" thickBot="1">
      <c r="A6" s="2114"/>
      <c r="B6" s="448" t="s">
        <v>134</v>
      </c>
      <c r="C6" s="477" t="s">
        <v>226</v>
      </c>
      <c r="D6" s="478" t="s">
        <v>520</v>
      </c>
      <c r="E6" s="449" t="s">
        <v>134</v>
      </c>
      <c r="F6" s="452" t="s">
        <v>1566</v>
      </c>
      <c r="G6" s="448" t="s">
        <v>134</v>
      </c>
      <c r="H6" s="452" t="s">
        <v>1566</v>
      </c>
      <c r="I6" s="449" t="s">
        <v>134</v>
      </c>
      <c r="J6" s="452" t="s">
        <v>1566</v>
      </c>
      <c r="K6" s="449" t="s">
        <v>134</v>
      </c>
      <c r="L6" s="452" t="s">
        <v>1566</v>
      </c>
      <c r="M6" s="449" t="s">
        <v>134</v>
      </c>
      <c r="N6" s="452" t="s">
        <v>1566</v>
      </c>
      <c r="O6" s="449" t="s">
        <v>134</v>
      </c>
      <c r="P6" s="452" t="s">
        <v>1566</v>
      </c>
      <c r="Q6" s="449" t="s">
        <v>134</v>
      </c>
      <c r="R6" s="452" t="s">
        <v>1566</v>
      </c>
      <c r="S6" s="449" t="s">
        <v>134</v>
      </c>
      <c r="T6" s="452" t="s">
        <v>1566</v>
      </c>
      <c r="U6" s="449" t="s">
        <v>134</v>
      </c>
      <c r="V6" s="461" t="s">
        <v>1566</v>
      </c>
    </row>
    <row r="7" spans="1:24" ht="18.75" customHeight="1">
      <c r="A7" s="453" t="s">
        <v>985</v>
      </c>
      <c r="B7" s="331">
        <v>4551</v>
      </c>
      <c r="C7" s="1627">
        <v>2.706463756222012E-2</v>
      </c>
      <c r="D7" s="1629">
        <v>0.29061302681992335</v>
      </c>
      <c r="E7" s="1896">
        <v>2551</v>
      </c>
      <c r="F7" s="1629">
        <v>0.56053614590199952</v>
      </c>
      <c r="G7" s="331">
        <v>2497</v>
      </c>
      <c r="H7" s="1628">
        <v>0.54867062184135351</v>
      </c>
      <c r="I7" s="243">
        <v>192</v>
      </c>
      <c r="J7" s="1630">
        <v>4.2188529993408039E-2</v>
      </c>
      <c r="K7" s="1134">
        <v>127</v>
      </c>
      <c r="L7" s="1630">
        <v>2.7905954735223028E-2</v>
      </c>
      <c r="M7" s="1134">
        <v>247</v>
      </c>
      <c r="N7" s="1630">
        <v>5.4273785981103051E-2</v>
      </c>
      <c r="O7" s="1134">
        <v>224</v>
      </c>
      <c r="P7" s="1630">
        <v>4.9219951658976052E-2</v>
      </c>
      <c r="Q7" s="1134">
        <v>319</v>
      </c>
      <c r="R7" s="1630">
        <v>7.0094484728631071E-2</v>
      </c>
      <c r="S7" s="1134">
        <v>300</v>
      </c>
      <c r="T7" s="1630">
        <v>6.5919578114700061E-2</v>
      </c>
      <c r="U7" s="1134">
        <v>645</v>
      </c>
      <c r="V7" s="1627">
        <v>0.14172709294660515</v>
      </c>
      <c r="X7" s="1139"/>
    </row>
    <row r="8" spans="1:24" ht="18.75" customHeight="1">
      <c r="A8" s="399" t="s">
        <v>14</v>
      </c>
      <c r="B8" s="183">
        <v>465</v>
      </c>
      <c r="C8" s="1135">
        <v>2.3269779312415553E-2</v>
      </c>
      <c r="D8" s="1555">
        <v>0.29884318766066836</v>
      </c>
      <c r="E8" s="1131">
        <v>288</v>
      </c>
      <c r="F8" s="1556">
        <v>0.61935483870967745</v>
      </c>
      <c r="G8" s="183">
        <v>265</v>
      </c>
      <c r="H8" s="1554">
        <v>0.56989247311827962</v>
      </c>
      <c r="I8" s="194">
        <v>9</v>
      </c>
      <c r="J8" s="1138">
        <v>1.935483870967742E-2</v>
      </c>
      <c r="K8" s="114">
        <v>13</v>
      </c>
      <c r="L8" s="1138">
        <v>2.7956989247311829E-2</v>
      </c>
      <c r="M8" s="114">
        <v>18</v>
      </c>
      <c r="N8" s="1138">
        <v>3.870967741935484E-2</v>
      </c>
      <c r="O8" s="114">
        <v>8</v>
      </c>
      <c r="P8" s="1138">
        <v>1.7204301075268817E-2</v>
      </c>
      <c r="Q8" s="114">
        <v>17</v>
      </c>
      <c r="R8" s="1138">
        <v>3.6559139784946237E-2</v>
      </c>
      <c r="S8" s="114">
        <v>24</v>
      </c>
      <c r="T8" s="1138">
        <v>5.1612903225806452E-2</v>
      </c>
      <c r="U8" s="114">
        <v>111</v>
      </c>
      <c r="V8" s="1135">
        <v>0.23870967741935484</v>
      </c>
      <c r="X8" s="1140"/>
    </row>
    <row r="9" spans="1:24" ht="18.75" customHeight="1">
      <c r="A9" s="399" t="s">
        <v>15</v>
      </c>
      <c r="B9" s="183">
        <v>434</v>
      </c>
      <c r="C9" s="1135">
        <v>1.7546696854532223E-2</v>
      </c>
      <c r="D9" s="1555">
        <v>0.26576852418861002</v>
      </c>
      <c r="E9" s="1131">
        <v>354</v>
      </c>
      <c r="F9" s="1556">
        <v>0.81566820276497698</v>
      </c>
      <c r="G9" s="183">
        <v>231</v>
      </c>
      <c r="H9" s="1554">
        <v>0.532258064516129</v>
      </c>
      <c r="I9" s="194">
        <v>29</v>
      </c>
      <c r="J9" s="1138">
        <v>6.6820276497695855E-2</v>
      </c>
      <c r="K9" s="114">
        <v>13</v>
      </c>
      <c r="L9" s="1138">
        <v>2.9953917050691243E-2</v>
      </c>
      <c r="M9" s="114">
        <v>19</v>
      </c>
      <c r="N9" s="1138">
        <v>4.377880184331797E-2</v>
      </c>
      <c r="O9" s="114">
        <v>15</v>
      </c>
      <c r="P9" s="1138">
        <v>3.4562211981566823E-2</v>
      </c>
      <c r="Q9" s="114">
        <v>43</v>
      </c>
      <c r="R9" s="1138">
        <v>9.9078341013824886E-2</v>
      </c>
      <c r="S9" s="114">
        <v>37</v>
      </c>
      <c r="T9" s="1138">
        <v>8.5253456221198162E-2</v>
      </c>
      <c r="U9" s="114">
        <v>47</v>
      </c>
      <c r="V9" s="1135">
        <v>0.10829493087557604</v>
      </c>
      <c r="X9" s="1140"/>
    </row>
    <row r="10" spans="1:24" ht="18.75" customHeight="1">
      <c r="A10" s="399" t="s">
        <v>16</v>
      </c>
      <c r="B10" s="183">
        <v>225</v>
      </c>
      <c r="C10" s="1135">
        <v>2.1379703534777653E-2</v>
      </c>
      <c r="D10" s="1555">
        <v>0.29373368146214102</v>
      </c>
      <c r="E10" s="1131">
        <v>136</v>
      </c>
      <c r="F10" s="1556">
        <v>0.60444444444444445</v>
      </c>
      <c r="G10" s="183">
        <v>105</v>
      </c>
      <c r="H10" s="1554">
        <v>0.46666666666666667</v>
      </c>
      <c r="I10" s="194">
        <v>36</v>
      </c>
      <c r="J10" s="1138">
        <v>0.16</v>
      </c>
      <c r="K10" s="114">
        <v>11</v>
      </c>
      <c r="L10" s="1138">
        <v>4.8888888888888891E-2</v>
      </c>
      <c r="M10" s="114">
        <v>8</v>
      </c>
      <c r="N10" s="1138">
        <v>3.5555555555555556E-2</v>
      </c>
      <c r="O10" s="114">
        <v>20</v>
      </c>
      <c r="P10" s="1138">
        <v>8.8888888888888892E-2</v>
      </c>
      <c r="Q10" s="114">
        <v>10</v>
      </c>
      <c r="R10" s="1138">
        <v>4.4444444444444446E-2</v>
      </c>
      <c r="S10" s="114">
        <v>13</v>
      </c>
      <c r="T10" s="1138">
        <v>5.7777777777777775E-2</v>
      </c>
      <c r="U10" s="114">
        <v>22</v>
      </c>
      <c r="V10" s="1135">
        <v>9.7777777777777783E-2</v>
      </c>
      <c r="X10" s="1140"/>
    </row>
    <row r="11" spans="1:24" ht="18.75" customHeight="1">
      <c r="A11" s="399" t="s">
        <v>17</v>
      </c>
      <c r="B11" s="183">
        <v>199</v>
      </c>
      <c r="C11" s="1135">
        <v>2.2222222222222223E-2</v>
      </c>
      <c r="D11" s="1555">
        <v>0.26498002663115844</v>
      </c>
      <c r="E11" s="1131">
        <v>139</v>
      </c>
      <c r="F11" s="1556">
        <v>0.69849246231155782</v>
      </c>
      <c r="G11" s="183">
        <v>81</v>
      </c>
      <c r="H11" s="1554">
        <v>0.40703517587939697</v>
      </c>
      <c r="I11" s="194">
        <v>3</v>
      </c>
      <c r="J11" s="1138">
        <v>1.507537688442211E-2</v>
      </c>
      <c r="K11" s="114">
        <v>2</v>
      </c>
      <c r="L11" s="1138">
        <v>1.0050251256281407E-2</v>
      </c>
      <c r="M11" s="114">
        <v>18</v>
      </c>
      <c r="N11" s="1138">
        <v>9.0452261306532666E-2</v>
      </c>
      <c r="O11" s="114">
        <v>9</v>
      </c>
      <c r="P11" s="1138">
        <v>4.5226130653266333E-2</v>
      </c>
      <c r="Q11" s="114">
        <v>20</v>
      </c>
      <c r="R11" s="1138">
        <v>0.10050251256281408</v>
      </c>
      <c r="S11" s="114">
        <v>8</v>
      </c>
      <c r="T11" s="1138">
        <v>4.0201005025125629E-2</v>
      </c>
      <c r="U11" s="114">
        <v>58</v>
      </c>
      <c r="V11" s="1135">
        <v>0.29145728643216079</v>
      </c>
      <c r="X11" s="1140"/>
    </row>
    <row r="12" spans="1:24" ht="18.75" customHeight="1">
      <c r="A12" s="399" t="s">
        <v>18</v>
      </c>
      <c r="B12" s="183">
        <v>101</v>
      </c>
      <c r="C12" s="1135">
        <v>2.6295235615725072E-2</v>
      </c>
      <c r="D12" s="1555">
        <v>0.27900552486187846</v>
      </c>
      <c r="E12" s="1131">
        <v>74</v>
      </c>
      <c r="F12" s="1556">
        <v>0.73267326732673266</v>
      </c>
      <c r="G12" s="183">
        <v>63</v>
      </c>
      <c r="H12" s="1554">
        <v>0.62376237623762376</v>
      </c>
      <c r="I12" s="194">
        <v>4</v>
      </c>
      <c r="J12" s="1138">
        <v>3.9603960396039604E-2</v>
      </c>
      <c r="K12" s="114">
        <v>0</v>
      </c>
      <c r="L12" s="1138">
        <v>0</v>
      </c>
      <c r="M12" s="114">
        <v>3</v>
      </c>
      <c r="N12" s="1138">
        <v>2.9702970297029702E-2</v>
      </c>
      <c r="O12" s="114">
        <v>4</v>
      </c>
      <c r="P12" s="1138">
        <v>3.9603960396039604E-2</v>
      </c>
      <c r="Q12" s="114">
        <v>6</v>
      </c>
      <c r="R12" s="1138">
        <v>5.9405940594059403E-2</v>
      </c>
      <c r="S12" s="114">
        <v>2</v>
      </c>
      <c r="T12" s="1138">
        <v>1.9801980198019802E-2</v>
      </c>
      <c r="U12" s="114">
        <v>19</v>
      </c>
      <c r="V12" s="1135">
        <v>0.18811881188118812</v>
      </c>
      <c r="X12" s="1140"/>
    </row>
    <row r="13" spans="1:24" ht="18.75" customHeight="1">
      <c r="A13" s="399" t="s">
        <v>19</v>
      </c>
      <c r="B13" s="183">
        <v>405</v>
      </c>
      <c r="C13" s="1135">
        <v>3.6176864671728454E-2</v>
      </c>
      <c r="D13" s="1555">
        <v>0.29713866471019812</v>
      </c>
      <c r="E13" s="1131">
        <v>204</v>
      </c>
      <c r="F13" s="1556">
        <v>0.50370370370370365</v>
      </c>
      <c r="G13" s="183">
        <v>245</v>
      </c>
      <c r="H13" s="1554">
        <v>0.60493827160493829</v>
      </c>
      <c r="I13" s="194">
        <v>5</v>
      </c>
      <c r="J13" s="1138">
        <v>1.2345679012345678E-2</v>
      </c>
      <c r="K13" s="114">
        <v>8</v>
      </c>
      <c r="L13" s="1138">
        <v>1.9753086419753086E-2</v>
      </c>
      <c r="M13" s="114">
        <v>14</v>
      </c>
      <c r="N13" s="1138">
        <v>3.4567901234567898E-2</v>
      </c>
      <c r="O13" s="114">
        <v>11</v>
      </c>
      <c r="P13" s="1138">
        <v>2.7160493827160494E-2</v>
      </c>
      <c r="Q13" s="114">
        <v>20</v>
      </c>
      <c r="R13" s="1138">
        <v>4.9382716049382713E-2</v>
      </c>
      <c r="S13" s="114">
        <v>20</v>
      </c>
      <c r="T13" s="1138">
        <v>4.9382716049382713E-2</v>
      </c>
      <c r="U13" s="114">
        <v>82</v>
      </c>
      <c r="V13" s="1135">
        <v>0.20246913580246914</v>
      </c>
      <c r="X13" s="1140"/>
    </row>
    <row r="14" spans="1:24" ht="18.75" customHeight="1">
      <c r="A14" s="399" t="s">
        <v>20</v>
      </c>
      <c r="B14" s="183">
        <v>170</v>
      </c>
      <c r="C14" s="1135">
        <v>2.5159094272606188E-2</v>
      </c>
      <c r="D14" s="1555">
        <v>0.27508090614886732</v>
      </c>
      <c r="E14" s="1131">
        <v>66</v>
      </c>
      <c r="F14" s="1556">
        <v>0.38823529411764707</v>
      </c>
      <c r="G14" s="183">
        <v>80</v>
      </c>
      <c r="H14" s="1554">
        <v>0.47058823529411764</v>
      </c>
      <c r="I14" s="194">
        <v>2</v>
      </c>
      <c r="J14" s="1138">
        <v>1.1764705882352941E-2</v>
      </c>
      <c r="K14" s="114">
        <v>8</v>
      </c>
      <c r="L14" s="1138">
        <v>4.7058823529411764E-2</v>
      </c>
      <c r="M14" s="114">
        <v>14</v>
      </c>
      <c r="N14" s="1138">
        <v>8.2352941176470587E-2</v>
      </c>
      <c r="O14" s="114">
        <v>4</v>
      </c>
      <c r="P14" s="1138">
        <v>2.3529411764705882E-2</v>
      </c>
      <c r="Q14" s="114">
        <v>16</v>
      </c>
      <c r="R14" s="1138">
        <v>9.4117647058823528E-2</v>
      </c>
      <c r="S14" s="114">
        <v>22</v>
      </c>
      <c r="T14" s="1138">
        <v>0.12941176470588237</v>
      </c>
      <c r="U14" s="114">
        <v>24</v>
      </c>
      <c r="V14" s="1135">
        <v>0.14117647058823529</v>
      </c>
      <c r="X14" s="1140"/>
    </row>
    <row r="15" spans="1:24" ht="18.75" customHeight="1">
      <c r="A15" s="399" t="s">
        <v>21</v>
      </c>
      <c r="B15" s="183">
        <v>322</v>
      </c>
      <c r="C15" s="1135">
        <v>3.8292305862766086E-2</v>
      </c>
      <c r="D15" s="1555">
        <v>0.31111111111111112</v>
      </c>
      <c r="E15" s="1131">
        <v>161</v>
      </c>
      <c r="F15" s="1556">
        <v>0.5</v>
      </c>
      <c r="G15" s="183">
        <v>157</v>
      </c>
      <c r="H15" s="1554">
        <v>0.48757763975155277</v>
      </c>
      <c r="I15" s="194">
        <v>22</v>
      </c>
      <c r="J15" s="1138">
        <v>6.8322981366459631E-2</v>
      </c>
      <c r="K15" s="114">
        <v>15</v>
      </c>
      <c r="L15" s="1138">
        <v>4.6583850931677016E-2</v>
      </c>
      <c r="M15" s="114">
        <v>14</v>
      </c>
      <c r="N15" s="1138">
        <v>4.3478260869565216E-2</v>
      </c>
      <c r="O15" s="114">
        <v>22</v>
      </c>
      <c r="P15" s="1138">
        <v>6.8322981366459631E-2</v>
      </c>
      <c r="Q15" s="114">
        <v>21</v>
      </c>
      <c r="R15" s="1138">
        <v>6.5217391304347824E-2</v>
      </c>
      <c r="S15" s="114">
        <v>22</v>
      </c>
      <c r="T15" s="1138">
        <v>6.8322981366459631E-2</v>
      </c>
      <c r="U15" s="114">
        <v>49</v>
      </c>
      <c r="V15" s="1135">
        <v>0.15217391304347827</v>
      </c>
      <c r="X15" s="1140"/>
    </row>
    <row r="16" spans="1:24" ht="18.75" customHeight="1">
      <c r="A16" s="399" t="s">
        <v>22</v>
      </c>
      <c r="B16" s="183">
        <v>150</v>
      </c>
      <c r="C16" s="1135">
        <v>1.7912586577501791E-2</v>
      </c>
      <c r="D16" s="1555">
        <v>0.2808988764044944</v>
      </c>
      <c r="E16" s="1131">
        <v>112</v>
      </c>
      <c r="F16" s="1556">
        <v>0.7466666666666667</v>
      </c>
      <c r="G16" s="183">
        <v>77</v>
      </c>
      <c r="H16" s="1554">
        <v>0.51333333333333331</v>
      </c>
      <c r="I16" s="194">
        <v>8</v>
      </c>
      <c r="J16" s="1138">
        <v>5.3333333333333337E-2</v>
      </c>
      <c r="K16" s="114">
        <v>7</v>
      </c>
      <c r="L16" s="1138">
        <v>4.6666666666666669E-2</v>
      </c>
      <c r="M16" s="114">
        <v>8</v>
      </c>
      <c r="N16" s="1138">
        <v>5.3333333333333337E-2</v>
      </c>
      <c r="O16" s="114">
        <v>8</v>
      </c>
      <c r="P16" s="1138">
        <v>5.3333333333333337E-2</v>
      </c>
      <c r="Q16" s="114">
        <v>15</v>
      </c>
      <c r="R16" s="1138">
        <v>0.1</v>
      </c>
      <c r="S16" s="114">
        <v>13</v>
      </c>
      <c r="T16" s="1138">
        <v>8.666666666666667E-2</v>
      </c>
      <c r="U16" s="114">
        <v>14</v>
      </c>
      <c r="V16" s="1135">
        <v>9.3333333333333338E-2</v>
      </c>
      <c r="X16" s="1140"/>
    </row>
    <row r="17" spans="1:24" ht="18.75" customHeight="1">
      <c r="A17" s="399" t="s">
        <v>23</v>
      </c>
      <c r="B17" s="183">
        <v>182</v>
      </c>
      <c r="C17" s="1135">
        <v>2.1457203489742987E-2</v>
      </c>
      <c r="D17" s="1555">
        <v>0.28661417322834648</v>
      </c>
      <c r="E17" s="1131">
        <v>131</v>
      </c>
      <c r="F17" s="1556">
        <v>0.71978021978021978</v>
      </c>
      <c r="G17" s="183">
        <v>61</v>
      </c>
      <c r="H17" s="1554">
        <v>0.33516483516483514</v>
      </c>
      <c r="I17" s="194">
        <v>7</v>
      </c>
      <c r="J17" s="1138">
        <v>3.8461538461538464E-2</v>
      </c>
      <c r="K17" s="114">
        <v>2</v>
      </c>
      <c r="L17" s="1138">
        <v>1.098901098901099E-2</v>
      </c>
      <c r="M17" s="114">
        <v>16</v>
      </c>
      <c r="N17" s="1138">
        <v>8.7912087912087919E-2</v>
      </c>
      <c r="O17" s="114">
        <v>29</v>
      </c>
      <c r="P17" s="1138">
        <v>0.15934065934065933</v>
      </c>
      <c r="Q17" s="114">
        <v>8</v>
      </c>
      <c r="R17" s="1138">
        <v>4.3956043956043959E-2</v>
      </c>
      <c r="S17" s="114">
        <v>11</v>
      </c>
      <c r="T17" s="1138">
        <v>6.043956043956044E-2</v>
      </c>
      <c r="U17" s="114">
        <v>48</v>
      </c>
      <c r="V17" s="1135">
        <v>0.26373626373626374</v>
      </c>
      <c r="X17" s="1140"/>
    </row>
    <row r="18" spans="1:24" ht="18.75" customHeight="1">
      <c r="A18" s="399" t="s">
        <v>24</v>
      </c>
      <c r="B18" s="183">
        <v>603</v>
      </c>
      <c r="C18" s="1135">
        <v>3.106486013085364E-2</v>
      </c>
      <c r="D18" s="1555">
        <v>0.3</v>
      </c>
      <c r="E18" s="1131">
        <v>307</v>
      </c>
      <c r="F18" s="1556">
        <v>0.50912106135986734</v>
      </c>
      <c r="G18" s="183">
        <v>353</v>
      </c>
      <c r="H18" s="1554">
        <v>0.58540630182421227</v>
      </c>
      <c r="I18" s="194">
        <v>11</v>
      </c>
      <c r="J18" s="1138">
        <v>1.824212271973466E-2</v>
      </c>
      <c r="K18" s="114">
        <v>26</v>
      </c>
      <c r="L18" s="1138">
        <v>4.3117744610281922E-2</v>
      </c>
      <c r="M18" s="114">
        <v>30</v>
      </c>
      <c r="N18" s="1138">
        <v>4.975124378109453E-2</v>
      </c>
      <c r="O18" s="114">
        <v>27</v>
      </c>
      <c r="P18" s="1138">
        <v>4.4776119402985072E-2</v>
      </c>
      <c r="Q18" s="114">
        <v>48</v>
      </c>
      <c r="R18" s="1138">
        <v>7.9601990049751242E-2</v>
      </c>
      <c r="S18" s="114">
        <v>49</v>
      </c>
      <c r="T18" s="1138">
        <v>8.12603648424544E-2</v>
      </c>
      <c r="U18" s="114">
        <v>59</v>
      </c>
      <c r="V18" s="1135">
        <v>9.7844112769485903E-2</v>
      </c>
      <c r="X18" s="1140"/>
    </row>
    <row r="19" spans="1:24" ht="18.75" customHeight="1">
      <c r="A19" s="399" t="s">
        <v>25</v>
      </c>
      <c r="B19" s="183">
        <v>325</v>
      </c>
      <c r="C19" s="1135">
        <v>3.1352498552961607E-2</v>
      </c>
      <c r="D19" s="1555">
        <v>0.2927927927927928</v>
      </c>
      <c r="E19" s="1131">
        <v>187</v>
      </c>
      <c r="F19" s="1556">
        <v>0.57538461538461538</v>
      </c>
      <c r="G19" s="183">
        <v>181</v>
      </c>
      <c r="H19" s="1554">
        <v>0.55692307692307697</v>
      </c>
      <c r="I19" s="194">
        <v>10</v>
      </c>
      <c r="J19" s="1138">
        <v>3.0769230769230771E-2</v>
      </c>
      <c r="K19" s="114">
        <v>6</v>
      </c>
      <c r="L19" s="1138">
        <v>1.8461538461538463E-2</v>
      </c>
      <c r="M19" s="114">
        <v>9</v>
      </c>
      <c r="N19" s="1138">
        <v>2.7692307692307693E-2</v>
      </c>
      <c r="O19" s="114">
        <v>11</v>
      </c>
      <c r="P19" s="1138">
        <v>3.3846153846153845E-2</v>
      </c>
      <c r="Q19" s="114">
        <v>37</v>
      </c>
      <c r="R19" s="1138">
        <v>0.11384615384615385</v>
      </c>
      <c r="S19" s="114">
        <v>9</v>
      </c>
      <c r="T19" s="1138">
        <v>2.7692307692307693E-2</v>
      </c>
      <c r="U19" s="114">
        <v>62</v>
      </c>
      <c r="V19" s="1135">
        <v>0.19076923076923077</v>
      </c>
      <c r="X19" s="1140"/>
    </row>
    <row r="20" spans="1:24" ht="18.75" customHeight="1">
      <c r="A20" s="399" t="s">
        <v>26</v>
      </c>
      <c r="B20" s="184">
        <v>298</v>
      </c>
      <c r="C20" s="1135">
        <v>3.2331561245524575E-2</v>
      </c>
      <c r="D20" s="1555">
        <v>0.27850467289719627</v>
      </c>
      <c r="E20" s="1131">
        <v>126</v>
      </c>
      <c r="F20" s="1556">
        <v>0.42281879194630873</v>
      </c>
      <c r="G20" s="184">
        <v>177</v>
      </c>
      <c r="H20" s="1554">
        <v>0.59395973154362414</v>
      </c>
      <c r="I20" s="185">
        <v>23</v>
      </c>
      <c r="J20" s="1138">
        <v>7.7181208053691275E-2</v>
      </c>
      <c r="K20" s="115">
        <v>5</v>
      </c>
      <c r="L20" s="1138">
        <v>1.6778523489932886E-2</v>
      </c>
      <c r="M20" s="115">
        <v>24</v>
      </c>
      <c r="N20" s="1138">
        <v>8.0536912751677847E-2</v>
      </c>
      <c r="O20" s="115">
        <v>10</v>
      </c>
      <c r="P20" s="1138">
        <v>3.3557046979865772E-2</v>
      </c>
      <c r="Q20" s="115">
        <v>23</v>
      </c>
      <c r="R20" s="1138">
        <v>7.7181208053691275E-2</v>
      </c>
      <c r="S20" s="115">
        <v>10</v>
      </c>
      <c r="T20" s="1138">
        <v>3.3557046979865772E-2</v>
      </c>
      <c r="U20" s="115">
        <v>26</v>
      </c>
      <c r="V20" s="1135">
        <v>8.7248322147651006E-2</v>
      </c>
      <c r="X20" s="1140"/>
    </row>
    <row r="21" spans="1:24" ht="18.75" customHeight="1">
      <c r="A21" s="455" t="s">
        <v>27</v>
      </c>
      <c r="B21" s="184">
        <v>672</v>
      </c>
      <c r="C21" s="1135">
        <v>3.7531415805640886E-2</v>
      </c>
      <c r="D21" s="1555">
        <v>0.30311231393775373</v>
      </c>
      <c r="E21" s="1131">
        <v>266</v>
      </c>
      <c r="F21" s="1556">
        <v>0.39583333333333331</v>
      </c>
      <c r="G21" s="184">
        <v>421</v>
      </c>
      <c r="H21" s="1554">
        <v>0.62648809523809523</v>
      </c>
      <c r="I21" s="185">
        <v>23</v>
      </c>
      <c r="J21" s="1138">
        <v>3.4226190476190479E-2</v>
      </c>
      <c r="K21" s="115">
        <v>11</v>
      </c>
      <c r="L21" s="1138">
        <v>1.636904761904762E-2</v>
      </c>
      <c r="M21" s="115">
        <v>52</v>
      </c>
      <c r="N21" s="1138">
        <v>7.7380952380952384E-2</v>
      </c>
      <c r="O21" s="115">
        <v>46</v>
      </c>
      <c r="P21" s="1138">
        <v>6.8452380952380959E-2</v>
      </c>
      <c r="Q21" s="115">
        <v>35</v>
      </c>
      <c r="R21" s="1138">
        <v>5.2083333333333336E-2</v>
      </c>
      <c r="S21" s="115">
        <v>60</v>
      </c>
      <c r="T21" s="1138">
        <v>8.9285714285714288E-2</v>
      </c>
      <c r="U21" s="115">
        <v>24</v>
      </c>
      <c r="V21" s="1135">
        <v>3.5714285714285712E-2</v>
      </c>
      <c r="X21" s="1140"/>
    </row>
    <row r="22" spans="1:24" ht="7.5" customHeight="1">
      <c r="A22" s="782"/>
      <c r="B22" s="6"/>
      <c r="C22" s="415"/>
      <c r="D22" s="415"/>
      <c r="E22" s="6"/>
      <c r="F22" s="415"/>
      <c r="G22" s="6"/>
      <c r="H22" s="415"/>
      <c r="I22" s="6"/>
      <c r="J22" s="415"/>
      <c r="K22" s="6"/>
      <c r="L22" s="415"/>
      <c r="M22" s="6"/>
      <c r="N22" s="415"/>
      <c r="O22" s="6"/>
      <c r="P22" s="415"/>
      <c r="Q22" s="6"/>
      <c r="R22" s="415"/>
      <c r="S22" s="6"/>
      <c r="T22" s="415"/>
      <c r="U22" s="6"/>
      <c r="V22" s="415"/>
    </row>
    <row r="23" spans="1:24" ht="15" customHeight="1">
      <c r="A23" s="258" t="s">
        <v>1588</v>
      </c>
      <c r="B23" s="258"/>
      <c r="C23" s="258"/>
      <c r="D23" s="258"/>
      <c r="E23" s="258"/>
      <c r="F23" s="258"/>
      <c r="G23" s="258"/>
      <c r="H23" s="258"/>
      <c r="I23" s="258"/>
      <c r="J23" s="258"/>
      <c r="K23" s="258"/>
      <c r="L23" s="258"/>
      <c r="M23" s="258"/>
      <c r="N23" s="258"/>
      <c r="O23" s="258"/>
      <c r="P23" s="258"/>
      <c r="Q23" s="258"/>
      <c r="R23" s="258"/>
      <c r="S23" s="258"/>
      <c r="T23" s="258"/>
      <c r="U23" s="258"/>
      <c r="V23" s="258"/>
    </row>
    <row r="24" spans="1:24" ht="15" customHeight="1">
      <c r="A24" s="258" t="s">
        <v>1589</v>
      </c>
      <c r="B24" s="1667"/>
      <c r="C24" s="1667"/>
      <c r="D24" s="1667"/>
      <c r="E24" s="1667"/>
      <c r="F24" s="1667"/>
      <c r="G24" s="1667"/>
      <c r="H24" s="1667"/>
      <c r="I24" s="1667"/>
      <c r="J24" s="1667"/>
      <c r="K24" s="1667"/>
      <c r="L24" s="1667"/>
      <c r="M24" s="1667"/>
      <c r="N24" s="1667"/>
      <c r="O24" s="1667"/>
      <c r="P24" s="1667"/>
      <c r="Q24" s="1665"/>
      <c r="R24" s="1665"/>
      <c r="S24" s="1665"/>
      <c r="T24" s="1665"/>
      <c r="U24" s="1665"/>
      <c r="V24" s="1665"/>
    </row>
    <row r="25" spans="1:24" ht="15" customHeight="1">
      <c r="A25" s="258" t="s">
        <v>1590</v>
      </c>
      <c r="B25" s="1667"/>
      <c r="C25" s="1667"/>
      <c r="D25" s="1667"/>
      <c r="E25" s="1667"/>
      <c r="F25" s="1667"/>
      <c r="G25" s="1667"/>
      <c r="H25" s="1667"/>
      <c r="I25" s="1667"/>
      <c r="J25" s="1667"/>
      <c r="K25" s="1667"/>
      <c r="L25" s="1667"/>
      <c r="M25" s="1667"/>
      <c r="N25" s="1667"/>
      <c r="O25" s="1667"/>
      <c r="P25" s="1667"/>
      <c r="Q25" s="1665"/>
      <c r="R25" s="1665"/>
      <c r="S25" s="1665"/>
      <c r="T25" s="1665"/>
      <c r="U25" s="1665"/>
      <c r="V25" s="1665"/>
    </row>
    <row r="26" spans="1:24" ht="15" customHeight="1">
      <c r="A26" s="5" t="s">
        <v>1591</v>
      </c>
      <c r="B26"/>
      <c r="C26"/>
      <c r="D26"/>
      <c r="E26"/>
      <c r="F26"/>
      <c r="G26"/>
      <c r="H26"/>
      <c r="I26"/>
      <c r="J26"/>
      <c r="K26"/>
      <c r="L26" s="50"/>
      <c r="M26"/>
      <c r="N26"/>
      <c r="O26"/>
      <c r="P26"/>
      <c r="Q26"/>
      <c r="R26"/>
      <c r="S26"/>
      <c r="T26"/>
      <c r="U26"/>
      <c r="V26"/>
    </row>
    <row r="27" spans="1:24" ht="15" customHeight="1">
      <c r="A27" s="5" t="s">
        <v>1592</v>
      </c>
      <c r="B27" s="50"/>
      <c r="C27" s="50"/>
      <c r="D27" s="50"/>
      <c r="E27" s="50"/>
      <c r="F27" s="50"/>
      <c r="G27" s="50"/>
      <c r="H27" s="50"/>
      <c r="I27" s="50"/>
      <c r="J27" s="50"/>
      <c r="K27" s="50"/>
      <c r="L27" s="50"/>
      <c r="M27" s="50"/>
      <c r="N27" s="50"/>
      <c r="O27" s="50"/>
      <c r="P27" s="50"/>
      <c r="Q27" s="50"/>
      <c r="R27" s="50"/>
      <c r="S27" s="50"/>
      <c r="T27"/>
      <c r="U27"/>
      <c r="V27"/>
    </row>
    <row r="28" spans="1:24">
      <c r="A28" s="50"/>
      <c r="B28" s="17"/>
      <c r="C28" s="17"/>
      <c r="D28" s="17"/>
      <c r="E28" s="17"/>
      <c r="F28" s="17"/>
      <c r="G28" s="17"/>
      <c r="H28" s="17"/>
      <c r="I28" s="17"/>
      <c r="J28" s="17"/>
      <c r="K28" s="17"/>
      <c r="L28" s="17"/>
      <c r="M28" s="17"/>
      <c r="N28" s="17"/>
      <c r="O28" s="17"/>
      <c r="P28" s="17"/>
      <c r="Q28" s="17"/>
      <c r="R28" s="17"/>
      <c r="S28" s="17"/>
      <c r="T28" s="17"/>
      <c r="U28" s="17"/>
      <c r="V28" s="17"/>
    </row>
  </sheetData>
  <mergeCells count="12">
    <mergeCell ref="U4:V5"/>
    <mergeCell ref="A3:A6"/>
    <mergeCell ref="G3:V3"/>
    <mergeCell ref="G4:H5"/>
    <mergeCell ref="I4:J5"/>
    <mergeCell ref="K4:L5"/>
    <mergeCell ref="B3:D5"/>
    <mergeCell ref="M4:N5"/>
    <mergeCell ref="O4:P5"/>
    <mergeCell ref="Q4:R5"/>
    <mergeCell ref="S4:T5"/>
    <mergeCell ref="E3:F5"/>
  </mergeCells>
  <hyperlinks>
    <hyperlink ref="X2" location="OBSAH!A1" display="Zpět na obsah" xr:uid="{8C50A7DF-DFEA-4F97-9FD7-334E3136116A}"/>
  </hyperlinks>
  <pageMargins left="0.7" right="0.7" top="0.78740157499999996" bottom="0.78740157499999996" header="0.3" footer="0.3"/>
  <pageSetup paperSize="9" orientation="landscape" r:id="rId1"/>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sheetPr codeName="List61"/>
  <dimension ref="A1:T31"/>
  <sheetViews>
    <sheetView showGridLines="0" zoomScaleNormal="100" workbookViewId="0"/>
  </sheetViews>
  <sheetFormatPr defaultColWidth="8.85546875" defaultRowHeight="11.25"/>
  <cols>
    <col min="1" max="1" width="13.140625" style="4" customWidth="1"/>
    <col min="2" max="2" width="4.42578125" style="4" customWidth="1"/>
    <col min="3" max="3" width="9" style="4" customWidth="1"/>
    <col min="4" max="16" width="7.5703125" style="4" customWidth="1"/>
    <col min="17" max="16384" width="8.85546875" style="4"/>
  </cols>
  <sheetData>
    <row r="1" spans="1:19" s="2" customFormat="1" ht="17.25" customHeight="1">
      <c r="A1" s="1" t="s">
        <v>1315</v>
      </c>
      <c r="B1" s="1"/>
      <c r="L1" s="152"/>
    </row>
    <row r="2" spans="1:19" ht="17.25" customHeight="1" thickBot="1">
      <c r="A2" s="322" t="s">
        <v>1066</v>
      </c>
      <c r="B2" s="106"/>
      <c r="N2" s="322"/>
      <c r="O2" s="322"/>
      <c r="P2" s="1440" t="s">
        <v>1548</v>
      </c>
      <c r="R2" s="106" t="s">
        <v>986</v>
      </c>
    </row>
    <row r="3" spans="1:19" ht="17.25" customHeight="1" thickBot="1">
      <c r="A3" s="2266" t="s">
        <v>170</v>
      </c>
      <c r="B3" s="2098"/>
      <c r="C3" s="2128" t="s">
        <v>319</v>
      </c>
      <c r="D3" s="2129" t="s">
        <v>320</v>
      </c>
      <c r="E3" s="2507" t="s">
        <v>36</v>
      </c>
      <c r="F3" s="2508"/>
      <c r="G3" s="2508"/>
      <c r="H3" s="2508"/>
      <c r="I3" s="2508"/>
      <c r="J3" s="2508"/>
      <c r="K3" s="2508"/>
      <c r="L3" s="2508"/>
      <c r="M3" s="2508"/>
      <c r="N3" s="2508"/>
      <c r="O3" s="2508"/>
      <c r="P3" s="2508"/>
    </row>
    <row r="4" spans="1:19" ht="17.25" customHeight="1">
      <c r="A4" s="2475"/>
      <c r="B4" s="2286"/>
      <c r="C4" s="2130"/>
      <c r="D4" s="2131"/>
      <c r="E4" s="2165" t="s">
        <v>119</v>
      </c>
      <c r="F4" s="2165"/>
      <c r="G4" s="2166"/>
      <c r="H4" s="2083" t="s">
        <v>120</v>
      </c>
      <c r="I4" s="2084"/>
      <c r="J4" s="2085"/>
      <c r="K4" s="2083" t="s">
        <v>121</v>
      </c>
      <c r="L4" s="2084"/>
      <c r="M4" s="2085"/>
      <c r="N4" s="2084" t="s">
        <v>122</v>
      </c>
      <c r="O4" s="2084"/>
      <c r="P4" s="2084"/>
    </row>
    <row r="5" spans="1:19" ht="17.25" customHeight="1">
      <c r="A5" s="2475"/>
      <c r="B5" s="2286"/>
      <c r="C5" s="2130"/>
      <c r="D5" s="2131"/>
      <c r="E5" s="2124" t="s">
        <v>123</v>
      </c>
      <c r="F5" s="2041" t="s">
        <v>124</v>
      </c>
      <c r="G5" s="2149" t="s">
        <v>125</v>
      </c>
      <c r="H5" s="2124" t="s">
        <v>123</v>
      </c>
      <c r="I5" s="2041" t="s">
        <v>124</v>
      </c>
      <c r="J5" s="2149" t="s">
        <v>125</v>
      </c>
      <c r="K5" s="2124" t="s">
        <v>123</v>
      </c>
      <c r="L5" s="2041" t="s">
        <v>124</v>
      </c>
      <c r="M5" s="2149" t="s">
        <v>125</v>
      </c>
      <c r="N5" s="2122" t="s">
        <v>123</v>
      </c>
      <c r="O5" s="2041" t="s">
        <v>124</v>
      </c>
      <c r="P5" s="2122" t="s">
        <v>125</v>
      </c>
    </row>
    <row r="6" spans="1:19" ht="17.25" customHeight="1" thickBot="1">
      <c r="A6" s="2475"/>
      <c r="B6" s="2286"/>
      <c r="C6" s="2276"/>
      <c r="D6" s="2048"/>
      <c r="E6" s="2397"/>
      <c r="F6" s="2042"/>
      <c r="G6" s="2114"/>
      <c r="H6" s="2397"/>
      <c r="I6" s="2042"/>
      <c r="J6" s="2114"/>
      <c r="K6" s="2397"/>
      <c r="L6" s="2042"/>
      <c r="M6" s="2114"/>
      <c r="N6" s="2152"/>
      <c r="O6" s="2042"/>
      <c r="P6" s="2152"/>
    </row>
    <row r="7" spans="1:19" s="5" customFormat="1" ht="18.75" customHeight="1">
      <c r="A7" s="2053" t="s">
        <v>11</v>
      </c>
      <c r="B7" s="2054"/>
      <c r="C7" s="186">
        <v>213</v>
      </c>
      <c r="D7" s="744">
        <v>6482</v>
      </c>
      <c r="E7" s="183">
        <v>144</v>
      </c>
      <c r="F7" s="176">
        <v>4987</v>
      </c>
      <c r="G7" s="182">
        <v>4260</v>
      </c>
      <c r="H7" s="183">
        <v>28</v>
      </c>
      <c r="I7" s="176">
        <v>959</v>
      </c>
      <c r="J7" s="23">
        <v>741</v>
      </c>
      <c r="K7" s="183">
        <v>28</v>
      </c>
      <c r="L7" s="176">
        <v>1237</v>
      </c>
      <c r="M7" s="23">
        <v>1089</v>
      </c>
      <c r="N7" s="194">
        <v>13</v>
      </c>
      <c r="O7" s="196">
        <v>504</v>
      </c>
      <c r="P7" s="196">
        <v>392</v>
      </c>
      <c r="Q7" s="6"/>
      <c r="R7" s="6"/>
      <c r="S7" s="6"/>
    </row>
    <row r="8" spans="1:19" s="5" customFormat="1" ht="18.75" customHeight="1">
      <c r="A8" s="2038" t="s">
        <v>12</v>
      </c>
      <c r="B8" s="2039"/>
      <c r="C8" s="186">
        <v>211</v>
      </c>
      <c r="D8" s="744">
        <v>6500</v>
      </c>
      <c r="E8" s="183">
        <v>143</v>
      </c>
      <c r="F8" s="176">
        <v>4998</v>
      </c>
      <c r="G8" s="182">
        <v>4270</v>
      </c>
      <c r="H8" s="183">
        <v>28</v>
      </c>
      <c r="I8" s="176">
        <v>906</v>
      </c>
      <c r="J8" s="23">
        <v>730</v>
      </c>
      <c r="K8" s="183">
        <v>27</v>
      </c>
      <c r="L8" s="176">
        <v>1168</v>
      </c>
      <c r="M8" s="23">
        <v>1096</v>
      </c>
      <c r="N8" s="194">
        <v>13</v>
      </c>
      <c r="O8" s="196">
        <v>478</v>
      </c>
      <c r="P8" s="196">
        <v>404</v>
      </c>
      <c r="Q8" s="6"/>
      <c r="R8" s="6"/>
      <c r="S8" s="6"/>
    </row>
    <row r="9" spans="1:19" s="5" customFormat="1" ht="18.75" customHeight="1">
      <c r="A9" s="2038" t="s">
        <v>127</v>
      </c>
      <c r="B9" s="2039"/>
      <c r="C9" s="186">
        <v>209</v>
      </c>
      <c r="D9" s="744">
        <v>6345</v>
      </c>
      <c r="E9" s="183">
        <v>142</v>
      </c>
      <c r="F9" s="176">
        <v>4987</v>
      </c>
      <c r="G9" s="335">
        <v>4262</v>
      </c>
      <c r="H9" s="183">
        <v>28</v>
      </c>
      <c r="I9" s="176">
        <v>919</v>
      </c>
      <c r="J9" s="23">
        <v>696</v>
      </c>
      <c r="K9" s="183">
        <v>26</v>
      </c>
      <c r="L9" s="176">
        <v>1118</v>
      </c>
      <c r="M9" s="23">
        <v>1004</v>
      </c>
      <c r="N9" s="194">
        <v>13</v>
      </c>
      <c r="O9" s="196">
        <v>478</v>
      </c>
      <c r="P9" s="196">
        <v>383</v>
      </c>
      <c r="Q9" s="6"/>
      <c r="R9" s="6"/>
      <c r="S9" s="6"/>
    </row>
    <row r="10" spans="1:19" s="5" customFormat="1" ht="18.75" customHeight="1">
      <c r="A10" s="2038" t="s">
        <v>162</v>
      </c>
      <c r="B10" s="2039"/>
      <c r="C10" s="186">
        <v>204</v>
      </c>
      <c r="D10" s="744">
        <v>6394</v>
      </c>
      <c r="E10" s="183">
        <v>138</v>
      </c>
      <c r="F10" s="176">
        <v>4964</v>
      </c>
      <c r="G10" s="182">
        <v>4248</v>
      </c>
      <c r="H10" s="183">
        <v>28</v>
      </c>
      <c r="I10" s="176">
        <v>958</v>
      </c>
      <c r="J10" s="23">
        <v>759</v>
      </c>
      <c r="K10" s="183">
        <v>25</v>
      </c>
      <c r="L10" s="176">
        <v>1096</v>
      </c>
      <c r="M10" s="23">
        <v>993</v>
      </c>
      <c r="N10" s="194">
        <v>13</v>
      </c>
      <c r="O10" s="196">
        <v>478</v>
      </c>
      <c r="P10" s="196">
        <v>394</v>
      </c>
      <c r="Q10" s="6"/>
      <c r="R10" s="6"/>
      <c r="S10" s="6"/>
    </row>
    <row r="11" spans="1:19" s="5" customFormat="1" ht="18.75" customHeight="1">
      <c r="A11" s="2038" t="s">
        <v>340</v>
      </c>
      <c r="B11" s="2039"/>
      <c r="C11" s="186">
        <v>203</v>
      </c>
      <c r="D11" s="744">
        <v>6553</v>
      </c>
      <c r="E11" s="183">
        <v>137</v>
      </c>
      <c r="F11" s="176">
        <v>4923</v>
      </c>
      <c r="G11" s="182">
        <v>4345</v>
      </c>
      <c r="H11" s="183">
        <v>28</v>
      </c>
      <c r="I11" s="176">
        <v>984</v>
      </c>
      <c r="J11" s="23">
        <v>805</v>
      </c>
      <c r="K11" s="183">
        <v>25</v>
      </c>
      <c r="L11" s="176">
        <v>1063</v>
      </c>
      <c r="M11" s="23">
        <v>1012</v>
      </c>
      <c r="N11" s="194">
        <v>13</v>
      </c>
      <c r="O11" s="196">
        <v>468</v>
      </c>
      <c r="P11" s="196">
        <v>391</v>
      </c>
      <c r="Q11" s="6"/>
      <c r="R11" s="6"/>
      <c r="S11" s="6"/>
    </row>
    <row r="12" spans="1:19" s="5" customFormat="1" ht="18.75" customHeight="1">
      <c r="A12" s="2038" t="s">
        <v>410</v>
      </c>
      <c r="B12" s="2039"/>
      <c r="C12" s="186">
        <v>203</v>
      </c>
      <c r="D12" s="744">
        <v>6446</v>
      </c>
      <c r="E12" s="183">
        <v>137</v>
      </c>
      <c r="F12" s="176">
        <v>4903</v>
      </c>
      <c r="G12" s="182">
        <v>4303</v>
      </c>
      <c r="H12" s="183">
        <v>28</v>
      </c>
      <c r="I12" s="176">
        <v>970</v>
      </c>
      <c r="J12" s="23">
        <v>740</v>
      </c>
      <c r="K12" s="183">
        <v>25</v>
      </c>
      <c r="L12" s="176">
        <v>1061</v>
      </c>
      <c r="M12" s="23">
        <v>1035</v>
      </c>
      <c r="N12" s="194">
        <v>13</v>
      </c>
      <c r="O12" s="196">
        <v>468</v>
      </c>
      <c r="P12" s="196">
        <v>368</v>
      </c>
      <c r="Q12" s="6"/>
      <c r="R12" s="6"/>
      <c r="S12" s="6"/>
    </row>
    <row r="13" spans="1:19" s="5" customFormat="1" ht="18.75" customHeight="1">
      <c r="A13" s="2038" t="s">
        <v>445</v>
      </c>
      <c r="B13" s="2039"/>
      <c r="C13" s="186">
        <v>203</v>
      </c>
      <c r="D13" s="744">
        <v>6234</v>
      </c>
      <c r="E13" s="183">
        <v>138</v>
      </c>
      <c r="F13" s="176">
        <v>4917</v>
      </c>
      <c r="G13" s="182">
        <v>4247</v>
      </c>
      <c r="H13" s="183">
        <v>28</v>
      </c>
      <c r="I13" s="176">
        <v>995</v>
      </c>
      <c r="J13" s="23">
        <v>699</v>
      </c>
      <c r="K13" s="183">
        <v>25</v>
      </c>
      <c r="L13" s="176">
        <v>1066</v>
      </c>
      <c r="M13" s="23">
        <v>923</v>
      </c>
      <c r="N13" s="194">
        <v>12</v>
      </c>
      <c r="O13" s="196">
        <v>443</v>
      </c>
      <c r="P13" s="196">
        <v>365</v>
      </c>
      <c r="Q13" s="6"/>
      <c r="R13" s="6"/>
      <c r="S13" s="6"/>
    </row>
    <row r="14" spans="1:19" s="5" customFormat="1" ht="18.75" customHeight="1">
      <c r="A14" s="2038" t="s">
        <v>489</v>
      </c>
      <c r="B14" s="2039"/>
      <c r="C14" s="186">
        <v>203</v>
      </c>
      <c r="D14" s="744">
        <v>6355</v>
      </c>
      <c r="E14" s="183">
        <v>138</v>
      </c>
      <c r="F14" s="176">
        <v>4890</v>
      </c>
      <c r="G14" s="182">
        <v>4261</v>
      </c>
      <c r="H14" s="183">
        <v>28</v>
      </c>
      <c r="I14" s="176">
        <v>969</v>
      </c>
      <c r="J14" s="23">
        <v>733</v>
      </c>
      <c r="K14" s="183">
        <v>25</v>
      </c>
      <c r="L14" s="176">
        <v>1050</v>
      </c>
      <c r="M14" s="23">
        <v>980</v>
      </c>
      <c r="N14" s="194">
        <v>12</v>
      </c>
      <c r="O14" s="196">
        <v>443</v>
      </c>
      <c r="P14" s="196">
        <v>381</v>
      </c>
      <c r="Q14" s="6"/>
      <c r="R14" s="6"/>
      <c r="S14" s="6"/>
    </row>
    <row r="15" spans="1:19" s="5" customFormat="1" ht="18.75" customHeight="1">
      <c r="A15" s="2038" t="s">
        <v>499</v>
      </c>
      <c r="B15" s="2039"/>
      <c r="C15" s="186">
        <v>202</v>
      </c>
      <c r="D15" s="744">
        <v>6396</v>
      </c>
      <c r="E15" s="183">
        <v>137</v>
      </c>
      <c r="F15" s="176">
        <v>4897</v>
      </c>
      <c r="G15" s="182">
        <v>4298</v>
      </c>
      <c r="H15" s="183">
        <v>28</v>
      </c>
      <c r="I15" s="176">
        <v>965</v>
      </c>
      <c r="J15" s="23">
        <v>744</v>
      </c>
      <c r="K15" s="183">
        <v>25</v>
      </c>
      <c r="L15" s="176">
        <v>1046</v>
      </c>
      <c r="M15" s="23">
        <v>991</v>
      </c>
      <c r="N15" s="194">
        <v>12</v>
      </c>
      <c r="O15" s="196">
        <v>430</v>
      </c>
      <c r="P15" s="196">
        <v>363</v>
      </c>
      <c r="Q15" s="6"/>
      <c r="R15" s="6"/>
      <c r="S15" s="6"/>
    </row>
    <row r="16" spans="1:19" s="14" customFormat="1" ht="18.75" customHeight="1">
      <c r="A16" s="2038" t="s">
        <v>731</v>
      </c>
      <c r="B16" s="2039"/>
      <c r="C16" s="186">
        <v>202</v>
      </c>
      <c r="D16" s="744">
        <v>6379</v>
      </c>
      <c r="E16" s="183">
        <v>137</v>
      </c>
      <c r="F16" s="176">
        <v>4909</v>
      </c>
      <c r="G16" s="182">
        <v>4308</v>
      </c>
      <c r="H16" s="183">
        <v>28</v>
      </c>
      <c r="I16" s="176">
        <v>982</v>
      </c>
      <c r="J16" s="23">
        <v>744</v>
      </c>
      <c r="K16" s="183">
        <v>25</v>
      </c>
      <c r="L16" s="176">
        <v>1044</v>
      </c>
      <c r="M16" s="23">
        <v>959</v>
      </c>
      <c r="N16" s="194">
        <v>12</v>
      </c>
      <c r="O16" s="196">
        <v>430</v>
      </c>
      <c r="P16" s="196">
        <v>368</v>
      </c>
      <c r="Q16" s="6"/>
      <c r="R16" s="6"/>
      <c r="S16" s="6"/>
    </row>
    <row r="17" spans="1:20" s="14" customFormat="1" ht="18.75" customHeight="1" thickBot="1">
      <c r="A17" s="2007" t="s">
        <v>1132</v>
      </c>
      <c r="B17" s="2008"/>
      <c r="C17" s="186">
        <v>199</v>
      </c>
      <c r="D17" s="744">
        <v>6366</v>
      </c>
      <c r="E17" s="183">
        <v>137</v>
      </c>
      <c r="F17" s="176">
        <v>4903</v>
      </c>
      <c r="G17" s="182">
        <v>4331</v>
      </c>
      <c r="H17" s="183">
        <v>27</v>
      </c>
      <c r="I17" s="176">
        <v>943</v>
      </c>
      <c r="J17" s="23">
        <v>756</v>
      </c>
      <c r="K17" s="183">
        <v>24</v>
      </c>
      <c r="L17" s="176">
        <v>1010</v>
      </c>
      <c r="M17" s="23">
        <v>918</v>
      </c>
      <c r="N17" s="194">
        <v>11</v>
      </c>
      <c r="O17" s="196">
        <v>430</v>
      </c>
      <c r="P17" s="196">
        <v>361</v>
      </c>
      <c r="Q17" s="6"/>
      <c r="R17" s="6"/>
      <c r="S17" s="6"/>
      <c r="T17" s="6"/>
    </row>
    <row r="18" spans="1:20" ht="18.75" customHeight="1">
      <c r="A18" s="2028" t="s">
        <v>1134</v>
      </c>
      <c r="B18" s="369" t="s">
        <v>164</v>
      </c>
      <c r="C18" s="831">
        <f>C17-C16</f>
        <v>-3</v>
      </c>
      <c r="D18" s="835">
        <f t="shared" ref="D18:P18" si="0">D17-D16</f>
        <v>-13</v>
      </c>
      <c r="E18" s="1392">
        <f t="shared" si="0"/>
        <v>0</v>
      </c>
      <c r="F18" s="832">
        <f t="shared" si="0"/>
        <v>-6</v>
      </c>
      <c r="G18" s="835">
        <f t="shared" si="0"/>
        <v>23</v>
      </c>
      <c r="H18" s="831">
        <f t="shared" si="0"/>
        <v>-1</v>
      </c>
      <c r="I18" s="832">
        <f t="shared" si="0"/>
        <v>-39</v>
      </c>
      <c r="J18" s="835">
        <f t="shared" si="0"/>
        <v>12</v>
      </c>
      <c r="K18" s="831">
        <f t="shared" si="0"/>
        <v>-1</v>
      </c>
      <c r="L18" s="832">
        <f t="shared" si="0"/>
        <v>-34</v>
      </c>
      <c r="M18" s="835">
        <f t="shared" si="0"/>
        <v>-41</v>
      </c>
      <c r="N18" s="831">
        <f t="shared" si="0"/>
        <v>-1</v>
      </c>
      <c r="O18" s="874">
        <f t="shared" si="0"/>
        <v>0</v>
      </c>
      <c r="P18" s="899">
        <f t="shared" si="0"/>
        <v>-7</v>
      </c>
      <c r="Q18" s="6"/>
      <c r="R18" s="6"/>
    </row>
    <row r="19" spans="1:20" ht="18.75" customHeight="1">
      <c r="A19" s="2029"/>
      <c r="B19" s="1600" t="s">
        <v>165</v>
      </c>
      <c r="C19" s="836">
        <f>C17/C16-1</f>
        <v>-1.4851485148514865E-2</v>
      </c>
      <c r="D19" s="840">
        <f t="shared" ref="D19:P19" si="1">D17/D16-1</f>
        <v>-2.0379369807179692E-3</v>
      </c>
      <c r="E19" s="1396">
        <f t="shared" si="1"/>
        <v>0</v>
      </c>
      <c r="F19" s="837">
        <f t="shared" si="1"/>
        <v>-1.2222448563862232E-3</v>
      </c>
      <c r="G19" s="840">
        <f t="shared" si="1"/>
        <v>5.3389043639739953E-3</v>
      </c>
      <c r="H19" s="836">
        <f t="shared" si="1"/>
        <v>-3.5714285714285698E-2</v>
      </c>
      <c r="I19" s="837">
        <f t="shared" si="1"/>
        <v>-3.9714867617107963E-2</v>
      </c>
      <c r="J19" s="840">
        <f t="shared" si="1"/>
        <v>1.6129032258064502E-2</v>
      </c>
      <c r="K19" s="836">
        <f t="shared" si="1"/>
        <v>-4.0000000000000036E-2</v>
      </c>
      <c r="L19" s="837">
        <f t="shared" si="1"/>
        <v>-3.2567049808429172E-2</v>
      </c>
      <c r="M19" s="840">
        <f t="shared" si="1"/>
        <v>-4.2752867570385766E-2</v>
      </c>
      <c r="N19" s="836">
        <f t="shared" si="1"/>
        <v>-8.333333333333337E-2</v>
      </c>
      <c r="O19" s="1399">
        <f t="shared" si="1"/>
        <v>0</v>
      </c>
      <c r="P19" s="902">
        <f t="shared" si="1"/>
        <v>-1.9021739130434812E-2</v>
      </c>
      <c r="Q19" s="6"/>
      <c r="R19" s="6"/>
    </row>
    <row r="20" spans="1:20" ht="18.75" customHeight="1">
      <c r="A20" s="2030" t="s">
        <v>1154</v>
      </c>
      <c r="B20" s="369" t="s">
        <v>164</v>
      </c>
      <c r="C20" s="846">
        <f>C17-C12</f>
        <v>-4</v>
      </c>
      <c r="D20" s="850">
        <f t="shared" ref="D20:O20" si="2">D17-D12</f>
        <v>-80</v>
      </c>
      <c r="E20" s="1397">
        <f t="shared" si="2"/>
        <v>0</v>
      </c>
      <c r="F20" s="1400">
        <f t="shared" si="2"/>
        <v>0</v>
      </c>
      <c r="G20" s="850">
        <f t="shared" si="2"/>
        <v>28</v>
      </c>
      <c r="H20" s="846">
        <f t="shared" si="2"/>
        <v>-1</v>
      </c>
      <c r="I20" s="847">
        <f t="shared" si="2"/>
        <v>-27</v>
      </c>
      <c r="J20" s="850">
        <f t="shared" si="2"/>
        <v>16</v>
      </c>
      <c r="K20" s="846">
        <f t="shared" si="2"/>
        <v>-1</v>
      </c>
      <c r="L20" s="847">
        <f t="shared" si="2"/>
        <v>-51</v>
      </c>
      <c r="M20" s="850">
        <f t="shared" si="2"/>
        <v>-117</v>
      </c>
      <c r="N20" s="846">
        <f t="shared" si="2"/>
        <v>-2</v>
      </c>
      <c r="O20" s="847">
        <f t="shared" si="2"/>
        <v>-38</v>
      </c>
      <c r="P20" s="900">
        <f>P17-P12</f>
        <v>-7</v>
      </c>
      <c r="Q20" s="6"/>
      <c r="R20" s="6"/>
    </row>
    <row r="21" spans="1:20" ht="18.75" customHeight="1">
      <c r="A21" s="2029"/>
      <c r="B21" s="1601" t="s">
        <v>165</v>
      </c>
      <c r="C21" s="903">
        <f>C17/C12-1</f>
        <v>-1.9704433497536922E-2</v>
      </c>
      <c r="D21" s="904">
        <f t="shared" ref="D21:P21" si="3">D17/D12-1</f>
        <v>-1.241079739373252E-2</v>
      </c>
      <c r="E21" s="1398">
        <f t="shared" si="3"/>
        <v>0</v>
      </c>
      <c r="F21" s="1401">
        <f t="shared" si="3"/>
        <v>0</v>
      </c>
      <c r="G21" s="904">
        <f t="shared" si="3"/>
        <v>6.5070880780850882E-3</v>
      </c>
      <c r="H21" s="903">
        <f t="shared" si="3"/>
        <v>-3.5714285714285698E-2</v>
      </c>
      <c r="I21" s="905">
        <f t="shared" si="3"/>
        <v>-2.7835051546391765E-2</v>
      </c>
      <c r="J21" s="904">
        <f t="shared" si="3"/>
        <v>2.1621621621621623E-2</v>
      </c>
      <c r="K21" s="903">
        <f t="shared" si="3"/>
        <v>-4.0000000000000036E-2</v>
      </c>
      <c r="L21" s="905">
        <f t="shared" si="3"/>
        <v>-4.8067860508953841E-2</v>
      </c>
      <c r="M21" s="904">
        <f t="shared" si="3"/>
        <v>-0.11304347826086958</v>
      </c>
      <c r="N21" s="903">
        <f t="shared" si="3"/>
        <v>-0.15384615384615385</v>
      </c>
      <c r="O21" s="905">
        <f t="shared" si="3"/>
        <v>-8.1196581196581241E-2</v>
      </c>
      <c r="P21" s="906">
        <f t="shared" si="3"/>
        <v>-1.9021739130434812E-2</v>
      </c>
      <c r="Q21" s="6"/>
      <c r="R21" s="6"/>
    </row>
    <row r="22" spans="1:20" ht="18.75" customHeight="1">
      <c r="A22" s="2030" t="s">
        <v>1137</v>
      </c>
      <c r="B22" s="378" t="s">
        <v>164</v>
      </c>
      <c r="C22" s="851">
        <f>C17-C7</f>
        <v>-14</v>
      </c>
      <c r="D22" s="855">
        <f t="shared" ref="D22:P22" si="4">D17-D7</f>
        <v>-116</v>
      </c>
      <c r="E22" s="851">
        <f t="shared" si="4"/>
        <v>-7</v>
      </c>
      <c r="F22" s="852">
        <f t="shared" si="4"/>
        <v>-84</v>
      </c>
      <c r="G22" s="855">
        <f t="shared" si="4"/>
        <v>71</v>
      </c>
      <c r="H22" s="851">
        <f t="shared" si="4"/>
        <v>-1</v>
      </c>
      <c r="I22" s="852">
        <f t="shared" si="4"/>
        <v>-16</v>
      </c>
      <c r="J22" s="855">
        <f t="shared" si="4"/>
        <v>15</v>
      </c>
      <c r="K22" s="851">
        <f t="shared" si="4"/>
        <v>-4</v>
      </c>
      <c r="L22" s="852">
        <f t="shared" si="4"/>
        <v>-227</v>
      </c>
      <c r="M22" s="855">
        <f t="shared" si="4"/>
        <v>-171</v>
      </c>
      <c r="N22" s="851">
        <f t="shared" si="4"/>
        <v>-2</v>
      </c>
      <c r="O22" s="852">
        <f t="shared" si="4"/>
        <v>-74</v>
      </c>
      <c r="P22" s="901">
        <f t="shared" si="4"/>
        <v>-31</v>
      </c>
      <c r="Q22" s="6"/>
      <c r="R22" s="6"/>
    </row>
    <row r="23" spans="1:20" ht="18.75" customHeight="1">
      <c r="A23" s="2150"/>
      <c r="B23" s="1813" t="s">
        <v>165</v>
      </c>
      <c r="C23" s="841">
        <f>C17/C7-1</f>
        <v>-6.5727699530516381E-2</v>
      </c>
      <c r="D23" s="845">
        <f t="shared" ref="D23:O23" si="5">D17/D7-1</f>
        <v>-1.78957112002468E-2</v>
      </c>
      <c r="E23" s="841">
        <f t="shared" si="5"/>
        <v>-4.861111111111116E-2</v>
      </c>
      <c r="F23" s="842">
        <f t="shared" si="5"/>
        <v>-1.6843793864046552E-2</v>
      </c>
      <c r="G23" s="845">
        <f t="shared" si="5"/>
        <v>1.6666666666666607E-2</v>
      </c>
      <c r="H23" s="841">
        <f t="shared" si="5"/>
        <v>-3.5714285714285698E-2</v>
      </c>
      <c r="I23" s="842">
        <f t="shared" si="5"/>
        <v>-1.6684045881126153E-2</v>
      </c>
      <c r="J23" s="845">
        <f t="shared" si="5"/>
        <v>2.0242914979757165E-2</v>
      </c>
      <c r="K23" s="841">
        <f t="shared" si="5"/>
        <v>-0.1428571428571429</v>
      </c>
      <c r="L23" s="842">
        <f t="shared" si="5"/>
        <v>-0.18350848827809219</v>
      </c>
      <c r="M23" s="845">
        <f t="shared" si="5"/>
        <v>-0.15702479338842978</v>
      </c>
      <c r="N23" s="841">
        <f t="shared" si="5"/>
        <v>-0.15384615384615385</v>
      </c>
      <c r="O23" s="842">
        <f t="shared" si="5"/>
        <v>-0.14682539682539686</v>
      </c>
      <c r="P23" s="907">
        <f>P17/P7-1</f>
        <v>-7.9081632653061229E-2</v>
      </c>
      <c r="Q23" s="6"/>
      <c r="R23" s="6"/>
    </row>
    <row r="24" spans="1:20" ht="17.25" customHeight="1">
      <c r="A24" s="358"/>
      <c r="B24" s="110"/>
      <c r="C24" s="134"/>
      <c r="D24" s="134"/>
      <c r="E24" s="134"/>
      <c r="F24" s="134"/>
      <c r="G24" s="134"/>
      <c r="H24" s="134"/>
      <c r="I24" s="134"/>
      <c r="J24" s="134"/>
      <c r="K24" s="134"/>
      <c r="L24" s="134"/>
      <c r="M24" s="134"/>
      <c r="N24" s="134"/>
      <c r="O24" s="134"/>
      <c r="P24" s="134"/>
      <c r="Q24" s="6"/>
      <c r="R24" s="6"/>
    </row>
    <row r="25" spans="1:20" ht="17.25" customHeight="1">
      <c r="A25" s="816"/>
    </row>
    <row r="26" spans="1:20" ht="17.25" customHeight="1">
      <c r="C26" s="47"/>
      <c r="D26" s="47"/>
      <c r="E26" s="47"/>
      <c r="F26" s="47"/>
      <c r="G26" s="47"/>
      <c r="H26" s="47"/>
      <c r="I26" s="47"/>
      <c r="J26" s="47"/>
      <c r="K26" s="47"/>
      <c r="L26" s="47"/>
      <c r="M26" s="47"/>
      <c r="N26" s="47"/>
      <c r="O26" s="47"/>
      <c r="P26" s="47"/>
    </row>
    <row r="27" spans="1:20" ht="17.25" customHeight="1">
      <c r="C27" s="222"/>
      <c r="D27" s="222"/>
      <c r="E27" s="222"/>
      <c r="F27" s="222"/>
      <c r="G27" s="222"/>
      <c r="H27" s="222"/>
      <c r="I27" s="222"/>
      <c r="J27" s="222"/>
      <c r="K27" s="222"/>
      <c r="L27" s="222"/>
      <c r="M27" s="222"/>
      <c r="N27" s="222"/>
      <c r="O27" s="222"/>
      <c r="P27" s="222"/>
    </row>
    <row r="28" spans="1:20" ht="17.25" customHeight="1">
      <c r="C28" s="47"/>
      <c r="D28" s="47"/>
      <c r="E28" s="47"/>
      <c r="F28" s="47"/>
      <c r="G28" s="47"/>
      <c r="H28" s="47"/>
      <c r="I28" s="47"/>
      <c r="J28" s="47"/>
      <c r="K28" s="47"/>
      <c r="L28" s="47"/>
      <c r="M28" s="47"/>
      <c r="N28" s="47"/>
      <c r="O28" s="47"/>
      <c r="P28" s="47"/>
    </row>
    <row r="29" spans="1:20">
      <c r="C29" s="222"/>
      <c r="D29" s="222"/>
      <c r="E29" s="222"/>
      <c r="F29" s="222"/>
      <c r="G29" s="222"/>
      <c r="H29" s="222"/>
      <c r="I29" s="222"/>
      <c r="J29" s="222"/>
      <c r="K29" s="222"/>
      <c r="L29" s="222"/>
      <c r="M29" s="222"/>
      <c r="N29" s="222"/>
      <c r="O29" s="222"/>
      <c r="P29" s="222"/>
    </row>
    <row r="30" spans="1:20">
      <c r="C30" s="47"/>
      <c r="D30" s="47"/>
      <c r="E30" s="47"/>
      <c r="F30" s="47"/>
      <c r="G30" s="47"/>
      <c r="H30" s="47"/>
      <c r="I30" s="47"/>
      <c r="J30" s="47"/>
      <c r="K30" s="47"/>
      <c r="L30" s="47"/>
      <c r="M30" s="47"/>
      <c r="N30" s="47"/>
      <c r="O30" s="47"/>
      <c r="P30" s="47"/>
    </row>
    <row r="31" spans="1:20">
      <c r="C31" s="222"/>
      <c r="D31" s="222"/>
      <c r="E31" s="222"/>
      <c r="F31" s="222"/>
      <c r="G31" s="222"/>
      <c r="H31" s="222"/>
      <c r="I31" s="222"/>
      <c r="J31" s="222"/>
      <c r="K31" s="222"/>
      <c r="L31" s="222"/>
      <c r="M31" s="222"/>
      <c r="N31" s="222"/>
      <c r="O31" s="222"/>
      <c r="P31" s="222"/>
    </row>
  </sheetData>
  <mergeCells count="34">
    <mergeCell ref="A18:A19"/>
    <mergeCell ref="A20:A21"/>
    <mergeCell ref="A22:A23"/>
    <mergeCell ref="A12:B12"/>
    <mergeCell ref="A13:B13"/>
    <mergeCell ref="A14:B14"/>
    <mergeCell ref="A15:B15"/>
    <mergeCell ref="A16:B16"/>
    <mergeCell ref="A8:B8"/>
    <mergeCell ref="A9:B9"/>
    <mergeCell ref="A10:B10"/>
    <mergeCell ref="A11:B11"/>
    <mergeCell ref="A17:B17"/>
    <mergeCell ref="E5:E6"/>
    <mergeCell ref="F5:F6"/>
    <mergeCell ref="M5:M6"/>
    <mergeCell ref="N5:N6"/>
    <mergeCell ref="A7:B7"/>
    <mergeCell ref="O5:O6"/>
    <mergeCell ref="P5:P6"/>
    <mergeCell ref="G5:G6"/>
    <mergeCell ref="H5:H6"/>
    <mergeCell ref="A3:B6"/>
    <mergeCell ref="I5:I6"/>
    <mergeCell ref="J5:J6"/>
    <mergeCell ref="K5:K6"/>
    <mergeCell ref="L5:L6"/>
    <mergeCell ref="C3:C6"/>
    <mergeCell ref="D3:D6"/>
    <mergeCell ref="E3:P3"/>
    <mergeCell ref="E4:G4"/>
    <mergeCell ref="H4:J4"/>
    <mergeCell ref="K4:M4"/>
    <mergeCell ref="N4:P4"/>
  </mergeCells>
  <hyperlinks>
    <hyperlink ref="R2" location="OBSAH!A1" display="Zpět na obsah" xr:uid="{00000000-0004-0000-DB00-000000000000}"/>
  </hyperlinks>
  <pageMargins left="0.70866141732283472" right="0.70866141732283472" top="0.78740157480314965" bottom="0.78740157480314965" header="0.31496062992125984" footer="0.31496062992125984"/>
  <pageSetup paperSize="9" orientation="landscape" r:id="rId1"/>
  <ignoredErrors>
    <ignoredError sqref="C18:P23" unlockedFormula="1"/>
  </ignoredErrors>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sheetPr codeName="List221"/>
  <dimension ref="A1:N25"/>
  <sheetViews>
    <sheetView showGridLines="0" zoomScaleNormal="100" workbookViewId="0"/>
  </sheetViews>
  <sheetFormatPr defaultColWidth="8.85546875" defaultRowHeight="15"/>
  <cols>
    <col min="1" max="1" width="14.5703125" customWidth="1"/>
    <col min="2" max="2" width="9.5703125" customWidth="1"/>
    <col min="3" max="3" width="10.140625" customWidth="1"/>
    <col min="4" max="4" width="8.42578125" customWidth="1"/>
    <col min="5" max="11" width="9.85546875" customWidth="1"/>
    <col min="12" max="12" width="11.28515625" customWidth="1"/>
    <col min="13" max="13" width="7.5703125" customWidth="1"/>
  </cols>
  <sheetData>
    <row r="1" spans="1:14" s="2" customFormat="1" ht="30" customHeight="1">
      <c r="A1" s="2509" t="s">
        <v>1316</v>
      </c>
      <c r="B1" s="2509"/>
      <c r="C1" s="2509"/>
      <c r="D1" s="2509"/>
      <c r="E1" s="2509"/>
      <c r="F1" s="2509"/>
      <c r="G1" s="2509"/>
      <c r="H1" s="2509"/>
      <c r="I1" s="2509"/>
      <c r="J1" s="2509"/>
      <c r="K1" s="2509"/>
      <c r="L1" s="2509"/>
      <c r="M1" s="2509"/>
    </row>
    <row r="2" spans="1:14" s="4" customFormat="1" ht="17.25" customHeight="1" thickBot="1">
      <c r="A2" s="322" t="s">
        <v>1066</v>
      </c>
      <c r="B2" s="106"/>
      <c r="J2" s="322"/>
      <c r="K2" s="322"/>
      <c r="L2" s="1440" t="s">
        <v>1548</v>
      </c>
      <c r="N2" s="106" t="s">
        <v>986</v>
      </c>
    </row>
    <row r="3" spans="1:14" s="4" customFormat="1" ht="15.95" customHeight="1">
      <c r="A3" s="2266" t="s">
        <v>170</v>
      </c>
      <c r="B3" s="2098"/>
      <c r="C3" s="2118" t="s">
        <v>321</v>
      </c>
      <c r="D3" s="2119"/>
      <c r="E3" s="2119"/>
      <c r="F3" s="2119"/>
      <c r="G3" s="2119"/>
      <c r="H3" s="2119"/>
      <c r="I3" s="2119"/>
      <c r="J3" s="2119"/>
      <c r="K3" s="2121"/>
      <c r="L3" s="2121"/>
    </row>
    <row r="4" spans="1:14" s="4" customFormat="1" ht="15.95" customHeight="1">
      <c r="A4" s="2475"/>
      <c r="B4" s="2286"/>
      <c r="C4" s="2136" t="s">
        <v>4</v>
      </c>
      <c r="D4" s="2122" t="s">
        <v>6</v>
      </c>
      <c r="E4" s="2122"/>
      <c r="F4" s="2122"/>
      <c r="G4" s="2122"/>
      <c r="H4" s="2122"/>
      <c r="I4" s="2122"/>
      <c r="J4" s="2122"/>
      <c r="K4" s="2122"/>
      <c r="L4" s="2122"/>
    </row>
    <row r="5" spans="1:14" s="4" customFormat="1" ht="15.95" customHeight="1">
      <c r="A5" s="2475"/>
      <c r="B5" s="2286"/>
      <c r="C5" s="2130"/>
      <c r="D5" s="2041" t="s">
        <v>7</v>
      </c>
      <c r="E5" s="2022" t="s">
        <v>8</v>
      </c>
      <c r="F5" s="2022"/>
      <c r="G5" s="2041" t="s">
        <v>325</v>
      </c>
      <c r="H5" s="2041" t="s">
        <v>326</v>
      </c>
      <c r="I5" s="2006" t="s">
        <v>327</v>
      </c>
      <c r="J5" s="2108"/>
      <c r="K5" s="2108"/>
      <c r="L5" s="2108"/>
    </row>
    <row r="6" spans="1:14" s="4" customFormat="1" ht="60" customHeight="1" thickBot="1">
      <c r="A6" s="2475"/>
      <c r="B6" s="2286"/>
      <c r="C6" s="2276"/>
      <c r="D6" s="2042"/>
      <c r="E6" s="462" t="s">
        <v>4</v>
      </c>
      <c r="F6" s="462" t="s">
        <v>126</v>
      </c>
      <c r="G6" s="2042"/>
      <c r="H6" s="2042"/>
      <c r="I6" s="462" t="s">
        <v>4</v>
      </c>
      <c r="J6" s="462" t="s">
        <v>356</v>
      </c>
      <c r="K6" s="462" t="s">
        <v>357</v>
      </c>
      <c r="L6" s="444" t="s">
        <v>481</v>
      </c>
    </row>
    <row r="7" spans="1:14" ht="18.75" customHeight="1">
      <c r="A7" s="2053" t="s">
        <v>11</v>
      </c>
      <c r="B7" s="2054"/>
      <c r="C7" s="745">
        <v>5001</v>
      </c>
      <c r="D7" s="347">
        <v>2227</v>
      </c>
      <c r="E7" s="347">
        <v>51</v>
      </c>
      <c r="F7" s="347">
        <v>48</v>
      </c>
      <c r="G7" s="745">
        <v>463</v>
      </c>
      <c r="H7" s="347">
        <v>3116</v>
      </c>
      <c r="I7" s="745">
        <v>1422</v>
      </c>
      <c r="J7" s="745">
        <v>86</v>
      </c>
      <c r="K7" s="347">
        <v>1240</v>
      </c>
      <c r="L7" s="348">
        <v>65</v>
      </c>
      <c r="N7" s="50"/>
    </row>
    <row r="8" spans="1:14" ht="18.75" customHeight="1">
      <c r="A8" s="2038" t="s">
        <v>12</v>
      </c>
      <c r="B8" s="2039"/>
      <c r="C8" s="745">
        <v>5000</v>
      </c>
      <c r="D8" s="347">
        <v>2187</v>
      </c>
      <c r="E8" s="347">
        <v>70</v>
      </c>
      <c r="F8" s="347">
        <v>53</v>
      </c>
      <c r="G8" s="745">
        <v>472</v>
      </c>
      <c r="H8" s="347">
        <v>3168</v>
      </c>
      <c r="I8" s="745">
        <v>1360</v>
      </c>
      <c r="J8" s="745">
        <v>67</v>
      </c>
      <c r="K8" s="347">
        <v>1184</v>
      </c>
      <c r="L8" s="348">
        <v>66</v>
      </c>
      <c r="N8" s="50"/>
    </row>
    <row r="9" spans="1:14" ht="18.75" customHeight="1">
      <c r="A9" s="2038" t="s">
        <v>127</v>
      </c>
      <c r="B9" s="2039"/>
      <c r="C9" s="745">
        <v>4958</v>
      </c>
      <c r="D9" s="347">
        <v>2176</v>
      </c>
      <c r="E9" s="347">
        <v>52</v>
      </c>
      <c r="F9" s="347">
        <v>38</v>
      </c>
      <c r="G9" s="745">
        <v>450</v>
      </c>
      <c r="H9" s="347">
        <v>3258</v>
      </c>
      <c r="I9" s="745">
        <v>1250</v>
      </c>
      <c r="J9" s="745">
        <v>82</v>
      </c>
      <c r="K9" s="347">
        <v>1069</v>
      </c>
      <c r="L9" s="348">
        <v>65</v>
      </c>
      <c r="N9" s="50"/>
    </row>
    <row r="10" spans="1:14" ht="18.75" customHeight="1">
      <c r="A10" s="2038" t="s">
        <v>162</v>
      </c>
      <c r="B10" s="2039"/>
      <c r="C10" s="745">
        <v>5007</v>
      </c>
      <c r="D10" s="347">
        <v>2234</v>
      </c>
      <c r="E10" s="347">
        <v>70</v>
      </c>
      <c r="F10" s="347">
        <v>48</v>
      </c>
      <c r="G10" s="745">
        <v>485</v>
      </c>
      <c r="H10" s="347">
        <v>3317</v>
      </c>
      <c r="I10" s="745">
        <v>1205</v>
      </c>
      <c r="J10" s="745">
        <v>61</v>
      </c>
      <c r="K10" s="347">
        <v>1048</v>
      </c>
      <c r="L10" s="348">
        <v>76</v>
      </c>
      <c r="N10" s="50"/>
    </row>
    <row r="11" spans="1:14" ht="18.75" customHeight="1">
      <c r="A11" s="2038" t="s">
        <v>340</v>
      </c>
      <c r="B11" s="2039"/>
      <c r="C11" s="745">
        <v>5150</v>
      </c>
      <c r="D11" s="347">
        <v>2286</v>
      </c>
      <c r="E11" s="347">
        <v>68</v>
      </c>
      <c r="F11" s="347">
        <v>43</v>
      </c>
      <c r="G11" s="745">
        <v>513</v>
      </c>
      <c r="H11" s="347">
        <v>3505</v>
      </c>
      <c r="I11" s="745">
        <v>1132</v>
      </c>
      <c r="J11" s="745">
        <v>83</v>
      </c>
      <c r="K11" s="347">
        <v>960</v>
      </c>
      <c r="L11" s="348">
        <v>62</v>
      </c>
      <c r="N11" s="50"/>
    </row>
    <row r="12" spans="1:14" ht="18.75" customHeight="1">
      <c r="A12" s="2038" t="s">
        <v>410</v>
      </c>
      <c r="B12" s="2039"/>
      <c r="C12" s="745">
        <v>5043</v>
      </c>
      <c r="D12" s="347">
        <v>2245</v>
      </c>
      <c r="E12" s="347">
        <v>57</v>
      </c>
      <c r="F12" s="347">
        <v>43</v>
      </c>
      <c r="G12" s="745">
        <v>462</v>
      </c>
      <c r="H12" s="347">
        <v>3480</v>
      </c>
      <c r="I12" s="745">
        <v>1101</v>
      </c>
      <c r="J12" s="745">
        <v>69</v>
      </c>
      <c r="K12" s="347">
        <v>891</v>
      </c>
      <c r="L12" s="348">
        <v>71</v>
      </c>
      <c r="N12" s="50"/>
    </row>
    <row r="13" spans="1:14" ht="18.75" customHeight="1">
      <c r="A13" s="2038" t="s">
        <v>445</v>
      </c>
      <c r="B13" s="2039"/>
      <c r="C13" s="745">
        <v>4946</v>
      </c>
      <c r="D13" s="347">
        <v>2205</v>
      </c>
      <c r="E13" s="347">
        <v>62</v>
      </c>
      <c r="F13" s="347">
        <v>43</v>
      </c>
      <c r="G13" s="745">
        <v>433</v>
      </c>
      <c r="H13" s="347">
        <v>3429</v>
      </c>
      <c r="I13" s="745">
        <v>1084</v>
      </c>
      <c r="J13" s="745">
        <v>97</v>
      </c>
      <c r="K13" s="347">
        <v>900</v>
      </c>
      <c r="L13" s="348">
        <v>63</v>
      </c>
      <c r="N13" s="50"/>
    </row>
    <row r="14" spans="1:14" ht="18.75" customHeight="1">
      <c r="A14" s="2038" t="s">
        <v>489</v>
      </c>
      <c r="B14" s="2039"/>
      <c r="C14" s="745">
        <v>4994</v>
      </c>
      <c r="D14" s="347">
        <v>2242</v>
      </c>
      <c r="E14" s="347">
        <v>52</v>
      </c>
      <c r="F14" s="347">
        <v>31</v>
      </c>
      <c r="G14" s="745">
        <v>421</v>
      </c>
      <c r="H14" s="347">
        <v>3566</v>
      </c>
      <c r="I14" s="745">
        <v>1007</v>
      </c>
      <c r="J14" s="745">
        <v>60</v>
      </c>
      <c r="K14" s="347">
        <v>881</v>
      </c>
      <c r="L14" s="348">
        <v>39</v>
      </c>
      <c r="N14" s="50"/>
    </row>
    <row r="15" spans="1:14" ht="18.75" customHeight="1">
      <c r="A15" s="2038" t="s">
        <v>499</v>
      </c>
      <c r="B15" s="2039"/>
      <c r="C15" s="745">
        <v>5042</v>
      </c>
      <c r="D15" s="347">
        <v>2290</v>
      </c>
      <c r="E15" s="347">
        <v>51</v>
      </c>
      <c r="F15" s="347">
        <v>28</v>
      </c>
      <c r="G15" s="745">
        <v>369</v>
      </c>
      <c r="H15" s="347">
        <v>3635</v>
      </c>
      <c r="I15" s="745">
        <v>1038</v>
      </c>
      <c r="J15" s="745">
        <v>54</v>
      </c>
      <c r="K15" s="347">
        <v>912</v>
      </c>
      <c r="L15" s="348">
        <v>49</v>
      </c>
      <c r="N15" s="50"/>
    </row>
    <row r="16" spans="1:14" s="14" customFormat="1" ht="18.75" customHeight="1">
      <c r="A16" s="2038" t="s">
        <v>731</v>
      </c>
      <c r="B16" s="2039"/>
      <c r="C16" s="745">
        <v>5052</v>
      </c>
      <c r="D16" s="347">
        <v>2284</v>
      </c>
      <c r="E16" s="347">
        <v>62</v>
      </c>
      <c r="F16" s="347">
        <v>37</v>
      </c>
      <c r="G16" s="745">
        <v>395</v>
      </c>
      <c r="H16" s="347">
        <v>3607</v>
      </c>
      <c r="I16" s="745">
        <v>1050</v>
      </c>
      <c r="J16" s="745">
        <v>50</v>
      </c>
      <c r="K16" s="347">
        <v>931</v>
      </c>
      <c r="L16" s="348">
        <v>46</v>
      </c>
      <c r="M16" s="26"/>
      <c r="N16" s="50"/>
    </row>
    <row r="17" spans="1:14" s="14" customFormat="1" ht="18.75" customHeight="1" thickBot="1">
      <c r="A17" s="2007" t="s">
        <v>1132</v>
      </c>
      <c r="B17" s="2008"/>
      <c r="C17" s="745">
        <v>5087</v>
      </c>
      <c r="D17" s="347">
        <v>2286</v>
      </c>
      <c r="E17" s="347">
        <v>93</v>
      </c>
      <c r="F17" s="347">
        <v>36</v>
      </c>
      <c r="G17" s="745">
        <v>367</v>
      </c>
      <c r="H17" s="347">
        <v>3716</v>
      </c>
      <c r="I17" s="745">
        <v>1004</v>
      </c>
      <c r="J17" s="745">
        <v>49</v>
      </c>
      <c r="K17" s="347">
        <v>900</v>
      </c>
      <c r="L17" s="348">
        <v>41</v>
      </c>
      <c r="M17" s="26"/>
      <c r="N17" s="50"/>
    </row>
    <row r="18" spans="1:14" ht="18.75" customHeight="1">
      <c r="A18" s="2028" t="s">
        <v>1134</v>
      </c>
      <c r="B18" s="369" t="s">
        <v>164</v>
      </c>
      <c r="C18" s="391">
        <f t="shared" ref="C18:L18" si="0">C17-C16</f>
        <v>35</v>
      </c>
      <c r="D18" s="362">
        <f t="shared" si="0"/>
        <v>2</v>
      </c>
      <c r="E18" s="362">
        <f t="shared" si="0"/>
        <v>31</v>
      </c>
      <c r="F18" s="422">
        <f t="shared" si="0"/>
        <v>-1</v>
      </c>
      <c r="G18" s="422">
        <f t="shared" si="0"/>
        <v>-28</v>
      </c>
      <c r="H18" s="362">
        <f t="shared" si="0"/>
        <v>109</v>
      </c>
      <c r="I18" s="422">
        <f t="shared" si="0"/>
        <v>-46</v>
      </c>
      <c r="J18" s="422">
        <f t="shared" si="0"/>
        <v>-1</v>
      </c>
      <c r="K18" s="422">
        <f t="shared" si="0"/>
        <v>-31</v>
      </c>
      <c r="L18" s="363">
        <f t="shared" si="0"/>
        <v>-5</v>
      </c>
    </row>
    <row r="19" spans="1:14" ht="18.75" customHeight="1">
      <c r="A19" s="2029"/>
      <c r="B19" s="1600" t="s">
        <v>165</v>
      </c>
      <c r="C19" s="393">
        <f>C17/C16-1</f>
        <v>6.9279493269991388E-3</v>
      </c>
      <c r="D19" s="366">
        <f t="shared" ref="D19:L19" si="1">D17/D16-1</f>
        <v>8.756567425569628E-4</v>
      </c>
      <c r="E19" s="366">
        <f t="shared" si="1"/>
        <v>0.5</v>
      </c>
      <c r="F19" s="431">
        <f t="shared" si="1"/>
        <v>-2.7027027027026973E-2</v>
      </c>
      <c r="G19" s="431">
        <f t="shared" si="1"/>
        <v>-7.0886075949367133E-2</v>
      </c>
      <c r="H19" s="366">
        <f t="shared" si="1"/>
        <v>3.0219018574993095E-2</v>
      </c>
      <c r="I19" s="431">
        <f t="shared" si="1"/>
        <v>-4.3809523809523854E-2</v>
      </c>
      <c r="J19" s="431">
        <f t="shared" si="1"/>
        <v>-2.0000000000000018E-2</v>
      </c>
      <c r="K19" s="431">
        <f t="shared" si="1"/>
        <v>-3.3297529538131032E-2</v>
      </c>
      <c r="L19" s="367">
        <f t="shared" si="1"/>
        <v>-0.10869565217391308</v>
      </c>
    </row>
    <row r="20" spans="1:14" ht="18.75" customHeight="1">
      <c r="A20" s="2030" t="s">
        <v>1154</v>
      </c>
      <c r="B20" s="369" t="s">
        <v>164</v>
      </c>
      <c r="C20" s="479">
        <f>C17-C12</f>
        <v>44</v>
      </c>
      <c r="D20" s="372">
        <f t="shared" ref="D20:L20" si="2">D17-D12</f>
        <v>41</v>
      </c>
      <c r="E20" s="372">
        <f t="shared" si="2"/>
        <v>36</v>
      </c>
      <c r="F20" s="434">
        <f t="shared" si="2"/>
        <v>-7</v>
      </c>
      <c r="G20" s="434">
        <f t="shared" si="2"/>
        <v>-95</v>
      </c>
      <c r="H20" s="372">
        <f t="shared" si="2"/>
        <v>236</v>
      </c>
      <c r="I20" s="434">
        <f t="shared" si="2"/>
        <v>-97</v>
      </c>
      <c r="J20" s="434">
        <f t="shared" si="2"/>
        <v>-20</v>
      </c>
      <c r="K20" s="434">
        <f t="shared" si="2"/>
        <v>9</v>
      </c>
      <c r="L20" s="373">
        <f t="shared" si="2"/>
        <v>-30</v>
      </c>
    </row>
    <row r="21" spans="1:14" ht="18.75" customHeight="1">
      <c r="A21" s="2029"/>
      <c r="B21" s="1601" t="s">
        <v>165</v>
      </c>
      <c r="C21" s="377">
        <f>C17/C12-1</f>
        <v>8.7249652984333625E-3</v>
      </c>
      <c r="D21" s="375">
        <f t="shared" ref="D21:L21" si="3">D17/D12-1</f>
        <v>1.826280623608012E-2</v>
      </c>
      <c r="E21" s="375">
        <f t="shared" si="3"/>
        <v>0.63157894736842102</v>
      </c>
      <c r="F21" s="425">
        <f t="shared" si="3"/>
        <v>-0.16279069767441856</v>
      </c>
      <c r="G21" s="425">
        <f t="shared" si="3"/>
        <v>-0.2056277056277056</v>
      </c>
      <c r="H21" s="375">
        <f t="shared" si="3"/>
        <v>6.7816091954022939E-2</v>
      </c>
      <c r="I21" s="425">
        <f t="shared" si="3"/>
        <v>-8.8101725703905509E-2</v>
      </c>
      <c r="J21" s="425">
        <f t="shared" si="3"/>
        <v>-0.28985507246376807</v>
      </c>
      <c r="K21" s="425">
        <f t="shared" si="3"/>
        <v>1.0101010101010166E-2</v>
      </c>
      <c r="L21" s="376">
        <f t="shared" si="3"/>
        <v>-0.42253521126760563</v>
      </c>
    </row>
    <row r="22" spans="1:14" ht="18.75" customHeight="1">
      <c r="A22" s="2030" t="s">
        <v>1137</v>
      </c>
      <c r="B22" s="378" t="s">
        <v>164</v>
      </c>
      <c r="C22" s="394">
        <f>C17-C7</f>
        <v>86</v>
      </c>
      <c r="D22" s="371">
        <f t="shared" ref="D22:L22" si="4">D17-D7</f>
        <v>59</v>
      </c>
      <c r="E22" s="371">
        <f t="shared" si="4"/>
        <v>42</v>
      </c>
      <c r="F22" s="428">
        <f t="shared" si="4"/>
        <v>-12</v>
      </c>
      <c r="G22" s="428">
        <f t="shared" si="4"/>
        <v>-96</v>
      </c>
      <c r="H22" s="371">
        <f t="shared" si="4"/>
        <v>600</v>
      </c>
      <c r="I22" s="428">
        <f t="shared" si="4"/>
        <v>-418</v>
      </c>
      <c r="J22" s="428">
        <f t="shared" si="4"/>
        <v>-37</v>
      </c>
      <c r="K22" s="428">
        <f t="shared" si="4"/>
        <v>-340</v>
      </c>
      <c r="L22" s="380">
        <f t="shared" si="4"/>
        <v>-24</v>
      </c>
    </row>
    <row r="23" spans="1:14" ht="18.75" customHeight="1">
      <c r="A23" s="2150"/>
      <c r="B23" s="1813" t="s">
        <v>165</v>
      </c>
      <c r="C23" s="368">
        <f>C17/C7-1</f>
        <v>1.719656068786235E-2</v>
      </c>
      <c r="D23" s="384">
        <f t="shared" ref="D23:L23" si="5">D17/D7-1</f>
        <v>2.6493039964077258E-2</v>
      </c>
      <c r="E23" s="384">
        <f t="shared" si="5"/>
        <v>0.82352941176470584</v>
      </c>
      <c r="F23" s="518">
        <f t="shared" si="5"/>
        <v>-0.25</v>
      </c>
      <c r="G23" s="518">
        <f t="shared" si="5"/>
        <v>-0.20734341252699784</v>
      </c>
      <c r="H23" s="384">
        <f t="shared" si="5"/>
        <v>0.19255455712451863</v>
      </c>
      <c r="I23" s="518">
        <f t="shared" si="5"/>
        <v>-0.2939521800281294</v>
      </c>
      <c r="J23" s="518">
        <f t="shared" si="5"/>
        <v>-0.43023255813953487</v>
      </c>
      <c r="K23" s="518">
        <f>K17/K7-1</f>
        <v>-0.27419354838709675</v>
      </c>
      <c r="L23" s="388">
        <f t="shared" si="5"/>
        <v>-0.36923076923076925</v>
      </c>
    </row>
    <row r="24" spans="1:14" ht="15.95" customHeight="1">
      <c r="A24" s="358"/>
      <c r="B24" s="110"/>
      <c r="C24" s="134"/>
      <c r="D24" s="134"/>
      <c r="E24" s="134"/>
      <c r="F24" s="134"/>
      <c r="G24" s="134"/>
      <c r="H24" s="134"/>
      <c r="I24" s="134"/>
      <c r="J24" s="134"/>
      <c r="K24" s="134"/>
      <c r="L24" s="134"/>
    </row>
    <row r="25" spans="1:14" s="1665" customFormat="1" ht="15.95" customHeight="1">
      <c r="A25" s="816"/>
      <c r="B25" s="1663"/>
    </row>
  </sheetData>
  <mergeCells count="24">
    <mergeCell ref="A22:A23"/>
    <mergeCell ref="A13:B13"/>
    <mergeCell ref="A14:B14"/>
    <mergeCell ref="A15:B15"/>
    <mergeCell ref="A16:B16"/>
    <mergeCell ref="A17:B17"/>
    <mergeCell ref="A18:A19"/>
    <mergeCell ref="A20:A21"/>
    <mergeCell ref="A1:M1"/>
    <mergeCell ref="A12:B12"/>
    <mergeCell ref="A3:B6"/>
    <mergeCell ref="C3:L3"/>
    <mergeCell ref="C4:C6"/>
    <mergeCell ref="D4:L4"/>
    <mergeCell ref="D5:D6"/>
    <mergeCell ref="E5:F5"/>
    <mergeCell ref="A9:B9"/>
    <mergeCell ref="A10:B10"/>
    <mergeCell ref="A11:B11"/>
    <mergeCell ref="G5:G6"/>
    <mergeCell ref="H5:H6"/>
    <mergeCell ref="I5:L5"/>
    <mergeCell ref="A7:B7"/>
    <mergeCell ref="A8:B8"/>
  </mergeCells>
  <hyperlinks>
    <hyperlink ref="N2" location="OBSAH!A1" display="Zpět na obsah" xr:uid="{00000000-0004-0000-DC00-000000000000}"/>
  </hyperlinks>
  <pageMargins left="0.70866141732283472" right="0.70866141732283472" top="0.78740157480314965" bottom="0.78740157480314965" header="0.31496062992125984" footer="0.31496062992125984"/>
  <pageSetup paperSize="9" scale="98" orientation="landscape" r:id="rId1"/>
  <ignoredErrors>
    <ignoredError sqref="C18:L23" unlocked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7"/>
  <dimension ref="A1:Z38"/>
  <sheetViews>
    <sheetView showGridLines="0" zoomScaleNormal="100" workbookViewId="0"/>
  </sheetViews>
  <sheetFormatPr defaultColWidth="9.140625" defaultRowHeight="15"/>
  <cols>
    <col min="1" max="1" width="10.85546875" customWidth="1"/>
    <col min="2" max="2" width="3.85546875" customWidth="1"/>
    <col min="3" max="3" width="6" customWidth="1"/>
    <col min="4" max="5" width="4.7109375" customWidth="1"/>
    <col min="6" max="6" width="6.42578125" customWidth="1"/>
    <col min="7" max="7" width="4.7109375" customWidth="1"/>
    <col min="8" max="8" width="5.5703125" customWidth="1"/>
    <col min="9" max="9" width="4.7109375" customWidth="1"/>
    <col min="10" max="10" width="6" customWidth="1"/>
    <col min="11" max="11" width="4.7109375" customWidth="1"/>
    <col min="12" max="12" width="5.85546875" customWidth="1"/>
    <col min="13" max="13" width="4.7109375" customWidth="1"/>
    <col min="14" max="14" width="5.140625" customWidth="1"/>
    <col min="15" max="15" width="4.7109375" customWidth="1"/>
    <col min="16" max="16" width="6" customWidth="1"/>
    <col min="17" max="17" width="4.7109375" customWidth="1"/>
    <col min="18" max="18" width="6.42578125" customWidth="1"/>
    <col min="19" max="19" width="5.5703125" customWidth="1"/>
    <col min="20" max="20" width="6.140625" customWidth="1"/>
    <col min="21" max="21" width="5.42578125" customWidth="1"/>
    <col min="22" max="22" width="5.7109375" customWidth="1"/>
    <col min="23" max="23" width="5.42578125" customWidth="1"/>
  </cols>
  <sheetData>
    <row r="1" spans="1:25" s="2" customFormat="1" ht="22.5" customHeight="1">
      <c r="A1" s="1" t="s">
        <v>1549</v>
      </c>
      <c r="B1" s="1"/>
      <c r="X1" s="152"/>
    </row>
    <row r="2" spans="1:25" s="3" customFormat="1" ht="18.75" customHeight="1" thickBot="1">
      <c r="A2" s="322" t="s">
        <v>1547</v>
      </c>
      <c r="N2" s="3" t="s">
        <v>0</v>
      </c>
      <c r="W2" s="1440" t="s">
        <v>1548</v>
      </c>
      <c r="Y2" s="106" t="s">
        <v>986</v>
      </c>
    </row>
    <row r="3" spans="1:25" s="4" customFormat="1" ht="18.75" customHeight="1">
      <c r="A3" s="2032" t="s">
        <v>170</v>
      </c>
      <c r="B3" s="2033"/>
      <c r="C3" s="2118" t="s">
        <v>63</v>
      </c>
      <c r="D3" s="2134"/>
      <c r="E3" s="2121"/>
      <c r="F3" s="2043" t="s">
        <v>1100</v>
      </c>
      <c r="G3" s="2112"/>
      <c r="H3" s="2117" t="s">
        <v>39</v>
      </c>
      <c r="I3" s="2117"/>
      <c r="J3" s="2117"/>
      <c r="K3" s="2117"/>
      <c r="L3" s="2117"/>
      <c r="M3" s="2117"/>
      <c r="N3" s="2117"/>
      <c r="O3" s="2117"/>
      <c r="P3" s="2117"/>
      <c r="Q3" s="2117"/>
      <c r="R3" s="2117"/>
      <c r="S3" s="2117"/>
      <c r="T3" s="2117"/>
      <c r="U3" s="2117"/>
      <c r="V3" s="2138"/>
      <c r="W3" s="2138"/>
    </row>
    <row r="4" spans="1:25" s="4" customFormat="1" ht="18.75" customHeight="1">
      <c r="A4" s="2034"/>
      <c r="B4" s="2035"/>
      <c r="C4" s="2120"/>
      <c r="D4" s="2082"/>
      <c r="E4" s="2006"/>
      <c r="F4" s="2143"/>
      <c r="G4" s="2113"/>
      <c r="H4" s="2125" t="s">
        <v>44</v>
      </c>
      <c r="I4" s="2041"/>
      <c r="J4" s="2041" t="s">
        <v>43</v>
      </c>
      <c r="K4" s="2041"/>
      <c r="L4" s="2041" t="s">
        <v>42</v>
      </c>
      <c r="M4" s="2041"/>
      <c r="N4" s="2041" t="s">
        <v>45</v>
      </c>
      <c r="O4" s="2041"/>
      <c r="P4" s="2041" t="s">
        <v>41</v>
      </c>
      <c r="Q4" s="2041"/>
      <c r="R4" s="2041" t="s">
        <v>46</v>
      </c>
      <c r="S4" s="2041"/>
      <c r="T4" s="2041" t="s">
        <v>488</v>
      </c>
      <c r="U4" s="2041"/>
      <c r="V4" s="2041" t="s">
        <v>59</v>
      </c>
      <c r="W4" s="2055"/>
    </row>
    <row r="5" spans="1:25" s="4" customFormat="1" ht="18.75" customHeight="1">
      <c r="A5" s="2034"/>
      <c r="B5" s="2035"/>
      <c r="C5" s="2120"/>
      <c r="D5" s="2082"/>
      <c r="E5" s="2006"/>
      <c r="F5" s="2045"/>
      <c r="G5" s="2115"/>
      <c r="H5" s="2126"/>
      <c r="I5" s="2127"/>
      <c r="J5" s="2127"/>
      <c r="K5" s="2127"/>
      <c r="L5" s="2127"/>
      <c r="M5" s="2127"/>
      <c r="N5" s="2127"/>
      <c r="O5" s="2127"/>
      <c r="P5" s="2127"/>
      <c r="Q5" s="2127"/>
      <c r="R5" s="2127"/>
      <c r="S5" s="2127"/>
      <c r="T5" s="2127"/>
      <c r="U5" s="2127"/>
      <c r="V5" s="2127"/>
      <c r="W5" s="2123"/>
    </row>
    <row r="6" spans="1:25" s="4" customFormat="1" ht="18.75" customHeight="1" thickBot="1">
      <c r="A6" s="2036"/>
      <c r="B6" s="2037"/>
      <c r="C6" s="448" t="s">
        <v>134</v>
      </c>
      <c r="D6" s="452" t="s">
        <v>226</v>
      </c>
      <c r="E6" s="477" t="s">
        <v>520</v>
      </c>
      <c r="F6" s="448" t="s">
        <v>134</v>
      </c>
      <c r="G6" s="1618" t="s">
        <v>1566</v>
      </c>
      <c r="H6" s="448" t="s">
        <v>134</v>
      </c>
      <c r="I6" s="452" t="s">
        <v>1566</v>
      </c>
      <c r="J6" s="449" t="s">
        <v>134</v>
      </c>
      <c r="K6" s="452" t="s">
        <v>1566</v>
      </c>
      <c r="L6" s="449" t="s">
        <v>134</v>
      </c>
      <c r="M6" s="452" t="s">
        <v>1566</v>
      </c>
      <c r="N6" s="449" t="s">
        <v>134</v>
      </c>
      <c r="O6" s="452" t="s">
        <v>1566</v>
      </c>
      <c r="P6" s="449" t="s">
        <v>134</v>
      </c>
      <c r="Q6" s="452" t="s">
        <v>1566</v>
      </c>
      <c r="R6" s="449" t="s">
        <v>134</v>
      </c>
      <c r="S6" s="452" t="s">
        <v>1566</v>
      </c>
      <c r="T6" s="449" t="s">
        <v>134</v>
      </c>
      <c r="U6" s="452" t="s">
        <v>1566</v>
      </c>
      <c r="V6" s="449" t="s">
        <v>134</v>
      </c>
      <c r="W6" s="461" t="s">
        <v>1566</v>
      </c>
    </row>
    <row r="7" spans="1:25" s="5" customFormat="1" ht="18.75" customHeight="1">
      <c r="A7" s="2038" t="s">
        <v>11</v>
      </c>
      <c r="B7" s="2039"/>
      <c r="C7" s="300">
        <v>7004</v>
      </c>
      <c r="D7" s="460">
        <v>3.6664590193112037E-2</v>
      </c>
      <c r="E7" s="1633">
        <v>0.67920868890612873</v>
      </c>
      <c r="F7" s="300">
        <v>1749</v>
      </c>
      <c r="G7" s="1634">
        <v>0.24971444888635067</v>
      </c>
      <c r="H7" s="300">
        <v>3816</v>
      </c>
      <c r="I7" s="1635">
        <v>0.54483152484294683</v>
      </c>
      <c r="J7" s="279">
        <v>248</v>
      </c>
      <c r="K7" s="1636">
        <v>3.540833809251856E-2</v>
      </c>
      <c r="L7" s="279">
        <v>154</v>
      </c>
      <c r="M7" s="1636">
        <v>2.1987435750999429E-2</v>
      </c>
      <c r="N7" s="279">
        <v>179</v>
      </c>
      <c r="O7" s="1636">
        <v>2.555682467161622E-2</v>
      </c>
      <c r="P7" s="279">
        <v>325</v>
      </c>
      <c r="Q7" s="1636">
        <v>4.6402055968018274E-2</v>
      </c>
      <c r="R7" s="279">
        <v>541</v>
      </c>
      <c r="S7" s="1636">
        <v>7.724157624214735E-2</v>
      </c>
      <c r="T7" s="279">
        <v>845</v>
      </c>
      <c r="U7" s="1636">
        <v>0.12064534551684751</v>
      </c>
      <c r="V7" s="279">
        <v>896</v>
      </c>
      <c r="W7" s="1637">
        <v>0.12792689891490577</v>
      </c>
      <c r="X7" s="100"/>
      <c r="Y7" s="357"/>
    </row>
    <row r="8" spans="1:25" s="5" customFormat="1" ht="18.75" customHeight="1">
      <c r="A8" s="2038" t="s">
        <v>12</v>
      </c>
      <c r="B8" s="2039"/>
      <c r="C8" s="183">
        <v>7136</v>
      </c>
      <c r="D8" s="456">
        <v>3.7372409567253052E-2</v>
      </c>
      <c r="E8" s="1631">
        <v>0.67729688686408507</v>
      </c>
      <c r="F8" s="183">
        <v>1943</v>
      </c>
      <c r="G8" s="1626">
        <v>0.27228139013452912</v>
      </c>
      <c r="H8" s="183">
        <v>3844</v>
      </c>
      <c r="I8" s="1625">
        <v>0.53867713004484308</v>
      </c>
      <c r="J8" s="114">
        <v>253</v>
      </c>
      <c r="K8" s="232">
        <v>3.545403587443946E-2</v>
      </c>
      <c r="L8" s="114">
        <v>138</v>
      </c>
      <c r="M8" s="232">
        <v>1.9338565022421525E-2</v>
      </c>
      <c r="N8" s="114">
        <v>187</v>
      </c>
      <c r="O8" s="232">
        <v>2.6205156950672645E-2</v>
      </c>
      <c r="P8" s="114">
        <v>340</v>
      </c>
      <c r="Q8" s="232">
        <v>4.76457399103139E-2</v>
      </c>
      <c r="R8" s="114">
        <v>538</v>
      </c>
      <c r="S8" s="232">
        <v>7.5392376681614345E-2</v>
      </c>
      <c r="T8" s="114">
        <v>926</v>
      </c>
      <c r="U8" s="232">
        <v>0.12976457399103139</v>
      </c>
      <c r="V8" s="114">
        <v>910</v>
      </c>
      <c r="W8" s="415">
        <v>0.12752242152466367</v>
      </c>
      <c r="X8" s="100"/>
      <c r="Y8" s="357"/>
    </row>
    <row r="9" spans="1:25" s="5" customFormat="1" ht="18.75" customHeight="1">
      <c r="A9" s="2038" t="s">
        <v>127</v>
      </c>
      <c r="B9" s="2039"/>
      <c r="C9" s="183">
        <v>7153</v>
      </c>
      <c r="D9" s="456">
        <v>3.7927834778228482E-2</v>
      </c>
      <c r="E9" s="1631">
        <v>0.68214762540530227</v>
      </c>
      <c r="F9" s="183">
        <v>2103</v>
      </c>
      <c r="G9" s="1626">
        <v>0.29400251642667413</v>
      </c>
      <c r="H9" s="183">
        <v>3726</v>
      </c>
      <c r="I9" s="1625">
        <v>0.52090032154340837</v>
      </c>
      <c r="J9" s="114">
        <v>237</v>
      </c>
      <c r="K9" s="232">
        <v>3.3132951209282821E-2</v>
      </c>
      <c r="L9" s="114">
        <v>143</v>
      </c>
      <c r="M9" s="232">
        <v>1.9991611911086258E-2</v>
      </c>
      <c r="N9" s="114">
        <v>211</v>
      </c>
      <c r="O9" s="232">
        <v>2.9498112679994408E-2</v>
      </c>
      <c r="P9" s="114">
        <v>363</v>
      </c>
      <c r="Q9" s="232">
        <v>5.0747937928142035E-2</v>
      </c>
      <c r="R9" s="114">
        <v>559</v>
      </c>
      <c r="S9" s="232">
        <v>7.8149028379700822E-2</v>
      </c>
      <c r="T9" s="114">
        <v>968</v>
      </c>
      <c r="U9" s="232">
        <v>0.13532783447504543</v>
      </c>
      <c r="V9" s="114">
        <v>946</v>
      </c>
      <c r="W9" s="415">
        <v>0.13225220187333986</v>
      </c>
      <c r="X9" s="100"/>
      <c r="Y9" s="357"/>
    </row>
    <row r="10" spans="1:25" s="5" customFormat="1" ht="18.75" customHeight="1">
      <c r="A10" s="2038" t="s">
        <v>162</v>
      </c>
      <c r="B10" s="2039"/>
      <c r="C10" s="184">
        <v>7415</v>
      </c>
      <c r="D10" s="232">
        <v>3.9352945234923553E-2</v>
      </c>
      <c r="E10" s="1631">
        <v>0.68733778272154245</v>
      </c>
      <c r="F10" s="184">
        <v>2633</v>
      </c>
      <c r="G10" s="1626">
        <v>0.35509103169251516</v>
      </c>
      <c r="H10" s="184">
        <v>3743</v>
      </c>
      <c r="I10" s="1625">
        <v>0.50478759271746465</v>
      </c>
      <c r="J10" s="115">
        <v>246</v>
      </c>
      <c r="K10" s="232">
        <v>3.3175994605529335E-2</v>
      </c>
      <c r="L10" s="115">
        <v>158</v>
      </c>
      <c r="M10" s="232">
        <v>2.1308159136884695E-2</v>
      </c>
      <c r="N10" s="115">
        <v>200</v>
      </c>
      <c r="O10" s="232">
        <v>2.6972353337828724E-2</v>
      </c>
      <c r="P10" s="115">
        <v>393</v>
      </c>
      <c r="Q10" s="232">
        <v>5.3000674308833443E-2</v>
      </c>
      <c r="R10" s="115">
        <v>694</v>
      </c>
      <c r="S10" s="232">
        <v>9.3594066082265684E-2</v>
      </c>
      <c r="T10" s="115">
        <v>885</v>
      </c>
      <c r="U10" s="232">
        <v>0.11935266351989211</v>
      </c>
      <c r="V10" s="115">
        <v>1096</v>
      </c>
      <c r="W10" s="415">
        <v>0.14780849629130141</v>
      </c>
      <c r="X10" s="100"/>
      <c r="Y10" s="274"/>
    </row>
    <row r="11" spans="1:25" s="5" customFormat="1" ht="18.75" customHeight="1">
      <c r="A11" s="2038" t="s">
        <v>340</v>
      </c>
      <c r="B11" s="2039"/>
      <c r="C11" s="184">
        <v>7815</v>
      </c>
      <c r="D11" s="232">
        <v>4.1348331252248627E-2</v>
      </c>
      <c r="E11" s="1631">
        <v>0.69497554468652734</v>
      </c>
      <c r="F11" s="184">
        <v>3105</v>
      </c>
      <c r="G11" s="1626">
        <v>0.39731285988483683</v>
      </c>
      <c r="H11" s="184">
        <v>3943</v>
      </c>
      <c r="I11" s="1625">
        <v>0.50454254638515672</v>
      </c>
      <c r="J11" s="115">
        <v>230</v>
      </c>
      <c r="K11" s="232">
        <v>2.943058221369162E-2</v>
      </c>
      <c r="L11" s="115">
        <v>167</v>
      </c>
      <c r="M11" s="232">
        <v>2.1369161868202174E-2</v>
      </c>
      <c r="N11" s="115">
        <v>225</v>
      </c>
      <c r="O11" s="232">
        <v>2.8790786948176585E-2</v>
      </c>
      <c r="P11" s="115">
        <v>476</v>
      </c>
      <c r="Q11" s="232">
        <v>6.0908509277031349E-2</v>
      </c>
      <c r="R11" s="115">
        <v>857</v>
      </c>
      <c r="S11" s="232">
        <v>0.10966090850927702</v>
      </c>
      <c r="T11" s="115">
        <v>891</v>
      </c>
      <c r="U11" s="232">
        <v>0.11401151631477927</v>
      </c>
      <c r="V11" s="115">
        <v>1026</v>
      </c>
      <c r="W11" s="415">
        <v>0.13128598848368522</v>
      </c>
      <c r="X11" s="100"/>
      <c r="Y11" s="274"/>
    </row>
    <row r="12" spans="1:25" s="5" customFormat="1" ht="18.75" customHeight="1">
      <c r="A12" s="2038" t="s">
        <v>410</v>
      </c>
      <c r="B12" s="2039"/>
      <c r="C12" s="184">
        <v>8113</v>
      </c>
      <c r="D12" s="232">
        <v>4.284228147162418E-2</v>
      </c>
      <c r="E12" s="1631">
        <v>0.69371526293287733</v>
      </c>
      <c r="F12" s="184">
        <v>3340</v>
      </c>
      <c r="G12" s="1626">
        <v>0.41168495008011835</v>
      </c>
      <c r="H12" s="184">
        <v>4152</v>
      </c>
      <c r="I12" s="1625">
        <v>0.51177123135708125</v>
      </c>
      <c r="J12" s="115">
        <v>236</v>
      </c>
      <c r="K12" s="232">
        <v>2.9089116233205967E-2</v>
      </c>
      <c r="L12" s="115">
        <v>185</v>
      </c>
      <c r="M12" s="232">
        <v>2.2802908911623322E-2</v>
      </c>
      <c r="N12" s="115">
        <v>243</v>
      </c>
      <c r="O12" s="232">
        <v>2.9951929002834957E-2</v>
      </c>
      <c r="P12" s="115">
        <v>474</v>
      </c>
      <c r="Q12" s="232">
        <v>5.8424750400591641E-2</v>
      </c>
      <c r="R12" s="115">
        <v>786</v>
      </c>
      <c r="S12" s="232">
        <v>9.6881548132626644E-2</v>
      </c>
      <c r="T12" s="115">
        <v>974</v>
      </c>
      <c r="U12" s="232">
        <v>0.12005423394551953</v>
      </c>
      <c r="V12" s="115">
        <v>1063</v>
      </c>
      <c r="W12" s="415">
        <v>0.1310242820165167</v>
      </c>
      <c r="X12" s="100"/>
      <c r="Y12" s="274"/>
    </row>
    <row r="13" spans="1:25" s="5" customFormat="1" ht="18.75" customHeight="1">
      <c r="A13" s="2038" t="s">
        <v>445</v>
      </c>
      <c r="B13" s="2039"/>
      <c r="C13" s="184">
        <v>7988</v>
      </c>
      <c r="D13" s="232">
        <v>4.3041807885250583E-2</v>
      </c>
      <c r="E13" s="1631">
        <v>0.69178141508616953</v>
      </c>
      <c r="F13" s="184">
        <v>3461</v>
      </c>
      <c r="G13" s="1626">
        <v>0.43327491236855281</v>
      </c>
      <c r="H13" s="184">
        <v>4039</v>
      </c>
      <c r="I13" s="1625">
        <v>0.50563345017526284</v>
      </c>
      <c r="J13" s="115">
        <v>236</v>
      </c>
      <c r="K13" s="232">
        <v>2.9544316474712069E-2</v>
      </c>
      <c r="L13" s="115">
        <v>160</v>
      </c>
      <c r="M13" s="232">
        <v>2.0030045067601403E-2</v>
      </c>
      <c r="N13" s="115">
        <v>276</v>
      </c>
      <c r="O13" s="232">
        <v>3.4551827741612418E-2</v>
      </c>
      <c r="P13" s="115">
        <v>510</v>
      </c>
      <c r="Q13" s="232">
        <v>6.3845768652979473E-2</v>
      </c>
      <c r="R13" s="115">
        <v>821</v>
      </c>
      <c r="S13" s="232">
        <v>0.10277916875312969</v>
      </c>
      <c r="T13" s="115">
        <v>1005</v>
      </c>
      <c r="U13" s="232">
        <v>0.12581372058087131</v>
      </c>
      <c r="V13" s="115">
        <v>941</v>
      </c>
      <c r="W13" s="415">
        <v>0.11780170255383074</v>
      </c>
      <c r="X13" s="100"/>
      <c r="Y13" s="274"/>
    </row>
    <row r="14" spans="1:25" s="5" customFormat="1" ht="18.75" customHeight="1">
      <c r="A14" s="2038" t="s">
        <v>489</v>
      </c>
      <c r="B14" s="2039"/>
      <c r="C14" s="184">
        <v>8375</v>
      </c>
      <c r="D14" s="232">
        <v>4.4819171367105136E-2</v>
      </c>
      <c r="E14" s="1631">
        <v>0.69513612217795484</v>
      </c>
      <c r="F14" s="184">
        <v>3840</v>
      </c>
      <c r="G14" s="1626">
        <v>0.45850746268656717</v>
      </c>
      <c r="H14" s="184">
        <v>4197</v>
      </c>
      <c r="I14" s="1625">
        <v>0.50113432835820892</v>
      </c>
      <c r="J14" s="115">
        <v>232</v>
      </c>
      <c r="K14" s="232">
        <v>2.7701492537313434E-2</v>
      </c>
      <c r="L14" s="115">
        <v>155</v>
      </c>
      <c r="M14" s="232">
        <v>1.8507462686567163E-2</v>
      </c>
      <c r="N14" s="115">
        <v>296</v>
      </c>
      <c r="O14" s="232">
        <v>3.5343283582089553E-2</v>
      </c>
      <c r="P14" s="115">
        <v>542</v>
      </c>
      <c r="Q14" s="232">
        <v>6.4716417910447757E-2</v>
      </c>
      <c r="R14" s="115">
        <v>874</v>
      </c>
      <c r="S14" s="232">
        <v>0.10435820895522388</v>
      </c>
      <c r="T14" s="115">
        <v>1120</v>
      </c>
      <c r="U14" s="232">
        <v>0.13373134328358208</v>
      </c>
      <c r="V14" s="115">
        <v>959</v>
      </c>
      <c r="W14" s="415">
        <v>0.11450746268656717</v>
      </c>
      <c r="X14" s="100"/>
      <c r="Y14" s="274"/>
    </row>
    <row r="15" spans="1:25" s="5" customFormat="1" ht="18.75" customHeight="1">
      <c r="A15" s="2038" t="s">
        <v>499</v>
      </c>
      <c r="B15" s="2039"/>
      <c r="C15" s="184">
        <v>9626</v>
      </c>
      <c r="D15" s="232">
        <v>5.1108609777853288E-2</v>
      </c>
      <c r="E15" s="1631">
        <v>0.70124572011364461</v>
      </c>
      <c r="F15" s="184">
        <v>5011</v>
      </c>
      <c r="G15" s="1626">
        <v>0.52056929150218156</v>
      </c>
      <c r="H15" s="184">
        <v>4806</v>
      </c>
      <c r="I15" s="1625">
        <v>0.49927280282568043</v>
      </c>
      <c r="J15" s="115">
        <v>222</v>
      </c>
      <c r="K15" s="232">
        <v>2.3062538956991483E-2</v>
      </c>
      <c r="L15" s="115">
        <v>163</v>
      </c>
      <c r="M15" s="232">
        <v>1.6933305630583834E-2</v>
      </c>
      <c r="N15" s="115">
        <v>307</v>
      </c>
      <c r="O15" s="232">
        <v>3.1892790359443174E-2</v>
      </c>
      <c r="P15" s="115">
        <v>540</v>
      </c>
      <c r="Q15" s="232">
        <v>5.6098067733222519E-2</v>
      </c>
      <c r="R15" s="115">
        <v>1175</v>
      </c>
      <c r="S15" s="232">
        <v>0.12206523997506752</v>
      </c>
      <c r="T15" s="115">
        <v>1264</v>
      </c>
      <c r="U15" s="232">
        <v>0.13131103261998753</v>
      </c>
      <c r="V15" s="115">
        <v>1149</v>
      </c>
      <c r="W15" s="415">
        <v>0.11936422189902347</v>
      </c>
      <c r="X15" s="100"/>
      <c r="Y15" s="274"/>
    </row>
    <row r="16" spans="1:25" s="5" customFormat="1" ht="18.75" customHeight="1">
      <c r="A16" s="2038" t="s">
        <v>731</v>
      </c>
      <c r="B16" s="2039"/>
      <c r="C16" s="184">
        <v>10285</v>
      </c>
      <c r="D16" s="232">
        <v>5.529510435371663E-2</v>
      </c>
      <c r="E16" s="1631">
        <v>0.7056119648737651</v>
      </c>
      <c r="F16" s="184">
        <v>5598</v>
      </c>
      <c r="G16" s="1626">
        <v>0.54428779776373404</v>
      </c>
      <c r="H16" s="184">
        <v>5041</v>
      </c>
      <c r="I16" s="1625">
        <v>0.49013125911521632</v>
      </c>
      <c r="J16" s="115">
        <v>222</v>
      </c>
      <c r="K16" s="232">
        <v>2.1584832280019447E-2</v>
      </c>
      <c r="L16" s="115">
        <v>174</v>
      </c>
      <c r="M16" s="232">
        <v>1.6917841516772E-2</v>
      </c>
      <c r="N16" s="115">
        <v>297</v>
      </c>
      <c r="O16" s="232">
        <v>2.8877005347593583E-2</v>
      </c>
      <c r="P16" s="115">
        <v>611</v>
      </c>
      <c r="Q16" s="232">
        <v>5.9406903257170636E-2</v>
      </c>
      <c r="R16" s="115">
        <v>1242</v>
      </c>
      <c r="S16" s="232">
        <v>0.1207583859990277</v>
      </c>
      <c r="T16" s="115">
        <v>1325</v>
      </c>
      <c r="U16" s="232">
        <v>0.12882839086047643</v>
      </c>
      <c r="V16" s="115">
        <v>1373</v>
      </c>
      <c r="W16" s="415">
        <v>0.13349538162372387</v>
      </c>
      <c r="X16" s="100"/>
      <c r="Y16" s="274"/>
    </row>
    <row r="17" spans="1:26" s="5" customFormat="1" ht="18.75" customHeight="1" thickBot="1">
      <c r="A17" s="2038" t="s">
        <v>1132</v>
      </c>
      <c r="B17" s="2039"/>
      <c r="C17" s="184">
        <v>11109</v>
      </c>
      <c r="D17" s="232">
        <v>6.1838626179409391E-2</v>
      </c>
      <c r="E17" s="1631">
        <v>0.7093869731800766</v>
      </c>
      <c r="F17" s="184">
        <v>6604</v>
      </c>
      <c r="G17" s="1626">
        <v>0.5944729498604735</v>
      </c>
      <c r="H17" s="184">
        <v>5904</v>
      </c>
      <c r="I17" s="1625">
        <v>0.53146097758574129</v>
      </c>
      <c r="J17" s="115">
        <v>225</v>
      </c>
      <c r="K17" s="232">
        <v>2.0253848231163923E-2</v>
      </c>
      <c r="L17" s="115">
        <v>155</v>
      </c>
      <c r="M17" s="232">
        <v>1.39526510036907E-2</v>
      </c>
      <c r="N17" s="115">
        <v>272</v>
      </c>
      <c r="O17" s="232">
        <v>2.4484652083895941E-2</v>
      </c>
      <c r="P17" s="115">
        <v>463</v>
      </c>
      <c r="Q17" s="232">
        <v>4.1677918804572868E-2</v>
      </c>
      <c r="R17" s="115">
        <v>1364</v>
      </c>
      <c r="S17" s="232">
        <v>0.12278332883247817</v>
      </c>
      <c r="T17" s="115">
        <v>1134</v>
      </c>
      <c r="U17" s="232">
        <v>0.10207939508506617</v>
      </c>
      <c r="V17" s="115">
        <v>1592</v>
      </c>
      <c r="W17" s="415">
        <v>0.14330722837339094</v>
      </c>
      <c r="X17" s="100"/>
      <c r="Y17" s="274"/>
      <c r="Z17" s="6"/>
    </row>
    <row r="18" spans="1:26" s="5" customFormat="1" ht="18.75" customHeight="1">
      <c r="A18" s="2028" t="s">
        <v>1134</v>
      </c>
      <c r="B18" s="360" t="s">
        <v>164</v>
      </c>
      <c r="C18" s="391">
        <f>C17-C16</f>
        <v>824</v>
      </c>
      <c r="D18" s="457" t="s">
        <v>50</v>
      </c>
      <c r="E18" s="437" t="s">
        <v>50</v>
      </c>
      <c r="F18" s="391">
        <f t="shared" ref="F18:L18" si="0">F17-F16</f>
        <v>1006</v>
      </c>
      <c r="G18" s="424" t="s">
        <v>50</v>
      </c>
      <c r="H18" s="391">
        <f t="shared" si="0"/>
        <v>863</v>
      </c>
      <c r="I18" s="423" t="s">
        <v>50</v>
      </c>
      <c r="J18" s="362">
        <f t="shared" si="0"/>
        <v>3</v>
      </c>
      <c r="K18" s="423" t="s">
        <v>50</v>
      </c>
      <c r="L18" s="362">
        <f t="shared" si="0"/>
        <v>-19</v>
      </c>
      <c r="M18" s="423" t="s">
        <v>50</v>
      </c>
      <c r="N18" s="362">
        <f>N17-N16</f>
        <v>-25</v>
      </c>
      <c r="O18" s="423" t="s">
        <v>50</v>
      </c>
      <c r="P18" s="362">
        <f>P17-P16</f>
        <v>-148</v>
      </c>
      <c r="Q18" s="423" t="s">
        <v>50</v>
      </c>
      <c r="R18" s="362">
        <f>R17-R16</f>
        <v>122</v>
      </c>
      <c r="S18" s="423" t="s">
        <v>50</v>
      </c>
      <c r="T18" s="362">
        <f>T17-T16</f>
        <v>-191</v>
      </c>
      <c r="U18" s="423" t="s">
        <v>50</v>
      </c>
      <c r="V18" s="362">
        <f>V17-V16</f>
        <v>219</v>
      </c>
      <c r="W18" s="437" t="s">
        <v>50</v>
      </c>
    </row>
    <row r="19" spans="1:26" s="5" customFormat="1" ht="18.75" customHeight="1">
      <c r="A19" s="2029"/>
      <c r="B19" s="1600" t="s">
        <v>165</v>
      </c>
      <c r="C19" s="377">
        <f>C17/C16-1</f>
        <v>8.0116674769081131E-2</v>
      </c>
      <c r="D19" s="458" t="s">
        <v>50</v>
      </c>
      <c r="E19" s="438" t="s">
        <v>50</v>
      </c>
      <c r="F19" s="377">
        <f t="shared" ref="F19:L19" si="1">F17/F16-1</f>
        <v>0.17970703822793865</v>
      </c>
      <c r="G19" s="427" t="s">
        <v>50</v>
      </c>
      <c r="H19" s="377">
        <f t="shared" si="1"/>
        <v>0.17119619123189844</v>
      </c>
      <c r="I19" s="426" t="s">
        <v>50</v>
      </c>
      <c r="J19" s="375">
        <f t="shared" si="1"/>
        <v>1.3513513513513598E-2</v>
      </c>
      <c r="K19" s="426" t="s">
        <v>50</v>
      </c>
      <c r="L19" s="375">
        <f t="shared" si="1"/>
        <v>-0.10919540229885061</v>
      </c>
      <c r="M19" s="426" t="s">
        <v>50</v>
      </c>
      <c r="N19" s="375">
        <f>N17/N16-1</f>
        <v>-8.4175084175084125E-2</v>
      </c>
      <c r="O19" s="426" t="s">
        <v>50</v>
      </c>
      <c r="P19" s="375">
        <f>P17/P16-1</f>
        <v>-0.2422258592471358</v>
      </c>
      <c r="Q19" s="426" t="s">
        <v>50</v>
      </c>
      <c r="R19" s="375">
        <f>R17/R16-1</f>
        <v>9.8228663446054743E-2</v>
      </c>
      <c r="S19" s="426" t="s">
        <v>50</v>
      </c>
      <c r="T19" s="375">
        <f>T17/T16-1</f>
        <v>-0.14415094339622636</v>
      </c>
      <c r="U19" s="426" t="s">
        <v>50</v>
      </c>
      <c r="V19" s="375">
        <f>V17/V16-1</f>
        <v>0.15950473415877631</v>
      </c>
      <c r="W19" s="438" t="s">
        <v>50</v>
      </c>
    </row>
    <row r="20" spans="1:26" s="5" customFormat="1" ht="18.75" customHeight="1">
      <c r="A20" s="2030" t="s">
        <v>1154</v>
      </c>
      <c r="B20" s="369" t="s">
        <v>164</v>
      </c>
      <c r="C20" s="394">
        <f>C17-C12</f>
        <v>2996</v>
      </c>
      <c r="D20" s="459" t="s">
        <v>50</v>
      </c>
      <c r="E20" s="439" t="s">
        <v>50</v>
      </c>
      <c r="F20" s="394">
        <f t="shared" ref="F20:L20" si="2">F17-F12</f>
        <v>3264</v>
      </c>
      <c r="G20" s="430" t="s">
        <v>50</v>
      </c>
      <c r="H20" s="394">
        <f t="shared" si="2"/>
        <v>1752</v>
      </c>
      <c r="I20" s="429" t="s">
        <v>50</v>
      </c>
      <c r="J20" s="371">
        <f t="shared" si="2"/>
        <v>-11</v>
      </c>
      <c r="K20" s="429" t="s">
        <v>50</v>
      </c>
      <c r="L20" s="371">
        <f t="shared" si="2"/>
        <v>-30</v>
      </c>
      <c r="M20" s="429" t="s">
        <v>50</v>
      </c>
      <c r="N20" s="371">
        <f>N17-N12</f>
        <v>29</v>
      </c>
      <c r="O20" s="429" t="s">
        <v>50</v>
      </c>
      <c r="P20" s="371">
        <f>P17-P12</f>
        <v>-11</v>
      </c>
      <c r="Q20" s="429" t="s">
        <v>50</v>
      </c>
      <c r="R20" s="371">
        <f>R17-R12</f>
        <v>578</v>
      </c>
      <c r="S20" s="429" t="s">
        <v>50</v>
      </c>
      <c r="T20" s="371">
        <f>T17-T12</f>
        <v>160</v>
      </c>
      <c r="U20" s="429" t="s">
        <v>50</v>
      </c>
      <c r="V20" s="371">
        <f>V17-V12</f>
        <v>529</v>
      </c>
      <c r="W20" s="439" t="s">
        <v>50</v>
      </c>
    </row>
    <row r="21" spans="1:26" s="5" customFormat="1" ht="18.75" customHeight="1">
      <c r="A21" s="2029"/>
      <c r="B21" s="1601" t="s">
        <v>165</v>
      </c>
      <c r="C21" s="377">
        <f>C17/C12-1</f>
        <v>0.36928386540120783</v>
      </c>
      <c r="D21" s="458" t="s">
        <v>50</v>
      </c>
      <c r="E21" s="438" t="s">
        <v>50</v>
      </c>
      <c r="F21" s="377">
        <f t="shared" ref="F21:L21" si="3">F17/F12-1</f>
        <v>0.97724550898203599</v>
      </c>
      <c r="G21" s="427" t="s">
        <v>50</v>
      </c>
      <c r="H21" s="377">
        <f t="shared" si="3"/>
        <v>0.42196531791907521</v>
      </c>
      <c r="I21" s="426" t="s">
        <v>50</v>
      </c>
      <c r="J21" s="375">
        <f t="shared" si="3"/>
        <v>-4.6610169491525411E-2</v>
      </c>
      <c r="K21" s="426" t="s">
        <v>50</v>
      </c>
      <c r="L21" s="375">
        <f t="shared" si="3"/>
        <v>-0.16216216216216217</v>
      </c>
      <c r="M21" s="426" t="s">
        <v>50</v>
      </c>
      <c r="N21" s="375">
        <f>N17/N12-1</f>
        <v>0.11934156378600824</v>
      </c>
      <c r="O21" s="426" t="s">
        <v>50</v>
      </c>
      <c r="P21" s="375">
        <f>P17/P12-1</f>
        <v>-2.320675105485237E-2</v>
      </c>
      <c r="Q21" s="426" t="s">
        <v>50</v>
      </c>
      <c r="R21" s="375">
        <f>R17/R12-1</f>
        <v>0.73536895674300262</v>
      </c>
      <c r="S21" s="426" t="s">
        <v>50</v>
      </c>
      <c r="T21" s="375">
        <f>T17/T12-1</f>
        <v>0.16427104722792607</v>
      </c>
      <c r="U21" s="426" t="s">
        <v>50</v>
      </c>
      <c r="V21" s="375">
        <f>V17/V12-1</f>
        <v>0.49764816556914404</v>
      </c>
      <c r="W21" s="438" t="s">
        <v>50</v>
      </c>
    </row>
    <row r="22" spans="1:26" s="5" customFormat="1" ht="18.75" customHeight="1">
      <c r="A22" s="2030" t="s">
        <v>1137</v>
      </c>
      <c r="B22" s="378" t="s">
        <v>164</v>
      </c>
      <c r="C22" s="394">
        <f>C17-C7</f>
        <v>4105</v>
      </c>
      <c r="D22" s="459" t="s">
        <v>50</v>
      </c>
      <c r="E22" s="439" t="s">
        <v>50</v>
      </c>
      <c r="F22" s="394">
        <f t="shared" ref="F22:L22" si="4">F17-F7</f>
        <v>4855</v>
      </c>
      <c r="G22" s="430" t="s">
        <v>50</v>
      </c>
      <c r="H22" s="394">
        <f t="shared" si="4"/>
        <v>2088</v>
      </c>
      <c r="I22" s="429" t="s">
        <v>50</v>
      </c>
      <c r="J22" s="371">
        <f t="shared" si="4"/>
        <v>-23</v>
      </c>
      <c r="K22" s="429" t="s">
        <v>50</v>
      </c>
      <c r="L22" s="371">
        <f t="shared" si="4"/>
        <v>1</v>
      </c>
      <c r="M22" s="429" t="s">
        <v>50</v>
      </c>
      <c r="N22" s="371">
        <f>N17-N7</f>
        <v>93</v>
      </c>
      <c r="O22" s="429" t="s">
        <v>50</v>
      </c>
      <c r="P22" s="371">
        <f>P17-P7</f>
        <v>138</v>
      </c>
      <c r="Q22" s="429" t="s">
        <v>50</v>
      </c>
      <c r="R22" s="371">
        <f>R17-R7</f>
        <v>823</v>
      </c>
      <c r="S22" s="429" t="s">
        <v>50</v>
      </c>
      <c r="T22" s="371">
        <f>T17-T7</f>
        <v>289</v>
      </c>
      <c r="U22" s="429" t="s">
        <v>50</v>
      </c>
      <c r="V22" s="371">
        <f>V17-V7</f>
        <v>696</v>
      </c>
      <c r="W22" s="439" t="s">
        <v>50</v>
      </c>
    </row>
    <row r="23" spans="1:26" s="5" customFormat="1" ht="18.75" customHeight="1">
      <c r="A23" s="2031"/>
      <c r="B23" s="1602" t="s">
        <v>165</v>
      </c>
      <c r="C23" s="450">
        <f>C17/C7-1</f>
        <v>0.58609366076527691</v>
      </c>
      <c r="D23" s="135" t="s">
        <v>50</v>
      </c>
      <c r="E23" s="930" t="s">
        <v>50</v>
      </c>
      <c r="F23" s="450">
        <f t="shared" ref="F23:L23" si="5">F17/F7-1</f>
        <v>2.7758719268153231</v>
      </c>
      <c r="G23" s="451" t="s">
        <v>50</v>
      </c>
      <c r="H23" s="450">
        <f t="shared" si="5"/>
        <v>0.54716981132075482</v>
      </c>
      <c r="I23" s="442" t="s">
        <v>50</v>
      </c>
      <c r="J23" s="385">
        <f t="shared" si="5"/>
        <v>-9.2741935483870996E-2</v>
      </c>
      <c r="K23" s="442" t="s">
        <v>50</v>
      </c>
      <c r="L23" s="385">
        <f t="shared" si="5"/>
        <v>6.4935064935065512E-3</v>
      </c>
      <c r="M23" s="442" t="s">
        <v>50</v>
      </c>
      <c r="N23" s="385">
        <f>N17/N7-1</f>
        <v>0.51955307262569828</v>
      </c>
      <c r="O23" s="442" t="s">
        <v>50</v>
      </c>
      <c r="P23" s="385">
        <f>P17/P7-1</f>
        <v>0.42461538461538462</v>
      </c>
      <c r="Q23" s="442" t="s">
        <v>50</v>
      </c>
      <c r="R23" s="385">
        <f>R17/R7-1</f>
        <v>1.521256931608133</v>
      </c>
      <c r="S23" s="442" t="s">
        <v>50</v>
      </c>
      <c r="T23" s="385">
        <f>T17/T7-1</f>
        <v>0.34201183431952664</v>
      </c>
      <c r="U23" s="442" t="s">
        <v>50</v>
      </c>
      <c r="V23" s="385">
        <f>V17/V7-1</f>
        <v>0.77678571428571419</v>
      </c>
      <c r="W23" s="443" t="s">
        <v>50</v>
      </c>
    </row>
    <row r="24" spans="1:26" s="5" customFormat="1" ht="9.75" customHeight="1">
      <c r="A24" s="358"/>
      <c r="B24" s="136"/>
      <c r="C24" s="134"/>
      <c r="D24" s="135"/>
      <c r="E24" s="135"/>
      <c r="F24" s="134"/>
      <c r="G24" s="135"/>
      <c r="H24" s="134"/>
      <c r="I24" s="135"/>
      <c r="J24" s="134"/>
      <c r="K24" s="135"/>
      <c r="L24" s="134"/>
      <c r="M24" s="135"/>
      <c r="N24" s="134"/>
      <c r="O24" s="135"/>
      <c r="P24" s="134"/>
      <c r="Q24" s="135"/>
      <c r="R24" s="134"/>
      <c r="S24" s="135"/>
      <c r="T24" s="134"/>
      <c r="U24" s="135"/>
      <c r="V24" s="134"/>
      <c r="W24" s="135"/>
    </row>
    <row r="25" spans="1:26" s="1665" customFormat="1" ht="15" customHeight="1">
      <c r="A25" s="258" t="s">
        <v>1593</v>
      </c>
      <c r="B25" s="258"/>
      <c r="C25" s="258"/>
      <c r="D25" s="258"/>
      <c r="E25" s="258"/>
      <c r="F25" s="258"/>
      <c r="G25" s="258"/>
      <c r="H25" s="258"/>
      <c r="I25" s="258"/>
      <c r="J25" s="258"/>
      <c r="K25" s="258"/>
      <c r="L25" s="258"/>
      <c r="M25" s="258"/>
      <c r="N25" s="258"/>
      <c r="O25" s="258"/>
      <c r="P25" s="258"/>
      <c r="Q25" s="258"/>
      <c r="R25" s="258"/>
      <c r="S25" s="258"/>
      <c r="T25" s="258"/>
      <c r="U25" s="258"/>
      <c r="V25" s="258"/>
      <c r="W25" s="258"/>
    </row>
    <row r="26" spans="1:26" ht="15" customHeight="1">
      <c r="A26" s="258" t="s">
        <v>1589</v>
      </c>
      <c r="B26" s="1666"/>
      <c r="C26" s="1667"/>
      <c r="D26" s="1667"/>
      <c r="E26" s="1667"/>
      <c r="F26" s="1667"/>
      <c r="G26" s="1667"/>
      <c r="H26" s="1667"/>
      <c r="I26" s="1667"/>
      <c r="J26" s="1667"/>
      <c r="K26" s="1667"/>
      <c r="L26" s="1667"/>
      <c r="M26" s="1667"/>
      <c r="N26" s="1667"/>
      <c r="O26" s="1667"/>
      <c r="P26" s="1667"/>
      <c r="Q26" s="1667"/>
      <c r="R26" s="1665"/>
      <c r="S26" s="1665"/>
      <c r="T26" s="1665"/>
      <c r="U26" s="1665"/>
      <c r="V26" s="1665"/>
      <c r="W26" s="1665"/>
    </row>
    <row r="27" spans="1:26" s="1665" customFormat="1" ht="15" customHeight="1">
      <c r="A27" s="5" t="s">
        <v>1594</v>
      </c>
      <c r="B27" s="1666"/>
      <c r="C27"/>
      <c r="D27"/>
      <c r="E27"/>
      <c r="F27"/>
      <c r="G27"/>
      <c r="H27"/>
      <c r="I27"/>
      <c r="J27"/>
      <c r="K27"/>
      <c r="L27"/>
      <c r="M27"/>
      <c r="N27"/>
      <c r="O27"/>
      <c r="P27"/>
      <c r="Q27"/>
      <c r="R27"/>
      <c r="S27"/>
      <c r="T27" s="1667"/>
      <c r="U27"/>
      <c r="V27"/>
      <c r="W27"/>
    </row>
    <row r="28" spans="1:26" ht="15" customHeight="1">
      <c r="A28" s="5" t="s">
        <v>1595</v>
      </c>
      <c r="O28" s="50"/>
    </row>
    <row r="29" spans="1:26" ht="15" customHeight="1">
      <c r="A29" s="5" t="s">
        <v>1596</v>
      </c>
    </row>
    <row r="30" spans="1:26" ht="17.25" customHeight="1">
      <c r="C30" s="50"/>
      <c r="F30" s="50"/>
      <c r="H30" s="50"/>
      <c r="I30" s="50"/>
      <c r="J30" s="50"/>
      <c r="L30" s="50"/>
      <c r="N30" s="50"/>
      <c r="P30" s="50"/>
      <c r="R30" s="50"/>
      <c r="T30" s="50"/>
      <c r="V30" s="50"/>
    </row>
    <row r="31" spans="1:26">
      <c r="C31" s="100"/>
      <c r="F31" s="100"/>
      <c r="H31" s="100"/>
      <c r="I31" s="50"/>
      <c r="J31" s="100"/>
      <c r="L31" s="100"/>
      <c r="N31" s="100"/>
      <c r="P31" s="100"/>
      <c r="R31" s="100"/>
      <c r="T31" s="100"/>
      <c r="V31" s="100"/>
    </row>
    <row r="32" spans="1:26">
      <c r="C32" s="50"/>
      <c r="F32" s="50"/>
      <c r="H32" s="50"/>
      <c r="I32" s="50"/>
      <c r="J32" s="50"/>
      <c r="L32" s="50"/>
      <c r="N32" s="50"/>
      <c r="P32" s="50"/>
      <c r="R32" s="50"/>
      <c r="T32" s="50"/>
      <c r="V32" s="50"/>
    </row>
    <row r="33" spans="3:22">
      <c r="C33" s="100"/>
      <c r="F33" s="100"/>
      <c r="H33" s="100"/>
      <c r="I33" s="50"/>
      <c r="J33" s="100"/>
      <c r="L33" s="100"/>
      <c r="N33" s="100"/>
      <c r="P33" s="100"/>
      <c r="R33" s="100"/>
      <c r="T33" s="100"/>
      <c r="V33" s="100"/>
    </row>
    <row r="34" spans="3:22">
      <c r="H34" s="50"/>
      <c r="I34" s="50"/>
    </row>
    <row r="35" spans="3:22">
      <c r="H35" s="50"/>
      <c r="I35" s="50"/>
    </row>
    <row r="36" spans="3:22">
      <c r="H36" s="50"/>
      <c r="I36" s="50"/>
    </row>
    <row r="37" spans="3:22">
      <c r="H37" s="50"/>
      <c r="I37" s="50"/>
    </row>
    <row r="38" spans="3:22">
      <c r="H38" s="50"/>
      <c r="I38" s="50"/>
    </row>
  </sheetData>
  <mergeCells count="26">
    <mergeCell ref="P4:Q5"/>
    <mergeCell ref="R4:S5"/>
    <mergeCell ref="T4:U5"/>
    <mergeCell ref="V4:W5"/>
    <mergeCell ref="C3:E5"/>
    <mergeCell ref="H3:W3"/>
    <mergeCell ref="H4:I5"/>
    <mergeCell ref="J4:K5"/>
    <mergeCell ref="L4:M5"/>
    <mergeCell ref="N4:O5"/>
    <mergeCell ref="F3:G5"/>
    <mergeCell ref="A18:A19"/>
    <mergeCell ref="A20:A21"/>
    <mergeCell ref="A22:A23"/>
    <mergeCell ref="A3:B6"/>
    <mergeCell ref="A7:B7"/>
    <mergeCell ref="A8:B8"/>
    <mergeCell ref="A9:B9"/>
    <mergeCell ref="A10:B10"/>
    <mergeCell ref="A11:B11"/>
    <mergeCell ref="A12:B12"/>
    <mergeCell ref="A13:B13"/>
    <mergeCell ref="A14:B14"/>
    <mergeCell ref="A15:B15"/>
    <mergeCell ref="A16:B16"/>
    <mergeCell ref="A17:B17"/>
  </mergeCells>
  <hyperlinks>
    <hyperlink ref="Y2" location="OBSAH!A1" display="Zpět na obsah" xr:uid="{938C4CA6-3834-4EA7-BBC7-0D562808E63A}"/>
  </hyperlinks>
  <pageMargins left="0.70866141732283472" right="0.70866141732283472" top="0.78740157480314965" bottom="0.78740157480314965" header="0.31496062992125984" footer="0.31496062992125984"/>
  <pageSetup paperSize="9" scale="95" orientation="landscape" r:id="rId1"/>
  <ignoredErrors>
    <ignoredError sqref="C18:E23 F18:W23" unlocked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50"/>
  <dimension ref="A1:X27"/>
  <sheetViews>
    <sheetView showGridLines="0" zoomScaleNormal="100" workbookViewId="0"/>
  </sheetViews>
  <sheetFormatPr defaultRowHeight="15"/>
  <cols>
    <col min="1" max="1" width="17.5703125" style="16" customWidth="1"/>
    <col min="2" max="2" width="6" style="16" customWidth="1"/>
    <col min="3" max="3" width="4.7109375" style="16" customWidth="1"/>
    <col min="4" max="4" width="5.28515625" style="16" customWidth="1"/>
    <col min="5" max="5" width="5" style="16" customWidth="1"/>
    <col min="6" max="6" width="5.28515625" style="16" customWidth="1"/>
    <col min="7" max="7" width="5.140625" style="16" customWidth="1"/>
    <col min="8" max="8" width="5.5703125" style="16" customWidth="1"/>
    <col min="9" max="9" width="4.7109375" style="16" customWidth="1"/>
    <col min="10" max="10" width="5.5703125" style="16" customWidth="1"/>
    <col min="11" max="13" width="4.7109375" style="16" customWidth="1"/>
    <col min="14" max="14" width="5.42578125" style="16" customWidth="1"/>
    <col min="15" max="15" width="4.7109375" style="16" customWidth="1"/>
    <col min="16" max="16" width="5.28515625" style="16" customWidth="1"/>
    <col min="17" max="21" width="5.140625" style="16" customWidth="1"/>
    <col min="22" max="22" width="5.28515625" style="16" customWidth="1"/>
  </cols>
  <sheetData>
    <row r="1" spans="1:24" ht="22.5" customHeight="1">
      <c r="A1" s="1" t="s">
        <v>1158</v>
      </c>
      <c r="B1" s="2"/>
      <c r="C1" s="2"/>
      <c r="D1" s="2"/>
      <c r="E1" s="2"/>
      <c r="F1" s="2"/>
      <c r="G1" s="2"/>
      <c r="H1" s="2"/>
      <c r="I1" s="2"/>
      <c r="J1" s="2"/>
      <c r="K1" s="2"/>
      <c r="L1" s="2"/>
      <c r="M1" s="2"/>
      <c r="N1" s="2"/>
      <c r="O1" s="2"/>
      <c r="P1" s="2"/>
      <c r="Q1" s="2"/>
      <c r="R1" s="2"/>
      <c r="S1" s="2"/>
      <c r="T1" s="2"/>
      <c r="U1" s="2"/>
      <c r="V1" s="2"/>
    </row>
    <row r="2" spans="1:24" ht="18.75" customHeight="1" thickBot="1">
      <c r="A2" s="322" t="s">
        <v>1547</v>
      </c>
      <c r="B2" s="3"/>
      <c r="C2" s="3"/>
      <c r="D2" s="3"/>
      <c r="E2" s="3"/>
      <c r="F2" s="3"/>
      <c r="G2" s="3"/>
      <c r="H2" s="3"/>
      <c r="I2" s="3"/>
      <c r="J2" s="3"/>
      <c r="K2" s="3"/>
      <c r="L2" s="3"/>
      <c r="M2" s="3" t="s">
        <v>0</v>
      </c>
      <c r="N2" s="3"/>
      <c r="O2" s="3"/>
      <c r="P2" s="3"/>
      <c r="Q2" s="3"/>
      <c r="R2" s="3"/>
      <c r="S2" s="3"/>
      <c r="T2" s="3"/>
      <c r="U2" s="3"/>
      <c r="V2" s="1440" t="s">
        <v>1548</v>
      </c>
      <c r="W2" s="3"/>
      <c r="X2" s="106" t="s">
        <v>986</v>
      </c>
    </row>
    <row r="3" spans="1:24" ht="18.75" customHeight="1">
      <c r="A3" s="2112" t="s">
        <v>163</v>
      </c>
      <c r="B3" s="2043" t="s">
        <v>63</v>
      </c>
      <c r="C3" s="2044"/>
      <c r="D3" s="2112"/>
      <c r="E3" s="2044" t="s">
        <v>1100</v>
      </c>
      <c r="F3" s="2112"/>
      <c r="G3" s="2116" t="s">
        <v>39</v>
      </c>
      <c r="H3" s="2117"/>
      <c r="I3" s="2117"/>
      <c r="J3" s="2117"/>
      <c r="K3" s="2117"/>
      <c r="L3" s="2117"/>
      <c r="M3" s="2117"/>
      <c r="N3" s="2117"/>
      <c r="O3" s="2117"/>
      <c r="P3" s="2117"/>
      <c r="Q3" s="2117"/>
      <c r="R3" s="2117"/>
      <c r="S3" s="2117"/>
      <c r="T3" s="2117"/>
      <c r="U3" s="2117"/>
      <c r="V3" s="2117"/>
    </row>
    <row r="4" spans="1:24" ht="18.75" customHeight="1">
      <c r="A4" s="2113"/>
      <c r="B4" s="2143"/>
      <c r="C4" s="2144"/>
      <c r="D4" s="2113"/>
      <c r="E4" s="2144"/>
      <c r="F4" s="2113"/>
      <c r="G4" s="2124" t="s">
        <v>44</v>
      </c>
      <c r="H4" s="2125"/>
      <c r="I4" s="2055" t="s">
        <v>43</v>
      </c>
      <c r="J4" s="2125"/>
      <c r="K4" s="2055" t="s">
        <v>42</v>
      </c>
      <c r="L4" s="2125"/>
      <c r="M4" s="2055" t="s">
        <v>45</v>
      </c>
      <c r="N4" s="2125"/>
      <c r="O4" s="2055" t="s">
        <v>41</v>
      </c>
      <c r="P4" s="2125"/>
      <c r="Q4" s="2055" t="s">
        <v>46</v>
      </c>
      <c r="R4" s="2125"/>
      <c r="S4" s="2055" t="s">
        <v>488</v>
      </c>
      <c r="T4" s="2125"/>
      <c r="U4" s="2055" t="s">
        <v>59</v>
      </c>
      <c r="V4" s="2122"/>
    </row>
    <row r="5" spans="1:24" ht="18.75" customHeight="1">
      <c r="A5" s="2113"/>
      <c r="B5" s="2045"/>
      <c r="C5" s="2046"/>
      <c r="D5" s="2115"/>
      <c r="E5" s="2046"/>
      <c r="F5" s="2115"/>
      <c r="G5" s="2045"/>
      <c r="H5" s="2126"/>
      <c r="I5" s="2123"/>
      <c r="J5" s="2126"/>
      <c r="K5" s="2123"/>
      <c r="L5" s="2126"/>
      <c r="M5" s="2123"/>
      <c r="N5" s="2126"/>
      <c r="O5" s="2123"/>
      <c r="P5" s="2126"/>
      <c r="Q5" s="2123"/>
      <c r="R5" s="2126"/>
      <c r="S5" s="2123"/>
      <c r="T5" s="2126"/>
      <c r="U5" s="2123"/>
      <c r="V5" s="2046"/>
    </row>
    <row r="6" spans="1:24" ht="18.75" customHeight="1" thickBot="1">
      <c r="A6" s="2114"/>
      <c r="B6" s="448" t="s">
        <v>134</v>
      </c>
      <c r="C6" s="477" t="s">
        <v>226</v>
      </c>
      <c r="D6" s="478" t="s">
        <v>520</v>
      </c>
      <c r="E6" s="449" t="s">
        <v>134</v>
      </c>
      <c r="F6" s="452" t="s">
        <v>1566</v>
      </c>
      <c r="G6" s="448" t="s">
        <v>134</v>
      </c>
      <c r="H6" s="452" t="s">
        <v>1566</v>
      </c>
      <c r="I6" s="449" t="s">
        <v>134</v>
      </c>
      <c r="J6" s="452" t="s">
        <v>1566</v>
      </c>
      <c r="K6" s="449" t="s">
        <v>134</v>
      </c>
      <c r="L6" s="452" t="s">
        <v>1566</v>
      </c>
      <c r="M6" s="449" t="s">
        <v>134</v>
      </c>
      <c r="N6" s="452" t="s">
        <v>1567</v>
      </c>
      <c r="O6" s="449" t="s">
        <v>134</v>
      </c>
      <c r="P6" s="452" t="s">
        <v>1566</v>
      </c>
      <c r="Q6" s="449" t="s">
        <v>134</v>
      </c>
      <c r="R6" s="452" t="s">
        <v>1566</v>
      </c>
      <c r="S6" s="449" t="s">
        <v>134</v>
      </c>
      <c r="T6" s="452" t="s">
        <v>1566</v>
      </c>
      <c r="U6" s="449" t="s">
        <v>134</v>
      </c>
      <c r="V6" s="461" t="s">
        <v>1566</v>
      </c>
    </row>
    <row r="7" spans="1:24" ht="18.75" customHeight="1">
      <c r="A7" s="453" t="s">
        <v>985</v>
      </c>
      <c r="B7" s="331">
        <v>11109</v>
      </c>
      <c r="C7" s="1627">
        <v>6.1838626179409391E-2</v>
      </c>
      <c r="D7" s="1629">
        <v>0.7093869731800766</v>
      </c>
      <c r="E7" s="1133">
        <v>6604</v>
      </c>
      <c r="F7" s="1629">
        <v>0.5944729498604735</v>
      </c>
      <c r="G7" s="331">
        <v>5904</v>
      </c>
      <c r="H7" s="1628">
        <v>0.53146097758574129</v>
      </c>
      <c r="I7" s="243">
        <v>225</v>
      </c>
      <c r="J7" s="1630">
        <v>2.0253848231163923E-2</v>
      </c>
      <c r="K7" s="1134">
        <v>155</v>
      </c>
      <c r="L7" s="1630">
        <v>1.39526510036907E-2</v>
      </c>
      <c r="M7" s="1134">
        <v>272</v>
      </c>
      <c r="N7" s="1630">
        <v>2.4484652083895941E-2</v>
      </c>
      <c r="O7" s="1134">
        <v>463</v>
      </c>
      <c r="P7" s="1630">
        <v>4.1677918804572868E-2</v>
      </c>
      <c r="Q7" s="1134">
        <v>1364</v>
      </c>
      <c r="R7" s="1630">
        <v>0.12278332883247817</v>
      </c>
      <c r="S7" s="1134">
        <v>1134</v>
      </c>
      <c r="T7" s="1630">
        <v>0.10207939508506617</v>
      </c>
      <c r="U7" s="1134">
        <v>1592</v>
      </c>
      <c r="V7" s="1627">
        <v>0.14330722837339094</v>
      </c>
      <c r="X7" s="1139"/>
    </row>
    <row r="8" spans="1:24" ht="18.75" customHeight="1">
      <c r="A8" s="399" t="s">
        <v>14</v>
      </c>
      <c r="B8" s="183">
        <v>1091</v>
      </c>
      <c r="C8" s="1135">
        <v>5.2386440026889462E-2</v>
      </c>
      <c r="D8" s="1555">
        <v>0.70115681233933158</v>
      </c>
      <c r="E8" s="1131">
        <v>668</v>
      </c>
      <c r="F8" s="1556">
        <v>0.61228230980751608</v>
      </c>
      <c r="G8" s="183">
        <v>622</v>
      </c>
      <c r="H8" s="1554">
        <v>0.57011915673693858</v>
      </c>
      <c r="I8" s="194">
        <v>19</v>
      </c>
      <c r="J8" s="1138">
        <v>1.7415215398716773E-2</v>
      </c>
      <c r="K8" s="114">
        <v>19</v>
      </c>
      <c r="L8" s="1138">
        <v>1.7415215398716773E-2</v>
      </c>
      <c r="M8" s="114">
        <v>17</v>
      </c>
      <c r="N8" s="1138">
        <v>1.5582034830430797E-2</v>
      </c>
      <c r="O8" s="114">
        <v>20</v>
      </c>
      <c r="P8" s="1138">
        <v>1.8331805682859761E-2</v>
      </c>
      <c r="Q8" s="114">
        <v>92</v>
      </c>
      <c r="R8" s="1138">
        <v>8.4326306141154897E-2</v>
      </c>
      <c r="S8" s="114">
        <v>78</v>
      </c>
      <c r="T8" s="1138">
        <v>7.1494042163153068E-2</v>
      </c>
      <c r="U8" s="114">
        <v>224</v>
      </c>
      <c r="V8" s="1135">
        <v>0.20531622364802934</v>
      </c>
      <c r="X8" s="1140"/>
    </row>
    <row r="9" spans="1:24" ht="18.75" customHeight="1">
      <c r="A9" s="399" t="s">
        <v>15</v>
      </c>
      <c r="B9" s="183">
        <v>1199</v>
      </c>
      <c r="C9" s="1135">
        <v>4.5506300288446939E-2</v>
      </c>
      <c r="D9" s="1555">
        <v>0.73423147581139003</v>
      </c>
      <c r="E9" s="1131">
        <v>1004</v>
      </c>
      <c r="F9" s="1556">
        <v>0.83736447039199335</v>
      </c>
      <c r="G9" s="183">
        <v>641</v>
      </c>
      <c r="H9" s="1554">
        <v>0.53461217681401163</v>
      </c>
      <c r="I9" s="194">
        <v>36</v>
      </c>
      <c r="J9" s="1138">
        <v>3.0025020850708923E-2</v>
      </c>
      <c r="K9" s="114">
        <v>10</v>
      </c>
      <c r="L9" s="1138">
        <v>8.3402835696413675E-3</v>
      </c>
      <c r="M9" s="114">
        <v>29</v>
      </c>
      <c r="N9" s="1138">
        <v>2.4186822351959968E-2</v>
      </c>
      <c r="O9" s="114">
        <v>29</v>
      </c>
      <c r="P9" s="1138">
        <v>2.4186822351959968E-2</v>
      </c>
      <c r="Q9" s="114">
        <v>206</v>
      </c>
      <c r="R9" s="1138">
        <v>0.17180984153461218</v>
      </c>
      <c r="S9" s="114">
        <v>101</v>
      </c>
      <c r="T9" s="1138">
        <v>8.4236864053377811E-2</v>
      </c>
      <c r="U9" s="114">
        <v>147</v>
      </c>
      <c r="V9" s="1135">
        <v>0.12260216847372811</v>
      </c>
      <c r="X9" s="1140"/>
    </row>
    <row r="10" spans="1:24" ht="18.75" customHeight="1">
      <c r="A10" s="399" t="s">
        <v>16</v>
      </c>
      <c r="B10" s="183">
        <v>541</v>
      </c>
      <c r="C10" s="1135">
        <v>4.7323303009097269E-2</v>
      </c>
      <c r="D10" s="1555">
        <v>0.70626631853785904</v>
      </c>
      <c r="E10" s="1131">
        <v>353</v>
      </c>
      <c r="F10" s="1556">
        <v>0.65249537892791132</v>
      </c>
      <c r="G10" s="183">
        <v>238</v>
      </c>
      <c r="H10" s="1554">
        <v>0.43992606284658042</v>
      </c>
      <c r="I10" s="194">
        <v>36</v>
      </c>
      <c r="J10" s="1138">
        <v>6.6543438077634007E-2</v>
      </c>
      <c r="K10" s="114">
        <v>9</v>
      </c>
      <c r="L10" s="1138">
        <v>1.6635859519408502E-2</v>
      </c>
      <c r="M10" s="114">
        <v>8</v>
      </c>
      <c r="N10" s="1138">
        <v>1.4787430683918669E-2</v>
      </c>
      <c r="O10" s="114">
        <v>61</v>
      </c>
      <c r="P10" s="1138">
        <v>0.11275415896487985</v>
      </c>
      <c r="Q10" s="114">
        <v>82</v>
      </c>
      <c r="R10" s="1138">
        <v>0.15157116451016636</v>
      </c>
      <c r="S10" s="114">
        <v>55</v>
      </c>
      <c r="T10" s="1138">
        <v>0.10166358595194085</v>
      </c>
      <c r="U10" s="114">
        <v>52</v>
      </c>
      <c r="V10" s="1135">
        <v>9.6118299445471345E-2</v>
      </c>
      <c r="X10" s="1140"/>
    </row>
    <row r="11" spans="1:24" ht="18.75" customHeight="1">
      <c r="A11" s="399" t="s">
        <v>17</v>
      </c>
      <c r="B11" s="183">
        <v>552</v>
      </c>
      <c r="C11" s="1135">
        <v>5.8074697527617042E-2</v>
      </c>
      <c r="D11" s="1555">
        <v>0.73501997336884151</v>
      </c>
      <c r="E11" s="1131">
        <v>381</v>
      </c>
      <c r="F11" s="1556">
        <v>0.69021739130434778</v>
      </c>
      <c r="G11" s="183">
        <v>189</v>
      </c>
      <c r="H11" s="1554">
        <v>0.34239130434782611</v>
      </c>
      <c r="I11" s="194">
        <v>8</v>
      </c>
      <c r="J11" s="1138">
        <v>1.4492753623188406E-2</v>
      </c>
      <c r="K11" s="114">
        <v>7</v>
      </c>
      <c r="L11" s="1138">
        <v>1.2681159420289856E-2</v>
      </c>
      <c r="M11" s="114">
        <v>33</v>
      </c>
      <c r="N11" s="1138">
        <v>5.9782608695652176E-2</v>
      </c>
      <c r="O11" s="114">
        <v>24</v>
      </c>
      <c r="P11" s="1138">
        <v>4.3478260869565216E-2</v>
      </c>
      <c r="Q11" s="114">
        <v>90</v>
      </c>
      <c r="R11" s="1138">
        <v>0.16304347826086957</v>
      </c>
      <c r="S11" s="114">
        <v>40</v>
      </c>
      <c r="T11" s="1138">
        <v>7.2463768115942032E-2</v>
      </c>
      <c r="U11" s="114">
        <v>161</v>
      </c>
      <c r="V11" s="1135">
        <v>0.29166666666666669</v>
      </c>
      <c r="X11" s="1140"/>
    </row>
    <row r="12" spans="1:24" ht="18.75" customHeight="1">
      <c r="A12" s="399" t="s">
        <v>18</v>
      </c>
      <c r="B12" s="183">
        <v>261</v>
      </c>
      <c r="C12" s="1135">
        <v>6.4460360582859963E-2</v>
      </c>
      <c r="D12" s="1555">
        <v>0.72099447513812154</v>
      </c>
      <c r="E12" s="1131">
        <v>221</v>
      </c>
      <c r="F12" s="1556">
        <v>0.84674329501915713</v>
      </c>
      <c r="G12" s="183">
        <v>163</v>
      </c>
      <c r="H12" s="1554">
        <v>0.62452107279693492</v>
      </c>
      <c r="I12" s="194">
        <v>5</v>
      </c>
      <c r="J12" s="1138">
        <v>1.9157088122605363E-2</v>
      </c>
      <c r="K12" s="114">
        <v>0</v>
      </c>
      <c r="L12" s="1138">
        <v>0</v>
      </c>
      <c r="M12" s="114">
        <v>10</v>
      </c>
      <c r="N12" s="1138">
        <v>3.8314176245210725E-2</v>
      </c>
      <c r="O12" s="114">
        <v>1</v>
      </c>
      <c r="P12" s="1138">
        <v>3.8314176245210726E-3</v>
      </c>
      <c r="Q12" s="114">
        <v>19</v>
      </c>
      <c r="R12" s="1138">
        <v>7.2796934865900387E-2</v>
      </c>
      <c r="S12" s="114">
        <v>2</v>
      </c>
      <c r="T12" s="1138">
        <v>7.6628352490421452E-3</v>
      </c>
      <c r="U12" s="114">
        <v>61</v>
      </c>
      <c r="V12" s="1135">
        <v>0.23371647509578544</v>
      </c>
      <c r="X12" s="1140"/>
    </row>
    <row r="13" spans="1:24" ht="18.75" customHeight="1">
      <c r="A13" s="399" t="s">
        <v>19</v>
      </c>
      <c r="B13" s="183">
        <v>958</v>
      </c>
      <c r="C13" s="1135">
        <v>8.1117696867061814E-2</v>
      </c>
      <c r="D13" s="1555">
        <v>0.70286133528980188</v>
      </c>
      <c r="E13" s="1131">
        <v>544</v>
      </c>
      <c r="F13" s="1556">
        <v>0.56784968684759918</v>
      </c>
      <c r="G13" s="183">
        <v>498</v>
      </c>
      <c r="H13" s="1554">
        <v>0.51983298538622125</v>
      </c>
      <c r="I13" s="194">
        <v>9</v>
      </c>
      <c r="J13" s="1138">
        <v>9.3945720250521916E-3</v>
      </c>
      <c r="K13" s="114">
        <v>5</v>
      </c>
      <c r="L13" s="1138">
        <v>5.2192066805845511E-3</v>
      </c>
      <c r="M13" s="114">
        <v>16</v>
      </c>
      <c r="N13" s="1138">
        <v>1.6701461377870562E-2</v>
      </c>
      <c r="O13" s="114">
        <v>47</v>
      </c>
      <c r="P13" s="1138">
        <v>4.9060542797494784E-2</v>
      </c>
      <c r="Q13" s="114">
        <v>77</v>
      </c>
      <c r="R13" s="1138">
        <v>8.0375782881002084E-2</v>
      </c>
      <c r="S13" s="114">
        <v>52</v>
      </c>
      <c r="T13" s="1138">
        <v>5.4279749478079335E-2</v>
      </c>
      <c r="U13" s="114">
        <v>254</v>
      </c>
      <c r="V13" s="1135">
        <v>0.26513569937369519</v>
      </c>
      <c r="X13" s="1140"/>
    </row>
    <row r="14" spans="1:24" ht="18.75" customHeight="1">
      <c r="A14" s="399" t="s">
        <v>20</v>
      </c>
      <c r="B14" s="183">
        <v>448</v>
      </c>
      <c r="C14" s="1135">
        <v>6.1555372355042597E-2</v>
      </c>
      <c r="D14" s="1555">
        <v>0.72491909385113273</v>
      </c>
      <c r="E14" s="1131">
        <v>204</v>
      </c>
      <c r="F14" s="1556">
        <v>0.45535714285714285</v>
      </c>
      <c r="G14" s="183">
        <v>199</v>
      </c>
      <c r="H14" s="1554">
        <v>0.44419642857142855</v>
      </c>
      <c r="I14" s="194">
        <v>5</v>
      </c>
      <c r="J14" s="1138">
        <v>1.1160714285714286E-2</v>
      </c>
      <c r="K14" s="114">
        <v>8</v>
      </c>
      <c r="L14" s="1138">
        <v>1.7857142857142856E-2</v>
      </c>
      <c r="M14" s="114">
        <v>11</v>
      </c>
      <c r="N14" s="1138">
        <v>2.4553571428571428E-2</v>
      </c>
      <c r="O14" s="114">
        <v>12</v>
      </c>
      <c r="P14" s="1138">
        <v>2.6785714285714284E-2</v>
      </c>
      <c r="Q14" s="114">
        <v>61</v>
      </c>
      <c r="R14" s="1138">
        <v>0.13616071428571427</v>
      </c>
      <c r="S14" s="114">
        <v>93</v>
      </c>
      <c r="T14" s="1138">
        <v>0.20758928571428573</v>
      </c>
      <c r="U14" s="114">
        <v>59</v>
      </c>
      <c r="V14" s="1135">
        <v>0.13169642857142858</v>
      </c>
      <c r="X14" s="1140"/>
    </row>
    <row r="15" spans="1:24" ht="18.75" customHeight="1">
      <c r="A15" s="399" t="s">
        <v>21</v>
      </c>
      <c r="B15" s="183">
        <v>713</v>
      </c>
      <c r="C15" s="1135">
        <v>7.6989525969117803E-2</v>
      </c>
      <c r="D15" s="1555">
        <v>0.68888888888888888</v>
      </c>
      <c r="E15" s="1131">
        <v>392</v>
      </c>
      <c r="F15" s="1556">
        <v>0.54978962131837306</v>
      </c>
      <c r="G15" s="183">
        <v>349</v>
      </c>
      <c r="H15" s="1554">
        <v>0.48948106591865359</v>
      </c>
      <c r="I15" s="194">
        <v>21</v>
      </c>
      <c r="J15" s="1138">
        <v>2.9453015427769985E-2</v>
      </c>
      <c r="K15" s="114">
        <v>9</v>
      </c>
      <c r="L15" s="1138">
        <v>1.2622720897615708E-2</v>
      </c>
      <c r="M15" s="114">
        <v>19</v>
      </c>
      <c r="N15" s="1138">
        <v>2.6647966339410939E-2</v>
      </c>
      <c r="O15" s="114">
        <v>40</v>
      </c>
      <c r="P15" s="1138">
        <v>5.6100981767180924E-2</v>
      </c>
      <c r="Q15" s="114">
        <v>87</v>
      </c>
      <c r="R15" s="1138">
        <v>0.12201963534361851</v>
      </c>
      <c r="S15" s="114">
        <v>72</v>
      </c>
      <c r="T15" s="1138">
        <v>0.10098176718092566</v>
      </c>
      <c r="U15" s="114">
        <v>116</v>
      </c>
      <c r="V15" s="1135">
        <v>0.16269284712482468</v>
      </c>
      <c r="X15" s="1140"/>
    </row>
    <row r="16" spans="1:24" ht="18.75" customHeight="1">
      <c r="A16" s="399" t="s">
        <v>22</v>
      </c>
      <c r="B16" s="183">
        <v>384</v>
      </c>
      <c r="C16" s="1135">
        <v>4.2581503659347972E-2</v>
      </c>
      <c r="D16" s="1555">
        <v>0.7191011235955056</v>
      </c>
      <c r="E16" s="1131">
        <v>303</v>
      </c>
      <c r="F16" s="1556">
        <v>0.7890625</v>
      </c>
      <c r="G16" s="183">
        <v>203</v>
      </c>
      <c r="H16" s="1554">
        <v>0.52864583333333337</v>
      </c>
      <c r="I16" s="194">
        <v>15</v>
      </c>
      <c r="J16" s="1138">
        <v>3.90625E-2</v>
      </c>
      <c r="K16" s="114">
        <v>9</v>
      </c>
      <c r="L16" s="1138">
        <v>2.34375E-2</v>
      </c>
      <c r="M16" s="114">
        <v>9</v>
      </c>
      <c r="N16" s="1138">
        <v>2.34375E-2</v>
      </c>
      <c r="O16" s="114">
        <v>19</v>
      </c>
      <c r="P16" s="1138">
        <v>4.9479166666666664E-2</v>
      </c>
      <c r="Q16" s="114">
        <v>77</v>
      </c>
      <c r="R16" s="1138">
        <v>0.20052083333333334</v>
      </c>
      <c r="S16" s="114">
        <v>27</v>
      </c>
      <c r="T16" s="1138">
        <v>7.03125E-2</v>
      </c>
      <c r="U16" s="114">
        <v>25</v>
      </c>
      <c r="V16" s="1135">
        <v>6.5104166666666671E-2</v>
      </c>
      <c r="X16" s="1140"/>
    </row>
    <row r="17" spans="1:24" ht="18.75" customHeight="1">
      <c r="A17" s="399" t="s">
        <v>23</v>
      </c>
      <c r="B17" s="183">
        <v>453</v>
      </c>
      <c r="C17" s="1135">
        <v>4.9643835616438356E-2</v>
      </c>
      <c r="D17" s="1555">
        <v>0.71338582677165352</v>
      </c>
      <c r="E17" s="1131">
        <v>314</v>
      </c>
      <c r="F17" s="1556">
        <v>0.69315673289183222</v>
      </c>
      <c r="G17" s="183">
        <v>184</v>
      </c>
      <c r="H17" s="1554">
        <v>0.40618101545253865</v>
      </c>
      <c r="I17" s="194">
        <v>4</v>
      </c>
      <c r="J17" s="1138">
        <v>8.8300220750551876E-3</v>
      </c>
      <c r="K17" s="114">
        <v>3</v>
      </c>
      <c r="L17" s="1138">
        <v>6.6225165562913907E-3</v>
      </c>
      <c r="M17" s="114">
        <v>19</v>
      </c>
      <c r="N17" s="1138">
        <v>4.194260485651214E-2</v>
      </c>
      <c r="O17" s="114">
        <v>35</v>
      </c>
      <c r="P17" s="1138">
        <v>7.7262693156732898E-2</v>
      </c>
      <c r="Q17" s="114">
        <v>43</v>
      </c>
      <c r="R17" s="1138">
        <v>9.4922737306843266E-2</v>
      </c>
      <c r="S17" s="114">
        <v>56</v>
      </c>
      <c r="T17" s="1138">
        <v>0.12362030905077263</v>
      </c>
      <c r="U17" s="114">
        <v>109</v>
      </c>
      <c r="V17" s="1135">
        <v>0.24061810154525387</v>
      </c>
      <c r="X17" s="1140"/>
    </row>
    <row r="18" spans="1:24" ht="18.75" customHeight="1">
      <c r="A18" s="399" t="s">
        <v>24</v>
      </c>
      <c r="B18" s="183">
        <v>1407</v>
      </c>
      <c r="C18" s="1135">
        <v>6.6733067729083662E-2</v>
      </c>
      <c r="D18" s="1555">
        <v>0.7</v>
      </c>
      <c r="E18" s="1131">
        <v>758</v>
      </c>
      <c r="F18" s="1556">
        <v>0.53873489694385213</v>
      </c>
      <c r="G18" s="183">
        <v>767</v>
      </c>
      <c r="H18" s="1554">
        <v>0.5451314854299929</v>
      </c>
      <c r="I18" s="194">
        <v>10</v>
      </c>
      <c r="J18" s="1138">
        <v>7.1073205401563609E-3</v>
      </c>
      <c r="K18" s="114">
        <v>28</v>
      </c>
      <c r="L18" s="1138">
        <v>1.9900497512437811E-2</v>
      </c>
      <c r="M18" s="114">
        <v>22</v>
      </c>
      <c r="N18" s="1138">
        <v>1.5636105188343994E-2</v>
      </c>
      <c r="O18" s="114">
        <v>40</v>
      </c>
      <c r="P18" s="1138">
        <v>2.8429282160625444E-2</v>
      </c>
      <c r="Q18" s="114">
        <v>172</v>
      </c>
      <c r="R18" s="1138">
        <v>0.12224591329068941</v>
      </c>
      <c r="S18" s="114">
        <v>257</v>
      </c>
      <c r="T18" s="1138">
        <v>0.18265813788201848</v>
      </c>
      <c r="U18" s="114">
        <v>111</v>
      </c>
      <c r="V18" s="1135">
        <v>7.8891257995735611E-2</v>
      </c>
      <c r="X18" s="1140"/>
    </row>
    <row r="19" spans="1:24" ht="18.75" customHeight="1">
      <c r="A19" s="399" t="s">
        <v>25</v>
      </c>
      <c r="B19" s="183">
        <v>785</v>
      </c>
      <c r="C19" s="1135">
        <v>7.1526195899772216E-2</v>
      </c>
      <c r="D19" s="1555">
        <v>0.7072072072072072</v>
      </c>
      <c r="E19" s="1131">
        <v>434</v>
      </c>
      <c r="F19" s="1556">
        <v>0.55286624203821655</v>
      </c>
      <c r="G19" s="183">
        <v>424</v>
      </c>
      <c r="H19" s="1554">
        <v>0.54012738853503184</v>
      </c>
      <c r="I19" s="194">
        <v>14</v>
      </c>
      <c r="J19" s="1138">
        <v>1.7834394904458598E-2</v>
      </c>
      <c r="K19" s="114">
        <v>16</v>
      </c>
      <c r="L19" s="1138">
        <v>2.038216560509554E-2</v>
      </c>
      <c r="M19" s="114">
        <v>13</v>
      </c>
      <c r="N19" s="1138">
        <v>1.6560509554140127E-2</v>
      </c>
      <c r="O19" s="114">
        <v>25</v>
      </c>
      <c r="P19" s="1138">
        <v>3.1847133757961783E-2</v>
      </c>
      <c r="Q19" s="114">
        <v>120</v>
      </c>
      <c r="R19" s="1138">
        <v>0.15286624203821655</v>
      </c>
      <c r="S19" s="114">
        <v>40</v>
      </c>
      <c r="T19" s="1138">
        <v>5.0955414012738856E-2</v>
      </c>
      <c r="U19" s="114">
        <v>133</v>
      </c>
      <c r="V19" s="1135">
        <v>0.16942675159235668</v>
      </c>
      <c r="X19" s="1140"/>
    </row>
    <row r="20" spans="1:24" ht="18.75" customHeight="1">
      <c r="A20" s="399" t="s">
        <v>26</v>
      </c>
      <c r="B20" s="184">
        <v>772</v>
      </c>
      <c r="C20" s="1135">
        <v>7.8335870116692033E-2</v>
      </c>
      <c r="D20" s="1555">
        <v>0.72149532710280373</v>
      </c>
      <c r="E20" s="1131">
        <v>374</v>
      </c>
      <c r="F20" s="1556">
        <v>0.4844559585492228</v>
      </c>
      <c r="G20" s="184">
        <v>467</v>
      </c>
      <c r="H20" s="1554">
        <v>0.60492227979274615</v>
      </c>
      <c r="I20" s="185">
        <v>14</v>
      </c>
      <c r="J20" s="1138">
        <v>1.8134715025906734E-2</v>
      </c>
      <c r="K20" s="115">
        <v>12</v>
      </c>
      <c r="L20" s="1138">
        <v>1.5544041450777202E-2</v>
      </c>
      <c r="M20" s="115">
        <v>13</v>
      </c>
      <c r="N20" s="1138">
        <v>1.683937823834197E-2</v>
      </c>
      <c r="O20" s="115">
        <v>41</v>
      </c>
      <c r="P20" s="1138">
        <v>5.3108808290155442E-2</v>
      </c>
      <c r="Q20" s="115">
        <v>110</v>
      </c>
      <c r="R20" s="1138">
        <v>0.14248704663212436</v>
      </c>
      <c r="S20" s="115">
        <v>38</v>
      </c>
      <c r="T20" s="1138">
        <v>4.9222797927461141E-2</v>
      </c>
      <c r="U20" s="115">
        <v>77</v>
      </c>
      <c r="V20" s="1135">
        <v>9.974093264248704E-2</v>
      </c>
      <c r="X20" s="1140"/>
    </row>
    <row r="21" spans="1:24" ht="18.75" customHeight="1">
      <c r="A21" s="455" t="s">
        <v>27</v>
      </c>
      <c r="B21" s="184">
        <v>1545</v>
      </c>
      <c r="C21" s="1135">
        <v>8.0979086954242885E-2</v>
      </c>
      <c r="D21" s="1555">
        <v>0.69688768606224627</v>
      </c>
      <c r="E21" s="1131">
        <v>654</v>
      </c>
      <c r="F21" s="1556">
        <v>0.42330097087378643</v>
      </c>
      <c r="G21" s="184">
        <v>960</v>
      </c>
      <c r="H21" s="1554">
        <v>0.62135922330097082</v>
      </c>
      <c r="I21" s="185">
        <v>29</v>
      </c>
      <c r="J21" s="1138">
        <v>1.8770226537216828E-2</v>
      </c>
      <c r="K21" s="115">
        <v>20</v>
      </c>
      <c r="L21" s="1138">
        <v>1.2944983818770227E-2</v>
      </c>
      <c r="M21" s="115">
        <v>53</v>
      </c>
      <c r="N21" s="1138">
        <v>3.4304207119741102E-2</v>
      </c>
      <c r="O21" s="115">
        <v>69</v>
      </c>
      <c r="P21" s="1138">
        <v>4.4660194174757278E-2</v>
      </c>
      <c r="Q21" s="115">
        <v>128</v>
      </c>
      <c r="R21" s="1138">
        <v>8.2847896440129451E-2</v>
      </c>
      <c r="S21" s="115">
        <v>223</v>
      </c>
      <c r="T21" s="1138">
        <v>0.14433656957928803</v>
      </c>
      <c r="U21" s="115">
        <v>63</v>
      </c>
      <c r="V21" s="1135">
        <v>4.0776699029126215E-2</v>
      </c>
      <c r="X21" s="1140"/>
    </row>
    <row r="22" spans="1:24" ht="7.5" customHeight="1">
      <c r="A22" s="782"/>
      <c r="B22" s="6"/>
      <c r="C22" s="415"/>
      <c r="D22" s="415"/>
      <c r="E22" s="6"/>
      <c r="F22" s="415"/>
      <c r="G22" s="6"/>
      <c r="H22" s="415"/>
      <c r="I22" s="6"/>
      <c r="J22" s="415"/>
      <c r="K22" s="6"/>
      <c r="L22" s="415"/>
      <c r="M22" s="6"/>
      <c r="N22" s="415"/>
      <c r="O22" s="6"/>
      <c r="P22" s="415"/>
      <c r="Q22" s="6"/>
      <c r="R22" s="415"/>
      <c r="S22" s="6"/>
      <c r="T22" s="415"/>
      <c r="U22" s="6"/>
      <c r="V22" s="415"/>
    </row>
    <row r="23" spans="1:24" ht="15" customHeight="1">
      <c r="A23" s="258" t="s">
        <v>1597</v>
      </c>
      <c r="B23" s="258"/>
      <c r="C23" s="258"/>
      <c r="D23" s="258"/>
      <c r="E23" s="258"/>
      <c r="F23" s="258"/>
      <c r="G23" s="258"/>
      <c r="H23" s="258"/>
      <c r="I23" s="258"/>
      <c r="J23" s="258"/>
      <c r="K23" s="258"/>
      <c r="L23" s="258"/>
      <c r="M23" s="258"/>
      <c r="N23" s="258"/>
      <c r="O23" s="258"/>
      <c r="P23" s="258"/>
      <c r="Q23" s="258"/>
      <c r="R23" s="258"/>
      <c r="S23" s="258"/>
      <c r="T23" s="258"/>
      <c r="U23" s="258"/>
      <c r="V23" s="258"/>
    </row>
    <row r="24" spans="1:24" ht="15" customHeight="1">
      <c r="A24" s="258" t="s">
        <v>1589</v>
      </c>
      <c r="B24" s="1667"/>
      <c r="C24" s="1667"/>
      <c r="D24" s="1667"/>
      <c r="E24" s="1667"/>
      <c r="F24" s="1667"/>
      <c r="G24" s="1667"/>
      <c r="H24" s="1667"/>
      <c r="I24" s="1667"/>
      <c r="J24" s="1667"/>
      <c r="K24" s="1667"/>
      <c r="L24" s="1667"/>
      <c r="M24" s="1667"/>
      <c r="N24" s="1667"/>
      <c r="O24" s="1667"/>
      <c r="P24" s="1667"/>
      <c r="Q24" s="1665"/>
      <c r="R24" s="1665"/>
      <c r="S24" s="1665"/>
      <c r="T24" s="1665"/>
      <c r="U24" s="1665"/>
      <c r="V24" s="1665"/>
    </row>
    <row r="25" spans="1:24" ht="15" customHeight="1">
      <c r="A25" s="258" t="s">
        <v>1594</v>
      </c>
      <c r="B25" s="1667"/>
      <c r="C25" s="1667"/>
      <c r="D25" s="1667"/>
      <c r="E25" s="1667"/>
      <c r="F25" s="1667"/>
      <c r="G25" s="1667"/>
      <c r="H25" s="1667"/>
      <c r="I25" s="1667"/>
      <c r="J25" s="1667"/>
      <c r="K25" s="1667"/>
      <c r="L25" s="1667"/>
      <c r="M25" s="1667"/>
      <c r="N25" s="1667"/>
      <c r="O25" s="1667"/>
      <c r="P25" s="1667"/>
      <c r="Q25" s="1665"/>
      <c r="R25" s="1665"/>
      <c r="S25" s="1665"/>
      <c r="T25" s="1665"/>
      <c r="U25" s="1665"/>
      <c r="V25" s="1665"/>
    </row>
    <row r="26" spans="1:24" ht="15" customHeight="1">
      <c r="A26" s="5" t="s">
        <v>1595</v>
      </c>
      <c r="B26"/>
      <c r="C26"/>
      <c r="D26"/>
      <c r="E26"/>
      <c r="F26"/>
      <c r="G26"/>
      <c r="H26"/>
      <c r="I26"/>
      <c r="J26"/>
      <c r="K26"/>
      <c r="L26" s="50"/>
      <c r="M26"/>
      <c r="N26"/>
      <c r="O26"/>
      <c r="P26"/>
      <c r="Q26"/>
      <c r="R26"/>
      <c r="S26"/>
      <c r="T26"/>
      <c r="U26"/>
      <c r="V26"/>
    </row>
    <row r="27" spans="1:24" ht="15" customHeight="1">
      <c r="A27" s="5" t="s">
        <v>1596</v>
      </c>
      <c r="B27" s="50"/>
      <c r="C27" s="50"/>
      <c r="D27" s="50"/>
      <c r="E27" s="50"/>
      <c r="F27" s="50"/>
      <c r="G27" s="50"/>
      <c r="H27" s="50"/>
      <c r="I27" s="50"/>
      <c r="J27" s="50"/>
      <c r="K27" s="50"/>
      <c r="L27" s="50"/>
      <c r="M27" s="50"/>
      <c r="N27" s="50"/>
      <c r="O27" s="50"/>
      <c r="P27" s="50"/>
      <c r="Q27" s="50"/>
      <c r="R27" s="50"/>
      <c r="S27" s="50"/>
      <c r="T27"/>
      <c r="U27"/>
      <c r="V27"/>
    </row>
  </sheetData>
  <mergeCells count="12">
    <mergeCell ref="U4:V5"/>
    <mergeCell ref="A3:A6"/>
    <mergeCell ref="G3:V3"/>
    <mergeCell ref="G4:H5"/>
    <mergeCell ref="I4:J5"/>
    <mergeCell ref="K4:L5"/>
    <mergeCell ref="B3:D5"/>
    <mergeCell ref="M4:N5"/>
    <mergeCell ref="O4:P5"/>
    <mergeCell ref="Q4:R5"/>
    <mergeCell ref="S4:T5"/>
    <mergeCell ref="E3:F5"/>
  </mergeCells>
  <hyperlinks>
    <hyperlink ref="X2" location="OBSAH!A1" display="Zpět na obsah" xr:uid="{1A7DD7C2-7C39-4D7D-B49A-C11C6D1966D3}"/>
  </hyperlink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51"/>
  <dimension ref="A1:T20"/>
  <sheetViews>
    <sheetView showGridLines="0" zoomScaleNormal="100" workbookViewId="0"/>
  </sheetViews>
  <sheetFormatPr defaultColWidth="9.140625" defaultRowHeight="15"/>
  <cols>
    <col min="1" max="1" width="17.140625" customWidth="1"/>
    <col min="2" max="12" width="6.7109375" customWidth="1"/>
    <col min="13" max="18" width="6.42578125" customWidth="1"/>
  </cols>
  <sheetData>
    <row r="1" spans="1:20" s="29" customFormat="1" ht="22.5" customHeight="1">
      <c r="A1" s="1" t="s">
        <v>1159</v>
      </c>
      <c r="B1" s="2"/>
      <c r="C1" s="2"/>
      <c r="D1" s="2"/>
      <c r="O1" s="152"/>
    </row>
    <row r="2" spans="1:20" s="162" customFormat="1" ht="18.75" customHeight="1" thickBot="1">
      <c r="A2" s="322" t="s">
        <v>1547</v>
      </c>
      <c r="B2" s="161"/>
      <c r="C2" s="161"/>
      <c r="P2" s="3"/>
      <c r="Q2" s="3"/>
      <c r="R2" s="1440" t="s">
        <v>1548</v>
      </c>
      <c r="S2" s="3"/>
      <c r="T2" s="106" t="s">
        <v>986</v>
      </c>
    </row>
    <row r="3" spans="1:20" ht="26.25"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0" ht="18.75" customHeight="1" thickBot="1">
      <c r="A4" s="2099"/>
      <c r="B4" s="406" t="s">
        <v>11</v>
      </c>
      <c r="C4" s="406" t="s">
        <v>12</v>
      </c>
      <c r="D4" s="406" t="s">
        <v>127</v>
      </c>
      <c r="E4" s="406" t="s">
        <v>162</v>
      </c>
      <c r="F4" s="406" t="s">
        <v>340</v>
      </c>
      <c r="G4" s="406" t="s">
        <v>410</v>
      </c>
      <c r="H4" s="407" t="s">
        <v>445</v>
      </c>
      <c r="I4" s="408" t="s">
        <v>489</v>
      </c>
      <c r="J4" s="407" t="s">
        <v>499</v>
      </c>
      <c r="K4" s="407" t="s">
        <v>731</v>
      </c>
      <c r="L4" s="409" t="s">
        <v>1132</v>
      </c>
      <c r="M4" s="410" t="s">
        <v>164</v>
      </c>
      <c r="N4" s="1608" t="s">
        <v>165</v>
      </c>
      <c r="O4" s="410" t="s">
        <v>164</v>
      </c>
      <c r="P4" s="1608" t="s">
        <v>165</v>
      </c>
      <c r="Q4" s="410" t="s">
        <v>164</v>
      </c>
      <c r="R4" s="1609" t="s">
        <v>165</v>
      </c>
    </row>
    <row r="5" spans="1:20" ht="18.75" customHeight="1">
      <c r="A5" s="398" t="s">
        <v>985</v>
      </c>
      <c r="B5" s="1187">
        <v>10536</v>
      </c>
      <c r="C5" s="1187">
        <v>10486</v>
      </c>
      <c r="D5" s="1187">
        <v>10788</v>
      </c>
      <c r="E5" s="1187">
        <v>11245</v>
      </c>
      <c r="F5" s="1187">
        <v>11695</v>
      </c>
      <c r="G5" s="1187">
        <v>11547</v>
      </c>
      <c r="H5" s="1187">
        <v>12048</v>
      </c>
      <c r="I5" s="1500">
        <v>13031</v>
      </c>
      <c r="J5" s="1187">
        <v>13727</v>
      </c>
      <c r="K5" s="1187">
        <v>14576</v>
      </c>
      <c r="L5" s="1188">
        <v>15660</v>
      </c>
      <c r="M5" s="1075">
        <f>L5-K5</f>
        <v>1084</v>
      </c>
      <c r="N5" s="418">
        <f>L5/K5-1</f>
        <v>7.4368825466520239E-2</v>
      </c>
      <c r="O5" s="1075">
        <f>L5-G5</f>
        <v>4113</v>
      </c>
      <c r="P5" s="418">
        <f>L5/G5-1</f>
        <v>0.35619641465315666</v>
      </c>
      <c r="Q5" s="1075">
        <f>L5-B5</f>
        <v>5124</v>
      </c>
      <c r="R5" s="413">
        <f>L5/B5-1</f>
        <v>0.48633257403189067</v>
      </c>
    </row>
    <row r="6" spans="1:20" ht="18.75" customHeight="1">
      <c r="A6" s="399" t="s">
        <v>14</v>
      </c>
      <c r="B6" s="113">
        <v>1072</v>
      </c>
      <c r="C6" s="113">
        <v>1129</v>
      </c>
      <c r="D6" s="113">
        <v>1126</v>
      </c>
      <c r="E6" s="113">
        <v>1196</v>
      </c>
      <c r="F6" s="113">
        <v>1206</v>
      </c>
      <c r="G6" s="113">
        <v>1222</v>
      </c>
      <c r="H6" s="113">
        <v>1251</v>
      </c>
      <c r="I6" s="79">
        <v>1273</v>
      </c>
      <c r="J6" s="113">
        <v>1329</v>
      </c>
      <c r="K6" s="113">
        <v>1403</v>
      </c>
      <c r="L6" s="82">
        <v>1556</v>
      </c>
      <c r="M6" s="1076">
        <f t="shared" ref="M6:M19" si="0">L6-K6</f>
        <v>153</v>
      </c>
      <c r="N6" s="232">
        <f t="shared" ref="N6:N19" si="1">L6/K6-1</f>
        <v>0.10905203136136854</v>
      </c>
      <c r="O6" s="1076">
        <f t="shared" ref="O6:O19" si="2">L6-G6</f>
        <v>334</v>
      </c>
      <c r="P6" s="232">
        <f t="shared" ref="P6:P19" si="3">L6/G6-1</f>
        <v>0.27332242225859238</v>
      </c>
      <c r="Q6" s="1076">
        <f t="shared" ref="Q6:Q19" si="4">L6-B6</f>
        <v>484</v>
      </c>
      <c r="R6" s="415">
        <f t="shared" ref="R6:R19" si="5">L6/B6-1</f>
        <v>0.45149253731343286</v>
      </c>
    </row>
    <row r="7" spans="1:20" ht="18.75" customHeight="1">
      <c r="A7" s="399" t="s">
        <v>15</v>
      </c>
      <c r="B7" s="113">
        <v>677</v>
      </c>
      <c r="C7" s="113">
        <v>699</v>
      </c>
      <c r="D7" s="113">
        <v>848</v>
      </c>
      <c r="E7" s="113">
        <v>926</v>
      </c>
      <c r="F7" s="113">
        <v>1016</v>
      </c>
      <c r="G7" s="113">
        <v>985</v>
      </c>
      <c r="H7" s="113">
        <v>1042</v>
      </c>
      <c r="I7" s="79">
        <v>1196</v>
      </c>
      <c r="J7" s="113">
        <v>1332</v>
      </c>
      <c r="K7" s="113">
        <v>1425</v>
      </c>
      <c r="L7" s="82">
        <v>1633</v>
      </c>
      <c r="M7" s="1076">
        <f t="shared" si="0"/>
        <v>208</v>
      </c>
      <c r="N7" s="232">
        <f t="shared" si="1"/>
        <v>0.14596491228070185</v>
      </c>
      <c r="O7" s="1076">
        <f t="shared" si="2"/>
        <v>648</v>
      </c>
      <c r="P7" s="232">
        <f t="shared" si="3"/>
        <v>0.65786802030456859</v>
      </c>
      <c r="Q7" s="1076">
        <f t="shared" si="4"/>
        <v>956</v>
      </c>
      <c r="R7" s="415">
        <f t="shared" si="5"/>
        <v>1.4121122599704581</v>
      </c>
    </row>
    <row r="8" spans="1:20" ht="18.75" customHeight="1">
      <c r="A8" s="399" t="s">
        <v>16</v>
      </c>
      <c r="B8" s="113">
        <v>463</v>
      </c>
      <c r="C8" s="113">
        <v>475</v>
      </c>
      <c r="D8" s="113">
        <v>476</v>
      </c>
      <c r="E8" s="113">
        <v>516</v>
      </c>
      <c r="F8" s="113">
        <v>523</v>
      </c>
      <c r="G8" s="113">
        <v>538</v>
      </c>
      <c r="H8" s="113">
        <v>585</v>
      </c>
      <c r="I8" s="79">
        <v>643</v>
      </c>
      <c r="J8" s="113">
        <v>639</v>
      </c>
      <c r="K8" s="113">
        <v>680</v>
      </c>
      <c r="L8" s="82">
        <v>766</v>
      </c>
      <c r="M8" s="1076">
        <f t="shared" si="0"/>
        <v>86</v>
      </c>
      <c r="N8" s="232">
        <f t="shared" si="1"/>
        <v>0.12647058823529411</v>
      </c>
      <c r="O8" s="1076">
        <f t="shared" si="2"/>
        <v>228</v>
      </c>
      <c r="P8" s="232">
        <f t="shared" si="3"/>
        <v>0.42379182156133832</v>
      </c>
      <c r="Q8" s="1076">
        <f t="shared" si="4"/>
        <v>303</v>
      </c>
      <c r="R8" s="415">
        <f t="shared" si="5"/>
        <v>0.6544276457883369</v>
      </c>
    </row>
    <row r="9" spans="1:20" ht="18.75" customHeight="1">
      <c r="A9" s="399" t="s">
        <v>17</v>
      </c>
      <c r="B9" s="113">
        <v>517</v>
      </c>
      <c r="C9" s="113">
        <v>523</v>
      </c>
      <c r="D9" s="113">
        <v>486</v>
      </c>
      <c r="E9" s="113">
        <v>545</v>
      </c>
      <c r="F9" s="113">
        <v>574</v>
      </c>
      <c r="G9" s="113">
        <v>528</v>
      </c>
      <c r="H9" s="113">
        <v>562</v>
      </c>
      <c r="I9" s="79">
        <v>620</v>
      </c>
      <c r="J9" s="113">
        <v>701</v>
      </c>
      <c r="K9" s="113">
        <v>738</v>
      </c>
      <c r="L9" s="82">
        <v>751</v>
      </c>
      <c r="M9" s="1076">
        <f t="shared" si="0"/>
        <v>13</v>
      </c>
      <c r="N9" s="232">
        <f t="shared" si="1"/>
        <v>1.7615176151761558E-2</v>
      </c>
      <c r="O9" s="1076">
        <f t="shared" si="2"/>
        <v>223</v>
      </c>
      <c r="P9" s="232">
        <f t="shared" si="3"/>
        <v>0.42234848484848486</v>
      </c>
      <c r="Q9" s="1076">
        <f t="shared" si="4"/>
        <v>234</v>
      </c>
      <c r="R9" s="415">
        <f t="shared" si="5"/>
        <v>0.45261121856866549</v>
      </c>
    </row>
    <row r="10" spans="1:20" ht="18.75" customHeight="1">
      <c r="A10" s="399" t="s">
        <v>18</v>
      </c>
      <c r="B10" s="113">
        <v>199</v>
      </c>
      <c r="C10" s="113">
        <v>171</v>
      </c>
      <c r="D10" s="113">
        <v>210</v>
      </c>
      <c r="E10" s="113">
        <v>219</v>
      </c>
      <c r="F10" s="113">
        <v>232</v>
      </c>
      <c r="G10" s="113">
        <v>228</v>
      </c>
      <c r="H10" s="113">
        <v>240</v>
      </c>
      <c r="I10" s="79">
        <v>259</v>
      </c>
      <c r="J10" s="113">
        <v>316</v>
      </c>
      <c r="K10" s="113">
        <v>333</v>
      </c>
      <c r="L10" s="82">
        <v>362</v>
      </c>
      <c r="M10" s="1076">
        <f t="shared" si="0"/>
        <v>29</v>
      </c>
      <c r="N10" s="232">
        <f t="shared" si="1"/>
        <v>8.7087087087087012E-2</v>
      </c>
      <c r="O10" s="1076">
        <f t="shared" si="2"/>
        <v>134</v>
      </c>
      <c r="P10" s="232">
        <f t="shared" si="3"/>
        <v>0.58771929824561409</v>
      </c>
      <c r="Q10" s="1076">
        <f t="shared" si="4"/>
        <v>163</v>
      </c>
      <c r="R10" s="415">
        <f t="shared" si="5"/>
        <v>0.81909547738693478</v>
      </c>
    </row>
    <row r="11" spans="1:20" ht="18.75" customHeight="1">
      <c r="A11" s="399" t="s">
        <v>19</v>
      </c>
      <c r="B11" s="113">
        <v>862</v>
      </c>
      <c r="C11" s="113">
        <v>885</v>
      </c>
      <c r="D11" s="113">
        <v>970</v>
      </c>
      <c r="E11" s="113">
        <v>996</v>
      </c>
      <c r="F11" s="113">
        <v>1030</v>
      </c>
      <c r="G11" s="113">
        <v>994</v>
      </c>
      <c r="H11" s="113">
        <v>1063</v>
      </c>
      <c r="I11" s="79">
        <v>1158</v>
      </c>
      <c r="J11" s="113">
        <v>1215</v>
      </c>
      <c r="K11" s="113">
        <v>1243</v>
      </c>
      <c r="L11" s="82">
        <v>1363</v>
      </c>
      <c r="M11" s="1076">
        <f t="shared" si="0"/>
        <v>120</v>
      </c>
      <c r="N11" s="232">
        <f t="shared" si="1"/>
        <v>9.654062751407877E-2</v>
      </c>
      <c r="O11" s="1076">
        <f t="shared" si="2"/>
        <v>369</v>
      </c>
      <c r="P11" s="232">
        <f t="shared" si="3"/>
        <v>0.37122736418511071</v>
      </c>
      <c r="Q11" s="1076">
        <f t="shared" si="4"/>
        <v>501</v>
      </c>
      <c r="R11" s="415">
        <f t="shared" si="5"/>
        <v>0.58120649651972167</v>
      </c>
    </row>
    <row r="12" spans="1:20" ht="18.75" customHeight="1">
      <c r="A12" s="399" t="s">
        <v>20</v>
      </c>
      <c r="B12" s="113">
        <v>649</v>
      </c>
      <c r="C12" s="113">
        <v>520</v>
      </c>
      <c r="D12" s="113">
        <v>506</v>
      </c>
      <c r="E12" s="113">
        <v>448</v>
      </c>
      <c r="F12" s="113">
        <v>481</v>
      </c>
      <c r="G12" s="113">
        <v>476</v>
      </c>
      <c r="H12" s="113">
        <v>484</v>
      </c>
      <c r="I12" s="79">
        <v>519</v>
      </c>
      <c r="J12" s="113">
        <v>537</v>
      </c>
      <c r="K12" s="113">
        <v>573</v>
      </c>
      <c r="L12" s="82">
        <v>618</v>
      </c>
      <c r="M12" s="1076">
        <f t="shared" si="0"/>
        <v>45</v>
      </c>
      <c r="N12" s="232">
        <f t="shared" si="1"/>
        <v>7.8534031413612482E-2</v>
      </c>
      <c r="O12" s="1076">
        <f t="shared" si="2"/>
        <v>142</v>
      </c>
      <c r="P12" s="232">
        <f t="shared" si="3"/>
        <v>0.29831932773109249</v>
      </c>
      <c r="Q12" s="1076">
        <f t="shared" si="4"/>
        <v>-31</v>
      </c>
      <c r="R12" s="415">
        <f t="shared" si="5"/>
        <v>-4.7765793528505407E-2</v>
      </c>
    </row>
    <row r="13" spans="1:20" ht="18.75" customHeight="1">
      <c r="A13" s="399" t="s">
        <v>21</v>
      </c>
      <c r="B13" s="113">
        <v>842</v>
      </c>
      <c r="C13" s="113">
        <v>795</v>
      </c>
      <c r="D13" s="113">
        <v>794</v>
      </c>
      <c r="E13" s="113">
        <v>835</v>
      </c>
      <c r="F13" s="113">
        <v>836</v>
      </c>
      <c r="G13" s="113">
        <v>850</v>
      </c>
      <c r="H13" s="113">
        <v>872</v>
      </c>
      <c r="I13" s="79">
        <v>927</v>
      </c>
      <c r="J13" s="113">
        <v>959</v>
      </c>
      <c r="K13" s="113">
        <v>975</v>
      </c>
      <c r="L13" s="82">
        <v>1035</v>
      </c>
      <c r="M13" s="1076">
        <f t="shared" si="0"/>
        <v>60</v>
      </c>
      <c r="N13" s="232">
        <f t="shared" si="1"/>
        <v>6.1538461538461542E-2</v>
      </c>
      <c r="O13" s="1076">
        <f t="shared" si="2"/>
        <v>185</v>
      </c>
      <c r="P13" s="232">
        <f t="shared" si="3"/>
        <v>0.2176470588235293</v>
      </c>
      <c r="Q13" s="1076">
        <f t="shared" si="4"/>
        <v>193</v>
      </c>
      <c r="R13" s="415">
        <f t="shared" si="5"/>
        <v>0.22921615201900236</v>
      </c>
    </row>
    <row r="14" spans="1:20" ht="18.75" customHeight="1">
      <c r="A14" s="399" t="s">
        <v>22</v>
      </c>
      <c r="B14" s="113">
        <v>293</v>
      </c>
      <c r="C14" s="113">
        <v>274</v>
      </c>
      <c r="D14" s="113">
        <v>282</v>
      </c>
      <c r="E14" s="113">
        <v>331</v>
      </c>
      <c r="F14" s="113">
        <v>343</v>
      </c>
      <c r="G14" s="113">
        <v>322</v>
      </c>
      <c r="H14" s="113">
        <v>343</v>
      </c>
      <c r="I14" s="79">
        <v>378</v>
      </c>
      <c r="J14" s="113">
        <v>421</v>
      </c>
      <c r="K14" s="113">
        <v>516</v>
      </c>
      <c r="L14" s="82">
        <v>534</v>
      </c>
      <c r="M14" s="1076">
        <f t="shared" si="0"/>
        <v>18</v>
      </c>
      <c r="N14" s="232">
        <f t="shared" si="1"/>
        <v>3.488372093023262E-2</v>
      </c>
      <c r="O14" s="1076">
        <f t="shared" si="2"/>
        <v>212</v>
      </c>
      <c r="P14" s="232">
        <f t="shared" si="3"/>
        <v>0.65838509316770177</v>
      </c>
      <c r="Q14" s="1076">
        <f t="shared" si="4"/>
        <v>241</v>
      </c>
      <c r="R14" s="415">
        <f t="shared" si="5"/>
        <v>0.8225255972696246</v>
      </c>
    </row>
    <row r="15" spans="1:20" ht="18.75" customHeight="1">
      <c r="A15" s="399" t="s">
        <v>23</v>
      </c>
      <c r="B15" s="113">
        <v>479</v>
      </c>
      <c r="C15" s="113">
        <v>488</v>
      </c>
      <c r="D15" s="113">
        <v>489</v>
      </c>
      <c r="E15" s="113">
        <v>506</v>
      </c>
      <c r="F15" s="113">
        <v>495</v>
      </c>
      <c r="G15" s="113">
        <v>495</v>
      </c>
      <c r="H15" s="113">
        <v>504</v>
      </c>
      <c r="I15" s="79">
        <v>563</v>
      </c>
      <c r="J15" s="113">
        <v>594</v>
      </c>
      <c r="K15" s="113">
        <v>629</v>
      </c>
      <c r="L15" s="82">
        <v>635</v>
      </c>
      <c r="M15" s="1076">
        <f t="shared" si="0"/>
        <v>6</v>
      </c>
      <c r="N15" s="232">
        <f t="shared" si="1"/>
        <v>9.5389507154213238E-3</v>
      </c>
      <c r="O15" s="1076">
        <f t="shared" si="2"/>
        <v>140</v>
      </c>
      <c r="P15" s="232">
        <f t="shared" si="3"/>
        <v>0.28282828282828287</v>
      </c>
      <c r="Q15" s="1076">
        <f t="shared" si="4"/>
        <v>156</v>
      </c>
      <c r="R15" s="415">
        <f t="shared" si="5"/>
        <v>0.32567849686847605</v>
      </c>
    </row>
    <row r="16" spans="1:20" ht="18.75" customHeight="1">
      <c r="A16" s="399" t="s">
        <v>24</v>
      </c>
      <c r="B16" s="113">
        <v>1315</v>
      </c>
      <c r="C16" s="113">
        <v>1396</v>
      </c>
      <c r="D16" s="113">
        <v>1400</v>
      </c>
      <c r="E16" s="113">
        <v>1453</v>
      </c>
      <c r="F16" s="113">
        <v>1506</v>
      </c>
      <c r="G16" s="113">
        <v>1514</v>
      </c>
      <c r="H16" s="113">
        <v>1581</v>
      </c>
      <c r="I16" s="79">
        <v>1711</v>
      </c>
      <c r="J16" s="113">
        <v>1776</v>
      </c>
      <c r="K16" s="113">
        <v>1899</v>
      </c>
      <c r="L16" s="82">
        <v>2010</v>
      </c>
      <c r="M16" s="1076">
        <f t="shared" si="0"/>
        <v>111</v>
      </c>
      <c r="N16" s="232">
        <f t="shared" si="1"/>
        <v>5.8451816745655583E-2</v>
      </c>
      <c r="O16" s="1076">
        <f t="shared" si="2"/>
        <v>496</v>
      </c>
      <c r="P16" s="232">
        <f t="shared" si="3"/>
        <v>0.32760898282694839</v>
      </c>
      <c r="Q16" s="1076">
        <f t="shared" si="4"/>
        <v>695</v>
      </c>
      <c r="R16" s="415">
        <f t="shared" si="5"/>
        <v>0.52851711026615966</v>
      </c>
    </row>
    <row r="17" spans="1:18" ht="18.75" customHeight="1">
      <c r="A17" s="399" t="s">
        <v>25</v>
      </c>
      <c r="B17" s="113">
        <v>572</v>
      </c>
      <c r="C17" s="113">
        <v>585</v>
      </c>
      <c r="D17" s="113">
        <v>623</v>
      </c>
      <c r="E17" s="113">
        <v>693</v>
      </c>
      <c r="F17" s="113">
        <v>742</v>
      </c>
      <c r="G17" s="113">
        <v>786</v>
      </c>
      <c r="H17" s="113">
        <v>800</v>
      </c>
      <c r="I17" s="79">
        <v>902</v>
      </c>
      <c r="J17" s="113">
        <v>982</v>
      </c>
      <c r="K17" s="113">
        <v>1020</v>
      </c>
      <c r="L17" s="82">
        <v>1110</v>
      </c>
      <c r="M17" s="1076">
        <f t="shared" si="0"/>
        <v>90</v>
      </c>
      <c r="N17" s="232">
        <f t="shared" si="1"/>
        <v>8.8235294117646967E-2</v>
      </c>
      <c r="O17" s="1076">
        <f t="shared" si="2"/>
        <v>324</v>
      </c>
      <c r="P17" s="232">
        <f t="shared" si="3"/>
        <v>0.41221374045801529</v>
      </c>
      <c r="Q17" s="1076">
        <f t="shared" si="4"/>
        <v>538</v>
      </c>
      <c r="R17" s="415">
        <f t="shared" si="5"/>
        <v>0.94055944055944063</v>
      </c>
    </row>
    <row r="18" spans="1:18" ht="18.75" customHeight="1">
      <c r="A18" s="399" t="s">
        <v>26</v>
      </c>
      <c r="B18" s="113">
        <v>751</v>
      </c>
      <c r="C18" s="113">
        <v>780</v>
      </c>
      <c r="D18" s="113">
        <v>786</v>
      </c>
      <c r="E18" s="113">
        <v>776</v>
      </c>
      <c r="F18" s="113">
        <v>795</v>
      </c>
      <c r="G18" s="113">
        <v>800</v>
      </c>
      <c r="H18" s="113">
        <v>827</v>
      </c>
      <c r="I18" s="79">
        <v>864</v>
      </c>
      <c r="J18" s="113">
        <v>911</v>
      </c>
      <c r="K18" s="113">
        <v>986</v>
      </c>
      <c r="L18" s="82">
        <v>1070</v>
      </c>
      <c r="M18" s="1076">
        <f t="shared" si="0"/>
        <v>84</v>
      </c>
      <c r="N18" s="232">
        <f t="shared" si="1"/>
        <v>8.5192697768762704E-2</v>
      </c>
      <c r="O18" s="1076">
        <f t="shared" si="2"/>
        <v>270</v>
      </c>
      <c r="P18" s="232">
        <f t="shared" si="3"/>
        <v>0.33749999999999991</v>
      </c>
      <c r="Q18" s="1076">
        <f t="shared" si="4"/>
        <v>319</v>
      </c>
      <c r="R18" s="415">
        <f t="shared" si="5"/>
        <v>0.42476697736351521</v>
      </c>
    </row>
    <row r="19" spans="1:18" ht="18.75" customHeight="1">
      <c r="A19" s="399" t="s">
        <v>27</v>
      </c>
      <c r="B19" s="113">
        <v>1845</v>
      </c>
      <c r="C19" s="113">
        <v>1766</v>
      </c>
      <c r="D19" s="113">
        <v>1792</v>
      </c>
      <c r="E19" s="113">
        <v>1805</v>
      </c>
      <c r="F19" s="113">
        <v>1916</v>
      </c>
      <c r="G19" s="113">
        <v>1809</v>
      </c>
      <c r="H19" s="113">
        <v>1894</v>
      </c>
      <c r="I19" s="79">
        <v>2018</v>
      </c>
      <c r="J19" s="113">
        <v>2015</v>
      </c>
      <c r="K19" s="113">
        <v>2156</v>
      </c>
      <c r="L19" s="82">
        <v>2217</v>
      </c>
      <c r="M19" s="1076">
        <f t="shared" si="0"/>
        <v>61</v>
      </c>
      <c r="N19" s="232">
        <f t="shared" si="1"/>
        <v>2.8293135435992545E-2</v>
      </c>
      <c r="O19" s="1076">
        <f t="shared" si="2"/>
        <v>408</v>
      </c>
      <c r="P19" s="232">
        <f t="shared" si="3"/>
        <v>0.22553897180762861</v>
      </c>
      <c r="Q19" s="1076">
        <f t="shared" si="4"/>
        <v>372</v>
      </c>
      <c r="R19" s="415">
        <f t="shared" si="5"/>
        <v>0.20162601626016263</v>
      </c>
    </row>
    <row r="20" spans="1:18" ht="7.5" customHeight="1">
      <c r="A20" s="401"/>
      <c r="B20" s="779"/>
      <c r="C20" s="779"/>
      <c r="D20" s="779"/>
      <c r="E20" s="779"/>
      <c r="F20" s="779"/>
      <c r="G20" s="779"/>
      <c r="H20" s="779"/>
      <c r="I20" s="779"/>
      <c r="J20" s="779"/>
      <c r="K20" s="779"/>
      <c r="L20" s="779"/>
      <c r="M20" s="780"/>
      <c r="N20" s="415"/>
      <c r="O20" s="780"/>
      <c r="P20" s="415"/>
      <c r="Q20" s="781"/>
      <c r="R20" s="415"/>
    </row>
  </sheetData>
  <mergeCells count="5">
    <mergeCell ref="A3:A4"/>
    <mergeCell ref="B3:L3"/>
    <mergeCell ref="M3:N3"/>
    <mergeCell ref="O3:P3"/>
    <mergeCell ref="Q3:R3"/>
  </mergeCells>
  <hyperlinks>
    <hyperlink ref="T2" location="OBSAH!A1" display="Zpět na obsah" xr:uid="{7FC6A3B2-2BF0-4DEE-B5C5-C8ADE3535A49}"/>
  </hyperlinks>
  <pageMargins left="0.70866141732283472" right="0.70866141732283472" top="0.78740157480314965" bottom="0.78740157480314965"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10"/>
  <dimension ref="A1:T27"/>
  <sheetViews>
    <sheetView showGridLines="0" zoomScaleNormal="100" workbookViewId="0"/>
  </sheetViews>
  <sheetFormatPr defaultRowHeight="15"/>
  <cols>
    <col min="1" max="1" width="10.42578125" customWidth="1"/>
    <col min="2" max="2" width="4.42578125" customWidth="1"/>
    <col min="3" max="18" width="7.140625" customWidth="1"/>
  </cols>
  <sheetData>
    <row r="1" spans="1:20" s="2" customFormat="1" ht="22.5" customHeight="1">
      <c r="A1" s="153" t="s">
        <v>1555</v>
      </c>
    </row>
    <row r="2" spans="1:20" s="3" customFormat="1" ht="18.75" customHeight="1" thickBot="1">
      <c r="A2" s="322" t="s">
        <v>1547</v>
      </c>
      <c r="R2" s="1440" t="s">
        <v>1548</v>
      </c>
      <c r="T2" s="106" t="s">
        <v>986</v>
      </c>
    </row>
    <row r="3" spans="1:20" s="4" customFormat="1" ht="18.75" customHeight="1">
      <c r="A3" s="2044" t="s">
        <v>170</v>
      </c>
      <c r="B3" s="2112"/>
      <c r="C3" s="2100" t="s">
        <v>513</v>
      </c>
      <c r="D3" s="2101"/>
      <c r="E3" s="2101"/>
      <c r="F3" s="2101"/>
      <c r="G3" s="2101"/>
      <c r="H3" s="2101"/>
      <c r="I3" s="2101"/>
      <c r="J3" s="2101"/>
      <c r="K3" s="2101"/>
      <c r="L3" s="2101"/>
      <c r="M3" s="2101"/>
      <c r="N3" s="2101"/>
      <c r="O3" s="2101"/>
      <c r="P3" s="2101"/>
      <c r="Q3" s="2101"/>
      <c r="R3" s="2101"/>
    </row>
    <row r="4" spans="1:20" s="4" customFormat="1" ht="18.75" customHeight="1">
      <c r="A4" s="2144"/>
      <c r="B4" s="2113"/>
      <c r="C4" s="2153" t="s">
        <v>63</v>
      </c>
      <c r="D4" s="2154"/>
      <c r="E4" s="2126" t="s">
        <v>176</v>
      </c>
      <c r="F4" s="2127"/>
      <c r="G4" s="2127"/>
      <c r="H4" s="2127"/>
      <c r="I4" s="2127"/>
      <c r="J4" s="2127"/>
      <c r="K4" s="2123"/>
      <c r="L4" s="2132" t="s">
        <v>177</v>
      </c>
      <c r="M4" s="2127"/>
      <c r="N4" s="2127"/>
      <c r="O4" s="2127"/>
      <c r="P4" s="2127"/>
      <c r="Q4" s="2127"/>
      <c r="R4" s="2123"/>
    </row>
    <row r="5" spans="1:20" s="4" customFormat="1" ht="18.75" customHeight="1">
      <c r="A5" s="2144"/>
      <c r="B5" s="2113"/>
      <c r="C5" s="2155" t="s">
        <v>514</v>
      </c>
      <c r="D5" s="2157" t="s">
        <v>515</v>
      </c>
      <c r="E5" s="2082" t="s">
        <v>1</v>
      </c>
      <c r="F5" s="2006" t="s">
        <v>2</v>
      </c>
      <c r="G5" s="2022" t="s">
        <v>3</v>
      </c>
      <c r="H5" s="2022"/>
      <c r="I5" s="2022"/>
      <c r="J5" s="2022" t="s">
        <v>13</v>
      </c>
      <c r="K5" s="2022"/>
      <c r="L5" s="2120" t="s">
        <v>1</v>
      </c>
      <c r="M5" s="2022" t="s">
        <v>2</v>
      </c>
      <c r="N5" s="2022" t="s">
        <v>3</v>
      </c>
      <c r="O5" s="2022"/>
      <c r="P5" s="2022"/>
      <c r="Q5" s="2022" t="s">
        <v>13</v>
      </c>
      <c r="R5" s="2006"/>
    </row>
    <row r="6" spans="1:20" s="4" customFormat="1" ht="18.75" customHeight="1">
      <c r="A6" s="2144"/>
      <c r="B6" s="2113"/>
      <c r="C6" s="2155"/>
      <c r="D6" s="2158"/>
      <c r="E6" s="2125"/>
      <c r="F6" s="2055"/>
      <c r="G6" s="2041" t="s">
        <v>4</v>
      </c>
      <c r="H6" s="2022" t="s">
        <v>158</v>
      </c>
      <c r="I6" s="2022"/>
      <c r="J6" s="2022" t="s">
        <v>4</v>
      </c>
      <c r="K6" s="2041" t="s">
        <v>48</v>
      </c>
      <c r="L6" s="2136"/>
      <c r="M6" s="2041"/>
      <c r="N6" s="2041" t="s">
        <v>4</v>
      </c>
      <c r="O6" s="2022" t="s">
        <v>158</v>
      </c>
      <c r="P6" s="2022"/>
      <c r="Q6" s="2022" t="s">
        <v>4</v>
      </c>
      <c r="R6" s="2055" t="s">
        <v>48</v>
      </c>
    </row>
    <row r="7" spans="1:20" s="5" customFormat="1" ht="18.75" customHeight="1" thickBot="1">
      <c r="A7" s="2152"/>
      <c r="B7" s="2114"/>
      <c r="C7" s="2156"/>
      <c r="D7" s="2159"/>
      <c r="E7" s="2160"/>
      <c r="F7" s="2161"/>
      <c r="G7" s="2042"/>
      <c r="H7" s="462" t="s">
        <v>7</v>
      </c>
      <c r="I7" s="462" t="s">
        <v>128</v>
      </c>
      <c r="J7" s="2151"/>
      <c r="K7" s="2042"/>
      <c r="L7" s="2162"/>
      <c r="M7" s="2151"/>
      <c r="N7" s="2042"/>
      <c r="O7" s="462" t="s">
        <v>7</v>
      </c>
      <c r="P7" s="462" t="s">
        <v>128</v>
      </c>
      <c r="Q7" s="2151"/>
      <c r="R7" s="2056"/>
    </row>
    <row r="8" spans="1:20" s="5" customFormat="1" ht="18.75" customHeight="1">
      <c r="A8" s="2038" t="s">
        <v>11</v>
      </c>
      <c r="B8" s="2039"/>
      <c r="C8" s="171">
        <v>4776</v>
      </c>
      <c r="D8" s="73">
        <v>234</v>
      </c>
      <c r="E8" s="301">
        <v>286</v>
      </c>
      <c r="F8" s="6">
        <v>344</v>
      </c>
      <c r="G8" s="111">
        <v>4514</v>
      </c>
      <c r="H8" s="111">
        <v>1800</v>
      </c>
      <c r="I8" s="112">
        <v>2714</v>
      </c>
      <c r="J8" s="111">
        <v>342.4</v>
      </c>
      <c r="K8" s="78">
        <v>338.7</v>
      </c>
      <c r="L8" s="172">
        <v>62</v>
      </c>
      <c r="M8" s="6">
        <v>45</v>
      </c>
      <c r="N8" s="111">
        <v>262</v>
      </c>
      <c r="O8" s="111">
        <v>86</v>
      </c>
      <c r="P8" s="112">
        <v>176</v>
      </c>
      <c r="Q8" s="111">
        <v>43</v>
      </c>
      <c r="R8" s="76">
        <v>42</v>
      </c>
      <c r="T8" s="6"/>
    </row>
    <row r="9" spans="1:20" s="5" customFormat="1" ht="18.75" customHeight="1">
      <c r="A9" s="2038" t="s">
        <v>12</v>
      </c>
      <c r="B9" s="2039"/>
      <c r="C9" s="171">
        <v>4800</v>
      </c>
      <c r="D9" s="73">
        <v>234</v>
      </c>
      <c r="E9" s="301">
        <v>295</v>
      </c>
      <c r="F9" s="6">
        <v>345</v>
      </c>
      <c r="G9" s="111">
        <v>4569</v>
      </c>
      <c r="H9" s="114">
        <v>1760</v>
      </c>
      <c r="I9" s="112">
        <v>2809</v>
      </c>
      <c r="J9" s="111">
        <v>341.6</v>
      </c>
      <c r="K9" s="78">
        <v>337.2</v>
      </c>
      <c r="L9" s="172">
        <v>53</v>
      </c>
      <c r="M9" s="6">
        <v>32</v>
      </c>
      <c r="N9" s="111">
        <v>231</v>
      </c>
      <c r="O9" s="114">
        <v>76</v>
      </c>
      <c r="P9" s="112">
        <v>155</v>
      </c>
      <c r="Q9" s="111">
        <v>31.1</v>
      </c>
      <c r="R9" s="76">
        <v>30.1</v>
      </c>
      <c r="T9" s="6"/>
    </row>
    <row r="10" spans="1:20" s="5" customFormat="1" ht="18.75" customHeight="1">
      <c r="A10" s="2038" t="s">
        <v>127</v>
      </c>
      <c r="B10" s="2039"/>
      <c r="C10" s="183">
        <v>3635</v>
      </c>
      <c r="D10" s="23">
        <v>233</v>
      </c>
      <c r="E10" s="194">
        <v>260</v>
      </c>
      <c r="F10" s="76">
        <v>286</v>
      </c>
      <c r="G10" s="114">
        <v>3407</v>
      </c>
      <c r="H10" s="114">
        <v>1219</v>
      </c>
      <c r="I10" s="112">
        <v>2188</v>
      </c>
      <c r="J10" s="114">
        <v>284.3</v>
      </c>
      <c r="K10" s="78">
        <v>282.60000000000002</v>
      </c>
      <c r="L10" s="183">
        <v>50</v>
      </c>
      <c r="M10" s="114">
        <v>34</v>
      </c>
      <c r="N10" s="114">
        <v>228</v>
      </c>
      <c r="O10" s="114">
        <v>78</v>
      </c>
      <c r="P10" s="112">
        <v>150</v>
      </c>
      <c r="Q10" s="114">
        <v>32.799999999999997</v>
      </c>
      <c r="R10" s="76">
        <v>31.8</v>
      </c>
      <c r="T10" s="6"/>
    </row>
    <row r="11" spans="1:20" s="5" customFormat="1" ht="18.75" customHeight="1">
      <c r="A11" s="2038" t="s">
        <v>162</v>
      </c>
      <c r="B11" s="2039"/>
      <c r="C11" s="183">
        <v>3318</v>
      </c>
      <c r="D11" s="23">
        <v>219</v>
      </c>
      <c r="E11" s="194">
        <v>245</v>
      </c>
      <c r="F11" s="76">
        <v>267</v>
      </c>
      <c r="G11" s="114">
        <v>3132</v>
      </c>
      <c r="H11" s="114">
        <v>1069</v>
      </c>
      <c r="I11" s="112">
        <v>2063</v>
      </c>
      <c r="J11" s="114">
        <v>267.39999999999998</v>
      </c>
      <c r="K11" s="78">
        <v>264.39999999999998</v>
      </c>
      <c r="L11" s="183">
        <v>31</v>
      </c>
      <c r="M11" s="114">
        <v>32</v>
      </c>
      <c r="N11" s="114">
        <v>186</v>
      </c>
      <c r="O11" s="114">
        <v>58</v>
      </c>
      <c r="P11" s="112">
        <v>128</v>
      </c>
      <c r="Q11" s="114">
        <v>34.299999999999997</v>
      </c>
      <c r="R11" s="76">
        <v>33.299999999999997</v>
      </c>
      <c r="T11" s="6"/>
    </row>
    <row r="12" spans="1:20" s="5" customFormat="1" ht="18.75" customHeight="1">
      <c r="A12" s="2038" t="s">
        <v>340</v>
      </c>
      <c r="B12" s="2039"/>
      <c r="C12" s="183">
        <v>4573</v>
      </c>
      <c r="D12" s="23">
        <v>374</v>
      </c>
      <c r="E12" s="194">
        <v>294</v>
      </c>
      <c r="F12" s="67">
        <v>341</v>
      </c>
      <c r="G12" s="114">
        <v>4377</v>
      </c>
      <c r="H12" s="114">
        <v>1586</v>
      </c>
      <c r="I12" s="112">
        <v>2791</v>
      </c>
      <c r="J12" s="114">
        <v>338.1</v>
      </c>
      <c r="K12" s="78">
        <v>332</v>
      </c>
      <c r="L12" s="183">
        <v>35</v>
      </c>
      <c r="M12" s="194">
        <v>34</v>
      </c>
      <c r="N12" s="194">
        <v>196</v>
      </c>
      <c r="O12" s="114">
        <v>59</v>
      </c>
      <c r="P12" s="112">
        <v>137</v>
      </c>
      <c r="Q12" s="114">
        <v>35.700000000000003</v>
      </c>
      <c r="R12" s="76">
        <v>33.700000000000003</v>
      </c>
      <c r="T12" s="6"/>
    </row>
    <row r="13" spans="1:20" s="5" customFormat="1" ht="18.75" customHeight="1">
      <c r="A13" s="2038" t="s">
        <v>410</v>
      </c>
      <c r="B13" s="2039"/>
      <c r="C13" s="183">
        <v>4611</v>
      </c>
      <c r="D13" s="23">
        <v>356</v>
      </c>
      <c r="E13" s="194">
        <v>304</v>
      </c>
      <c r="F13" s="67">
        <v>349</v>
      </c>
      <c r="G13" s="114">
        <v>4424</v>
      </c>
      <c r="H13" s="114">
        <v>1618</v>
      </c>
      <c r="I13" s="112">
        <v>2806</v>
      </c>
      <c r="J13" s="114">
        <v>347.8</v>
      </c>
      <c r="K13" s="78">
        <v>340.8</v>
      </c>
      <c r="L13" s="183">
        <v>35</v>
      </c>
      <c r="M13" s="194">
        <v>38</v>
      </c>
      <c r="N13" s="194">
        <v>187</v>
      </c>
      <c r="O13" s="114">
        <v>48</v>
      </c>
      <c r="P13" s="112">
        <v>139</v>
      </c>
      <c r="Q13" s="114">
        <v>41.3</v>
      </c>
      <c r="R13" s="76">
        <v>39.299999999999997</v>
      </c>
      <c r="T13" s="6"/>
    </row>
    <row r="14" spans="1:20" s="5" customFormat="1" ht="18.75" customHeight="1">
      <c r="A14" s="2038" t="s">
        <v>445</v>
      </c>
      <c r="B14" s="2039"/>
      <c r="C14" s="183">
        <v>5492</v>
      </c>
      <c r="D14" s="23">
        <v>431</v>
      </c>
      <c r="E14" s="194">
        <v>362</v>
      </c>
      <c r="F14" s="67">
        <v>417</v>
      </c>
      <c r="G14" s="114">
        <v>5282</v>
      </c>
      <c r="H14" s="114">
        <v>1986</v>
      </c>
      <c r="I14" s="112">
        <v>3296</v>
      </c>
      <c r="J14" s="114">
        <v>417</v>
      </c>
      <c r="K14" s="78">
        <v>410.5</v>
      </c>
      <c r="L14" s="183">
        <v>34</v>
      </c>
      <c r="M14" s="194">
        <v>36</v>
      </c>
      <c r="N14" s="194">
        <v>210</v>
      </c>
      <c r="O14" s="114">
        <v>63</v>
      </c>
      <c r="P14" s="112">
        <v>147</v>
      </c>
      <c r="Q14" s="114">
        <v>40</v>
      </c>
      <c r="R14" s="76">
        <v>40</v>
      </c>
      <c r="T14" s="6"/>
    </row>
    <row r="15" spans="1:20" s="5" customFormat="1" ht="18.75" customHeight="1">
      <c r="A15" s="2038" t="s">
        <v>489</v>
      </c>
      <c r="B15" s="2039"/>
      <c r="C15" s="183">
        <v>6731</v>
      </c>
      <c r="D15" s="23">
        <v>810</v>
      </c>
      <c r="E15" s="194">
        <v>418</v>
      </c>
      <c r="F15" s="67">
        <v>507</v>
      </c>
      <c r="G15" s="114">
        <v>6463</v>
      </c>
      <c r="H15" s="114">
        <v>2429</v>
      </c>
      <c r="I15" s="112">
        <v>4034</v>
      </c>
      <c r="J15" s="114">
        <v>500.7</v>
      </c>
      <c r="K15" s="78">
        <v>494.7</v>
      </c>
      <c r="L15" s="183">
        <v>36</v>
      </c>
      <c r="M15" s="194">
        <v>47</v>
      </c>
      <c r="N15" s="194">
        <v>268</v>
      </c>
      <c r="O15" s="114">
        <v>86</v>
      </c>
      <c r="P15" s="112">
        <v>182</v>
      </c>
      <c r="Q15" s="114">
        <v>53.3</v>
      </c>
      <c r="R15" s="76">
        <v>52.3</v>
      </c>
      <c r="T15" s="6"/>
    </row>
    <row r="16" spans="1:20" s="5" customFormat="1" ht="18.75" customHeight="1">
      <c r="A16" s="2038" t="s">
        <v>499</v>
      </c>
      <c r="B16" s="2039"/>
      <c r="C16" s="183">
        <v>7342</v>
      </c>
      <c r="D16" s="23">
        <v>777</v>
      </c>
      <c r="E16" s="194">
        <v>459</v>
      </c>
      <c r="F16" s="67">
        <v>563</v>
      </c>
      <c r="G16" s="114">
        <v>7074</v>
      </c>
      <c r="H16" s="114">
        <v>2752</v>
      </c>
      <c r="I16" s="112">
        <v>4322</v>
      </c>
      <c r="J16" s="114">
        <v>561</v>
      </c>
      <c r="K16" s="78">
        <v>556</v>
      </c>
      <c r="L16" s="183">
        <v>39</v>
      </c>
      <c r="M16" s="194">
        <v>52</v>
      </c>
      <c r="N16" s="194">
        <v>268</v>
      </c>
      <c r="O16" s="114">
        <v>71</v>
      </c>
      <c r="P16" s="112">
        <v>197</v>
      </c>
      <c r="Q16" s="114">
        <v>55.6</v>
      </c>
      <c r="R16" s="76">
        <v>54.6</v>
      </c>
      <c r="T16" s="6"/>
    </row>
    <row r="17" spans="1:20" s="5" customFormat="1" ht="18.75" customHeight="1">
      <c r="A17" s="2038" t="s">
        <v>731</v>
      </c>
      <c r="B17" s="2039"/>
      <c r="C17" s="183">
        <v>7382</v>
      </c>
      <c r="D17" s="23">
        <v>706</v>
      </c>
      <c r="E17" s="194">
        <v>479</v>
      </c>
      <c r="F17" s="67">
        <v>578</v>
      </c>
      <c r="G17" s="114">
        <v>7097</v>
      </c>
      <c r="H17" s="114">
        <v>2710</v>
      </c>
      <c r="I17" s="112">
        <v>4387</v>
      </c>
      <c r="J17" s="114">
        <v>578</v>
      </c>
      <c r="K17" s="78">
        <v>573.1</v>
      </c>
      <c r="L17" s="183">
        <v>40</v>
      </c>
      <c r="M17" s="194">
        <v>53</v>
      </c>
      <c r="N17" s="194">
        <v>285</v>
      </c>
      <c r="O17" s="114">
        <v>80</v>
      </c>
      <c r="P17" s="112">
        <v>205</v>
      </c>
      <c r="Q17" s="114">
        <v>60.5</v>
      </c>
      <c r="R17" s="76">
        <v>59.2</v>
      </c>
      <c r="T17" s="6"/>
    </row>
    <row r="18" spans="1:20" s="7" customFormat="1" ht="18.75" customHeight="1" thickBot="1">
      <c r="A18" s="2038" t="s">
        <v>1132</v>
      </c>
      <c r="B18" s="2039"/>
      <c r="C18" s="183">
        <v>6763</v>
      </c>
      <c r="D18" s="23">
        <v>675</v>
      </c>
      <c r="E18" s="194">
        <v>457</v>
      </c>
      <c r="F18" s="67">
        <v>535</v>
      </c>
      <c r="G18" s="114">
        <v>6462</v>
      </c>
      <c r="H18" s="114">
        <v>2481</v>
      </c>
      <c r="I18" s="112">
        <v>3981</v>
      </c>
      <c r="J18" s="114">
        <v>535.25</v>
      </c>
      <c r="K18" s="78">
        <v>531.41999999999996</v>
      </c>
      <c r="L18" s="183">
        <v>41</v>
      </c>
      <c r="M18" s="194">
        <v>58</v>
      </c>
      <c r="N18" s="194">
        <v>301</v>
      </c>
      <c r="O18" s="114">
        <v>90</v>
      </c>
      <c r="P18" s="112">
        <v>211</v>
      </c>
      <c r="Q18" s="114">
        <v>66.17</v>
      </c>
      <c r="R18" s="76">
        <v>66.17</v>
      </c>
      <c r="T18" s="6"/>
    </row>
    <row r="19" spans="1:20" ht="18.75" customHeight="1">
      <c r="A19" s="2028" t="s">
        <v>1134</v>
      </c>
      <c r="B19" s="360" t="s">
        <v>164</v>
      </c>
      <c r="C19" s="391">
        <f>C18-C17</f>
        <v>-619</v>
      </c>
      <c r="D19" s="464">
        <f>D18-D17</f>
        <v>-31</v>
      </c>
      <c r="E19" s="422">
        <f>E18-E17</f>
        <v>-22</v>
      </c>
      <c r="F19" s="362">
        <f t="shared" ref="F19:R19" si="0">F18-F17</f>
        <v>-43</v>
      </c>
      <c r="G19" s="362">
        <f t="shared" si="0"/>
        <v>-635</v>
      </c>
      <c r="H19" s="362">
        <f t="shared" si="0"/>
        <v>-229</v>
      </c>
      <c r="I19" s="362">
        <f t="shared" si="0"/>
        <v>-406</v>
      </c>
      <c r="J19" s="362">
        <f t="shared" si="0"/>
        <v>-42.75</v>
      </c>
      <c r="K19" s="363">
        <f t="shared" si="0"/>
        <v>-41.680000000000064</v>
      </c>
      <c r="L19" s="391">
        <f>L18-L17</f>
        <v>1</v>
      </c>
      <c r="M19" s="362">
        <f t="shared" si="0"/>
        <v>5</v>
      </c>
      <c r="N19" s="362">
        <f t="shared" si="0"/>
        <v>16</v>
      </c>
      <c r="O19" s="362">
        <f t="shared" si="0"/>
        <v>10</v>
      </c>
      <c r="P19" s="362">
        <f t="shared" si="0"/>
        <v>6</v>
      </c>
      <c r="Q19" s="362">
        <f t="shared" si="0"/>
        <v>5.6700000000000017</v>
      </c>
      <c r="R19" s="363">
        <f t="shared" si="0"/>
        <v>6.9699999999999989</v>
      </c>
    </row>
    <row r="20" spans="1:20" ht="18.75" customHeight="1">
      <c r="A20" s="2029"/>
      <c r="B20" s="1601" t="s">
        <v>165</v>
      </c>
      <c r="C20" s="377">
        <f>C18/C17-1</f>
        <v>-8.3852614467623932E-2</v>
      </c>
      <c r="D20" s="465">
        <f>D18/D17-1</f>
        <v>-4.3909348441926399E-2</v>
      </c>
      <c r="E20" s="425">
        <f>E18/E17-1</f>
        <v>-4.5929018789144016E-2</v>
      </c>
      <c r="F20" s="375">
        <f t="shared" ref="F20:R20" si="1">F18/F17-1</f>
        <v>-7.4394463667820099E-2</v>
      </c>
      <c r="G20" s="375">
        <f t="shared" si="1"/>
        <v>-8.9474425813724112E-2</v>
      </c>
      <c r="H20" s="375">
        <f t="shared" si="1"/>
        <v>-8.450184501845015E-2</v>
      </c>
      <c r="I20" s="375">
        <f t="shared" si="1"/>
        <v>-9.254615910645092E-2</v>
      </c>
      <c r="J20" s="375">
        <f t="shared" si="1"/>
        <v>-7.3961937716263026E-2</v>
      </c>
      <c r="K20" s="376">
        <f t="shared" si="1"/>
        <v>-7.2727272727272863E-2</v>
      </c>
      <c r="L20" s="377">
        <f t="shared" si="1"/>
        <v>2.4999999999999911E-2</v>
      </c>
      <c r="M20" s="375">
        <f t="shared" si="1"/>
        <v>9.4339622641509413E-2</v>
      </c>
      <c r="N20" s="375">
        <f t="shared" si="1"/>
        <v>5.6140350877192935E-2</v>
      </c>
      <c r="O20" s="375">
        <f t="shared" si="1"/>
        <v>0.125</v>
      </c>
      <c r="P20" s="375">
        <f t="shared" si="1"/>
        <v>2.9268292682926855E-2</v>
      </c>
      <c r="Q20" s="375">
        <f t="shared" si="1"/>
        <v>9.3719008264462778E-2</v>
      </c>
      <c r="R20" s="376">
        <f t="shared" si="1"/>
        <v>0.11773648648648649</v>
      </c>
    </row>
    <row r="21" spans="1:20" ht="18.75" customHeight="1">
      <c r="A21" s="2030" t="s">
        <v>1154</v>
      </c>
      <c r="B21" s="378" t="s">
        <v>164</v>
      </c>
      <c r="C21" s="394">
        <f>C18-C13</f>
        <v>2152</v>
      </c>
      <c r="D21" s="466">
        <f>D18-D13</f>
        <v>319</v>
      </c>
      <c r="E21" s="428">
        <f>E18-E13</f>
        <v>153</v>
      </c>
      <c r="F21" s="371">
        <f t="shared" ref="F21:R21" si="2">F18-F13</f>
        <v>186</v>
      </c>
      <c r="G21" s="371">
        <f t="shared" si="2"/>
        <v>2038</v>
      </c>
      <c r="H21" s="371">
        <f t="shared" si="2"/>
        <v>863</v>
      </c>
      <c r="I21" s="371">
        <f t="shared" si="2"/>
        <v>1175</v>
      </c>
      <c r="J21" s="371">
        <f t="shared" si="2"/>
        <v>187.45</v>
      </c>
      <c r="K21" s="380">
        <f t="shared" si="2"/>
        <v>190.61999999999995</v>
      </c>
      <c r="L21" s="394">
        <f t="shared" si="2"/>
        <v>6</v>
      </c>
      <c r="M21" s="371">
        <f t="shared" si="2"/>
        <v>20</v>
      </c>
      <c r="N21" s="371">
        <f t="shared" si="2"/>
        <v>114</v>
      </c>
      <c r="O21" s="371">
        <f t="shared" si="2"/>
        <v>42</v>
      </c>
      <c r="P21" s="371">
        <f t="shared" si="2"/>
        <v>72</v>
      </c>
      <c r="Q21" s="371">
        <f t="shared" si="2"/>
        <v>24.870000000000005</v>
      </c>
      <c r="R21" s="380">
        <f t="shared" si="2"/>
        <v>26.870000000000005</v>
      </c>
    </row>
    <row r="22" spans="1:20" ht="18.75" customHeight="1">
      <c r="A22" s="2029"/>
      <c r="B22" s="1601" t="s">
        <v>165</v>
      </c>
      <c r="C22" s="377">
        <f>C18/C13-1</f>
        <v>0.46671004120581228</v>
      </c>
      <c r="D22" s="465">
        <f>D18/D13-1</f>
        <v>0.89606741573033699</v>
      </c>
      <c r="E22" s="425">
        <f>E18/E13-1</f>
        <v>0.50328947368421062</v>
      </c>
      <c r="F22" s="375">
        <f t="shared" ref="F22:R22" si="3">F18/F13-1</f>
        <v>0.53295128939828085</v>
      </c>
      <c r="G22" s="375">
        <f t="shared" si="3"/>
        <v>0.4606690777576854</v>
      </c>
      <c r="H22" s="375">
        <f t="shared" si="3"/>
        <v>0.53337453646477129</v>
      </c>
      <c r="I22" s="375">
        <f t="shared" si="3"/>
        <v>0.41874554526015673</v>
      </c>
      <c r="J22" s="375">
        <f t="shared" si="3"/>
        <v>0.53895917193789522</v>
      </c>
      <c r="K22" s="376">
        <f t="shared" si="3"/>
        <v>0.55933098591549268</v>
      </c>
      <c r="L22" s="377">
        <f t="shared" si="3"/>
        <v>0.17142857142857149</v>
      </c>
      <c r="M22" s="375">
        <f t="shared" si="3"/>
        <v>0.52631578947368429</v>
      </c>
      <c r="N22" s="375">
        <f t="shared" si="3"/>
        <v>0.60962566844919786</v>
      </c>
      <c r="O22" s="375">
        <f t="shared" si="3"/>
        <v>0.875</v>
      </c>
      <c r="P22" s="375">
        <f t="shared" si="3"/>
        <v>0.51798561151079148</v>
      </c>
      <c r="Q22" s="375">
        <f t="shared" si="3"/>
        <v>0.60217917675544808</v>
      </c>
      <c r="R22" s="376">
        <f t="shared" si="3"/>
        <v>0.68371501272264656</v>
      </c>
    </row>
    <row r="23" spans="1:20" ht="18.75" customHeight="1">
      <c r="A23" s="2030" t="s">
        <v>1137</v>
      </c>
      <c r="B23" s="378" t="s">
        <v>164</v>
      </c>
      <c r="C23" s="394">
        <f>C18-C8</f>
        <v>1987</v>
      </c>
      <c r="D23" s="466">
        <f>D18-D8</f>
        <v>441</v>
      </c>
      <c r="E23" s="428">
        <f>E18-E8</f>
        <v>171</v>
      </c>
      <c r="F23" s="371">
        <f t="shared" ref="F23:R23" si="4">F18-F8</f>
        <v>191</v>
      </c>
      <c r="G23" s="371">
        <f t="shared" si="4"/>
        <v>1948</v>
      </c>
      <c r="H23" s="371">
        <f t="shared" si="4"/>
        <v>681</v>
      </c>
      <c r="I23" s="371">
        <f t="shared" si="4"/>
        <v>1267</v>
      </c>
      <c r="J23" s="371">
        <f>J18-J8</f>
        <v>192.85000000000002</v>
      </c>
      <c r="K23" s="380">
        <f>K18-K8</f>
        <v>192.71999999999997</v>
      </c>
      <c r="L23" s="394">
        <f t="shared" si="4"/>
        <v>-21</v>
      </c>
      <c r="M23" s="371">
        <f t="shared" si="4"/>
        <v>13</v>
      </c>
      <c r="N23" s="371">
        <f t="shared" si="4"/>
        <v>39</v>
      </c>
      <c r="O23" s="371">
        <f t="shared" si="4"/>
        <v>4</v>
      </c>
      <c r="P23" s="371">
        <f t="shared" si="4"/>
        <v>35</v>
      </c>
      <c r="Q23" s="371">
        <f t="shared" si="4"/>
        <v>23.17</v>
      </c>
      <c r="R23" s="380">
        <f t="shared" si="4"/>
        <v>24.17</v>
      </c>
    </row>
    <row r="24" spans="1:20" ht="18.75" customHeight="1">
      <c r="A24" s="2150"/>
      <c r="B24" s="1602" t="s">
        <v>165</v>
      </c>
      <c r="C24" s="468">
        <f>C18/C8-1</f>
        <v>0.41603852596314916</v>
      </c>
      <c r="D24" s="385">
        <f>D18/D8-1</f>
        <v>1.8846153846153846</v>
      </c>
      <c r="E24" s="387">
        <f>E18/E8-1</f>
        <v>0.59790209790209792</v>
      </c>
      <c r="F24" s="385">
        <f t="shared" ref="F24:P24" si="5">F18/F8-1</f>
        <v>0.55523255813953498</v>
      </c>
      <c r="G24" s="385">
        <f t="shared" si="5"/>
        <v>0.43154630039875941</v>
      </c>
      <c r="H24" s="385">
        <f t="shared" si="5"/>
        <v>0.37833333333333341</v>
      </c>
      <c r="I24" s="385">
        <f t="shared" si="5"/>
        <v>0.4668386145910095</v>
      </c>
      <c r="J24" s="385">
        <f>J18/J8-1</f>
        <v>0.56323014018691597</v>
      </c>
      <c r="K24" s="386">
        <f>K18/K8-1</f>
        <v>0.56899911426040739</v>
      </c>
      <c r="L24" s="387">
        <f t="shared" si="5"/>
        <v>-0.33870967741935487</v>
      </c>
      <c r="M24" s="385">
        <f t="shared" si="5"/>
        <v>0.28888888888888897</v>
      </c>
      <c r="N24" s="385">
        <f t="shared" si="5"/>
        <v>0.14885496183206115</v>
      </c>
      <c r="O24" s="385">
        <f t="shared" si="5"/>
        <v>4.6511627906976827E-2</v>
      </c>
      <c r="P24" s="385">
        <f t="shared" si="5"/>
        <v>0.19886363636363646</v>
      </c>
      <c r="Q24" s="384">
        <f>Q18/Q8-1</f>
        <v>0.5388372093023257</v>
      </c>
      <c r="R24" s="388">
        <f>R18/R8-1</f>
        <v>0.57547619047619047</v>
      </c>
    </row>
    <row r="25" spans="1:20" ht="7.5" customHeight="1">
      <c r="A25" s="358"/>
      <c r="B25" s="136"/>
      <c r="C25" s="134"/>
      <c r="D25" s="134"/>
      <c r="E25" s="134"/>
      <c r="F25" s="134"/>
      <c r="G25" s="134"/>
      <c r="H25" s="134"/>
      <c r="I25" s="134"/>
      <c r="J25" s="134"/>
      <c r="K25" s="134"/>
      <c r="L25" s="134"/>
      <c r="M25" s="134"/>
      <c r="N25" s="134"/>
      <c r="O25" s="134"/>
      <c r="P25" s="134"/>
      <c r="Q25" s="134"/>
      <c r="R25" s="134"/>
    </row>
    <row r="26" spans="1:20" ht="15" customHeight="1">
      <c r="A26" s="1662" t="s">
        <v>1598</v>
      </c>
    </row>
    <row r="27" spans="1:20" ht="15" customHeight="1">
      <c r="A27" s="1662" t="s">
        <v>1075</v>
      </c>
    </row>
  </sheetData>
  <mergeCells count="37">
    <mergeCell ref="G6:G7"/>
    <mergeCell ref="Q6:Q7"/>
    <mergeCell ref="R6:R7"/>
    <mergeCell ref="N6:N7"/>
    <mergeCell ref="Q5:R5"/>
    <mergeCell ref="O6:P6"/>
    <mergeCell ref="K6:K7"/>
    <mergeCell ref="L5:L7"/>
    <mergeCell ref="M5:M7"/>
    <mergeCell ref="N5:P5"/>
    <mergeCell ref="A8:B8"/>
    <mergeCell ref="A9:B9"/>
    <mergeCell ref="A10:B10"/>
    <mergeCell ref="H6:I6"/>
    <mergeCell ref="J6:J7"/>
    <mergeCell ref="A3:B7"/>
    <mergeCell ref="C3:R3"/>
    <mergeCell ref="C4:D4"/>
    <mergeCell ref="E4:K4"/>
    <mergeCell ref="L4:R4"/>
    <mergeCell ref="C5:C7"/>
    <mergeCell ref="D5:D7"/>
    <mergeCell ref="E5:E7"/>
    <mergeCell ref="F5:F7"/>
    <mergeCell ref="G5:I5"/>
    <mergeCell ref="J5:K5"/>
    <mergeCell ref="A11:B11"/>
    <mergeCell ref="A12:B12"/>
    <mergeCell ref="A13:B13"/>
    <mergeCell ref="A14:B14"/>
    <mergeCell ref="A15:B15"/>
    <mergeCell ref="A23:A24"/>
    <mergeCell ref="A16:B16"/>
    <mergeCell ref="A17:B17"/>
    <mergeCell ref="A18:B18"/>
    <mergeCell ref="A19:A20"/>
    <mergeCell ref="A21:A22"/>
  </mergeCells>
  <hyperlinks>
    <hyperlink ref="T2" location="OBSAH!A1" display="Zpět na obsah" xr:uid="{BC3A5A07-2813-4785-B75B-C952B69C2B24}"/>
  </hyperlinks>
  <pageMargins left="0.70866141732283472" right="0.70866141732283472" top="0.78740157480314965" bottom="0.78740157480314965" header="0.31496062992125984" footer="0.31496062992125984"/>
  <pageSetup paperSize="9" orientation="landscape" r:id="rId1"/>
  <ignoredErrors>
    <ignoredError sqref="C19:R22 C23:C24 E23:R24 D23:D24" unlockedFormula="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11"/>
  <dimension ref="A1:AK46"/>
  <sheetViews>
    <sheetView showGridLines="0" zoomScaleNormal="100" workbookViewId="0"/>
  </sheetViews>
  <sheetFormatPr defaultRowHeight="15"/>
  <cols>
    <col min="1" max="1" width="17.7109375" customWidth="1"/>
    <col min="2" max="17" width="6.7109375" customWidth="1"/>
    <col min="18" max="18" width="7.5703125" customWidth="1"/>
  </cols>
  <sheetData>
    <row r="1" spans="1:36" s="2" customFormat="1" ht="22.5" customHeight="1">
      <c r="A1" s="153" t="s">
        <v>1554</v>
      </c>
      <c r="B1" s="1242"/>
      <c r="C1" s="1242"/>
      <c r="D1" s="1242"/>
      <c r="E1" s="1242"/>
      <c r="F1" s="1242"/>
      <c r="G1" s="1242"/>
      <c r="H1" s="1242"/>
      <c r="I1" s="1242"/>
      <c r="J1" s="1242"/>
      <c r="K1" s="1242"/>
      <c r="L1" s="1242"/>
      <c r="M1" s="1242"/>
      <c r="N1" s="1242"/>
      <c r="O1" s="1242"/>
      <c r="P1" s="1242"/>
      <c r="Q1" s="1242"/>
    </row>
    <row r="2" spans="1:36" s="3" customFormat="1" ht="18.75" customHeight="1" thickBot="1">
      <c r="A2" s="322" t="s">
        <v>1547</v>
      </c>
      <c r="B2" s="106"/>
      <c r="C2" s="106"/>
      <c r="Q2" s="1440" t="s">
        <v>1548</v>
      </c>
      <c r="S2" s="106" t="s">
        <v>986</v>
      </c>
    </row>
    <row r="3" spans="1:36" s="4" customFormat="1" ht="18.75" customHeight="1">
      <c r="A3" s="2033" t="s">
        <v>163</v>
      </c>
      <c r="B3" s="2100" t="s">
        <v>513</v>
      </c>
      <c r="C3" s="2101"/>
      <c r="D3" s="2101"/>
      <c r="E3" s="2101"/>
      <c r="F3" s="2101"/>
      <c r="G3" s="2101"/>
      <c r="H3" s="2101"/>
      <c r="I3" s="2101"/>
      <c r="J3" s="2101"/>
      <c r="K3" s="2101"/>
      <c r="L3" s="2101"/>
      <c r="M3" s="2101"/>
      <c r="N3" s="2101"/>
      <c r="O3" s="2101"/>
      <c r="P3" s="2101"/>
      <c r="Q3" s="2101"/>
      <c r="R3" s="3"/>
      <c r="U3" s="310"/>
      <c r="V3"/>
      <c r="W3"/>
      <c r="X3"/>
      <c r="Y3"/>
      <c r="Z3"/>
      <c r="AA3"/>
      <c r="AB3"/>
      <c r="AC3"/>
      <c r="AD3"/>
      <c r="AE3"/>
      <c r="AF3"/>
      <c r="AG3"/>
      <c r="AH3"/>
    </row>
    <row r="4" spans="1:36" s="4" customFormat="1" ht="18.75" customHeight="1">
      <c r="A4" s="2035"/>
      <c r="B4" s="2153" t="s">
        <v>63</v>
      </c>
      <c r="C4" s="2154"/>
      <c r="D4" s="2126" t="s">
        <v>176</v>
      </c>
      <c r="E4" s="2127"/>
      <c r="F4" s="2127"/>
      <c r="G4" s="2127"/>
      <c r="H4" s="2127"/>
      <c r="I4" s="2127"/>
      <c r="J4" s="2133"/>
      <c r="K4" s="2132" t="s">
        <v>177</v>
      </c>
      <c r="L4" s="2127"/>
      <c r="M4" s="2127"/>
      <c r="N4" s="2127"/>
      <c r="O4" s="2127"/>
      <c r="P4" s="2127"/>
      <c r="Q4" s="2123"/>
      <c r="U4" s="177"/>
      <c r="V4" s="177"/>
      <c r="W4" s="177"/>
      <c r="X4" s="177"/>
      <c r="Y4" s="177"/>
      <c r="Z4" s="177"/>
      <c r="AA4" s="177"/>
      <c r="AB4" s="177"/>
      <c r="AC4" s="177"/>
      <c r="AD4" s="177"/>
      <c r="AE4" s="177"/>
      <c r="AF4" s="177"/>
      <c r="AG4" s="177"/>
      <c r="AH4" s="177"/>
    </row>
    <row r="5" spans="1:36" s="4" customFormat="1" ht="18.75" customHeight="1">
      <c r="A5" s="2035"/>
      <c r="B5" s="2155" t="s">
        <v>1553</v>
      </c>
      <c r="C5" s="2157" t="s">
        <v>515</v>
      </c>
      <c r="D5" s="2082" t="s">
        <v>1</v>
      </c>
      <c r="E5" s="2022" t="s">
        <v>2</v>
      </c>
      <c r="F5" s="2022" t="s">
        <v>3</v>
      </c>
      <c r="G5" s="2022"/>
      <c r="H5" s="2022"/>
      <c r="I5" s="2022" t="s">
        <v>13</v>
      </c>
      <c r="J5" s="2081"/>
      <c r="K5" s="2120" t="s">
        <v>1</v>
      </c>
      <c r="L5" s="2022" t="s">
        <v>2</v>
      </c>
      <c r="M5" s="2022" t="s">
        <v>3</v>
      </c>
      <c r="N5" s="2022"/>
      <c r="O5" s="2022"/>
      <c r="P5" s="2022" t="s">
        <v>13</v>
      </c>
      <c r="Q5" s="2006"/>
      <c r="T5" s="310"/>
      <c r="U5" s="177"/>
      <c r="V5" s="177"/>
      <c r="W5" s="177"/>
      <c r="X5" s="177"/>
      <c r="Y5" s="177"/>
      <c r="Z5" s="177"/>
      <c r="AA5" s="177"/>
      <c r="AB5" s="177"/>
      <c r="AC5" s="177"/>
      <c r="AD5" s="177"/>
      <c r="AE5" s="177"/>
      <c r="AF5" s="177"/>
      <c r="AG5" s="177"/>
      <c r="AH5" s="177"/>
      <c r="AI5"/>
      <c r="AJ5"/>
    </row>
    <row r="6" spans="1:36" s="4" customFormat="1" ht="18.75" customHeight="1">
      <c r="A6" s="2035"/>
      <c r="B6" s="2155"/>
      <c r="C6" s="2158"/>
      <c r="D6" s="2125"/>
      <c r="E6" s="2041"/>
      <c r="F6" s="2041" t="s">
        <v>4</v>
      </c>
      <c r="G6" s="2022" t="s">
        <v>158</v>
      </c>
      <c r="H6" s="2022"/>
      <c r="I6" s="2041" t="s">
        <v>4</v>
      </c>
      <c r="J6" s="2047" t="s">
        <v>48</v>
      </c>
      <c r="K6" s="2136"/>
      <c r="L6" s="2041"/>
      <c r="M6" s="2041" t="s">
        <v>4</v>
      </c>
      <c r="N6" s="2022" t="s">
        <v>158</v>
      </c>
      <c r="O6" s="2022"/>
      <c r="P6" s="2041" t="s">
        <v>4</v>
      </c>
      <c r="Q6" s="2055" t="s">
        <v>48</v>
      </c>
      <c r="T6" s="177"/>
      <c r="U6" s="177"/>
      <c r="V6" s="177"/>
      <c r="W6" s="177"/>
      <c r="X6" s="177"/>
      <c r="Y6" s="177"/>
      <c r="Z6" s="177"/>
      <c r="AA6" s="187"/>
      <c r="AB6" s="177"/>
      <c r="AC6" s="177"/>
      <c r="AD6" s="177"/>
      <c r="AE6" s="177"/>
      <c r="AF6" s="177"/>
      <c r="AG6" s="177"/>
      <c r="AH6" s="177"/>
      <c r="AI6" s="177"/>
      <c r="AJ6" s="177"/>
    </row>
    <row r="7" spans="1:36" s="5" customFormat="1" ht="18.75" customHeight="1" thickBot="1">
      <c r="A7" s="2037"/>
      <c r="B7" s="2156"/>
      <c r="C7" s="2159"/>
      <c r="D7" s="2160"/>
      <c r="E7" s="2151"/>
      <c r="F7" s="2042"/>
      <c r="G7" s="462" t="s">
        <v>7</v>
      </c>
      <c r="H7" s="462" t="s">
        <v>128</v>
      </c>
      <c r="I7" s="2042"/>
      <c r="J7" s="2048"/>
      <c r="K7" s="2162"/>
      <c r="L7" s="2151"/>
      <c r="M7" s="2042"/>
      <c r="N7" s="462" t="s">
        <v>7</v>
      </c>
      <c r="O7" s="462" t="s">
        <v>128</v>
      </c>
      <c r="P7" s="2042"/>
      <c r="Q7" s="2056"/>
      <c r="R7" s="4"/>
      <c r="T7" s="177"/>
      <c r="U7"/>
      <c r="V7"/>
      <c r="W7"/>
      <c r="X7"/>
      <c r="Y7"/>
      <c r="Z7"/>
      <c r="AA7"/>
      <c r="AB7"/>
      <c r="AC7"/>
      <c r="AD7"/>
      <c r="AE7"/>
      <c r="AF7"/>
      <c r="AG7"/>
      <c r="AH7"/>
      <c r="AI7" s="177"/>
      <c r="AJ7" s="177"/>
    </row>
    <row r="8" spans="1:36" s="5" customFormat="1" ht="18.75" customHeight="1">
      <c r="A8" s="400" t="s">
        <v>985</v>
      </c>
      <c r="B8" s="1407">
        <v>6763</v>
      </c>
      <c r="C8" s="1408">
        <v>675</v>
      </c>
      <c r="D8" s="1407">
        <v>457</v>
      </c>
      <c r="E8" s="1408">
        <v>535</v>
      </c>
      <c r="F8" s="1408">
        <v>6462</v>
      </c>
      <c r="G8" s="1408">
        <v>2481</v>
      </c>
      <c r="H8" s="1408">
        <v>3981</v>
      </c>
      <c r="I8" s="1409">
        <v>535.25</v>
      </c>
      <c r="J8" s="1410">
        <v>531.41999999999996</v>
      </c>
      <c r="K8" s="1407">
        <v>41</v>
      </c>
      <c r="L8" s="1408">
        <v>58</v>
      </c>
      <c r="M8" s="1408">
        <v>301</v>
      </c>
      <c r="N8" s="1411">
        <v>90</v>
      </c>
      <c r="O8" s="1411">
        <v>211</v>
      </c>
      <c r="P8" s="1409">
        <v>66.17</v>
      </c>
      <c r="Q8" s="1412">
        <v>66.17</v>
      </c>
      <c r="S8" s="6"/>
      <c r="T8" s="6"/>
      <c r="U8" s="6"/>
      <c r="V8" s="177"/>
      <c r="W8" s="177"/>
      <c r="X8" s="177"/>
      <c r="Y8" s="173"/>
      <c r="Z8" s="173"/>
      <c r="AA8" s="173"/>
      <c r="AB8" s="177"/>
      <c r="AC8" s="177"/>
      <c r="AD8" s="177"/>
      <c r="AE8" s="177"/>
      <c r="AF8" s="177"/>
      <c r="AG8" s="177"/>
      <c r="AH8" s="177"/>
      <c r="AI8" s="177"/>
      <c r="AJ8" s="177"/>
    </row>
    <row r="9" spans="1:36" s="5" customFormat="1" ht="18.75" customHeight="1">
      <c r="A9" s="401" t="s">
        <v>14</v>
      </c>
      <c r="B9" s="1413">
        <v>1208</v>
      </c>
      <c r="C9" s="1414">
        <v>284</v>
      </c>
      <c r="D9" s="1413">
        <v>92</v>
      </c>
      <c r="E9" s="1414">
        <v>101</v>
      </c>
      <c r="F9" s="1414">
        <v>1196</v>
      </c>
      <c r="G9" s="1414">
        <v>415</v>
      </c>
      <c r="H9" s="1414">
        <v>781</v>
      </c>
      <c r="I9" s="1414">
        <v>102.47</v>
      </c>
      <c r="J9" s="1147">
        <v>102.47</v>
      </c>
      <c r="K9" s="1413">
        <v>1</v>
      </c>
      <c r="L9" s="1414">
        <v>2</v>
      </c>
      <c r="M9" s="1414">
        <v>12</v>
      </c>
      <c r="N9" s="1195">
        <v>5</v>
      </c>
      <c r="O9" s="1195">
        <v>7</v>
      </c>
      <c r="P9" s="1414">
        <v>2</v>
      </c>
      <c r="Q9" s="1415">
        <v>2</v>
      </c>
      <c r="S9" s="6"/>
      <c r="T9" s="6"/>
      <c r="U9" s="6"/>
      <c r="V9" s="197"/>
      <c r="W9" s="197"/>
      <c r="X9" s="173"/>
      <c r="Y9" s="173"/>
      <c r="Z9" s="173"/>
      <c r="AA9" s="173"/>
      <c r="AB9" s="177"/>
      <c r="AC9" s="177"/>
      <c r="AD9" s="177"/>
      <c r="AE9" s="177"/>
      <c r="AF9" s="177"/>
      <c r="AG9" s="177"/>
      <c r="AH9" s="177"/>
      <c r="AI9" s="187"/>
      <c r="AJ9" s="187"/>
    </row>
    <row r="10" spans="1:36" s="5" customFormat="1" ht="18.75" customHeight="1">
      <c r="A10" s="401" t="s">
        <v>15</v>
      </c>
      <c r="B10" s="1413">
        <v>877</v>
      </c>
      <c r="C10" s="1414">
        <v>79</v>
      </c>
      <c r="D10" s="1413">
        <v>58</v>
      </c>
      <c r="E10" s="1414">
        <v>69</v>
      </c>
      <c r="F10" s="1414">
        <v>835</v>
      </c>
      <c r="G10" s="1414">
        <v>309</v>
      </c>
      <c r="H10" s="1414">
        <v>526</v>
      </c>
      <c r="I10" s="1414">
        <v>68.739999999999995</v>
      </c>
      <c r="J10" s="1147">
        <v>68.69</v>
      </c>
      <c r="K10" s="1413">
        <v>5</v>
      </c>
      <c r="L10" s="1414">
        <v>8</v>
      </c>
      <c r="M10" s="1414">
        <v>42</v>
      </c>
      <c r="N10" s="1195">
        <v>9</v>
      </c>
      <c r="O10" s="1195">
        <v>33</v>
      </c>
      <c r="P10" s="1414">
        <v>8.48</v>
      </c>
      <c r="Q10" s="1415">
        <v>8.48</v>
      </c>
      <c r="S10" s="6"/>
      <c r="T10" s="6"/>
      <c r="U10" s="6"/>
      <c r="V10" s="197"/>
      <c r="W10" s="197"/>
      <c r="X10" s="173"/>
      <c r="Y10" s="173"/>
      <c r="Z10" s="173"/>
      <c r="AA10" s="173"/>
      <c r="AB10" s="173"/>
      <c r="AC10" s="173"/>
      <c r="AD10" s="173"/>
      <c r="AE10" s="173"/>
      <c r="AF10" s="173"/>
      <c r="AG10" s="173"/>
      <c r="AH10" s="173"/>
      <c r="AI10"/>
      <c r="AJ10"/>
    </row>
    <row r="11" spans="1:36" s="5" customFormat="1" ht="18.75" customHeight="1">
      <c r="A11" s="401" t="s">
        <v>16</v>
      </c>
      <c r="B11" s="1413">
        <v>78</v>
      </c>
      <c r="C11" s="1414">
        <v>7</v>
      </c>
      <c r="D11" s="1413">
        <v>6</v>
      </c>
      <c r="E11" s="1414">
        <v>6</v>
      </c>
      <c r="F11" s="1414">
        <v>62</v>
      </c>
      <c r="G11" s="1414">
        <v>21</v>
      </c>
      <c r="H11" s="1414">
        <v>41</v>
      </c>
      <c r="I11" s="1414">
        <v>5.35</v>
      </c>
      <c r="J11" s="1147">
        <v>5.35</v>
      </c>
      <c r="K11" s="1413">
        <v>3</v>
      </c>
      <c r="L11" s="1195">
        <v>3</v>
      </c>
      <c r="M11" s="1195">
        <v>16</v>
      </c>
      <c r="N11" s="1195">
        <v>2</v>
      </c>
      <c r="O11" s="1195">
        <v>14</v>
      </c>
      <c r="P11" s="1414">
        <v>3.9</v>
      </c>
      <c r="Q11" s="1415">
        <v>3.9</v>
      </c>
      <c r="S11" s="6"/>
      <c r="T11" s="6"/>
      <c r="U11" s="6"/>
      <c r="V11" s="197"/>
      <c r="W11" s="197"/>
      <c r="X11" s="173"/>
      <c r="Y11" s="173"/>
      <c r="Z11" s="173"/>
      <c r="AA11" s="173"/>
      <c r="AB11" s="177"/>
      <c r="AC11" s="177"/>
      <c r="AD11" s="173"/>
      <c r="AE11" s="173"/>
      <c r="AF11" s="173"/>
      <c r="AG11" s="173"/>
      <c r="AH11" s="173"/>
      <c r="AI11" s="173"/>
      <c r="AJ11" s="173"/>
    </row>
    <row r="12" spans="1:36" s="5" customFormat="1" ht="18.75" customHeight="1">
      <c r="A12" s="401" t="s">
        <v>17</v>
      </c>
      <c r="B12" s="1413">
        <v>301</v>
      </c>
      <c r="C12" s="1414">
        <v>40</v>
      </c>
      <c r="D12" s="1413">
        <v>17</v>
      </c>
      <c r="E12" s="1414">
        <v>24</v>
      </c>
      <c r="F12" s="1414">
        <v>280</v>
      </c>
      <c r="G12" s="1414">
        <v>99</v>
      </c>
      <c r="H12" s="1414">
        <v>181</v>
      </c>
      <c r="I12" s="1414">
        <v>23.25</v>
      </c>
      <c r="J12" s="1147">
        <v>22.97</v>
      </c>
      <c r="K12" s="1413">
        <v>1</v>
      </c>
      <c r="L12" s="1195">
        <v>4</v>
      </c>
      <c r="M12" s="1195">
        <v>21</v>
      </c>
      <c r="N12" s="1195">
        <v>5</v>
      </c>
      <c r="O12" s="1195">
        <v>16</v>
      </c>
      <c r="P12" s="1414">
        <v>4</v>
      </c>
      <c r="Q12" s="1415">
        <v>4</v>
      </c>
      <c r="S12" s="6"/>
      <c r="T12" s="6"/>
      <c r="U12" s="6"/>
      <c r="V12" s="197"/>
      <c r="W12" s="197"/>
      <c r="X12" s="173"/>
      <c r="Y12" s="173"/>
      <c r="Z12" s="173"/>
      <c r="AA12" s="173"/>
      <c r="AB12" s="177"/>
      <c r="AC12" s="173"/>
      <c r="AD12" s="173"/>
      <c r="AE12" s="173"/>
      <c r="AF12" s="173"/>
      <c r="AG12" s="173"/>
      <c r="AH12" s="173"/>
      <c r="AI12" s="173"/>
      <c r="AJ12" s="173"/>
    </row>
    <row r="13" spans="1:36" s="5" customFormat="1" ht="18.75" customHeight="1">
      <c r="A13" s="401" t="s">
        <v>18</v>
      </c>
      <c r="B13" s="1413">
        <v>400</v>
      </c>
      <c r="C13" s="1414">
        <v>44</v>
      </c>
      <c r="D13" s="1413">
        <v>26</v>
      </c>
      <c r="E13" s="1414">
        <v>31</v>
      </c>
      <c r="F13" s="1414">
        <v>387</v>
      </c>
      <c r="G13" s="1414">
        <v>150</v>
      </c>
      <c r="H13" s="1414">
        <v>237</v>
      </c>
      <c r="I13" s="1414">
        <v>31.82</v>
      </c>
      <c r="J13" s="1147">
        <v>31.82</v>
      </c>
      <c r="K13" s="1413">
        <v>2</v>
      </c>
      <c r="L13" s="1195">
        <v>2</v>
      </c>
      <c r="M13" s="1195">
        <v>13</v>
      </c>
      <c r="N13" s="1195">
        <v>6</v>
      </c>
      <c r="O13" s="1195">
        <v>7</v>
      </c>
      <c r="P13" s="1414">
        <v>2.82</v>
      </c>
      <c r="Q13" s="1415">
        <v>2.82</v>
      </c>
      <c r="S13" s="6"/>
      <c r="T13" s="6"/>
      <c r="U13" s="6"/>
      <c r="V13" s="197"/>
      <c r="W13" s="197"/>
      <c r="X13" s="173"/>
      <c r="Y13" s="173"/>
      <c r="Z13" s="173"/>
      <c r="AA13" s="173"/>
      <c r="AB13" s="177"/>
      <c r="AC13" s="173"/>
      <c r="AD13" s="173"/>
      <c r="AE13" s="173"/>
      <c r="AF13" s="173"/>
      <c r="AG13" s="173"/>
      <c r="AH13" s="173"/>
      <c r="AI13" s="173"/>
      <c r="AJ13" s="173"/>
    </row>
    <row r="14" spans="1:36" s="5" customFormat="1" ht="18.75" customHeight="1">
      <c r="A14" s="401" t="s">
        <v>19</v>
      </c>
      <c r="B14" s="1413">
        <v>1177</v>
      </c>
      <c r="C14" s="1414">
        <v>58</v>
      </c>
      <c r="D14" s="1413">
        <v>72</v>
      </c>
      <c r="E14" s="1414">
        <v>91</v>
      </c>
      <c r="F14" s="1414">
        <v>1141</v>
      </c>
      <c r="G14" s="1414">
        <v>449</v>
      </c>
      <c r="H14" s="1414">
        <v>692</v>
      </c>
      <c r="I14" s="1414">
        <v>91.1</v>
      </c>
      <c r="J14" s="1147">
        <v>91.1</v>
      </c>
      <c r="K14" s="1413">
        <v>5</v>
      </c>
      <c r="L14" s="1195">
        <v>7</v>
      </c>
      <c r="M14" s="1195">
        <v>36</v>
      </c>
      <c r="N14" s="1195">
        <v>12</v>
      </c>
      <c r="O14" s="1195">
        <v>24</v>
      </c>
      <c r="P14" s="1414">
        <v>8</v>
      </c>
      <c r="Q14" s="1415">
        <v>8</v>
      </c>
      <c r="S14" s="6"/>
      <c r="T14" s="6"/>
      <c r="U14" s="6"/>
      <c r="V14" s="197"/>
      <c r="W14" s="197"/>
      <c r="X14" s="173"/>
      <c r="Y14" s="173"/>
      <c r="Z14" s="173"/>
      <c r="AA14" s="173"/>
      <c r="AB14" s="177"/>
      <c r="AC14" s="173"/>
      <c r="AD14" s="173"/>
      <c r="AE14" s="173"/>
      <c r="AF14" s="173"/>
      <c r="AG14" s="173"/>
      <c r="AH14" s="173"/>
      <c r="AI14" s="173"/>
      <c r="AJ14" s="173"/>
    </row>
    <row r="15" spans="1:36" s="5" customFormat="1" ht="18.75" customHeight="1">
      <c r="A15" s="401" t="s">
        <v>20</v>
      </c>
      <c r="B15" s="1413">
        <v>205</v>
      </c>
      <c r="C15" s="1414">
        <v>18</v>
      </c>
      <c r="D15" s="1413">
        <v>13</v>
      </c>
      <c r="E15" s="1414">
        <v>15</v>
      </c>
      <c r="F15" s="1414">
        <v>182</v>
      </c>
      <c r="G15" s="1414">
        <v>65</v>
      </c>
      <c r="H15" s="1414">
        <v>117</v>
      </c>
      <c r="I15" s="1414">
        <v>14.91</v>
      </c>
      <c r="J15" s="1147">
        <v>14.91</v>
      </c>
      <c r="K15" s="1413">
        <v>3</v>
      </c>
      <c r="L15" s="1195">
        <v>5</v>
      </c>
      <c r="M15" s="1195">
        <v>23</v>
      </c>
      <c r="N15" s="1195">
        <v>7</v>
      </c>
      <c r="O15" s="1195">
        <v>16</v>
      </c>
      <c r="P15" s="1414">
        <v>5</v>
      </c>
      <c r="Q15" s="1415">
        <v>5</v>
      </c>
      <c r="S15" s="6"/>
      <c r="T15" s="6"/>
      <c r="U15" s="6"/>
      <c r="V15" s="197"/>
      <c r="W15" s="197"/>
      <c r="X15" s="173"/>
      <c r="Y15" s="173"/>
      <c r="Z15" s="173"/>
      <c r="AA15" s="173"/>
      <c r="AB15" s="177"/>
      <c r="AC15" s="173"/>
      <c r="AD15" s="173"/>
      <c r="AE15" s="173"/>
      <c r="AF15" s="173"/>
      <c r="AG15" s="173"/>
      <c r="AH15" s="173"/>
      <c r="AI15" s="173"/>
      <c r="AJ15" s="173"/>
    </row>
    <row r="16" spans="1:36" s="5" customFormat="1" ht="18.75" customHeight="1">
      <c r="A16" s="401" t="s">
        <v>21</v>
      </c>
      <c r="B16" s="1413">
        <v>48</v>
      </c>
      <c r="C16" s="1414">
        <v>0</v>
      </c>
      <c r="D16" s="1413">
        <v>2</v>
      </c>
      <c r="E16" s="1414">
        <v>3</v>
      </c>
      <c r="F16" s="1414">
        <v>34</v>
      </c>
      <c r="G16" s="1414">
        <v>12</v>
      </c>
      <c r="H16" s="1414">
        <v>22</v>
      </c>
      <c r="I16" s="1414">
        <v>3</v>
      </c>
      <c r="J16" s="1147">
        <v>3</v>
      </c>
      <c r="K16" s="1413">
        <v>2</v>
      </c>
      <c r="L16" s="1195">
        <v>3</v>
      </c>
      <c r="M16" s="1195">
        <v>14</v>
      </c>
      <c r="N16" s="1195">
        <v>5</v>
      </c>
      <c r="O16" s="1195">
        <v>9</v>
      </c>
      <c r="P16" s="1414">
        <v>3.48</v>
      </c>
      <c r="Q16" s="1415">
        <v>3.48</v>
      </c>
      <c r="S16" s="6"/>
      <c r="T16" s="6"/>
      <c r="U16" s="6"/>
      <c r="V16" s="197"/>
      <c r="W16" s="197"/>
      <c r="X16" s="173"/>
      <c r="Y16" s="173"/>
      <c r="Z16" s="173"/>
      <c r="AA16" s="173"/>
      <c r="AB16" s="177"/>
      <c r="AC16" s="173"/>
      <c r="AD16" s="173"/>
      <c r="AE16" s="173"/>
      <c r="AF16" s="173"/>
      <c r="AG16" s="173"/>
      <c r="AH16" s="173"/>
      <c r="AI16" s="173"/>
      <c r="AJ16" s="173"/>
    </row>
    <row r="17" spans="1:37" s="5" customFormat="1" ht="18.75" customHeight="1">
      <c r="A17" s="401" t="s">
        <v>22</v>
      </c>
      <c r="B17" s="1413">
        <v>300</v>
      </c>
      <c r="C17" s="1414">
        <v>14</v>
      </c>
      <c r="D17" s="1413">
        <v>16</v>
      </c>
      <c r="E17" s="1414">
        <v>21</v>
      </c>
      <c r="F17" s="1414">
        <v>238</v>
      </c>
      <c r="G17" s="1414">
        <v>93</v>
      </c>
      <c r="H17" s="1414">
        <v>145</v>
      </c>
      <c r="I17" s="1414">
        <v>21.22</v>
      </c>
      <c r="J17" s="1147">
        <v>20.63</v>
      </c>
      <c r="K17" s="1413">
        <v>8</v>
      </c>
      <c r="L17" s="1195">
        <v>11</v>
      </c>
      <c r="M17" s="1195">
        <v>62</v>
      </c>
      <c r="N17" s="1195">
        <v>18</v>
      </c>
      <c r="O17" s="1195">
        <v>44</v>
      </c>
      <c r="P17" s="1414">
        <v>12.59</v>
      </c>
      <c r="Q17" s="1415">
        <v>12.59</v>
      </c>
      <c r="S17" s="6"/>
      <c r="T17" s="6"/>
      <c r="U17" s="6"/>
      <c r="V17" s="197"/>
      <c r="W17" s="197"/>
      <c r="X17" s="173"/>
      <c r="Y17" s="173"/>
      <c r="Z17" s="173"/>
      <c r="AA17" s="173"/>
      <c r="AB17" s="177"/>
      <c r="AC17" s="173"/>
      <c r="AD17" s="173"/>
      <c r="AE17" s="173"/>
      <c r="AF17" s="173"/>
      <c r="AG17" s="173"/>
      <c r="AH17" s="173"/>
      <c r="AI17" s="173"/>
      <c r="AJ17" s="173"/>
    </row>
    <row r="18" spans="1:37" s="5" customFormat="1" ht="18.75" customHeight="1">
      <c r="A18" s="401" t="s">
        <v>23</v>
      </c>
      <c r="B18" s="1413">
        <v>262</v>
      </c>
      <c r="C18" s="1414">
        <v>35</v>
      </c>
      <c r="D18" s="1413">
        <v>19</v>
      </c>
      <c r="E18" s="1414">
        <v>20</v>
      </c>
      <c r="F18" s="1414">
        <v>253</v>
      </c>
      <c r="G18" s="1414">
        <v>111</v>
      </c>
      <c r="H18" s="1414">
        <v>142</v>
      </c>
      <c r="I18" s="1414">
        <v>19.5</v>
      </c>
      <c r="J18" s="1147">
        <v>18.59</v>
      </c>
      <c r="K18" s="1413">
        <v>2</v>
      </c>
      <c r="L18" s="1195">
        <v>2</v>
      </c>
      <c r="M18" s="1195">
        <v>9</v>
      </c>
      <c r="N18" s="1195">
        <v>4</v>
      </c>
      <c r="O18" s="1195">
        <v>5</v>
      </c>
      <c r="P18" s="1414">
        <v>3</v>
      </c>
      <c r="Q18" s="1415">
        <v>3</v>
      </c>
      <c r="S18" s="6"/>
      <c r="T18" s="6"/>
      <c r="U18" s="6"/>
      <c r="V18" s="197"/>
      <c r="W18" s="197"/>
      <c r="X18" s="173"/>
      <c r="Y18" s="173"/>
      <c r="Z18" s="173"/>
      <c r="AA18" s="173"/>
      <c r="AB18" s="177"/>
      <c r="AC18" s="173"/>
      <c r="AD18" s="173"/>
      <c r="AE18" s="173"/>
      <c r="AF18" s="173"/>
      <c r="AG18" s="173"/>
      <c r="AH18" s="173"/>
      <c r="AI18" s="173"/>
      <c r="AJ18" s="173"/>
    </row>
    <row r="19" spans="1:37" s="5" customFormat="1" ht="18.75" customHeight="1">
      <c r="A19" s="401" t="s">
        <v>24</v>
      </c>
      <c r="B19" s="1413">
        <v>821</v>
      </c>
      <c r="C19" s="1414">
        <v>63</v>
      </c>
      <c r="D19" s="1413">
        <v>59</v>
      </c>
      <c r="E19" s="1414">
        <v>68</v>
      </c>
      <c r="F19" s="1414">
        <v>816</v>
      </c>
      <c r="G19" s="1414">
        <v>309</v>
      </c>
      <c r="H19" s="1414">
        <v>507</v>
      </c>
      <c r="I19" s="1414">
        <v>69.180000000000007</v>
      </c>
      <c r="J19" s="1147">
        <v>68.180000000000007</v>
      </c>
      <c r="K19" s="1413">
        <v>1</v>
      </c>
      <c r="L19" s="1195">
        <v>1</v>
      </c>
      <c r="M19" s="1195">
        <v>5</v>
      </c>
      <c r="N19" s="1195">
        <v>1</v>
      </c>
      <c r="O19" s="1195">
        <v>4</v>
      </c>
      <c r="P19" s="1414">
        <v>1</v>
      </c>
      <c r="Q19" s="1415">
        <v>1</v>
      </c>
      <c r="S19" s="6"/>
      <c r="T19" s="6"/>
      <c r="U19" s="6"/>
      <c r="V19" s="197"/>
      <c r="W19" s="197"/>
      <c r="X19" s="173"/>
      <c r="Y19" s="173"/>
      <c r="Z19" s="173"/>
      <c r="AA19" s="173"/>
      <c r="AB19" s="177"/>
      <c r="AC19" s="173"/>
      <c r="AD19" s="173"/>
      <c r="AE19" s="173"/>
      <c r="AF19" s="173"/>
      <c r="AG19" s="173"/>
      <c r="AH19" s="173"/>
      <c r="AI19" s="173"/>
      <c r="AJ19" s="173"/>
    </row>
    <row r="20" spans="1:37" s="5" customFormat="1" ht="18.75" customHeight="1">
      <c r="A20" s="401" t="s">
        <v>25</v>
      </c>
      <c r="B20" s="1413">
        <v>223</v>
      </c>
      <c r="C20" s="1414">
        <v>9</v>
      </c>
      <c r="D20" s="1413">
        <v>15</v>
      </c>
      <c r="E20" s="1414">
        <v>16</v>
      </c>
      <c r="F20" s="1414">
        <v>208</v>
      </c>
      <c r="G20" s="1414">
        <v>92</v>
      </c>
      <c r="H20" s="1414">
        <v>116</v>
      </c>
      <c r="I20" s="1414">
        <v>15.91</v>
      </c>
      <c r="J20" s="1147">
        <v>15.91</v>
      </c>
      <c r="K20" s="1413">
        <v>2</v>
      </c>
      <c r="L20" s="1195">
        <v>3</v>
      </c>
      <c r="M20" s="1195">
        <v>15</v>
      </c>
      <c r="N20" s="1195">
        <v>5</v>
      </c>
      <c r="O20" s="1195">
        <v>10</v>
      </c>
      <c r="P20" s="1414">
        <v>3</v>
      </c>
      <c r="Q20" s="1415">
        <v>3</v>
      </c>
      <c r="S20" s="6"/>
      <c r="T20" s="6"/>
      <c r="U20" s="6"/>
      <c r="V20" s="197"/>
      <c r="W20" s="197"/>
      <c r="X20" s="173"/>
      <c r="Y20" s="173"/>
      <c r="Z20" s="173"/>
      <c r="AA20" s="173"/>
      <c r="AB20" s="177"/>
      <c r="AC20" s="173"/>
      <c r="AD20" s="173"/>
      <c r="AE20" s="173"/>
      <c r="AF20" s="173"/>
      <c r="AG20" s="173"/>
      <c r="AH20" s="173"/>
      <c r="AI20" s="173"/>
      <c r="AJ20" s="173"/>
    </row>
    <row r="21" spans="1:37" s="5" customFormat="1" ht="18.75" customHeight="1">
      <c r="A21" s="401" t="s">
        <v>26</v>
      </c>
      <c r="B21" s="1413">
        <v>249</v>
      </c>
      <c r="C21" s="1414">
        <v>7</v>
      </c>
      <c r="D21" s="1413">
        <v>19</v>
      </c>
      <c r="E21" s="1414">
        <v>19</v>
      </c>
      <c r="F21" s="1414">
        <v>229</v>
      </c>
      <c r="G21" s="1414">
        <v>94</v>
      </c>
      <c r="H21" s="1414">
        <v>135</v>
      </c>
      <c r="I21" s="1414">
        <v>19</v>
      </c>
      <c r="J21" s="1147">
        <v>19</v>
      </c>
      <c r="K21" s="1413">
        <v>3</v>
      </c>
      <c r="L21" s="1195">
        <v>4</v>
      </c>
      <c r="M21" s="1195">
        <v>20</v>
      </c>
      <c r="N21" s="1195">
        <v>5</v>
      </c>
      <c r="O21" s="1195">
        <v>15</v>
      </c>
      <c r="P21" s="1414">
        <v>5</v>
      </c>
      <c r="Q21" s="1415">
        <v>5</v>
      </c>
      <c r="S21" s="6"/>
      <c r="T21" s="6"/>
      <c r="U21" s="6"/>
      <c r="V21" s="197"/>
      <c r="W21" s="197"/>
      <c r="X21" s="173"/>
      <c r="Y21" s="173"/>
      <c r="Z21" s="173"/>
      <c r="AA21" s="173"/>
      <c r="AB21" s="177"/>
      <c r="AC21" s="173"/>
      <c r="AD21" s="173"/>
      <c r="AE21" s="173"/>
      <c r="AF21" s="173"/>
      <c r="AG21" s="173"/>
      <c r="AH21" s="173"/>
      <c r="AI21" s="173"/>
      <c r="AJ21" s="173"/>
    </row>
    <row r="22" spans="1:37" s="7" customFormat="1" ht="18.75" customHeight="1">
      <c r="A22" s="401" t="s">
        <v>27</v>
      </c>
      <c r="B22" s="1413">
        <v>614</v>
      </c>
      <c r="C22" s="1414">
        <v>17</v>
      </c>
      <c r="D22" s="1413">
        <v>43</v>
      </c>
      <c r="E22" s="1414">
        <v>51</v>
      </c>
      <c r="F22" s="1414">
        <v>601</v>
      </c>
      <c r="G22" s="1414">
        <v>262</v>
      </c>
      <c r="H22" s="1414">
        <v>339</v>
      </c>
      <c r="I22" s="1414">
        <v>49.8</v>
      </c>
      <c r="J22" s="1147">
        <v>48.8</v>
      </c>
      <c r="K22" s="1413">
        <v>3</v>
      </c>
      <c r="L22" s="1195">
        <v>3</v>
      </c>
      <c r="M22" s="1195">
        <v>13</v>
      </c>
      <c r="N22" s="1195">
        <v>6</v>
      </c>
      <c r="O22" s="1195">
        <v>7</v>
      </c>
      <c r="P22" s="1414">
        <v>3.9</v>
      </c>
      <c r="Q22" s="1415">
        <v>3.9</v>
      </c>
      <c r="R22" s="5"/>
      <c r="S22" s="6"/>
      <c r="T22" s="6"/>
      <c r="U22" s="6"/>
      <c r="V22" s="197"/>
      <c r="W22" s="197"/>
      <c r="X22" s="173"/>
      <c r="Y22" s="173"/>
      <c r="Z22" s="173"/>
      <c r="AA22" s="173"/>
      <c r="AB22" s="177"/>
      <c r="AC22" s="173"/>
      <c r="AD22" s="173"/>
      <c r="AE22" s="173"/>
      <c r="AF22" s="173"/>
      <c r="AG22" s="173"/>
      <c r="AH22" s="173"/>
      <c r="AI22" s="173"/>
      <c r="AJ22" s="173"/>
      <c r="AK22" s="49"/>
    </row>
    <row r="23" spans="1:37" s="7" customFormat="1" ht="7.5" customHeight="1">
      <c r="A23" s="401"/>
      <c r="B23" s="67"/>
      <c r="C23" s="67"/>
      <c r="D23" s="67"/>
      <c r="E23" s="67"/>
      <c r="F23" s="67"/>
      <c r="G23" s="67"/>
      <c r="H23" s="67"/>
      <c r="I23" s="9"/>
      <c r="J23" s="9"/>
      <c r="K23" s="67"/>
      <c r="L23" s="6"/>
      <c r="M23" s="6"/>
      <c r="N23" s="6"/>
      <c r="O23" s="6"/>
      <c r="P23" s="9"/>
      <c r="Q23" s="9"/>
      <c r="R23" s="5"/>
      <c r="T23" s="177"/>
      <c r="U23"/>
      <c r="V23"/>
      <c r="W23"/>
      <c r="X23"/>
      <c r="Y23"/>
      <c r="Z23"/>
      <c r="AA23"/>
      <c r="AB23"/>
      <c r="AC23"/>
      <c r="AD23"/>
      <c r="AE23"/>
      <c r="AF23"/>
      <c r="AG23"/>
      <c r="AH23"/>
      <c r="AI23" s="173"/>
      <c r="AJ23" s="173"/>
      <c r="AK23" s="49"/>
    </row>
    <row r="24" spans="1:37" ht="15" customHeight="1">
      <c r="A24" s="1662" t="s">
        <v>1598</v>
      </c>
      <c r="B24" s="1662"/>
      <c r="C24" s="1662"/>
      <c r="D24" s="1665"/>
      <c r="E24" s="1665"/>
      <c r="F24" s="1665"/>
      <c r="G24" s="1665"/>
      <c r="H24" s="1665"/>
      <c r="I24" s="1665"/>
      <c r="J24" s="1665"/>
      <c r="K24" s="1665"/>
      <c r="L24" s="1665"/>
      <c r="M24" s="1665"/>
      <c r="N24" s="1665"/>
      <c r="O24" s="1665"/>
      <c r="P24" s="1665"/>
      <c r="Q24" s="1665"/>
      <c r="R24" s="1665"/>
      <c r="T24" s="177"/>
      <c r="U24" s="310"/>
      <c r="AI24" s="173"/>
      <c r="AJ24" s="173"/>
    </row>
    <row r="25" spans="1:37" ht="15" customHeight="1">
      <c r="A25" s="1662" t="s">
        <v>1075</v>
      </c>
      <c r="B25" s="1662"/>
      <c r="C25" s="1662"/>
      <c r="D25" s="1665"/>
      <c r="E25" s="1665"/>
      <c r="F25" s="1665"/>
      <c r="G25" s="1665"/>
      <c r="H25" s="1665"/>
      <c r="I25" s="1665"/>
      <c r="J25" s="1665"/>
      <c r="K25" s="1665"/>
      <c r="L25" s="1665"/>
      <c r="M25" s="1665"/>
      <c r="N25" s="1665"/>
      <c r="O25" s="1665"/>
      <c r="P25" s="1665"/>
      <c r="Q25" s="1665"/>
      <c r="R25" s="1665"/>
      <c r="U25" s="177"/>
      <c r="V25" s="177"/>
      <c r="W25" s="177"/>
      <c r="X25" s="177"/>
      <c r="Y25" s="177"/>
      <c r="Z25" s="177"/>
      <c r="AA25" s="177"/>
      <c r="AB25" s="177"/>
      <c r="AC25" s="177"/>
      <c r="AD25" s="177"/>
      <c r="AE25" s="177"/>
      <c r="AF25" s="177"/>
      <c r="AG25" s="177"/>
      <c r="AH25" s="177"/>
      <c r="AI25" s="173"/>
      <c r="AJ25" s="173"/>
    </row>
    <row r="26" spans="1:37">
      <c r="D26" s="50"/>
      <c r="E26" s="50"/>
      <c r="F26" s="50"/>
      <c r="G26" s="50"/>
      <c r="H26" s="50"/>
      <c r="I26" s="50"/>
      <c r="J26" s="50"/>
      <c r="K26" s="50"/>
      <c r="L26" s="50"/>
      <c r="M26" s="50"/>
      <c r="N26" s="50"/>
      <c r="O26" s="50"/>
      <c r="P26" s="50"/>
      <c r="Q26" s="50"/>
      <c r="T26" s="177"/>
      <c r="U26" s="177"/>
      <c r="V26" s="177"/>
      <c r="W26" s="177"/>
      <c r="X26" s="177"/>
      <c r="Y26" s="177"/>
      <c r="Z26" s="177"/>
      <c r="AA26" s="177"/>
      <c r="AB26" s="177"/>
      <c r="AC26" s="177"/>
      <c r="AD26" s="177"/>
      <c r="AE26" s="177"/>
      <c r="AF26" s="177"/>
      <c r="AG26" s="177"/>
      <c r="AH26" s="177"/>
    </row>
    <row r="27" spans="1:37">
      <c r="B27" s="50"/>
      <c r="C27" s="50"/>
      <c r="D27" s="50"/>
      <c r="E27" s="50"/>
      <c r="F27" s="50"/>
      <c r="G27" s="50"/>
      <c r="H27" s="50"/>
      <c r="I27" s="50"/>
      <c r="J27" s="50"/>
      <c r="K27" s="50"/>
      <c r="L27" s="50"/>
      <c r="M27" s="50"/>
      <c r="N27" s="50"/>
      <c r="O27" s="50"/>
      <c r="P27" s="50"/>
      <c r="Q27" s="50"/>
      <c r="T27" s="177"/>
    </row>
    <row r="28" spans="1:37">
      <c r="T28" s="177"/>
      <c r="U28" s="177"/>
      <c r="V28" s="177"/>
      <c r="W28" s="177"/>
      <c r="X28" s="173"/>
      <c r="Y28" s="173"/>
      <c r="Z28" s="173"/>
      <c r="AA28" s="173"/>
      <c r="AB28" s="173"/>
      <c r="AC28" s="173"/>
      <c r="AD28" s="173"/>
      <c r="AE28" s="173"/>
      <c r="AF28" s="173"/>
      <c r="AG28" s="173"/>
      <c r="AH28" s="173"/>
    </row>
    <row r="29" spans="1:37">
      <c r="U29" s="177"/>
      <c r="V29" s="197"/>
      <c r="W29" s="197"/>
      <c r="X29" s="173"/>
      <c r="Y29" s="173"/>
      <c r="Z29" s="173"/>
      <c r="AA29" s="173"/>
      <c r="AB29" s="173"/>
      <c r="AC29" s="173"/>
      <c r="AD29" s="173"/>
      <c r="AE29" s="173"/>
      <c r="AF29" s="173"/>
      <c r="AG29" s="173"/>
      <c r="AH29" s="173"/>
    </row>
    <row r="30" spans="1:37">
      <c r="T30" s="177"/>
      <c r="U30" s="177"/>
      <c r="V30" s="197"/>
      <c r="W30" s="197"/>
      <c r="X30" s="173"/>
      <c r="Y30" s="173"/>
      <c r="Z30" s="173"/>
      <c r="AA30" s="173"/>
      <c r="AB30" s="173"/>
      <c r="AC30" s="173"/>
      <c r="AD30" s="173"/>
      <c r="AE30" s="173"/>
      <c r="AF30" s="173"/>
      <c r="AG30" s="173"/>
      <c r="AH30" s="173"/>
    </row>
    <row r="31" spans="1:37">
      <c r="T31" s="177"/>
      <c r="U31" s="177"/>
      <c r="V31" s="197"/>
      <c r="W31" s="197"/>
      <c r="X31" s="173"/>
      <c r="Y31" s="173"/>
      <c r="Z31" s="173"/>
      <c r="AA31" s="173"/>
      <c r="AB31" s="173"/>
      <c r="AC31" s="173"/>
      <c r="AD31" s="173"/>
      <c r="AE31" s="173"/>
      <c r="AF31" s="173"/>
      <c r="AG31" s="173"/>
      <c r="AH31" s="173"/>
    </row>
    <row r="32" spans="1:37">
      <c r="T32" s="177"/>
      <c r="U32" s="177"/>
      <c r="V32" s="197"/>
      <c r="W32" s="197"/>
      <c r="X32" s="173"/>
      <c r="Y32" s="173"/>
      <c r="Z32" s="173"/>
      <c r="AA32" s="173"/>
      <c r="AB32" s="173"/>
      <c r="AC32" s="173"/>
      <c r="AD32" s="173"/>
      <c r="AE32" s="173"/>
      <c r="AF32" s="173"/>
      <c r="AG32" s="173"/>
      <c r="AH32" s="173"/>
    </row>
    <row r="33" spans="20:34">
      <c r="T33" s="177"/>
      <c r="U33" s="177"/>
      <c r="V33" s="197"/>
      <c r="W33" s="197"/>
      <c r="X33" s="173"/>
      <c r="Y33" s="173"/>
      <c r="Z33" s="173"/>
      <c r="AA33" s="173"/>
      <c r="AB33" s="173"/>
      <c r="AC33" s="173"/>
      <c r="AD33" s="173"/>
      <c r="AE33" s="173"/>
      <c r="AF33" s="173"/>
      <c r="AG33" s="173"/>
      <c r="AH33" s="173"/>
    </row>
    <row r="34" spans="20:34">
      <c r="T34" s="177"/>
      <c r="U34" s="177"/>
      <c r="V34" s="197"/>
      <c r="W34" s="197"/>
      <c r="X34" s="173"/>
      <c r="Y34" s="173"/>
      <c r="Z34" s="173"/>
      <c r="AA34" s="173"/>
      <c r="AB34" s="173"/>
      <c r="AC34" s="173"/>
      <c r="AD34" s="173"/>
      <c r="AE34" s="173"/>
      <c r="AF34" s="173"/>
      <c r="AG34" s="173"/>
      <c r="AH34" s="173"/>
    </row>
    <row r="35" spans="20:34">
      <c r="T35" s="177"/>
      <c r="U35" s="177"/>
      <c r="V35" s="197"/>
      <c r="W35" s="197"/>
      <c r="X35" s="173"/>
      <c r="Y35" s="173"/>
      <c r="Z35" s="173"/>
      <c r="AA35" s="173"/>
      <c r="AB35" s="173"/>
      <c r="AC35" s="173"/>
      <c r="AD35" s="173"/>
      <c r="AE35" s="173"/>
      <c r="AF35" s="173"/>
      <c r="AG35" s="173"/>
      <c r="AH35" s="173"/>
    </row>
    <row r="36" spans="20:34">
      <c r="T36" s="177"/>
      <c r="U36" s="177"/>
      <c r="V36" s="197"/>
      <c r="W36" s="197"/>
      <c r="X36" s="173"/>
      <c r="Y36" s="173"/>
      <c r="Z36" s="173"/>
      <c r="AA36" s="173"/>
      <c r="AB36" s="173"/>
      <c r="AC36" s="173"/>
      <c r="AD36" s="173"/>
      <c r="AE36" s="173"/>
      <c r="AF36" s="173"/>
      <c r="AG36" s="173"/>
      <c r="AH36" s="173"/>
    </row>
    <row r="37" spans="20:34">
      <c r="T37" s="177"/>
      <c r="U37" s="177"/>
      <c r="V37" s="197"/>
      <c r="W37" s="197"/>
      <c r="X37" s="173"/>
      <c r="Y37" s="173"/>
      <c r="Z37" s="173"/>
      <c r="AA37" s="173"/>
      <c r="AB37" s="173"/>
      <c r="AC37" s="173"/>
      <c r="AD37" s="173"/>
      <c r="AE37" s="173"/>
      <c r="AF37" s="173"/>
      <c r="AG37" s="173"/>
      <c r="AH37" s="173"/>
    </row>
    <row r="38" spans="20:34">
      <c r="T38" s="177"/>
      <c r="U38" s="177"/>
      <c r="V38" s="197"/>
      <c r="W38" s="197"/>
      <c r="X38" s="173"/>
      <c r="Y38" s="173"/>
      <c r="Z38" s="173"/>
      <c r="AA38" s="173"/>
      <c r="AB38" s="173"/>
      <c r="AC38" s="173"/>
      <c r="AD38" s="173"/>
      <c r="AE38" s="173"/>
      <c r="AF38" s="173"/>
      <c r="AG38" s="173"/>
      <c r="AH38" s="173"/>
    </row>
    <row r="39" spans="20:34">
      <c r="T39" s="177"/>
      <c r="U39" s="177"/>
      <c r="V39" s="197"/>
      <c r="W39" s="197"/>
      <c r="X39" s="173"/>
      <c r="Y39" s="173"/>
      <c r="Z39" s="173"/>
      <c r="AA39" s="173"/>
      <c r="AB39" s="173"/>
      <c r="AC39" s="173"/>
      <c r="AD39" s="173"/>
      <c r="AE39" s="173"/>
      <c r="AF39" s="173"/>
      <c r="AG39" s="173"/>
      <c r="AH39" s="173"/>
    </row>
    <row r="40" spans="20:34">
      <c r="T40" s="177"/>
      <c r="U40" s="177"/>
      <c r="V40" s="197"/>
      <c r="W40" s="197"/>
      <c r="X40" s="173"/>
      <c r="Y40" s="173"/>
      <c r="Z40" s="173"/>
      <c r="AA40" s="173"/>
      <c r="AB40" s="173"/>
      <c r="AC40" s="173"/>
      <c r="AD40" s="173"/>
      <c r="AE40" s="173"/>
      <c r="AF40" s="173"/>
      <c r="AG40" s="173"/>
      <c r="AH40" s="173"/>
    </row>
    <row r="41" spans="20:34">
      <c r="T41" s="177"/>
      <c r="U41" s="177"/>
      <c r="V41" s="197"/>
      <c r="W41" s="197"/>
      <c r="X41" s="173"/>
      <c r="Y41" s="173"/>
      <c r="Z41" s="173"/>
      <c r="AA41" s="173"/>
      <c r="AB41" s="173"/>
      <c r="AC41" s="173"/>
      <c r="AD41" s="173"/>
      <c r="AE41" s="173"/>
      <c r="AF41" s="173"/>
      <c r="AG41" s="173"/>
      <c r="AH41" s="173"/>
    </row>
    <row r="42" spans="20:34">
      <c r="T42" s="177"/>
      <c r="U42" s="177"/>
      <c r="V42" s="197"/>
      <c r="W42" s="197"/>
      <c r="X42" s="173"/>
      <c r="Y42" s="173"/>
      <c r="Z42" s="173"/>
      <c r="AA42" s="173"/>
      <c r="AB42" s="173"/>
      <c r="AC42" s="173"/>
      <c r="AD42" s="173"/>
      <c r="AE42" s="173"/>
      <c r="AF42" s="173"/>
      <c r="AG42" s="173"/>
      <c r="AH42" s="173"/>
    </row>
    <row r="43" spans="20:34">
      <c r="T43" s="177"/>
    </row>
    <row r="44" spans="20:34">
      <c r="T44" s="177"/>
      <c r="U44" s="804"/>
    </row>
    <row r="46" spans="20:34">
      <c r="T46" s="804"/>
      <c r="U46" s="354"/>
    </row>
  </sheetData>
  <mergeCells count="23">
    <mergeCell ref="A3:A7"/>
    <mergeCell ref="B3:Q3"/>
    <mergeCell ref="B4:C4"/>
    <mergeCell ref="D4:J4"/>
    <mergeCell ref="K4:Q4"/>
    <mergeCell ref="B5:B7"/>
    <mergeCell ref="C5:C7"/>
    <mergeCell ref="D5:D7"/>
    <mergeCell ref="E5:E7"/>
    <mergeCell ref="F5:H5"/>
    <mergeCell ref="I5:J5"/>
    <mergeCell ref="K5:K7"/>
    <mergeCell ref="L5:L7"/>
    <mergeCell ref="M5:O5"/>
    <mergeCell ref="P5:Q5"/>
    <mergeCell ref="N6:O6"/>
    <mergeCell ref="P6:P7"/>
    <mergeCell ref="Q6:Q7"/>
    <mergeCell ref="F6:F7"/>
    <mergeCell ref="G6:H6"/>
    <mergeCell ref="I6:I7"/>
    <mergeCell ref="J6:J7"/>
    <mergeCell ref="M6:M7"/>
  </mergeCells>
  <hyperlinks>
    <hyperlink ref="S2" location="OBSAH!A1" display="Zpět na obsah" xr:uid="{109FB210-5A59-4164-B9FF-CE66492CB0FA}"/>
  </hyperlinks>
  <pageMargins left="0.70866141732283472" right="0.70866141732283472" top="0.78740157480314965" bottom="0.78740157480314965"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52"/>
  <dimension ref="A1:T21"/>
  <sheetViews>
    <sheetView showGridLines="0" zoomScaleNormal="100" workbookViewId="0"/>
  </sheetViews>
  <sheetFormatPr defaultColWidth="9.140625" defaultRowHeight="15"/>
  <cols>
    <col min="1" max="1" width="17.140625" customWidth="1"/>
    <col min="2" max="12" width="6.7109375" customWidth="1"/>
    <col min="13" max="18" width="6.42578125" customWidth="1"/>
  </cols>
  <sheetData>
    <row r="1" spans="1:20" s="29" customFormat="1" ht="22.5" customHeight="1">
      <c r="A1" s="154" t="s">
        <v>1556</v>
      </c>
      <c r="B1" s="2"/>
      <c r="C1" s="2"/>
      <c r="D1" s="2"/>
      <c r="O1" s="152"/>
    </row>
    <row r="2" spans="1:20" s="162" customFormat="1" ht="18.75" customHeight="1" thickBot="1">
      <c r="A2" s="322" t="s">
        <v>1547</v>
      </c>
      <c r="B2" s="161"/>
      <c r="C2" s="161"/>
      <c r="P2" s="3"/>
      <c r="Q2" s="3"/>
      <c r="R2" s="1440" t="s">
        <v>1548</v>
      </c>
      <c r="S2" s="3"/>
      <c r="T2" s="106" t="s">
        <v>986</v>
      </c>
    </row>
    <row r="3" spans="1:20" ht="26.25"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0" ht="18.75" customHeight="1" thickBot="1">
      <c r="A4" s="2099"/>
      <c r="B4" s="406" t="s">
        <v>11</v>
      </c>
      <c r="C4" s="406" t="s">
        <v>12</v>
      </c>
      <c r="D4" s="406" t="s">
        <v>127</v>
      </c>
      <c r="E4" s="406" t="s">
        <v>162</v>
      </c>
      <c r="F4" s="406" t="s">
        <v>340</v>
      </c>
      <c r="G4" s="406" t="s">
        <v>410</v>
      </c>
      <c r="H4" s="407" t="s">
        <v>445</v>
      </c>
      <c r="I4" s="408" t="s">
        <v>489</v>
      </c>
      <c r="J4" s="407" t="s">
        <v>499</v>
      </c>
      <c r="K4" s="407" t="s">
        <v>731</v>
      </c>
      <c r="L4" s="409" t="s">
        <v>1132</v>
      </c>
      <c r="M4" s="410" t="s">
        <v>164</v>
      </c>
      <c r="N4" s="1608" t="s">
        <v>165</v>
      </c>
      <c r="O4" s="410" t="s">
        <v>164</v>
      </c>
      <c r="P4" s="1608" t="s">
        <v>165</v>
      </c>
      <c r="Q4" s="410" t="s">
        <v>164</v>
      </c>
      <c r="R4" s="1609" t="s">
        <v>165</v>
      </c>
    </row>
    <row r="5" spans="1:20" ht="18.75" customHeight="1">
      <c r="A5" s="398" t="s">
        <v>985</v>
      </c>
      <c r="B5" s="1187">
        <v>4776</v>
      </c>
      <c r="C5" s="1187">
        <v>4800</v>
      </c>
      <c r="D5" s="1187">
        <v>3635</v>
      </c>
      <c r="E5" s="1187">
        <v>3318</v>
      </c>
      <c r="F5" s="1187">
        <v>4573</v>
      </c>
      <c r="G5" s="1187">
        <v>4611</v>
      </c>
      <c r="H5" s="1187">
        <v>5492</v>
      </c>
      <c r="I5" s="1500">
        <v>6731</v>
      </c>
      <c r="J5" s="1187">
        <v>7342</v>
      </c>
      <c r="K5" s="1187">
        <v>7382</v>
      </c>
      <c r="L5" s="1188">
        <v>6763</v>
      </c>
      <c r="M5" s="1075">
        <f>L5-K5</f>
        <v>-619</v>
      </c>
      <c r="N5" s="418">
        <f>L5/K5-1</f>
        <v>-8.3852614467623932E-2</v>
      </c>
      <c r="O5" s="1075">
        <f>L5-G5</f>
        <v>2152</v>
      </c>
      <c r="P5" s="418">
        <f>L5/G5-1</f>
        <v>0.46671004120581228</v>
      </c>
      <c r="Q5" s="1075">
        <f>L5-B5</f>
        <v>1987</v>
      </c>
      <c r="R5" s="413">
        <f>L5/B5-1</f>
        <v>0.41603852596314916</v>
      </c>
    </row>
    <row r="6" spans="1:20" ht="18.75" customHeight="1">
      <c r="A6" s="399" t="s">
        <v>14</v>
      </c>
      <c r="B6" s="113">
        <v>1126</v>
      </c>
      <c r="C6" s="113">
        <v>1116</v>
      </c>
      <c r="D6" s="113">
        <v>1030</v>
      </c>
      <c r="E6" s="113">
        <v>1066</v>
      </c>
      <c r="F6" s="113">
        <v>1159</v>
      </c>
      <c r="G6" s="113">
        <v>1120</v>
      </c>
      <c r="H6" s="113">
        <v>1227</v>
      </c>
      <c r="I6" s="79">
        <v>1379</v>
      </c>
      <c r="J6" s="113">
        <v>1393</v>
      </c>
      <c r="K6" s="113">
        <v>1351</v>
      </c>
      <c r="L6" s="82">
        <v>1208</v>
      </c>
      <c r="M6" s="1076">
        <f t="shared" ref="M6:M19" si="0">L6-K6</f>
        <v>-143</v>
      </c>
      <c r="N6" s="232">
        <f t="shared" ref="N6:N19" si="1">L6/K6-1</f>
        <v>-0.10584752035529232</v>
      </c>
      <c r="O6" s="1076">
        <f t="shared" ref="O6:O19" si="2">L6-G6</f>
        <v>88</v>
      </c>
      <c r="P6" s="232">
        <f t="shared" ref="P6:P19" si="3">L6/G6-1</f>
        <v>7.8571428571428514E-2</v>
      </c>
      <c r="Q6" s="1076">
        <f t="shared" ref="Q6:Q19" si="4">L6-B6</f>
        <v>82</v>
      </c>
      <c r="R6" s="415">
        <f t="shared" ref="R6:R19" si="5">L6/B6-1</f>
        <v>7.2824156305506316E-2</v>
      </c>
    </row>
    <row r="7" spans="1:20" ht="18.75" customHeight="1">
      <c r="A7" s="399" t="s">
        <v>15</v>
      </c>
      <c r="B7" s="113">
        <v>387</v>
      </c>
      <c r="C7" s="113">
        <v>444</v>
      </c>
      <c r="D7" s="113">
        <v>363</v>
      </c>
      <c r="E7" s="113">
        <v>312</v>
      </c>
      <c r="F7" s="113">
        <v>523</v>
      </c>
      <c r="G7" s="113">
        <v>567</v>
      </c>
      <c r="H7" s="113">
        <v>710</v>
      </c>
      <c r="I7" s="79">
        <v>914</v>
      </c>
      <c r="J7" s="113">
        <v>1028</v>
      </c>
      <c r="K7" s="113">
        <v>994</v>
      </c>
      <c r="L7" s="82">
        <v>877</v>
      </c>
      <c r="M7" s="1076">
        <f t="shared" si="0"/>
        <v>-117</v>
      </c>
      <c r="N7" s="232">
        <f t="shared" si="1"/>
        <v>-0.11770623742454733</v>
      </c>
      <c r="O7" s="1076">
        <f t="shared" si="2"/>
        <v>310</v>
      </c>
      <c r="P7" s="232">
        <f t="shared" si="3"/>
        <v>0.54673721340388015</v>
      </c>
      <c r="Q7" s="1076">
        <f t="shared" si="4"/>
        <v>490</v>
      </c>
      <c r="R7" s="415">
        <f t="shared" si="5"/>
        <v>1.2661498708010335</v>
      </c>
    </row>
    <row r="8" spans="1:20" ht="18.75" customHeight="1">
      <c r="A8" s="399" t="s">
        <v>16</v>
      </c>
      <c r="B8" s="113">
        <v>77</v>
      </c>
      <c r="C8" s="113">
        <v>68</v>
      </c>
      <c r="D8" s="113">
        <v>47</v>
      </c>
      <c r="E8" s="113">
        <v>29</v>
      </c>
      <c r="F8" s="113">
        <v>46</v>
      </c>
      <c r="G8" s="113">
        <v>30</v>
      </c>
      <c r="H8" s="113">
        <v>39</v>
      </c>
      <c r="I8" s="79">
        <v>62</v>
      </c>
      <c r="J8" s="113">
        <v>129</v>
      </c>
      <c r="K8" s="113">
        <v>118</v>
      </c>
      <c r="L8" s="82">
        <v>78</v>
      </c>
      <c r="M8" s="1076">
        <f t="shared" si="0"/>
        <v>-40</v>
      </c>
      <c r="N8" s="232">
        <f t="shared" si="1"/>
        <v>-0.33898305084745761</v>
      </c>
      <c r="O8" s="1076">
        <f t="shared" si="2"/>
        <v>48</v>
      </c>
      <c r="P8" s="232">
        <f t="shared" si="3"/>
        <v>1.6</v>
      </c>
      <c r="Q8" s="1076">
        <f t="shared" si="4"/>
        <v>1</v>
      </c>
      <c r="R8" s="415">
        <f t="shared" si="5"/>
        <v>1.298701298701288E-2</v>
      </c>
    </row>
    <row r="9" spans="1:20" ht="18.75" customHeight="1">
      <c r="A9" s="399" t="s">
        <v>17</v>
      </c>
      <c r="B9" s="113">
        <v>153</v>
      </c>
      <c r="C9" s="113">
        <v>132</v>
      </c>
      <c r="D9" s="113">
        <v>160</v>
      </c>
      <c r="E9" s="113">
        <v>126</v>
      </c>
      <c r="F9" s="113">
        <v>196</v>
      </c>
      <c r="G9" s="113">
        <v>149</v>
      </c>
      <c r="H9" s="113">
        <v>190</v>
      </c>
      <c r="I9" s="79">
        <v>308</v>
      </c>
      <c r="J9" s="113">
        <v>321</v>
      </c>
      <c r="K9" s="113">
        <v>313</v>
      </c>
      <c r="L9" s="82">
        <v>301</v>
      </c>
      <c r="M9" s="1076">
        <f t="shared" si="0"/>
        <v>-12</v>
      </c>
      <c r="N9" s="232">
        <f t="shared" si="1"/>
        <v>-3.833865814696491E-2</v>
      </c>
      <c r="O9" s="1076">
        <f t="shared" si="2"/>
        <v>152</v>
      </c>
      <c r="P9" s="232">
        <f t="shared" si="3"/>
        <v>1.0201342281879193</v>
      </c>
      <c r="Q9" s="1076">
        <f t="shared" si="4"/>
        <v>148</v>
      </c>
      <c r="R9" s="415">
        <f t="shared" si="5"/>
        <v>0.96732026143790839</v>
      </c>
    </row>
    <row r="10" spans="1:20" ht="18.75" customHeight="1">
      <c r="A10" s="399" t="s">
        <v>18</v>
      </c>
      <c r="B10" s="113">
        <v>415</v>
      </c>
      <c r="C10" s="113">
        <v>438</v>
      </c>
      <c r="D10" s="113">
        <v>220</v>
      </c>
      <c r="E10" s="113">
        <v>161</v>
      </c>
      <c r="F10" s="113">
        <v>295</v>
      </c>
      <c r="G10" s="113">
        <v>303</v>
      </c>
      <c r="H10" s="113">
        <v>367</v>
      </c>
      <c r="I10" s="79">
        <v>476</v>
      </c>
      <c r="J10" s="113">
        <v>463</v>
      </c>
      <c r="K10" s="113">
        <v>454</v>
      </c>
      <c r="L10" s="82">
        <v>400</v>
      </c>
      <c r="M10" s="1076">
        <f t="shared" si="0"/>
        <v>-54</v>
      </c>
      <c r="N10" s="232">
        <f t="shared" si="1"/>
        <v>-0.11894273127753308</v>
      </c>
      <c r="O10" s="1076">
        <f t="shared" si="2"/>
        <v>97</v>
      </c>
      <c r="P10" s="232">
        <f t="shared" si="3"/>
        <v>0.32013201320132012</v>
      </c>
      <c r="Q10" s="1076">
        <f t="shared" si="4"/>
        <v>-15</v>
      </c>
      <c r="R10" s="415">
        <f t="shared" si="5"/>
        <v>-3.6144578313253017E-2</v>
      </c>
    </row>
    <row r="11" spans="1:20" ht="18.75" customHeight="1">
      <c r="A11" s="399" t="s">
        <v>19</v>
      </c>
      <c r="B11" s="113">
        <v>1163</v>
      </c>
      <c r="C11" s="113">
        <v>1117</v>
      </c>
      <c r="D11" s="113">
        <v>778</v>
      </c>
      <c r="E11" s="113">
        <v>646</v>
      </c>
      <c r="F11" s="113">
        <v>907</v>
      </c>
      <c r="G11" s="113">
        <v>932</v>
      </c>
      <c r="H11" s="113">
        <v>1048</v>
      </c>
      <c r="I11" s="79">
        <v>1224</v>
      </c>
      <c r="J11" s="113">
        <v>1293</v>
      </c>
      <c r="K11" s="113">
        <v>1221</v>
      </c>
      <c r="L11" s="82">
        <v>1177</v>
      </c>
      <c r="M11" s="1076">
        <f t="shared" si="0"/>
        <v>-44</v>
      </c>
      <c r="N11" s="232">
        <f t="shared" si="1"/>
        <v>-3.6036036036036001E-2</v>
      </c>
      <c r="O11" s="1076">
        <f t="shared" si="2"/>
        <v>245</v>
      </c>
      <c r="P11" s="232">
        <f t="shared" si="3"/>
        <v>0.26287553648068673</v>
      </c>
      <c r="Q11" s="1076">
        <f t="shared" si="4"/>
        <v>14</v>
      </c>
      <c r="R11" s="415">
        <f t="shared" si="5"/>
        <v>1.2037833190025715E-2</v>
      </c>
    </row>
    <row r="12" spans="1:20" ht="18.75" customHeight="1">
      <c r="A12" s="399" t="s">
        <v>20</v>
      </c>
      <c r="B12" s="113">
        <v>130</v>
      </c>
      <c r="C12" s="113">
        <v>143</v>
      </c>
      <c r="D12" s="113">
        <v>88</v>
      </c>
      <c r="E12" s="113">
        <v>98</v>
      </c>
      <c r="F12" s="113">
        <v>146</v>
      </c>
      <c r="G12" s="113">
        <v>138</v>
      </c>
      <c r="H12" s="113">
        <v>179</v>
      </c>
      <c r="I12" s="79">
        <v>214</v>
      </c>
      <c r="J12" s="113">
        <v>209</v>
      </c>
      <c r="K12" s="113">
        <v>196</v>
      </c>
      <c r="L12" s="82">
        <v>205</v>
      </c>
      <c r="M12" s="1076">
        <f t="shared" si="0"/>
        <v>9</v>
      </c>
      <c r="N12" s="232">
        <f t="shared" si="1"/>
        <v>4.5918367346938771E-2</v>
      </c>
      <c r="O12" s="1076">
        <f t="shared" si="2"/>
        <v>67</v>
      </c>
      <c r="P12" s="232">
        <f t="shared" si="3"/>
        <v>0.48550724637681153</v>
      </c>
      <c r="Q12" s="1076">
        <f t="shared" si="4"/>
        <v>75</v>
      </c>
      <c r="R12" s="415">
        <f t="shared" si="5"/>
        <v>0.57692307692307687</v>
      </c>
    </row>
    <row r="13" spans="1:20" ht="18.75" customHeight="1">
      <c r="A13" s="399" t="s">
        <v>21</v>
      </c>
      <c r="B13" s="113">
        <v>87</v>
      </c>
      <c r="C13" s="113">
        <v>54</v>
      </c>
      <c r="D13" s="113">
        <v>24</v>
      </c>
      <c r="E13" s="113">
        <v>29</v>
      </c>
      <c r="F13" s="113">
        <v>63</v>
      </c>
      <c r="G13" s="113">
        <v>51</v>
      </c>
      <c r="H13" s="113">
        <v>61</v>
      </c>
      <c r="I13" s="79">
        <v>95</v>
      </c>
      <c r="J13" s="113">
        <v>71</v>
      </c>
      <c r="K13" s="113">
        <v>81</v>
      </c>
      <c r="L13" s="82">
        <v>48</v>
      </c>
      <c r="M13" s="1076">
        <f t="shared" si="0"/>
        <v>-33</v>
      </c>
      <c r="N13" s="232">
        <f t="shared" si="1"/>
        <v>-0.40740740740740744</v>
      </c>
      <c r="O13" s="1076">
        <f t="shared" si="2"/>
        <v>-3</v>
      </c>
      <c r="P13" s="232">
        <f t="shared" si="3"/>
        <v>-5.8823529411764719E-2</v>
      </c>
      <c r="Q13" s="1076">
        <f t="shared" si="4"/>
        <v>-39</v>
      </c>
      <c r="R13" s="415">
        <f t="shared" si="5"/>
        <v>-0.44827586206896552</v>
      </c>
    </row>
    <row r="14" spans="1:20" ht="18.75" customHeight="1">
      <c r="A14" s="399" t="s">
        <v>22</v>
      </c>
      <c r="B14" s="113">
        <v>110</v>
      </c>
      <c r="C14" s="113">
        <v>129</v>
      </c>
      <c r="D14" s="113">
        <v>99</v>
      </c>
      <c r="E14" s="113">
        <v>117</v>
      </c>
      <c r="F14" s="113">
        <v>154</v>
      </c>
      <c r="G14" s="113">
        <v>159</v>
      </c>
      <c r="H14" s="113">
        <v>233</v>
      </c>
      <c r="I14" s="79">
        <v>254</v>
      </c>
      <c r="J14" s="113">
        <v>266</v>
      </c>
      <c r="K14" s="113">
        <v>332</v>
      </c>
      <c r="L14" s="82">
        <v>300</v>
      </c>
      <c r="M14" s="1076">
        <f t="shared" si="0"/>
        <v>-32</v>
      </c>
      <c r="N14" s="232">
        <f t="shared" si="1"/>
        <v>-9.6385542168674676E-2</v>
      </c>
      <c r="O14" s="1076">
        <f t="shared" si="2"/>
        <v>141</v>
      </c>
      <c r="P14" s="232">
        <f t="shared" si="3"/>
        <v>0.8867924528301887</v>
      </c>
      <c r="Q14" s="1076">
        <f t="shared" si="4"/>
        <v>190</v>
      </c>
      <c r="R14" s="415">
        <f t="shared" si="5"/>
        <v>1.7272727272727271</v>
      </c>
    </row>
    <row r="15" spans="1:20" ht="18.75" customHeight="1">
      <c r="A15" s="399" t="s">
        <v>23</v>
      </c>
      <c r="B15" s="113">
        <v>113</v>
      </c>
      <c r="C15" s="113">
        <v>129</v>
      </c>
      <c r="D15" s="113">
        <v>111</v>
      </c>
      <c r="E15" s="113">
        <v>95</v>
      </c>
      <c r="F15" s="113">
        <v>117</v>
      </c>
      <c r="G15" s="113">
        <v>128</v>
      </c>
      <c r="H15" s="113">
        <v>142</v>
      </c>
      <c r="I15" s="79">
        <v>163</v>
      </c>
      <c r="J15" s="113">
        <v>213</v>
      </c>
      <c r="K15" s="113">
        <v>267</v>
      </c>
      <c r="L15" s="82">
        <v>262</v>
      </c>
      <c r="M15" s="1076">
        <f t="shared" si="0"/>
        <v>-5</v>
      </c>
      <c r="N15" s="232">
        <f t="shared" si="1"/>
        <v>-1.8726591760299671E-2</v>
      </c>
      <c r="O15" s="1076">
        <f t="shared" si="2"/>
        <v>134</v>
      </c>
      <c r="P15" s="232">
        <f t="shared" si="3"/>
        <v>1.046875</v>
      </c>
      <c r="Q15" s="1076">
        <f t="shared" si="4"/>
        <v>149</v>
      </c>
      <c r="R15" s="415">
        <f t="shared" si="5"/>
        <v>1.3185840707964602</v>
      </c>
    </row>
    <row r="16" spans="1:20" ht="18.75" customHeight="1">
      <c r="A16" s="399" t="s">
        <v>24</v>
      </c>
      <c r="B16" s="113">
        <v>339</v>
      </c>
      <c r="C16" s="113">
        <v>442</v>
      </c>
      <c r="D16" s="113">
        <v>340</v>
      </c>
      <c r="E16" s="113">
        <v>376</v>
      </c>
      <c r="F16" s="113">
        <v>559</v>
      </c>
      <c r="G16" s="113">
        <v>543</v>
      </c>
      <c r="H16" s="113">
        <v>677</v>
      </c>
      <c r="I16" s="79">
        <v>868</v>
      </c>
      <c r="J16" s="113">
        <v>943</v>
      </c>
      <c r="K16" s="113">
        <v>951</v>
      </c>
      <c r="L16" s="82">
        <v>821</v>
      </c>
      <c r="M16" s="1076">
        <f t="shared" si="0"/>
        <v>-130</v>
      </c>
      <c r="N16" s="232">
        <f t="shared" si="1"/>
        <v>-0.13669821240799163</v>
      </c>
      <c r="O16" s="1076">
        <f t="shared" si="2"/>
        <v>278</v>
      </c>
      <c r="P16" s="232">
        <f t="shared" si="3"/>
        <v>0.51197053406998161</v>
      </c>
      <c r="Q16" s="1076">
        <f t="shared" si="4"/>
        <v>482</v>
      </c>
      <c r="R16" s="415">
        <f t="shared" si="5"/>
        <v>1.4218289085545721</v>
      </c>
    </row>
    <row r="17" spans="1:18" ht="18.75" customHeight="1">
      <c r="A17" s="399" t="s">
        <v>25</v>
      </c>
      <c r="B17" s="113">
        <v>117</v>
      </c>
      <c r="C17" s="113">
        <v>89</v>
      </c>
      <c r="D17" s="113">
        <v>87</v>
      </c>
      <c r="E17" s="113">
        <v>34</v>
      </c>
      <c r="F17" s="113">
        <v>64</v>
      </c>
      <c r="G17" s="113">
        <v>87</v>
      </c>
      <c r="H17" s="113">
        <v>102</v>
      </c>
      <c r="I17" s="79">
        <v>120</v>
      </c>
      <c r="J17" s="113">
        <v>133</v>
      </c>
      <c r="K17" s="113">
        <v>194</v>
      </c>
      <c r="L17" s="82">
        <v>223</v>
      </c>
      <c r="M17" s="1076">
        <f t="shared" si="0"/>
        <v>29</v>
      </c>
      <c r="N17" s="232">
        <f t="shared" si="1"/>
        <v>0.14948453608247414</v>
      </c>
      <c r="O17" s="1076">
        <f t="shared" si="2"/>
        <v>136</v>
      </c>
      <c r="P17" s="232">
        <f t="shared" si="3"/>
        <v>1.5632183908045976</v>
      </c>
      <c r="Q17" s="1076">
        <f t="shared" si="4"/>
        <v>106</v>
      </c>
      <c r="R17" s="415">
        <f t="shared" si="5"/>
        <v>0.90598290598290587</v>
      </c>
    </row>
    <row r="18" spans="1:18" ht="18.75" customHeight="1">
      <c r="A18" s="399" t="s">
        <v>26</v>
      </c>
      <c r="B18" s="113">
        <v>33</v>
      </c>
      <c r="C18" s="113">
        <v>36</v>
      </c>
      <c r="D18" s="113">
        <v>30</v>
      </c>
      <c r="E18" s="113">
        <v>53</v>
      </c>
      <c r="F18" s="113">
        <v>83</v>
      </c>
      <c r="G18" s="113">
        <v>81</v>
      </c>
      <c r="H18" s="113">
        <v>133</v>
      </c>
      <c r="I18" s="79">
        <v>168</v>
      </c>
      <c r="J18" s="113">
        <v>270</v>
      </c>
      <c r="K18" s="113">
        <v>246</v>
      </c>
      <c r="L18" s="82">
        <v>249</v>
      </c>
      <c r="M18" s="1076">
        <f t="shared" si="0"/>
        <v>3</v>
      </c>
      <c r="N18" s="232">
        <f t="shared" si="1"/>
        <v>1.2195121951219523E-2</v>
      </c>
      <c r="O18" s="1076">
        <f t="shared" si="2"/>
        <v>168</v>
      </c>
      <c r="P18" s="232">
        <f t="shared" si="3"/>
        <v>2.074074074074074</v>
      </c>
      <c r="Q18" s="1076">
        <f t="shared" si="4"/>
        <v>216</v>
      </c>
      <c r="R18" s="415">
        <f t="shared" si="5"/>
        <v>6.5454545454545459</v>
      </c>
    </row>
    <row r="19" spans="1:18" ht="18.75" customHeight="1">
      <c r="A19" s="399" t="s">
        <v>27</v>
      </c>
      <c r="B19" s="113">
        <v>526</v>
      </c>
      <c r="C19" s="113">
        <v>463</v>
      </c>
      <c r="D19" s="113">
        <v>258</v>
      </c>
      <c r="E19" s="113">
        <v>176</v>
      </c>
      <c r="F19" s="113">
        <v>261</v>
      </c>
      <c r="G19" s="113">
        <v>323</v>
      </c>
      <c r="H19" s="113">
        <v>384</v>
      </c>
      <c r="I19" s="79">
        <v>486</v>
      </c>
      <c r="J19" s="113">
        <v>610</v>
      </c>
      <c r="K19" s="113">
        <v>664</v>
      </c>
      <c r="L19" s="82">
        <v>614</v>
      </c>
      <c r="M19" s="1076">
        <f t="shared" si="0"/>
        <v>-50</v>
      </c>
      <c r="N19" s="232">
        <f t="shared" si="1"/>
        <v>-7.5301204819277157E-2</v>
      </c>
      <c r="O19" s="1076">
        <f t="shared" si="2"/>
        <v>291</v>
      </c>
      <c r="P19" s="232">
        <f t="shared" si="3"/>
        <v>0.90092879256965941</v>
      </c>
      <c r="Q19" s="1076">
        <f t="shared" si="4"/>
        <v>88</v>
      </c>
      <c r="R19" s="415">
        <f t="shared" si="5"/>
        <v>0.16730038022813698</v>
      </c>
    </row>
    <row r="20" spans="1:18" ht="7.5" customHeight="1">
      <c r="A20" s="401"/>
      <c r="B20" s="779"/>
      <c r="C20" s="779"/>
      <c r="D20" s="779"/>
      <c r="E20" s="779"/>
      <c r="F20" s="779"/>
      <c r="G20" s="779"/>
      <c r="H20" s="779"/>
      <c r="I20" s="779"/>
      <c r="J20" s="779"/>
      <c r="K20" s="779"/>
      <c r="L20" s="779"/>
      <c r="M20" s="780"/>
      <c r="N20" s="415"/>
      <c r="O20" s="780"/>
      <c r="P20" s="415"/>
      <c r="Q20" s="781"/>
      <c r="R20" s="415"/>
    </row>
    <row r="21" spans="1:18">
      <c r="A21" s="1662" t="s">
        <v>1075</v>
      </c>
    </row>
  </sheetData>
  <mergeCells count="5">
    <mergeCell ref="A3:A4"/>
    <mergeCell ref="B3:L3"/>
    <mergeCell ref="M3:N3"/>
    <mergeCell ref="O3:P3"/>
    <mergeCell ref="Q3:R3"/>
  </mergeCells>
  <hyperlinks>
    <hyperlink ref="T2" location="OBSAH!A1" display="Zpět na obsah" xr:uid="{0C98213D-23B4-4DB5-AF19-9E68073EEFDF}"/>
  </hyperlink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3"/>
  <dimension ref="A1:Z25"/>
  <sheetViews>
    <sheetView showGridLines="0" zoomScaleNormal="100" workbookViewId="0"/>
  </sheetViews>
  <sheetFormatPr defaultRowHeight="15"/>
  <cols>
    <col min="1" max="1" width="13" customWidth="1"/>
    <col min="2" max="2" width="6" customWidth="1"/>
    <col min="3" max="14" width="9.28515625" customWidth="1"/>
  </cols>
  <sheetData>
    <row r="1" spans="1:26" ht="22.5" customHeight="1">
      <c r="A1" s="154" t="s">
        <v>1557</v>
      </c>
      <c r="B1" s="1"/>
      <c r="C1" s="2"/>
      <c r="D1" s="2"/>
      <c r="E1" s="2"/>
      <c r="F1" s="2"/>
      <c r="G1" s="2"/>
      <c r="H1" s="2"/>
      <c r="I1" s="2"/>
      <c r="J1" s="2"/>
    </row>
    <row r="2" spans="1:26" ht="18.75" customHeight="1" thickBot="1">
      <c r="A2" s="322" t="s">
        <v>1547</v>
      </c>
      <c r="B2" s="106"/>
      <c r="C2" s="3"/>
      <c r="D2" s="3"/>
      <c r="E2" s="3"/>
      <c r="F2" s="3"/>
      <c r="G2" s="3"/>
      <c r="H2" s="322"/>
      <c r="I2" s="322"/>
      <c r="J2" s="322"/>
      <c r="L2" s="3"/>
      <c r="M2" s="3"/>
      <c r="N2" s="1440" t="s">
        <v>1548</v>
      </c>
      <c r="O2" s="3"/>
      <c r="P2" s="106" t="s">
        <v>986</v>
      </c>
    </row>
    <row r="3" spans="1:26" ht="18.75" customHeight="1">
      <c r="A3" s="2163" t="s">
        <v>170</v>
      </c>
      <c r="B3" s="2164"/>
      <c r="C3" s="2116" t="s">
        <v>1552</v>
      </c>
      <c r="D3" s="2117"/>
      <c r="E3" s="2117"/>
      <c r="F3" s="2117"/>
      <c r="G3" s="2116" t="s">
        <v>176</v>
      </c>
      <c r="H3" s="2117"/>
      <c r="I3" s="2117"/>
      <c r="J3" s="2137"/>
      <c r="K3" s="2116" t="s">
        <v>177</v>
      </c>
      <c r="L3" s="2117"/>
      <c r="M3" s="2117"/>
      <c r="N3" s="2117"/>
    </row>
    <row r="4" spans="1:26" ht="18.75" customHeight="1">
      <c r="A4" s="2165"/>
      <c r="B4" s="2166"/>
      <c r="C4" s="2049" t="s">
        <v>4</v>
      </c>
      <c r="D4" s="2108" t="s">
        <v>36</v>
      </c>
      <c r="E4" s="2108"/>
      <c r="F4" s="2108"/>
      <c r="G4" s="2049" t="s">
        <v>4</v>
      </c>
      <c r="H4" s="2108" t="s">
        <v>36</v>
      </c>
      <c r="I4" s="2108"/>
      <c r="J4" s="2169"/>
      <c r="K4" s="2049" t="s">
        <v>4</v>
      </c>
      <c r="L4" s="2108" t="s">
        <v>36</v>
      </c>
      <c r="M4" s="2108"/>
      <c r="N4" s="2108"/>
      <c r="P4" s="226"/>
      <c r="Q4" s="226"/>
      <c r="R4" s="226"/>
      <c r="S4" s="5"/>
      <c r="T4" s="226"/>
      <c r="U4" s="226"/>
      <c r="V4" s="226"/>
      <c r="W4" s="5"/>
      <c r="X4" s="226"/>
      <c r="Y4" s="226"/>
      <c r="Z4" s="226"/>
    </row>
    <row r="5" spans="1:26" ht="26.25" customHeight="1" thickBot="1">
      <c r="A5" s="2167"/>
      <c r="B5" s="2168"/>
      <c r="C5" s="2050"/>
      <c r="D5" s="452" t="s">
        <v>969</v>
      </c>
      <c r="E5" s="476" t="s">
        <v>282</v>
      </c>
      <c r="F5" s="477" t="s">
        <v>970</v>
      </c>
      <c r="G5" s="2050"/>
      <c r="H5" s="452" t="s">
        <v>969</v>
      </c>
      <c r="I5" s="476" t="s">
        <v>282</v>
      </c>
      <c r="J5" s="477" t="s">
        <v>970</v>
      </c>
      <c r="K5" s="2050"/>
      <c r="L5" s="452" t="s">
        <v>969</v>
      </c>
      <c r="M5" s="476" t="s">
        <v>282</v>
      </c>
      <c r="N5" s="477" t="s">
        <v>970</v>
      </c>
      <c r="P5" s="311"/>
      <c r="Q5" s="12"/>
      <c r="R5" s="311"/>
      <c r="S5" s="5"/>
      <c r="T5" s="311"/>
      <c r="U5" s="12"/>
      <c r="V5" s="311"/>
      <c r="W5" s="5"/>
      <c r="X5" s="311"/>
      <c r="Y5" s="12"/>
      <c r="Z5" s="311"/>
    </row>
    <row r="6" spans="1:26" ht="18.75" customHeight="1">
      <c r="A6" s="2038" t="s">
        <v>11</v>
      </c>
      <c r="B6" s="2039"/>
      <c r="C6" s="1566">
        <v>4776</v>
      </c>
      <c r="D6" s="1567">
        <v>1787</v>
      </c>
      <c r="E6" s="1567">
        <v>2821</v>
      </c>
      <c r="F6" s="1568">
        <v>168</v>
      </c>
      <c r="G6" s="1566">
        <v>4514</v>
      </c>
      <c r="H6" s="1567">
        <v>1677</v>
      </c>
      <c r="I6" s="1569">
        <v>2682</v>
      </c>
      <c r="J6" s="1570">
        <v>155</v>
      </c>
      <c r="K6" s="1566">
        <v>262</v>
      </c>
      <c r="L6" s="1567">
        <v>110</v>
      </c>
      <c r="M6" s="1569">
        <v>139</v>
      </c>
      <c r="N6" s="1571">
        <v>13</v>
      </c>
      <c r="P6" s="216"/>
      <c r="S6" s="50"/>
      <c r="W6" s="50"/>
    </row>
    <row r="7" spans="1:26" ht="18.75" customHeight="1">
      <c r="A7" s="2038" t="s">
        <v>12</v>
      </c>
      <c r="B7" s="2039"/>
      <c r="C7" s="1572">
        <v>4800</v>
      </c>
      <c r="D7" s="1573">
        <v>1621</v>
      </c>
      <c r="E7" s="1573">
        <v>2966</v>
      </c>
      <c r="F7" s="1574">
        <v>213</v>
      </c>
      <c r="G7" s="1572">
        <v>4569</v>
      </c>
      <c r="H7" s="1573">
        <v>1513</v>
      </c>
      <c r="I7" s="1575">
        <v>2856</v>
      </c>
      <c r="J7" s="1564">
        <v>200</v>
      </c>
      <c r="K7" s="1572">
        <v>231</v>
      </c>
      <c r="L7" s="1573">
        <v>108</v>
      </c>
      <c r="M7" s="1575">
        <v>110</v>
      </c>
      <c r="N7" s="1576">
        <v>13</v>
      </c>
      <c r="P7" s="216"/>
      <c r="S7" s="50"/>
      <c r="W7" s="50"/>
    </row>
    <row r="8" spans="1:26" ht="18.75" customHeight="1">
      <c r="A8" s="2038" t="s">
        <v>127</v>
      </c>
      <c r="B8" s="2039"/>
      <c r="C8" s="1572">
        <v>3635</v>
      </c>
      <c r="D8" s="1573">
        <v>176</v>
      </c>
      <c r="E8" s="1573">
        <v>3345</v>
      </c>
      <c r="F8" s="1574">
        <v>114</v>
      </c>
      <c r="G8" s="1572">
        <v>3407</v>
      </c>
      <c r="H8" s="1573">
        <v>73</v>
      </c>
      <c r="I8" s="1575">
        <v>3233</v>
      </c>
      <c r="J8" s="1564">
        <v>101</v>
      </c>
      <c r="K8" s="1572">
        <v>228</v>
      </c>
      <c r="L8" s="1573">
        <v>103</v>
      </c>
      <c r="M8" s="1575">
        <v>112</v>
      </c>
      <c r="N8" s="1576">
        <v>13</v>
      </c>
      <c r="P8" s="216"/>
      <c r="S8" s="50"/>
      <c r="W8" s="50"/>
    </row>
    <row r="9" spans="1:26" ht="18.75" customHeight="1">
      <c r="A9" s="2038" t="s">
        <v>162</v>
      </c>
      <c r="B9" s="2039"/>
      <c r="C9" s="1572">
        <v>3318</v>
      </c>
      <c r="D9" s="1573">
        <v>99</v>
      </c>
      <c r="E9" s="1573">
        <v>3160</v>
      </c>
      <c r="F9" s="1574">
        <v>59</v>
      </c>
      <c r="G9" s="1572">
        <v>3132</v>
      </c>
      <c r="H9" s="1573">
        <v>15</v>
      </c>
      <c r="I9" s="1575">
        <v>3074</v>
      </c>
      <c r="J9" s="1564">
        <v>43</v>
      </c>
      <c r="K9" s="1572">
        <v>186</v>
      </c>
      <c r="L9" s="1573">
        <v>84</v>
      </c>
      <c r="M9" s="1575">
        <v>86</v>
      </c>
      <c r="N9" s="1576">
        <v>16</v>
      </c>
      <c r="P9" s="216"/>
      <c r="S9" s="50"/>
      <c r="W9" s="50"/>
    </row>
    <row r="10" spans="1:26" ht="18.75" customHeight="1">
      <c r="A10" s="2038" t="s">
        <v>340</v>
      </c>
      <c r="B10" s="2039"/>
      <c r="C10" s="1572">
        <v>4573</v>
      </c>
      <c r="D10" s="1573">
        <v>984</v>
      </c>
      <c r="E10" s="1573">
        <v>3523</v>
      </c>
      <c r="F10" s="1574">
        <v>66</v>
      </c>
      <c r="G10" s="1572">
        <v>4377</v>
      </c>
      <c r="H10" s="1573">
        <v>894</v>
      </c>
      <c r="I10" s="1575">
        <v>3433</v>
      </c>
      <c r="J10" s="1564">
        <v>50</v>
      </c>
      <c r="K10" s="1572">
        <v>196</v>
      </c>
      <c r="L10" s="1573">
        <v>90</v>
      </c>
      <c r="M10" s="1575">
        <v>90</v>
      </c>
      <c r="N10" s="1576">
        <v>16</v>
      </c>
      <c r="P10" s="216"/>
      <c r="S10" s="50"/>
      <c r="W10" s="50"/>
    </row>
    <row r="11" spans="1:26" ht="18.75" customHeight="1">
      <c r="A11" s="2038" t="s">
        <v>410</v>
      </c>
      <c r="B11" s="2039"/>
      <c r="C11" s="1572">
        <v>4611</v>
      </c>
      <c r="D11" s="1573">
        <v>998</v>
      </c>
      <c r="E11" s="1573">
        <v>3559</v>
      </c>
      <c r="F11" s="1574">
        <v>54</v>
      </c>
      <c r="G11" s="1572">
        <v>4424</v>
      </c>
      <c r="H11" s="1573">
        <v>927</v>
      </c>
      <c r="I11" s="1575">
        <v>3457</v>
      </c>
      <c r="J11" s="1564">
        <v>40</v>
      </c>
      <c r="K11" s="1572">
        <v>187</v>
      </c>
      <c r="L11" s="1573">
        <v>71</v>
      </c>
      <c r="M11" s="1575">
        <v>102</v>
      </c>
      <c r="N11" s="1576">
        <v>14</v>
      </c>
      <c r="P11" s="216"/>
      <c r="S11" s="50"/>
      <c r="W11" s="50"/>
    </row>
    <row r="12" spans="1:26" ht="18.75" customHeight="1">
      <c r="A12" s="2038" t="s">
        <v>445</v>
      </c>
      <c r="B12" s="2039"/>
      <c r="C12" s="1572">
        <v>5492</v>
      </c>
      <c r="D12" s="1573">
        <v>1420</v>
      </c>
      <c r="E12" s="1573">
        <v>3997</v>
      </c>
      <c r="F12" s="1574">
        <v>75</v>
      </c>
      <c r="G12" s="1572">
        <v>5282</v>
      </c>
      <c r="H12" s="1573">
        <v>1319</v>
      </c>
      <c r="I12" s="1575">
        <v>3904</v>
      </c>
      <c r="J12" s="1564">
        <v>59</v>
      </c>
      <c r="K12" s="1572">
        <v>210</v>
      </c>
      <c r="L12" s="1573">
        <v>101</v>
      </c>
      <c r="M12" s="1575">
        <v>93</v>
      </c>
      <c r="N12" s="1576">
        <v>16</v>
      </c>
      <c r="P12" s="216"/>
      <c r="S12" s="50"/>
      <c r="W12" s="50"/>
    </row>
    <row r="13" spans="1:26" ht="18.75" customHeight="1">
      <c r="A13" s="2038" t="s">
        <v>489</v>
      </c>
      <c r="B13" s="2039"/>
      <c r="C13" s="1572">
        <v>6731</v>
      </c>
      <c r="D13" s="1573">
        <v>1813</v>
      </c>
      <c r="E13" s="1573">
        <v>4845</v>
      </c>
      <c r="F13" s="1574">
        <v>73</v>
      </c>
      <c r="G13" s="1572">
        <v>6463</v>
      </c>
      <c r="H13" s="1573">
        <v>1695</v>
      </c>
      <c r="I13" s="1575">
        <v>4718</v>
      </c>
      <c r="J13" s="1564">
        <v>50</v>
      </c>
      <c r="K13" s="1572">
        <v>268</v>
      </c>
      <c r="L13" s="1573">
        <v>118</v>
      </c>
      <c r="M13" s="1575">
        <v>127</v>
      </c>
      <c r="N13" s="1576">
        <v>23</v>
      </c>
      <c r="P13" s="216"/>
      <c r="S13" s="50"/>
      <c r="W13" s="50"/>
    </row>
    <row r="14" spans="1:26" ht="18.75" customHeight="1">
      <c r="A14" s="2038" t="s">
        <v>499</v>
      </c>
      <c r="B14" s="2039"/>
      <c r="C14" s="1572">
        <v>7342</v>
      </c>
      <c r="D14" s="1573">
        <v>1969</v>
      </c>
      <c r="E14" s="1573">
        <v>5302</v>
      </c>
      <c r="F14" s="1574">
        <v>71</v>
      </c>
      <c r="G14" s="1572">
        <v>7074</v>
      </c>
      <c r="H14" s="1573">
        <v>1860</v>
      </c>
      <c r="I14" s="1575">
        <v>5161</v>
      </c>
      <c r="J14" s="1564">
        <v>53</v>
      </c>
      <c r="K14" s="1572">
        <v>268</v>
      </c>
      <c r="L14" s="1573">
        <v>109</v>
      </c>
      <c r="M14" s="1575">
        <v>141</v>
      </c>
      <c r="N14" s="1576">
        <v>18</v>
      </c>
      <c r="P14" s="216"/>
      <c r="S14" s="50"/>
      <c r="W14" s="50"/>
    </row>
    <row r="15" spans="1:26" ht="18.75" customHeight="1">
      <c r="A15" s="2038" t="s">
        <v>731</v>
      </c>
      <c r="B15" s="2039"/>
      <c r="C15" s="1572">
        <v>7382</v>
      </c>
      <c r="D15" s="1573">
        <v>2141</v>
      </c>
      <c r="E15" s="1573">
        <v>5193</v>
      </c>
      <c r="F15" s="1574">
        <v>48</v>
      </c>
      <c r="G15" s="1572">
        <v>7097</v>
      </c>
      <c r="H15" s="1573">
        <v>1997</v>
      </c>
      <c r="I15" s="1575">
        <v>5063</v>
      </c>
      <c r="J15" s="1564">
        <v>37</v>
      </c>
      <c r="K15" s="1572">
        <v>285</v>
      </c>
      <c r="L15" s="1573">
        <v>144</v>
      </c>
      <c r="M15" s="1575">
        <v>130</v>
      </c>
      <c r="N15" s="1576">
        <v>11</v>
      </c>
      <c r="P15" s="216"/>
      <c r="S15" s="50"/>
      <c r="W15" s="50"/>
    </row>
    <row r="16" spans="1:26" ht="18.75" customHeight="1" thickBot="1">
      <c r="A16" s="2038" t="s">
        <v>1132</v>
      </c>
      <c r="B16" s="2039"/>
      <c r="C16" s="1577">
        <v>6763</v>
      </c>
      <c r="D16" s="1578">
        <v>2145</v>
      </c>
      <c r="E16" s="1578">
        <v>4605</v>
      </c>
      <c r="F16" s="1579">
        <v>13</v>
      </c>
      <c r="G16" s="1577">
        <v>6462</v>
      </c>
      <c r="H16" s="1578">
        <v>2001</v>
      </c>
      <c r="I16" s="1580">
        <v>4450</v>
      </c>
      <c r="J16" s="1581">
        <v>11</v>
      </c>
      <c r="K16" s="1577">
        <v>301</v>
      </c>
      <c r="L16" s="1578">
        <v>144</v>
      </c>
      <c r="M16" s="1580">
        <v>155</v>
      </c>
      <c r="N16" s="1582">
        <v>2</v>
      </c>
      <c r="P16" s="216"/>
      <c r="S16" s="50"/>
      <c r="W16" s="50"/>
    </row>
    <row r="17" spans="1:14" ht="18.75" customHeight="1">
      <c r="A17" s="2028" t="s">
        <v>1134</v>
      </c>
      <c r="B17" s="360" t="s">
        <v>164</v>
      </c>
      <c r="C17" s="1583">
        <f>C16-C15</f>
        <v>-619</v>
      </c>
      <c r="D17" s="1525">
        <f>D16-D15</f>
        <v>4</v>
      </c>
      <c r="E17" s="1524">
        <f>E16-E15</f>
        <v>-588</v>
      </c>
      <c r="F17" s="1526">
        <f t="shared" ref="F17:K17" si="0">F16-F15</f>
        <v>-35</v>
      </c>
      <c r="G17" s="1583">
        <f t="shared" si="0"/>
        <v>-635</v>
      </c>
      <c r="H17" s="1525">
        <f t="shared" si="0"/>
        <v>4</v>
      </c>
      <c r="I17" s="1525">
        <f t="shared" si="0"/>
        <v>-613</v>
      </c>
      <c r="J17" s="1584">
        <f t="shared" si="0"/>
        <v>-26</v>
      </c>
      <c r="K17" s="1585">
        <f t="shared" si="0"/>
        <v>16</v>
      </c>
      <c r="L17" s="1586">
        <f>L16-L15</f>
        <v>0</v>
      </c>
      <c r="M17" s="1525">
        <f>M16-M15</f>
        <v>25</v>
      </c>
      <c r="N17" s="1526">
        <f>N16-N15</f>
        <v>-9</v>
      </c>
    </row>
    <row r="18" spans="1:14" ht="18.75" customHeight="1">
      <c r="A18" s="2029"/>
      <c r="B18" s="1601" t="s">
        <v>165</v>
      </c>
      <c r="C18" s="1587">
        <f>C16/C15-1</f>
        <v>-8.3852614467623932E-2</v>
      </c>
      <c r="D18" s="1513">
        <f>D16/D15-1</f>
        <v>1.8682858477347963E-3</v>
      </c>
      <c r="E18" s="1512">
        <f>E16/E15-1</f>
        <v>-0.11322934719815136</v>
      </c>
      <c r="F18" s="1514">
        <f t="shared" ref="F18:N18" si="1">F16/F15-1</f>
        <v>-0.72916666666666674</v>
      </c>
      <c r="G18" s="1587">
        <f t="shared" si="1"/>
        <v>-8.9474425813724112E-2</v>
      </c>
      <c r="H18" s="1513">
        <f t="shared" si="1"/>
        <v>2.0030045067600533E-3</v>
      </c>
      <c r="I18" s="1513">
        <f t="shared" si="1"/>
        <v>-0.12107446178155246</v>
      </c>
      <c r="J18" s="1588">
        <f t="shared" si="1"/>
        <v>-0.70270270270270263</v>
      </c>
      <c r="K18" s="1589">
        <f t="shared" si="1"/>
        <v>5.6140350877192935E-2</v>
      </c>
      <c r="L18" s="1590">
        <f t="shared" si="1"/>
        <v>0</v>
      </c>
      <c r="M18" s="1513">
        <f t="shared" si="1"/>
        <v>0.19230769230769229</v>
      </c>
      <c r="N18" s="1514">
        <f t="shared" si="1"/>
        <v>-0.81818181818181812</v>
      </c>
    </row>
    <row r="19" spans="1:14" ht="18.75" customHeight="1">
      <c r="A19" s="2030" t="s">
        <v>1154</v>
      </c>
      <c r="B19" s="378" t="s">
        <v>164</v>
      </c>
      <c r="C19" s="1591">
        <f>C16-C11</f>
        <v>2152</v>
      </c>
      <c r="D19" s="1517">
        <f>D16-D11</f>
        <v>1147</v>
      </c>
      <c r="E19" s="1516">
        <f>E16-E11</f>
        <v>1046</v>
      </c>
      <c r="F19" s="1518">
        <f t="shared" ref="F19:N19" si="2">F16-F11</f>
        <v>-41</v>
      </c>
      <c r="G19" s="1591">
        <f t="shared" si="2"/>
        <v>2038</v>
      </c>
      <c r="H19" s="1517">
        <f t="shared" si="2"/>
        <v>1074</v>
      </c>
      <c r="I19" s="1517">
        <f t="shared" si="2"/>
        <v>993</v>
      </c>
      <c r="J19" s="1592">
        <f t="shared" si="2"/>
        <v>-29</v>
      </c>
      <c r="K19" s="1593">
        <f t="shared" si="2"/>
        <v>114</v>
      </c>
      <c r="L19" s="1517">
        <f t="shared" si="2"/>
        <v>73</v>
      </c>
      <c r="M19" s="1517">
        <f t="shared" si="2"/>
        <v>53</v>
      </c>
      <c r="N19" s="1518">
        <f t="shared" si="2"/>
        <v>-12</v>
      </c>
    </row>
    <row r="20" spans="1:14" ht="18.75" customHeight="1">
      <c r="A20" s="2029"/>
      <c r="B20" s="1601" t="s">
        <v>165</v>
      </c>
      <c r="C20" s="1587">
        <f>C16/C11-1</f>
        <v>0.46671004120581228</v>
      </c>
      <c r="D20" s="1513">
        <f>D16/D11-1</f>
        <v>1.149298597194389</v>
      </c>
      <c r="E20" s="1512">
        <f>E16/E11-1</f>
        <v>0.2939027816802473</v>
      </c>
      <c r="F20" s="1514">
        <f t="shared" ref="F20:N20" si="3">F16/F11-1</f>
        <v>-0.7592592592592593</v>
      </c>
      <c r="G20" s="1587">
        <f t="shared" si="3"/>
        <v>0.4606690777576854</v>
      </c>
      <c r="H20" s="1513">
        <f t="shared" si="3"/>
        <v>1.1585760517799351</v>
      </c>
      <c r="I20" s="1513">
        <f t="shared" si="3"/>
        <v>0.28724327451547582</v>
      </c>
      <c r="J20" s="1588">
        <f t="shared" si="3"/>
        <v>-0.72499999999999998</v>
      </c>
      <c r="K20" s="1589">
        <f t="shared" si="3"/>
        <v>0.60962566844919786</v>
      </c>
      <c r="L20" s="1513">
        <f t="shared" si="3"/>
        <v>1.028169014084507</v>
      </c>
      <c r="M20" s="1513">
        <f t="shared" si="3"/>
        <v>0.51960784313725483</v>
      </c>
      <c r="N20" s="1514">
        <f t="shared" si="3"/>
        <v>-0.85714285714285721</v>
      </c>
    </row>
    <row r="21" spans="1:14" ht="18.75" customHeight="1">
      <c r="A21" s="2030" t="s">
        <v>1137</v>
      </c>
      <c r="B21" s="378" t="s">
        <v>164</v>
      </c>
      <c r="C21" s="1591">
        <f t="shared" ref="C21:N21" si="4">C16-C6</f>
        <v>1987</v>
      </c>
      <c r="D21" s="1516">
        <f t="shared" si="4"/>
        <v>358</v>
      </c>
      <c r="E21" s="1516">
        <f t="shared" si="4"/>
        <v>1784</v>
      </c>
      <c r="F21" s="1518">
        <f t="shared" si="4"/>
        <v>-155</v>
      </c>
      <c r="G21" s="1591">
        <f t="shared" si="4"/>
        <v>1948</v>
      </c>
      <c r="H21" s="1517">
        <f t="shared" si="4"/>
        <v>324</v>
      </c>
      <c r="I21" s="1517">
        <f t="shared" si="4"/>
        <v>1768</v>
      </c>
      <c r="J21" s="1592">
        <f t="shared" si="4"/>
        <v>-144</v>
      </c>
      <c r="K21" s="1593">
        <f t="shared" si="4"/>
        <v>39</v>
      </c>
      <c r="L21" s="1517">
        <f t="shared" si="4"/>
        <v>34</v>
      </c>
      <c r="M21" s="1517">
        <f t="shared" si="4"/>
        <v>16</v>
      </c>
      <c r="N21" s="1518">
        <f t="shared" si="4"/>
        <v>-11</v>
      </c>
    </row>
    <row r="22" spans="1:14" ht="18.75" customHeight="1">
      <c r="A22" s="2150"/>
      <c r="B22" s="1602" t="s">
        <v>165</v>
      </c>
      <c r="C22" s="1594">
        <f t="shared" ref="C22:N22" si="5">C16/C6-1</f>
        <v>0.41603852596314916</v>
      </c>
      <c r="D22" s="1595">
        <f t="shared" si="5"/>
        <v>0.20033575825405703</v>
      </c>
      <c r="E22" s="1595">
        <f t="shared" si="5"/>
        <v>0.63239985820630973</v>
      </c>
      <c r="F22" s="1530">
        <f t="shared" si="5"/>
        <v>-0.92261904761904767</v>
      </c>
      <c r="G22" s="1594">
        <f t="shared" si="5"/>
        <v>0.43154630039875941</v>
      </c>
      <c r="H22" s="1529">
        <f t="shared" si="5"/>
        <v>0.19320214669051872</v>
      </c>
      <c r="I22" s="1529">
        <f t="shared" si="5"/>
        <v>0.65920954511558549</v>
      </c>
      <c r="J22" s="1596">
        <f t="shared" si="5"/>
        <v>-0.92903225806451617</v>
      </c>
      <c r="K22" s="1597">
        <f t="shared" si="5"/>
        <v>0.14885496183206115</v>
      </c>
      <c r="L22" s="1529">
        <f t="shared" si="5"/>
        <v>0.30909090909090908</v>
      </c>
      <c r="M22" s="1529">
        <f t="shared" si="5"/>
        <v>0.1151079136690647</v>
      </c>
      <c r="N22" s="1530">
        <f t="shared" si="5"/>
        <v>-0.84615384615384615</v>
      </c>
    </row>
    <row r="23" spans="1:14" ht="8.25" customHeight="1"/>
    <row r="24" spans="1:14" ht="15" customHeight="1">
      <c r="A24" s="1662" t="s">
        <v>1550</v>
      </c>
      <c r="B24" s="1662"/>
      <c r="C24" s="1662"/>
      <c r="D24" s="1662"/>
      <c r="E24" s="1662"/>
      <c r="F24" s="1662"/>
      <c r="G24" s="1662"/>
      <c r="H24" s="1662"/>
      <c r="I24" s="1662"/>
      <c r="J24" s="1662"/>
      <c r="K24" s="1662"/>
      <c r="L24" s="1662"/>
      <c r="M24" s="1662"/>
      <c r="N24" s="1662"/>
    </row>
    <row r="25" spans="1:14" ht="15" customHeight="1">
      <c r="A25" s="1662" t="s">
        <v>1551</v>
      </c>
      <c r="B25" s="1662"/>
      <c r="C25" s="1662"/>
      <c r="D25" s="1662"/>
      <c r="E25" s="1662"/>
      <c r="F25" s="1662"/>
      <c r="G25" s="1662"/>
      <c r="H25" s="1662"/>
      <c r="I25" s="1662"/>
      <c r="J25" s="1662"/>
      <c r="K25" s="1662"/>
      <c r="L25" s="1662"/>
      <c r="M25" s="1662"/>
      <c r="N25" s="1662"/>
    </row>
  </sheetData>
  <mergeCells count="24">
    <mergeCell ref="A15:B15"/>
    <mergeCell ref="A16:B16"/>
    <mergeCell ref="C3:F3"/>
    <mergeCell ref="G3:J3"/>
    <mergeCell ref="C4:C5"/>
    <mergeCell ref="D4:F4"/>
    <mergeCell ref="G4:G5"/>
    <mergeCell ref="H4:J4"/>
    <mergeCell ref="A17:A18"/>
    <mergeCell ref="A19:A20"/>
    <mergeCell ref="A21:A22"/>
    <mergeCell ref="K3:N3"/>
    <mergeCell ref="K4:K5"/>
    <mergeCell ref="L4:N4"/>
    <mergeCell ref="A3:B5"/>
    <mergeCell ref="A6:B6"/>
    <mergeCell ref="A7:B7"/>
    <mergeCell ref="A8:B8"/>
    <mergeCell ref="A9:B9"/>
    <mergeCell ref="A10:B10"/>
    <mergeCell ref="A11:B11"/>
    <mergeCell ref="A12:B12"/>
    <mergeCell ref="A13:B13"/>
    <mergeCell ref="A14:B14"/>
  </mergeCells>
  <hyperlinks>
    <hyperlink ref="P2" location="OBSAH!A1" display="Zpět na obsah" xr:uid="{BD456B3D-F500-4C6C-8A8C-2F74E8C130CC}"/>
  </hyperlinks>
  <pageMargins left="0.7" right="0.7" top="0.78740157499999996" bottom="0.78740157499999996" header="0.3" footer="0.3"/>
  <pageSetup paperSize="9" orientation="landscape" r:id="rId1"/>
  <ignoredErrors>
    <ignoredError sqref="C17:N20 C21:C22 E21:N22 D21:D22"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
    <pageSetUpPr fitToPage="1"/>
  </sheetPr>
  <dimension ref="A1:P27"/>
  <sheetViews>
    <sheetView showGridLines="0" zoomScaleNormal="100" workbookViewId="0"/>
  </sheetViews>
  <sheetFormatPr defaultRowHeight="15"/>
  <cols>
    <col min="1" max="1" width="12.85546875" customWidth="1"/>
    <col min="2" max="2" width="5.7109375" customWidth="1"/>
    <col min="3" max="14" width="9.28515625" customWidth="1"/>
  </cols>
  <sheetData>
    <row r="1" spans="1:16" ht="22.5" customHeight="1">
      <c r="A1" s="1" t="s">
        <v>1133</v>
      </c>
      <c r="B1" s="1"/>
      <c r="C1" s="2"/>
      <c r="D1" s="2"/>
      <c r="E1" s="2"/>
      <c r="F1" s="2"/>
      <c r="G1" s="2"/>
      <c r="H1" s="2"/>
      <c r="I1" s="2"/>
      <c r="J1" s="2"/>
      <c r="K1" s="2"/>
      <c r="L1" s="2"/>
    </row>
    <row r="2" spans="1:16" s="162" customFormat="1" ht="18.75" customHeight="1" thickBot="1">
      <c r="A2" s="322" t="s">
        <v>1547</v>
      </c>
      <c r="B2" s="322"/>
      <c r="C2" s="161"/>
      <c r="D2" s="161"/>
      <c r="E2" s="161"/>
      <c r="F2" s="161"/>
      <c r="G2" s="161"/>
      <c r="H2" s="161"/>
      <c r="I2" s="161"/>
      <c r="J2" s="161"/>
      <c r="K2" s="161"/>
      <c r="L2" s="161"/>
      <c r="M2" s="322"/>
      <c r="N2" s="1440" t="s">
        <v>1548</v>
      </c>
      <c r="P2" s="106" t="s">
        <v>986</v>
      </c>
    </row>
    <row r="3" spans="1:16" ht="18.75" customHeight="1">
      <c r="A3" s="2032" t="s">
        <v>170</v>
      </c>
      <c r="B3" s="2033"/>
      <c r="C3" s="2019" t="s">
        <v>166</v>
      </c>
      <c r="D3" s="2019" t="s">
        <v>167</v>
      </c>
      <c r="E3" s="2023" t="s">
        <v>168</v>
      </c>
      <c r="F3" s="2024"/>
      <c r="G3" s="2024"/>
      <c r="H3" s="2024"/>
      <c r="I3" s="2024"/>
      <c r="J3" s="2024"/>
      <c r="K3" s="2025"/>
      <c r="L3" s="2009" t="s">
        <v>169</v>
      </c>
      <c r="M3" s="2013" t="s">
        <v>190</v>
      </c>
      <c r="N3" s="2016" t="s">
        <v>191</v>
      </c>
    </row>
    <row r="4" spans="1:16" ht="23.25" customHeight="1">
      <c r="A4" s="2034"/>
      <c r="B4" s="2035"/>
      <c r="C4" s="2020"/>
      <c r="D4" s="2020"/>
      <c r="E4" s="2026" t="s">
        <v>4</v>
      </c>
      <c r="F4" s="2005" t="s">
        <v>158</v>
      </c>
      <c r="G4" s="2022"/>
      <c r="H4" s="2005" t="s">
        <v>159</v>
      </c>
      <c r="I4" s="2022"/>
      <c r="J4" s="2005" t="s">
        <v>351</v>
      </c>
      <c r="K4" s="2006"/>
      <c r="L4" s="2010"/>
      <c r="M4" s="2014"/>
      <c r="N4" s="2017"/>
    </row>
    <row r="5" spans="1:16" ht="18.75" customHeight="1" thickBot="1">
      <c r="A5" s="2036"/>
      <c r="B5" s="2037"/>
      <c r="C5" s="2021"/>
      <c r="D5" s="2021"/>
      <c r="E5" s="2027"/>
      <c r="F5" s="926" t="s">
        <v>7</v>
      </c>
      <c r="G5" s="928" t="s">
        <v>128</v>
      </c>
      <c r="H5" s="926" t="s">
        <v>129</v>
      </c>
      <c r="I5" s="928" t="s">
        <v>130</v>
      </c>
      <c r="J5" s="926" t="s">
        <v>341</v>
      </c>
      <c r="K5" s="927" t="s">
        <v>342</v>
      </c>
      <c r="L5" s="2011"/>
      <c r="M5" s="2015"/>
      <c r="N5" s="2018"/>
    </row>
    <row r="6" spans="1:16" ht="18.75" customHeight="1">
      <c r="A6" s="2038" t="s">
        <v>11</v>
      </c>
      <c r="B6" s="2039"/>
      <c r="C6" s="975">
        <v>5209</v>
      </c>
      <c r="D6" s="975">
        <v>15848</v>
      </c>
      <c r="E6" s="976">
        <v>367361</v>
      </c>
      <c r="F6" s="976">
        <v>176418</v>
      </c>
      <c r="G6" s="976">
        <v>190943</v>
      </c>
      <c r="H6" s="976">
        <v>359059</v>
      </c>
      <c r="I6" s="976">
        <v>8302</v>
      </c>
      <c r="J6" s="976">
        <v>356825</v>
      </c>
      <c r="K6" s="977">
        <v>10536</v>
      </c>
      <c r="L6" s="1442">
        <v>29513.8</v>
      </c>
      <c r="M6" s="1124">
        <v>23.180275113579</v>
      </c>
      <c r="N6" s="1125">
        <v>12.447092546537553</v>
      </c>
      <c r="O6" s="11"/>
    </row>
    <row r="7" spans="1:16" ht="18.75" customHeight="1">
      <c r="A7" s="2038" t="s">
        <v>12</v>
      </c>
      <c r="B7" s="2039"/>
      <c r="C7" s="978">
        <v>5209</v>
      </c>
      <c r="D7" s="978">
        <v>15856</v>
      </c>
      <c r="E7" s="979">
        <v>362653</v>
      </c>
      <c r="F7" s="979">
        <v>174058</v>
      </c>
      <c r="G7" s="979">
        <v>188595</v>
      </c>
      <c r="H7" s="979">
        <v>353159</v>
      </c>
      <c r="I7" s="979">
        <v>9494</v>
      </c>
      <c r="J7" s="979">
        <v>352167</v>
      </c>
      <c r="K7" s="980">
        <v>10486</v>
      </c>
      <c r="L7" s="1443">
        <v>29629.5</v>
      </c>
      <c r="M7" s="1126">
        <v>22.871657416750757</v>
      </c>
      <c r="N7" s="1127">
        <v>12.239592298216305</v>
      </c>
    </row>
    <row r="8" spans="1:16" ht="18.75" customHeight="1">
      <c r="A8" s="2038" t="s">
        <v>127</v>
      </c>
      <c r="B8" s="2039"/>
      <c r="C8" s="978">
        <v>5269</v>
      </c>
      <c r="D8" s="978">
        <v>15969</v>
      </c>
      <c r="E8" s="979">
        <v>362756</v>
      </c>
      <c r="F8" s="979">
        <v>174333</v>
      </c>
      <c r="G8" s="979">
        <v>188423</v>
      </c>
      <c r="H8" s="979">
        <v>352287</v>
      </c>
      <c r="I8" s="979">
        <v>10469</v>
      </c>
      <c r="J8" s="979">
        <v>351968</v>
      </c>
      <c r="K8" s="980">
        <v>10788</v>
      </c>
      <c r="L8" s="1443">
        <v>30303.200000000001</v>
      </c>
      <c r="M8" s="1126">
        <v>22.716262759095748</v>
      </c>
      <c r="N8" s="1127">
        <v>11.970880963066607</v>
      </c>
    </row>
    <row r="9" spans="1:16" ht="18.75" customHeight="1">
      <c r="A9" s="2038" t="s">
        <v>162</v>
      </c>
      <c r="B9" s="2039"/>
      <c r="C9" s="978">
        <v>5287</v>
      </c>
      <c r="D9" s="978">
        <v>16064</v>
      </c>
      <c r="E9" s="979">
        <v>363776</v>
      </c>
      <c r="F9" s="979">
        <v>174772</v>
      </c>
      <c r="G9" s="979">
        <v>189004</v>
      </c>
      <c r="H9" s="979">
        <v>352433</v>
      </c>
      <c r="I9" s="979">
        <v>11343</v>
      </c>
      <c r="J9" s="979">
        <v>352531</v>
      </c>
      <c r="K9" s="980">
        <v>11245</v>
      </c>
      <c r="L9" s="1443">
        <v>30580.799999999999</v>
      </c>
      <c r="M9" s="1126">
        <v>22.645418326693228</v>
      </c>
      <c r="N9" s="1127">
        <v>11.895568461256737</v>
      </c>
    </row>
    <row r="10" spans="1:16" ht="18.75" customHeight="1">
      <c r="A10" s="2038" t="s">
        <v>340</v>
      </c>
      <c r="B10" s="2039"/>
      <c r="C10" s="978">
        <v>5304</v>
      </c>
      <c r="D10" s="978">
        <v>16295</v>
      </c>
      <c r="E10" s="979">
        <v>364909</v>
      </c>
      <c r="F10" s="979">
        <v>175540</v>
      </c>
      <c r="G10" s="979">
        <v>189369</v>
      </c>
      <c r="H10" s="979">
        <v>352967</v>
      </c>
      <c r="I10" s="979">
        <v>11942</v>
      </c>
      <c r="J10" s="979">
        <v>353214</v>
      </c>
      <c r="K10" s="980">
        <v>11695</v>
      </c>
      <c r="L10" s="1443">
        <v>32372.6</v>
      </c>
      <c r="M10" s="1126">
        <v>22.393924516722922</v>
      </c>
      <c r="N10" s="1127">
        <v>11.272156082613074</v>
      </c>
    </row>
    <row r="11" spans="1:16" ht="18.75" customHeight="1">
      <c r="A11" s="2038" t="s">
        <v>410</v>
      </c>
      <c r="B11" s="2039"/>
      <c r="C11" s="978">
        <v>5317</v>
      </c>
      <c r="D11" s="978">
        <v>16526</v>
      </c>
      <c r="E11" s="979">
        <v>357598</v>
      </c>
      <c r="F11" s="979">
        <v>172011</v>
      </c>
      <c r="G11" s="979">
        <v>185587</v>
      </c>
      <c r="H11" s="979">
        <v>345734</v>
      </c>
      <c r="I11" s="979">
        <v>11864</v>
      </c>
      <c r="J11" s="979">
        <v>346051</v>
      </c>
      <c r="K11" s="980">
        <v>11547</v>
      </c>
      <c r="L11" s="1443">
        <v>33156.699999999997</v>
      </c>
      <c r="M11" s="1126">
        <v>21.638509016095849</v>
      </c>
      <c r="N11" s="1127">
        <v>10.785090192932349</v>
      </c>
    </row>
    <row r="12" spans="1:16" ht="18.75" customHeight="1">
      <c r="A12" s="2038" t="s">
        <v>445</v>
      </c>
      <c r="B12" s="2039"/>
      <c r="C12" s="978">
        <v>5349</v>
      </c>
      <c r="D12" s="978">
        <v>16800</v>
      </c>
      <c r="E12" s="979">
        <v>360490</v>
      </c>
      <c r="F12" s="979">
        <v>173628</v>
      </c>
      <c r="G12" s="979">
        <v>186862</v>
      </c>
      <c r="H12" s="979">
        <v>348387</v>
      </c>
      <c r="I12" s="979">
        <v>12103</v>
      </c>
      <c r="J12" s="979">
        <v>348442</v>
      </c>
      <c r="K12" s="980">
        <v>12048</v>
      </c>
      <c r="L12" s="1443">
        <v>33830.800000000003</v>
      </c>
      <c r="M12" s="1126">
        <v>21.457738095238096</v>
      </c>
      <c r="N12" s="1127">
        <v>10.655674710618726</v>
      </c>
    </row>
    <row r="13" spans="1:16" ht="18.75" customHeight="1">
      <c r="A13" s="2038" t="s">
        <v>489</v>
      </c>
      <c r="B13" s="2039"/>
      <c r="C13" s="978">
        <v>5374</v>
      </c>
      <c r="D13" s="978">
        <v>17120</v>
      </c>
      <c r="E13" s="979">
        <v>369205</v>
      </c>
      <c r="F13" s="979">
        <v>178049</v>
      </c>
      <c r="G13" s="979">
        <v>191156</v>
      </c>
      <c r="H13" s="979">
        <v>349638</v>
      </c>
      <c r="I13" s="979">
        <v>19567</v>
      </c>
      <c r="J13" s="979">
        <v>356174</v>
      </c>
      <c r="K13" s="980">
        <v>13031</v>
      </c>
      <c r="L13" s="1443">
        <v>34634.5</v>
      </c>
      <c r="M13" s="1126">
        <v>21.565712616822431</v>
      </c>
      <c r="N13" s="1127">
        <v>10.660035513721867</v>
      </c>
    </row>
    <row r="14" spans="1:16" ht="18.75" customHeight="1">
      <c r="A14" s="2038" t="s">
        <v>499</v>
      </c>
      <c r="B14" s="2039"/>
      <c r="C14" s="978">
        <v>5398</v>
      </c>
      <c r="D14" s="978">
        <v>17248</v>
      </c>
      <c r="E14" s="979">
        <v>364491</v>
      </c>
      <c r="F14" s="979">
        <v>176147</v>
      </c>
      <c r="G14" s="979">
        <v>188344</v>
      </c>
      <c r="H14" s="979">
        <v>345082</v>
      </c>
      <c r="I14" s="979">
        <v>19409</v>
      </c>
      <c r="J14" s="979">
        <v>350764</v>
      </c>
      <c r="K14" s="980">
        <v>13727</v>
      </c>
      <c r="L14" s="1443">
        <v>35068.800000000003</v>
      </c>
      <c r="M14" s="1126">
        <v>21.132363172541744</v>
      </c>
      <c r="N14" s="1127">
        <v>10.39359772789488</v>
      </c>
    </row>
    <row r="15" spans="1:16" ht="18.75" customHeight="1">
      <c r="A15" s="2038" t="s">
        <v>731</v>
      </c>
      <c r="B15" s="2039"/>
      <c r="C15" s="978">
        <v>5410</v>
      </c>
      <c r="D15" s="978">
        <v>17410</v>
      </c>
      <c r="E15" s="979">
        <v>360420</v>
      </c>
      <c r="F15" s="979">
        <v>174418</v>
      </c>
      <c r="G15" s="979">
        <v>186002</v>
      </c>
      <c r="H15" s="979">
        <v>340049</v>
      </c>
      <c r="I15" s="979">
        <v>20371</v>
      </c>
      <c r="J15" s="979">
        <v>345844</v>
      </c>
      <c r="K15" s="980">
        <v>14576</v>
      </c>
      <c r="L15" s="1443">
        <v>35468.800000000003</v>
      </c>
      <c r="M15" s="1126">
        <v>20.701895462377944</v>
      </c>
      <c r="N15" s="1127">
        <v>10.161606820642367</v>
      </c>
    </row>
    <row r="16" spans="1:16" ht="18.75" customHeight="1" thickBot="1">
      <c r="A16" s="2007" t="s">
        <v>1132</v>
      </c>
      <c r="B16" s="2008"/>
      <c r="C16" s="978">
        <v>5409</v>
      </c>
      <c r="D16" s="978">
        <v>17513</v>
      </c>
      <c r="E16" s="979">
        <v>347798</v>
      </c>
      <c r="F16" s="979">
        <v>168153</v>
      </c>
      <c r="G16" s="979">
        <v>179645</v>
      </c>
      <c r="H16" s="979">
        <v>326201</v>
      </c>
      <c r="I16" s="979">
        <v>21597</v>
      </c>
      <c r="J16" s="979">
        <v>332138</v>
      </c>
      <c r="K16" s="980">
        <v>15660</v>
      </c>
      <c r="L16" s="1443">
        <v>35745.769999999997</v>
      </c>
      <c r="M16" s="1126">
        <v>19.859418717524125</v>
      </c>
      <c r="N16" s="1127">
        <v>9.7297666269323617</v>
      </c>
    </row>
    <row r="17" spans="1:14" ht="18.75" customHeight="1">
      <c r="A17" s="2028" t="s">
        <v>1134</v>
      </c>
      <c r="B17" s="360" t="s">
        <v>164</v>
      </c>
      <c r="C17" s="1444">
        <f>C16-C15</f>
        <v>-1</v>
      </c>
      <c r="D17" s="1444">
        <f>D16-D15</f>
        <v>103</v>
      </c>
      <c r="E17" s="1445">
        <f>E16-E15</f>
        <v>-12622</v>
      </c>
      <c r="F17" s="1445">
        <f t="shared" ref="F17:N17" si="0">F16-F15</f>
        <v>-6265</v>
      </c>
      <c r="G17" s="1445">
        <f t="shared" si="0"/>
        <v>-6357</v>
      </c>
      <c r="H17" s="1445">
        <f>H16-H15</f>
        <v>-13848</v>
      </c>
      <c r="I17" s="1445">
        <f t="shared" si="0"/>
        <v>1226</v>
      </c>
      <c r="J17" s="1445">
        <f t="shared" si="0"/>
        <v>-13706</v>
      </c>
      <c r="K17" s="1446">
        <f t="shared" si="0"/>
        <v>1084</v>
      </c>
      <c r="L17" s="1447">
        <f t="shared" si="0"/>
        <v>276.96999999999389</v>
      </c>
      <c r="M17" s="1448">
        <f t="shared" si="0"/>
        <v>-0.84247674485381907</v>
      </c>
      <c r="N17" s="1449">
        <f t="shared" si="0"/>
        <v>-0.43184019371000559</v>
      </c>
    </row>
    <row r="18" spans="1:14" ht="18.75" customHeight="1">
      <c r="A18" s="2029"/>
      <c r="B18" s="1600" t="s">
        <v>165</v>
      </c>
      <c r="C18" s="1450">
        <f>C16/C15-1</f>
        <v>-1.8484288354903011E-4</v>
      </c>
      <c r="D18" s="1450">
        <f>D16/D15-1</f>
        <v>5.9161401493394994E-3</v>
      </c>
      <c r="E18" s="1451">
        <f>E16/E15-1</f>
        <v>-3.5020254147938523E-2</v>
      </c>
      <c r="F18" s="1451">
        <f t="shared" ref="F18:N18" si="1">F16/F15-1</f>
        <v>-3.591945785412054E-2</v>
      </c>
      <c r="G18" s="1451">
        <f t="shared" si="1"/>
        <v>-3.417705185965747E-2</v>
      </c>
      <c r="H18" s="1451">
        <f t="shared" si="1"/>
        <v>-4.0723542783540068E-2</v>
      </c>
      <c r="I18" s="1451">
        <f t="shared" si="1"/>
        <v>6.018359432526621E-2</v>
      </c>
      <c r="J18" s="1451">
        <f t="shared" si="1"/>
        <v>-3.963058488798421E-2</v>
      </c>
      <c r="K18" s="1452">
        <f t="shared" si="1"/>
        <v>7.4368825466520239E-2</v>
      </c>
      <c r="L18" s="1453">
        <f t="shared" si="1"/>
        <v>7.8088348069287328E-3</v>
      </c>
      <c r="M18" s="1451">
        <f t="shared" si="1"/>
        <v>-4.069563322763714E-2</v>
      </c>
      <c r="N18" s="1452">
        <f t="shared" si="1"/>
        <v>-4.2497235066482064E-2</v>
      </c>
    </row>
    <row r="19" spans="1:14" ht="18.75" customHeight="1">
      <c r="A19" s="2030" t="s">
        <v>1135</v>
      </c>
      <c r="B19" s="369" t="s">
        <v>164</v>
      </c>
      <c r="C19" s="1454">
        <f>C16-C11</f>
        <v>92</v>
      </c>
      <c r="D19" s="1454">
        <f>D16-D11</f>
        <v>987</v>
      </c>
      <c r="E19" s="1455">
        <f>E16-E11</f>
        <v>-9800</v>
      </c>
      <c r="F19" s="1455">
        <f t="shared" ref="F19:N19" si="2">F16-F11</f>
        <v>-3858</v>
      </c>
      <c r="G19" s="1455">
        <f t="shared" si="2"/>
        <v>-5942</v>
      </c>
      <c r="H19" s="1455">
        <f t="shared" si="2"/>
        <v>-19533</v>
      </c>
      <c r="I19" s="1455">
        <f t="shared" si="2"/>
        <v>9733</v>
      </c>
      <c r="J19" s="1455">
        <f t="shared" si="2"/>
        <v>-13913</v>
      </c>
      <c r="K19" s="1456">
        <f t="shared" si="2"/>
        <v>4113</v>
      </c>
      <c r="L19" s="1457">
        <f t="shared" si="2"/>
        <v>2589.0699999999997</v>
      </c>
      <c r="M19" s="1458">
        <f t="shared" si="2"/>
        <v>-1.7790902985717238</v>
      </c>
      <c r="N19" s="1459">
        <f t="shared" si="2"/>
        <v>-1.0553235659999878</v>
      </c>
    </row>
    <row r="20" spans="1:14" ht="18.75" customHeight="1">
      <c r="A20" s="2029"/>
      <c r="B20" s="1601" t="s">
        <v>165</v>
      </c>
      <c r="C20" s="1460">
        <f>C16/C11-1</f>
        <v>1.7302990408124774E-2</v>
      </c>
      <c r="D20" s="1460">
        <f>D16/D11-1</f>
        <v>5.9724071160595527E-2</v>
      </c>
      <c r="E20" s="1461">
        <f>E16/E11-1</f>
        <v>-2.7405074972455146E-2</v>
      </c>
      <c r="F20" s="1461">
        <f t="shared" ref="F20:N20" si="3">F16/F11-1</f>
        <v>-2.2428798158257268E-2</v>
      </c>
      <c r="G20" s="1461">
        <f t="shared" si="3"/>
        <v>-3.201732879996988E-2</v>
      </c>
      <c r="H20" s="1461">
        <f t="shared" si="3"/>
        <v>-5.6497191482469233E-2</v>
      </c>
      <c r="I20" s="1461">
        <f t="shared" si="3"/>
        <v>0.82038098449089691</v>
      </c>
      <c r="J20" s="1461">
        <f t="shared" si="3"/>
        <v>-4.0205056480114187E-2</v>
      </c>
      <c r="K20" s="1462">
        <f t="shared" si="3"/>
        <v>0.35619641465315666</v>
      </c>
      <c r="L20" s="1463">
        <f t="shared" si="3"/>
        <v>7.8085877062554543E-2</v>
      </c>
      <c r="M20" s="1461">
        <f t="shared" si="3"/>
        <v>-8.2218710043669985E-2</v>
      </c>
      <c r="N20" s="1462">
        <f t="shared" si="3"/>
        <v>-9.7850230931917359E-2</v>
      </c>
    </row>
    <row r="21" spans="1:14" ht="18.75" customHeight="1">
      <c r="A21" s="2030" t="s">
        <v>1136</v>
      </c>
      <c r="B21" s="378" t="s">
        <v>164</v>
      </c>
      <c r="C21" s="1464">
        <f>C16-C6</f>
        <v>200</v>
      </c>
      <c r="D21" s="1464">
        <f>D16-D6</f>
        <v>1665</v>
      </c>
      <c r="E21" s="1465">
        <f>E16-E6</f>
        <v>-19563</v>
      </c>
      <c r="F21" s="1465">
        <f t="shared" ref="F21:N21" si="4">F16-F6</f>
        <v>-8265</v>
      </c>
      <c r="G21" s="1465">
        <f t="shared" si="4"/>
        <v>-11298</v>
      </c>
      <c r="H21" s="1465">
        <f t="shared" si="4"/>
        <v>-32858</v>
      </c>
      <c r="I21" s="1465">
        <f t="shared" si="4"/>
        <v>13295</v>
      </c>
      <c r="J21" s="1465">
        <f t="shared" si="4"/>
        <v>-24687</v>
      </c>
      <c r="K21" s="1466">
        <f t="shared" si="4"/>
        <v>5124</v>
      </c>
      <c r="L21" s="1467">
        <f t="shared" si="4"/>
        <v>6231.9699999999975</v>
      </c>
      <c r="M21" s="1468">
        <f t="shared" si="4"/>
        <v>-3.3208563960548751</v>
      </c>
      <c r="N21" s="1469">
        <f t="shared" si="4"/>
        <v>-2.7173259196051909</v>
      </c>
    </row>
    <row r="22" spans="1:14" ht="18.75" customHeight="1">
      <c r="A22" s="2031"/>
      <c r="B22" s="1602" t="s">
        <v>165</v>
      </c>
      <c r="C22" s="1450">
        <f>C16/C6-1</f>
        <v>3.8395085429065112E-2</v>
      </c>
      <c r="D22" s="1450">
        <f>D16/D6-1</f>
        <v>0.10506057546693581</v>
      </c>
      <c r="E22" s="1451">
        <f>E16/E6-1</f>
        <v>-5.3252794934682823E-2</v>
      </c>
      <c r="F22" s="1451">
        <f t="shared" ref="F22:N22" si="5">F16/F6-1</f>
        <v>-4.6848960990375166E-2</v>
      </c>
      <c r="G22" s="1451">
        <f t="shared" si="5"/>
        <v>-5.9169490371472122E-2</v>
      </c>
      <c r="H22" s="1451">
        <f t="shared" si="5"/>
        <v>-9.1511422913783003E-2</v>
      </c>
      <c r="I22" s="1451">
        <f t="shared" si="5"/>
        <v>1.6014213442543968</v>
      </c>
      <c r="J22" s="1451">
        <f t="shared" si="5"/>
        <v>-6.9185174805576954E-2</v>
      </c>
      <c r="K22" s="1452">
        <f t="shared" si="5"/>
        <v>0.48633257403189067</v>
      </c>
      <c r="L22" s="1453">
        <f t="shared" si="5"/>
        <v>0.21115444300632236</v>
      </c>
      <c r="M22" s="1451">
        <f t="shared" si="5"/>
        <v>-0.14326216491319888</v>
      </c>
      <c r="N22" s="1452">
        <f t="shared" si="5"/>
        <v>-0.21831009205126206</v>
      </c>
    </row>
    <row r="23" spans="1:14" ht="12" customHeight="1">
      <c r="A23" s="358"/>
      <c r="B23" s="110"/>
      <c r="C23" s="1661"/>
      <c r="D23" s="1661"/>
      <c r="E23" s="1661"/>
      <c r="F23" s="1661"/>
      <c r="G23" s="1661"/>
      <c r="H23" s="1661"/>
      <c r="I23" s="1661"/>
      <c r="J23" s="1661"/>
      <c r="K23" s="1661"/>
      <c r="L23" s="1661"/>
      <c r="M23" s="1661"/>
      <c r="N23" s="1661"/>
    </row>
    <row r="24" spans="1:14" ht="15" customHeight="1">
      <c r="A24" s="1660" t="s">
        <v>1570</v>
      </c>
      <c r="C24" s="50"/>
      <c r="K24" s="83"/>
    </row>
    <row r="25" spans="1:14" ht="24.75" customHeight="1">
      <c r="A25" s="2012" t="s">
        <v>1572</v>
      </c>
      <c r="B25" s="2012"/>
      <c r="C25" s="2012"/>
      <c r="D25" s="2012"/>
      <c r="E25" s="2012"/>
      <c r="F25" s="2012"/>
      <c r="G25" s="2012"/>
      <c r="H25" s="2012"/>
      <c r="I25" s="2012"/>
      <c r="J25" s="2012"/>
      <c r="K25" s="2012"/>
      <c r="L25" s="2012"/>
      <c r="M25" s="2012"/>
      <c r="N25" s="2012"/>
    </row>
    <row r="26" spans="1:14">
      <c r="E26" s="50"/>
    </row>
    <row r="27" spans="1:14">
      <c r="E27" s="50"/>
    </row>
  </sheetData>
  <mergeCells count="26">
    <mergeCell ref="A11:B11"/>
    <mergeCell ref="A12:B12"/>
    <mergeCell ref="A13:B13"/>
    <mergeCell ref="A14:B14"/>
    <mergeCell ref="A15:B15"/>
    <mergeCell ref="A6:B6"/>
    <mergeCell ref="A7:B7"/>
    <mergeCell ref="A8:B8"/>
    <mergeCell ref="A9:B9"/>
    <mergeCell ref="A10:B10"/>
    <mergeCell ref="J4:K4"/>
    <mergeCell ref="A16:B16"/>
    <mergeCell ref="L3:L5"/>
    <mergeCell ref="A25:N25"/>
    <mergeCell ref="M3:M5"/>
    <mergeCell ref="N3:N5"/>
    <mergeCell ref="D3:D5"/>
    <mergeCell ref="C3:C5"/>
    <mergeCell ref="F4:G4"/>
    <mergeCell ref="E3:K3"/>
    <mergeCell ref="E4:E5"/>
    <mergeCell ref="H4:I4"/>
    <mergeCell ref="A17:A18"/>
    <mergeCell ref="A19:A20"/>
    <mergeCell ref="A21:A22"/>
    <mergeCell ref="A3:B5"/>
  </mergeCells>
  <hyperlinks>
    <hyperlink ref="P2" location="OBSAH!A1" display="Zpět na obsah" xr:uid="{F5C497F5-513D-44B4-B61B-E455A4D0363A}"/>
  </hyperlinks>
  <pageMargins left="0.70866141732283472" right="0.70866141732283472" top="0.78740157480314965" bottom="0.78740157480314965" header="0.31496062992125984" footer="0.31496062992125984"/>
  <pageSetup paperSize="9" orientation="landscape" r:id="rId1"/>
  <ignoredErrors>
    <ignoredError sqref="C17:D18 F18:L22 E17:E22 M17:N22 F17:H17 I17:L17 D20 D19 D22 D21 C22 C20 C19 C21" unlockedFormula="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4"/>
  <dimension ref="A1:Q23"/>
  <sheetViews>
    <sheetView showGridLines="0" zoomScaleNormal="100" workbookViewId="0"/>
  </sheetViews>
  <sheetFormatPr defaultRowHeight="15"/>
  <cols>
    <col min="1" max="1" width="18" customWidth="1"/>
    <col min="2" max="13" width="9.28515625" customWidth="1"/>
  </cols>
  <sheetData>
    <row r="1" spans="1:17" ht="22.5" customHeight="1">
      <c r="A1" s="154" t="s">
        <v>1558</v>
      </c>
      <c r="B1" s="1"/>
      <c r="C1" s="1"/>
      <c r="D1" s="1"/>
      <c r="E1" s="1"/>
      <c r="F1" s="2"/>
      <c r="G1" s="2"/>
      <c r="H1" s="2"/>
      <c r="I1" s="2"/>
      <c r="J1" s="2"/>
      <c r="K1" s="2"/>
      <c r="L1" s="2"/>
      <c r="M1" s="2"/>
      <c r="N1" s="2"/>
    </row>
    <row r="2" spans="1:17" ht="18.75" customHeight="1" thickBot="1">
      <c r="A2" s="322" t="s">
        <v>1547</v>
      </c>
      <c r="B2" s="106"/>
      <c r="C2" s="106"/>
      <c r="D2" s="106"/>
      <c r="E2" s="106"/>
      <c r="F2" s="3"/>
      <c r="G2" s="3"/>
      <c r="H2" s="3"/>
      <c r="I2" s="3"/>
      <c r="J2" s="3"/>
      <c r="K2" s="3"/>
      <c r="L2" s="3"/>
      <c r="M2" s="1440" t="s">
        <v>1548</v>
      </c>
      <c r="N2" s="3"/>
      <c r="O2" s="106" t="s">
        <v>986</v>
      </c>
    </row>
    <row r="3" spans="1:17" ht="18.75" customHeight="1">
      <c r="A3" s="2164" t="s">
        <v>163</v>
      </c>
      <c r="B3" s="2116" t="s">
        <v>1552</v>
      </c>
      <c r="C3" s="2117"/>
      <c r="D3" s="2117"/>
      <c r="E3" s="2117"/>
      <c r="F3" s="2116" t="s">
        <v>176</v>
      </c>
      <c r="G3" s="2117"/>
      <c r="H3" s="2117"/>
      <c r="I3" s="2137"/>
      <c r="J3" s="2116" t="s">
        <v>177</v>
      </c>
      <c r="K3" s="2117"/>
      <c r="L3" s="2117"/>
      <c r="M3" s="2117"/>
    </row>
    <row r="4" spans="1:17" ht="18.75" customHeight="1">
      <c r="A4" s="2166"/>
      <c r="B4" s="2049" t="s">
        <v>4</v>
      </c>
      <c r="C4" s="2108" t="s">
        <v>36</v>
      </c>
      <c r="D4" s="2108"/>
      <c r="E4" s="2169"/>
      <c r="F4" s="2049" t="s">
        <v>4</v>
      </c>
      <c r="G4" s="2108" t="s">
        <v>36</v>
      </c>
      <c r="H4" s="2108"/>
      <c r="I4" s="2169"/>
      <c r="J4" s="2049" t="s">
        <v>4</v>
      </c>
      <c r="K4" s="2108" t="s">
        <v>36</v>
      </c>
      <c r="L4" s="2108"/>
      <c r="M4" s="2108"/>
    </row>
    <row r="5" spans="1:17" ht="26.25" customHeight="1" thickBot="1">
      <c r="A5" s="2168"/>
      <c r="B5" s="2050"/>
      <c r="C5" s="452" t="s">
        <v>969</v>
      </c>
      <c r="D5" s="476" t="s">
        <v>282</v>
      </c>
      <c r="E5" s="477" t="s">
        <v>970</v>
      </c>
      <c r="F5" s="2050"/>
      <c r="G5" s="452" t="s">
        <v>969</v>
      </c>
      <c r="H5" s="476" t="s">
        <v>282</v>
      </c>
      <c r="I5" s="477" t="s">
        <v>970</v>
      </c>
      <c r="J5" s="2050"/>
      <c r="K5" s="452" t="s">
        <v>969</v>
      </c>
      <c r="L5" s="476" t="s">
        <v>282</v>
      </c>
      <c r="M5" s="477" t="s">
        <v>970</v>
      </c>
    </row>
    <row r="6" spans="1:17" ht="18.75" customHeight="1">
      <c r="A6" s="400" t="s">
        <v>985</v>
      </c>
      <c r="B6" s="1557">
        <v>6763</v>
      </c>
      <c r="C6" s="1541">
        <v>2145</v>
      </c>
      <c r="D6" s="1558">
        <v>4605</v>
      </c>
      <c r="E6" s="1559">
        <v>13</v>
      </c>
      <c r="F6" s="1557">
        <v>6462</v>
      </c>
      <c r="G6" s="1541">
        <v>2001</v>
      </c>
      <c r="H6" s="1558">
        <v>4450</v>
      </c>
      <c r="I6" s="1559">
        <v>11</v>
      </c>
      <c r="J6" s="1560">
        <v>301</v>
      </c>
      <c r="K6" s="1541">
        <v>144</v>
      </c>
      <c r="L6" s="1558">
        <v>155</v>
      </c>
      <c r="M6" s="1561">
        <v>2</v>
      </c>
      <c r="N6" s="50"/>
      <c r="O6" s="50"/>
      <c r="P6" s="50"/>
      <c r="Q6" s="50"/>
    </row>
    <row r="7" spans="1:17" ht="18.75" customHeight="1">
      <c r="A7" s="401" t="s">
        <v>14</v>
      </c>
      <c r="B7" s="1562">
        <v>1208</v>
      </c>
      <c r="C7" s="1563">
        <v>179</v>
      </c>
      <c r="D7" s="1503">
        <v>1024</v>
      </c>
      <c r="E7" s="1564">
        <v>5</v>
      </c>
      <c r="F7" s="1562">
        <v>1196</v>
      </c>
      <c r="G7" s="1563">
        <v>177</v>
      </c>
      <c r="H7" s="1503">
        <v>1014</v>
      </c>
      <c r="I7" s="1564">
        <v>5</v>
      </c>
      <c r="J7" s="1562">
        <v>12</v>
      </c>
      <c r="K7" s="1563">
        <v>2</v>
      </c>
      <c r="L7" s="1503">
        <v>10</v>
      </c>
      <c r="M7" s="1565">
        <v>0</v>
      </c>
      <c r="N7" s="50"/>
      <c r="O7" s="50"/>
      <c r="P7" s="50"/>
      <c r="Q7" s="50"/>
    </row>
    <row r="8" spans="1:17" ht="18.75" customHeight="1">
      <c r="A8" s="401" t="s">
        <v>15</v>
      </c>
      <c r="B8" s="1562">
        <v>877</v>
      </c>
      <c r="C8" s="1563">
        <v>228</v>
      </c>
      <c r="D8" s="1503">
        <v>646</v>
      </c>
      <c r="E8" s="1564">
        <v>3</v>
      </c>
      <c r="F8" s="1562">
        <v>835</v>
      </c>
      <c r="G8" s="1563">
        <v>204</v>
      </c>
      <c r="H8" s="1503">
        <v>628</v>
      </c>
      <c r="I8" s="1564">
        <v>3</v>
      </c>
      <c r="J8" s="1562">
        <v>42</v>
      </c>
      <c r="K8" s="1563">
        <v>24</v>
      </c>
      <c r="L8" s="1503">
        <v>18</v>
      </c>
      <c r="M8" s="1565">
        <v>0</v>
      </c>
      <c r="N8" s="50"/>
      <c r="O8" s="50"/>
      <c r="P8" s="50"/>
      <c r="Q8" s="50"/>
    </row>
    <row r="9" spans="1:17" ht="18.75" customHeight="1">
      <c r="A9" s="401" t="s">
        <v>16</v>
      </c>
      <c r="B9" s="1562">
        <v>78</v>
      </c>
      <c r="C9" s="1563">
        <v>25</v>
      </c>
      <c r="D9" s="1503">
        <v>53</v>
      </c>
      <c r="E9" s="1564">
        <v>0</v>
      </c>
      <c r="F9" s="1562">
        <v>62</v>
      </c>
      <c r="G9" s="1563">
        <v>16</v>
      </c>
      <c r="H9" s="1503">
        <v>46</v>
      </c>
      <c r="I9" s="1564">
        <v>0</v>
      </c>
      <c r="J9" s="1562">
        <v>16</v>
      </c>
      <c r="K9" s="1563">
        <v>9</v>
      </c>
      <c r="L9" s="1503">
        <v>7</v>
      </c>
      <c r="M9" s="1565">
        <v>0</v>
      </c>
      <c r="N9" s="50"/>
      <c r="O9" s="50"/>
      <c r="P9" s="50"/>
      <c r="Q9" s="50"/>
    </row>
    <row r="10" spans="1:17" ht="18.75" customHeight="1">
      <c r="A10" s="401" t="s">
        <v>17</v>
      </c>
      <c r="B10" s="1562">
        <v>301</v>
      </c>
      <c r="C10" s="1563">
        <v>82</v>
      </c>
      <c r="D10" s="1503">
        <v>217</v>
      </c>
      <c r="E10" s="1564">
        <v>2</v>
      </c>
      <c r="F10" s="1562">
        <v>280</v>
      </c>
      <c r="G10" s="1563">
        <v>69</v>
      </c>
      <c r="H10" s="1503">
        <v>211</v>
      </c>
      <c r="I10" s="1564">
        <v>0</v>
      </c>
      <c r="J10" s="1562">
        <v>21</v>
      </c>
      <c r="K10" s="1563">
        <v>13</v>
      </c>
      <c r="L10" s="1503">
        <v>6</v>
      </c>
      <c r="M10" s="1565">
        <v>2</v>
      </c>
      <c r="N10" s="50"/>
      <c r="O10" s="50"/>
      <c r="P10" s="50"/>
      <c r="Q10" s="50"/>
    </row>
    <row r="11" spans="1:17" ht="18.75" customHeight="1">
      <c r="A11" s="401" t="s">
        <v>18</v>
      </c>
      <c r="B11" s="1562">
        <v>400</v>
      </c>
      <c r="C11" s="1563">
        <v>145</v>
      </c>
      <c r="D11" s="1503">
        <v>255</v>
      </c>
      <c r="E11" s="1564">
        <v>0</v>
      </c>
      <c r="F11" s="1562">
        <v>387</v>
      </c>
      <c r="G11" s="1563">
        <v>140</v>
      </c>
      <c r="H11" s="1503">
        <v>247</v>
      </c>
      <c r="I11" s="1564">
        <v>0</v>
      </c>
      <c r="J11" s="1562">
        <v>13</v>
      </c>
      <c r="K11" s="1563">
        <v>5</v>
      </c>
      <c r="L11" s="1503">
        <v>8</v>
      </c>
      <c r="M11" s="1565">
        <v>0</v>
      </c>
      <c r="N11" s="50"/>
      <c r="O11" s="50"/>
      <c r="P11" s="50"/>
      <c r="Q11" s="50"/>
    </row>
    <row r="12" spans="1:17" ht="18.75" customHeight="1">
      <c r="A12" s="401" t="s">
        <v>19</v>
      </c>
      <c r="B12" s="1562">
        <v>1177</v>
      </c>
      <c r="C12" s="1563">
        <v>479</v>
      </c>
      <c r="D12" s="1503">
        <v>696</v>
      </c>
      <c r="E12" s="1564">
        <v>2</v>
      </c>
      <c r="F12" s="1562">
        <v>1141</v>
      </c>
      <c r="G12" s="1563">
        <v>464</v>
      </c>
      <c r="H12" s="1503">
        <v>675</v>
      </c>
      <c r="I12" s="1564">
        <v>2</v>
      </c>
      <c r="J12" s="1562">
        <v>36</v>
      </c>
      <c r="K12" s="1563">
        <v>15</v>
      </c>
      <c r="L12" s="1503">
        <v>21</v>
      </c>
      <c r="M12" s="1565">
        <v>0</v>
      </c>
      <c r="N12" s="50"/>
      <c r="O12" s="50"/>
      <c r="P12" s="50"/>
      <c r="Q12" s="50"/>
    </row>
    <row r="13" spans="1:17" ht="18.75" customHeight="1">
      <c r="A13" s="401" t="s">
        <v>20</v>
      </c>
      <c r="B13" s="1562">
        <v>205</v>
      </c>
      <c r="C13" s="1563">
        <v>55</v>
      </c>
      <c r="D13" s="1503">
        <v>150</v>
      </c>
      <c r="E13" s="1564">
        <v>0</v>
      </c>
      <c r="F13" s="1562">
        <v>182</v>
      </c>
      <c r="G13" s="1563">
        <v>42</v>
      </c>
      <c r="H13" s="1503">
        <v>140</v>
      </c>
      <c r="I13" s="1564">
        <v>0</v>
      </c>
      <c r="J13" s="1562">
        <v>23</v>
      </c>
      <c r="K13" s="1563">
        <v>13</v>
      </c>
      <c r="L13" s="1503">
        <v>10</v>
      </c>
      <c r="M13" s="1565">
        <v>0</v>
      </c>
      <c r="N13" s="50"/>
      <c r="O13" s="50"/>
      <c r="P13" s="50"/>
      <c r="Q13" s="50"/>
    </row>
    <row r="14" spans="1:17" ht="18.75" customHeight="1">
      <c r="A14" s="401" t="s">
        <v>21</v>
      </c>
      <c r="B14" s="1562">
        <v>48</v>
      </c>
      <c r="C14" s="1563">
        <v>24</v>
      </c>
      <c r="D14" s="1503">
        <v>24</v>
      </c>
      <c r="E14" s="1564">
        <v>0</v>
      </c>
      <c r="F14" s="1562">
        <v>34</v>
      </c>
      <c r="G14" s="1563">
        <v>20</v>
      </c>
      <c r="H14" s="1503">
        <v>14</v>
      </c>
      <c r="I14" s="1564">
        <v>0</v>
      </c>
      <c r="J14" s="1562">
        <v>14</v>
      </c>
      <c r="K14" s="1563">
        <v>4</v>
      </c>
      <c r="L14" s="1503">
        <v>10</v>
      </c>
      <c r="M14" s="1565">
        <v>0</v>
      </c>
      <c r="N14" s="50"/>
      <c r="O14" s="50"/>
      <c r="P14" s="50"/>
      <c r="Q14" s="50"/>
    </row>
    <row r="15" spans="1:17" ht="18.75" customHeight="1">
      <c r="A15" s="401" t="s">
        <v>22</v>
      </c>
      <c r="B15" s="1562">
        <v>300</v>
      </c>
      <c r="C15" s="1563">
        <v>107</v>
      </c>
      <c r="D15" s="1503">
        <v>193</v>
      </c>
      <c r="E15" s="1564">
        <v>0</v>
      </c>
      <c r="F15" s="1562">
        <v>238</v>
      </c>
      <c r="G15" s="1563">
        <v>71</v>
      </c>
      <c r="H15" s="1503">
        <v>167</v>
      </c>
      <c r="I15" s="1564">
        <v>0</v>
      </c>
      <c r="J15" s="1562">
        <v>62</v>
      </c>
      <c r="K15" s="1563">
        <v>36</v>
      </c>
      <c r="L15" s="1503">
        <v>26</v>
      </c>
      <c r="M15" s="1565">
        <v>0</v>
      </c>
      <c r="N15" s="50"/>
      <c r="O15" s="50"/>
      <c r="P15" s="50"/>
      <c r="Q15" s="50"/>
    </row>
    <row r="16" spans="1:17" ht="18.75" customHeight="1">
      <c r="A16" s="401" t="s">
        <v>23</v>
      </c>
      <c r="B16" s="1562">
        <v>262</v>
      </c>
      <c r="C16" s="1563">
        <v>85</v>
      </c>
      <c r="D16" s="1503">
        <v>177</v>
      </c>
      <c r="E16" s="1564">
        <v>0</v>
      </c>
      <c r="F16" s="1562">
        <v>253</v>
      </c>
      <c r="G16" s="1563">
        <v>80</v>
      </c>
      <c r="H16" s="1503">
        <v>173</v>
      </c>
      <c r="I16" s="1564">
        <v>0</v>
      </c>
      <c r="J16" s="1562">
        <v>9</v>
      </c>
      <c r="K16" s="1563">
        <v>5</v>
      </c>
      <c r="L16" s="1503">
        <v>4</v>
      </c>
      <c r="M16" s="1565">
        <v>0</v>
      </c>
      <c r="N16" s="50"/>
      <c r="O16" s="50"/>
      <c r="P16" s="50"/>
      <c r="Q16" s="50"/>
    </row>
    <row r="17" spans="1:17" ht="18.75" customHeight="1">
      <c r="A17" s="401" t="s">
        <v>24</v>
      </c>
      <c r="B17" s="1562">
        <v>821</v>
      </c>
      <c r="C17" s="1563">
        <v>220</v>
      </c>
      <c r="D17" s="1503">
        <v>600</v>
      </c>
      <c r="E17" s="1564">
        <v>1</v>
      </c>
      <c r="F17" s="1562">
        <v>816</v>
      </c>
      <c r="G17" s="1563">
        <v>217</v>
      </c>
      <c r="H17" s="1503">
        <v>598</v>
      </c>
      <c r="I17" s="1564">
        <v>1</v>
      </c>
      <c r="J17" s="1562">
        <v>5</v>
      </c>
      <c r="K17" s="1563">
        <v>3</v>
      </c>
      <c r="L17" s="1503">
        <v>2</v>
      </c>
      <c r="M17" s="1565">
        <v>0</v>
      </c>
      <c r="N17" s="50"/>
      <c r="O17" s="50"/>
      <c r="P17" s="50"/>
      <c r="Q17" s="50"/>
    </row>
    <row r="18" spans="1:17" ht="18.75" customHeight="1">
      <c r="A18" s="401" t="s">
        <v>25</v>
      </c>
      <c r="B18" s="1562">
        <v>223</v>
      </c>
      <c r="C18" s="1563">
        <v>134</v>
      </c>
      <c r="D18" s="1503">
        <v>89</v>
      </c>
      <c r="E18" s="1564">
        <v>0</v>
      </c>
      <c r="F18" s="1562">
        <v>208</v>
      </c>
      <c r="G18" s="1563">
        <v>126</v>
      </c>
      <c r="H18" s="1503">
        <v>82</v>
      </c>
      <c r="I18" s="1564">
        <v>0</v>
      </c>
      <c r="J18" s="1562">
        <v>15</v>
      </c>
      <c r="K18" s="1563">
        <v>8</v>
      </c>
      <c r="L18" s="1503">
        <v>7</v>
      </c>
      <c r="M18" s="1565">
        <v>0</v>
      </c>
      <c r="N18" s="50"/>
      <c r="O18" s="50"/>
      <c r="P18" s="50"/>
      <c r="Q18" s="50"/>
    </row>
    <row r="19" spans="1:17" ht="18.75" customHeight="1">
      <c r="A19" s="401" t="s">
        <v>26</v>
      </c>
      <c r="B19" s="1562">
        <v>249</v>
      </c>
      <c r="C19" s="1563">
        <v>112</v>
      </c>
      <c r="D19" s="1503">
        <v>137</v>
      </c>
      <c r="E19" s="1564">
        <v>0</v>
      </c>
      <c r="F19" s="1562">
        <v>229</v>
      </c>
      <c r="G19" s="1563">
        <v>107</v>
      </c>
      <c r="H19" s="1503">
        <v>122</v>
      </c>
      <c r="I19" s="1564">
        <v>0</v>
      </c>
      <c r="J19" s="1562">
        <v>20</v>
      </c>
      <c r="K19" s="1563">
        <v>5</v>
      </c>
      <c r="L19" s="1503">
        <v>15</v>
      </c>
      <c r="M19" s="1565">
        <v>0</v>
      </c>
      <c r="N19" s="50"/>
      <c r="O19" s="50"/>
      <c r="P19" s="50"/>
      <c r="Q19" s="50"/>
    </row>
    <row r="20" spans="1:17" ht="18.75" customHeight="1">
      <c r="A20" s="401" t="s">
        <v>27</v>
      </c>
      <c r="B20" s="1562">
        <v>614</v>
      </c>
      <c r="C20" s="1563">
        <v>270</v>
      </c>
      <c r="D20" s="1503">
        <v>344</v>
      </c>
      <c r="E20" s="1564">
        <v>0</v>
      </c>
      <c r="F20" s="1562">
        <v>601</v>
      </c>
      <c r="G20" s="1563">
        <v>268</v>
      </c>
      <c r="H20" s="1503">
        <v>333</v>
      </c>
      <c r="I20" s="1564">
        <v>0</v>
      </c>
      <c r="J20" s="1562">
        <v>13</v>
      </c>
      <c r="K20" s="1563">
        <v>2</v>
      </c>
      <c r="L20" s="1503">
        <v>11</v>
      </c>
      <c r="M20" s="1565">
        <v>0</v>
      </c>
      <c r="N20" s="50"/>
      <c r="O20" s="50"/>
      <c r="P20" s="50"/>
      <c r="Q20" s="50"/>
    </row>
    <row r="21" spans="1:17" ht="7.5" customHeight="1">
      <c r="A21" s="401"/>
      <c r="B21" s="67"/>
      <c r="C21" s="67"/>
      <c r="D21" s="67"/>
      <c r="E21" s="224"/>
      <c r="F21" s="67"/>
      <c r="G21" s="67"/>
      <c r="H21" s="67"/>
      <c r="I21" s="224"/>
      <c r="J21" s="67"/>
      <c r="K21" s="67"/>
      <c r="L21" s="67"/>
      <c r="M21" s="224"/>
      <c r="N21" s="50"/>
      <c r="O21" s="50"/>
      <c r="P21" s="50"/>
      <c r="Q21" s="50"/>
    </row>
    <row r="22" spans="1:17" ht="15" customHeight="1">
      <c r="A22" s="1662" t="s">
        <v>1550</v>
      </c>
      <c r="B22" s="1662"/>
      <c r="C22" s="1662"/>
      <c r="D22" s="1662"/>
      <c r="E22" s="1662"/>
      <c r="F22" s="1662"/>
      <c r="G22" s="1662"/>
      <c r="H22" s="1662"/>
      <c r="I22" s="1662"/>
      <c r="J22" s="1662"/>
      <c r="K22" s="1662"/>
      <c r="L22" s="1662"/>
      <c r="M22" s="1662"/>
      <c r="N22" s="1662"/>
    </row>
    <row r="23" spans="1:17" ht="15" customHeight="1">
      <c r="A23" s="1662" t="s">
        <v>1551</v>
      </c>
      <c r="B23" s="1662"/>
      <c r="C23" s="1662"/>
      <c r="D23" s="1662"/>
      <c r="E23" s="1662"/>
      <c r="F23" s="1662"/>
      <c r="G23" s="1662"/>
      <c r="H23" s="1662"/>
      <c r="I23" s="1662"/>
      <c r="J23" s="1662"/>
      <c r="K23" s="1662"/>
      <c r="L23" s="1662"/>
      <c r="M23" s="1662"/>
      <c r="N23" s="1662"/>
    </row>
  </sheetData>
  <mergeCells count="10">
    <mergeCell ref="A3:A5"/>
    <mergeCell ref="F3:I3"/>
    <mergeCell ref="J3:M3"/>
    <mergeCell ref="F4:F5"/>
    <mergeCell ref="G4:I4"/>
    <mergeCell ref="J4:J5"/>
    <mergeCell ref="K4:M4"/>
    <mergeCell ref="B3:E3"/>
    <mergeCell ref="B4:B5"/>
    <mergeCell ref="C4:E4"/>
  </mergeCells>
  <hyperlinks>
    <hyperlink ref="O2" location="OBSAH!A1" display="Zpět na obsah" xr:uid="{4E86832B-E8D7-4C8E-A621-30E0FDAED7F5}"/>
  </hyperlink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59"/>
  <dimension ref="A1:T22"/>
  <sheetViews>
    <sheetView showGridLines="0" zoomScaleNormal="100" workbookViewId="0"/>
  </sheetViews>
  <sheetFormatPr defaultColWidth="9.140625" defaultRowHeight="15"/>
  <cols>
    <col min="1" max="1" width="17.140625" customWidth="1"/>
    <col min="2" max="12" width="6.7109375" customWidth="1"/>
    <col min="13" max="18" width="6.42578125" customWidth="1"/>
  </cols>
  <sheetData>
    <row r="1" spans="1:20" s="29" customFormat="1" ht="22.5" customHeight="1">
      <c r="A1" s="154" t="s">
        <v>1559</v>
      </c>
      <c r="B1" s="2"/>
      <c r="C1" s="2"/>
      <c r="D1" s="2"/>
      <c r="O1" s="152"/>
    </row>
    <row r="2" spans="1:20" s="162" customFormat="1" ht="18.75" customHeight="1" thickBot="1">
      <c r="A2" s="322" t="s">
        <v>1547</v>
      </c>
      <c r="B2" s="161"/>
      <c r="C2" s="161"/>
      <c r="P2" s="3"/>
      <c r="Q2" s="3"/>
      <c r="R2" s="1440" t="s">
        <v>1548</v>
      </c>
      <c r="S2" s="3"/>
      <c r="T2" s="106" t="s">
        <v>986</v>
      </c>
    </row>
    <row r="3" spans="1:20" ht="26.25"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0" ht="18.75" customHeight="1" thickBot="1">
      <c r="A4" s="2099"/>
      <c r="B4" s="406" t="s">
        <v>11</v>
      </c>
      <c r="C4" s="406" t="s">
        <v>12</v>
      </c>
      <c r="D4" s="406" t="s">
        <v>127</v>
      </c>
      <c r="E4" s="406" t="s">
        <v>162</v>
      </c>
      <c r="F4" s="406" t="s">
        <v>340</v>
      </c>
      <c r="G4" s="406" t="s">
        <v>410</v>
      </c>
      <c r="H4" s="407" t="s">
        <v>445</v>
      </c>
      <c r="I4" s="408" t="s">
        <v>489</v>
      </c>
      <c r="J4" s="407" t="s">
        <v>499</v>
      </c>
      <c r="K4" s="407" t="s">
        <v>731</v>
      </c>
      <c r="L4" s="409" t="s">
        <v>1132</v>
      </c>
      <c r="M4" s="410" t="s">
        <v>164</v>
      </c>
      <c r="N4" s="1608" t="s">
        <v>165</v>
      </c>
      <c r="O4" s="410" t="s">
        <v>164</v>
      </c>
      <c r="P4" s="1608" t="s">
        <v>165</v>
      </c>
      <c r="Q4" s="410" t="s">
        <v>164</v>
      </c>
      <c r="R4" s="1609" t="s">
        <v>165</v>
      </c>
    </row>
    <row r="5" spans="1:20" ht="18.75" customHeight="1">
      <c r="A5" s="398" t="s">
        <v>985</v>
      </c>
      <c r="B5" s="1187">
        <v>1787</v>
      </c>
      <c r="C5" s="1187">
        <v>1621</v>
      </c>
      <c r="D5" s="1187">
        <v>176</v>
      </c>
      <c r="E5" s="1187">
        <v>99</v>
      </c>
      <c r="F5" s="1187">
        <v>984</v>
      </c>
      <c r="G5" s="1187">
        <v>998</v>
      </c>
      <c r="H5" s="1187">
        <v>1420</v>
      </c>
      <c r="I5" s="1500">
        <v>1813</v>
      </c>
      <c r="J5" s="1187">
        <v>1969</v>
      </c>
      <c r="K5" s="1187">
        <v>2141</v>
      </c>
      <c r="L5" s="1188">
        <v>2145</v>
      </c>
      <c r="M5" s="1075">
        <f>L5-K5</f>
        <v>4</v>
      </c>
      <c r="N5" s="418">
        <f>L5/K5-1</f>
        <v>1.8682858477347963E-3</v>
      </c>
      <c r="O5" s="1075">
        <f>L5-G5</f>
        <v>1147</v>
      </c>
      <c r="P5" s="418">
        <f>L5/G5-1</f>
        <v>1.149298597194389</v>
      </c>
      <c r="Q5" s="1075">
        <f>L5-B5</f>
        <v>358</v>
      </c>
      <c r="R5" s="413">
        <f>L5/B5-1</f>
        <v>0.20033575825405703</v>
      </c>
    </row>
    <row r="6" spans="1:20" ht="18.75" customHeight="1">
      <c r="A6" s="399" t="s">
        <v>14</v>
      </c>
      <c r="B6" s="113">
        <v>251</v>
      </c>
      <c r="C6" s="113">
        <v>212</v>
      </c>
      <c r="D6" s="113">
        <v>31</v>
      </c>
      <c r="E6" s="113">
        <v>19</v>
      </c>
      <c r="F6" s="113">
        <v>104</v>
      </c>
      <c r="G6" s="113">
        <v>137</v>
      </c>
      <c r="H6" s="113">
        <v>188</v>
      </c>
      <c r="I6" s="79">
        <v>246</v>
      </c>
      <c r="J6" s="113">
        <v>248</v>
      </c>
      <c r="K6" s="113">
        <v>179</v>
      </c>
      <c r="L6" s="82">
        <v>179</v>
      </c>
      <c r="M6" s="1076">
        <f t="shared" ref="M6:M19" si="0">L6-K6</f>
        <v>0</v>
      </c>
      <c r="N6" s="232">
        <f t="shared" ref="N6:N19" si="1">L6/K6-1</f>
        <v>0</v>
      </c>
      <c r="O6" s="1076">
        <f t="shared" ref="O6:O19" si="2">L6-G6</f>
        <v>42</v>
      </c>
      <c r="P6" s="232">
        <f t="shared" ref="P6:P19" si="3">L6/G6-1</f>
        <v>0.3065693430656935</v>
      </c>
      <c r="Q6" s="1076">
        <f t="shared" ref="Q6:Q19" si="4">L6-B6</f>
        <v>-72</v>
      </c>
      <c r="R6" s="415">
        <f t="shared" ref="R6:R19" si="5">L6/B6-1</f>
        <v>-0.28685258964143423</v>
      </c>
    </row>
    <row r="7" spans="1:20" ht="18.75" customHeight="1">
      <c r="A7" s="399" t="s">
        <v>15</v>
      </c>
      <c r="B7" s="113">
        <v>121</v>
      </c>
      <c r="C7" s="113">
        <v>159</v>
      </c>
      <c r="D7" s="113">
        <v>15</v>
      </c>
      <c r="E7" s="113">
        <v>8</v>
      </c>
      <c r="F7" s="113">
        <v>116</v>
      </c>
      <c r="G7" s="113">
        <v>90</v>
      </c>
      <c r="H7" s="113">
        <v>188</v>
      </c>
      <c r="I7" s="79">
        <v>230</v>
      </c>
      <c r="J7" s="113">
        <v>242</v>
      </c>
      <c r="K7" s="113">
        <v>256</v>
      </c>
      <c r="L7" s="82">
        <v>228</v>
      </c>
      <c r="M7" s="1076">
        <f t="shared" si="0"/>
        <v>-28</v>
      </c>
      <c r="N7" s="232">
        <f t="shared" si="1"/>
        <v>-0.109375</v>
      </c>
      <c r="O7" s="1076">
        <f t="shared" si="2"/>
        <v>138</v>
      </c>
      <c r="P7" s="232">
        <f t="shared" si="3"/>
        <v>1.5333333333333332</v>
      </c>
      <c r="Q7" s="1076">
        <f t="shared" si="4"/>
        <v>107</v>
      </c>
      <c r="R7" s="415">
        <f t="shared" si="5"/>
        <v>0.88429752066115697</v>
      </c>
    </row>
    <row r="8" spans="1:20" ht="18.75" customHeight="1">
      <c r="A8" s="399" t="s">
        <v>16</v>
      </c>
      <c r="B8" s="113">
        <v>32</v>
      </c>
      <c r="C8" s="113">
        <v>40</v>
      </c>
      <c r="D8" s="113">
        <v>5</v>
      </c>
      <c r="E8" s="113">
        <v>2</v>
      </c>
      <c r="F8" s="113">
        <v>14</v>
      </c>
      <c r="G8" s="113">
        <v>8</v>
      </c>
      <c r="H8" s="113">
        <v>10</v>
      </c>
      <c r="I8" s="79">
        <v>23</v>
      </c>
      <c r="J8" s="113">
        <v>33</v>
      </c>
      <c r="K8" s="113">
        <v>36</v>
      </c>
      <c r="L8" s="82">
        <v>25</v>
      </c>
      <c r="M8" s="1076">
        <f t="shared" si="0"/>
        <v>-11</v>
      </c>
      <c r="N8" s="232">
        <f t="shared" si="1"/>
        <v>-0.30555555555555558</v>
      </c>
      <c r="O8" s="1076">
        <f t="shared" si="2"/>
        <v>17</v>
      </c>
      <c r="P8" s="232">
        <f t="shared" si="3"/>
        <v>2.125</v>
      </c>
      <c r="Q8" s="1076">
        <f t="shared" si="4"/>
        <v>-7</v>
      </c>
      <c r="R8" s="415">
        <f t="shared" si="5"/>
        <v>-0.21875</v>
      </c>
    </row>
    <row r="9" spans="1:20" ht="18.75" customHeight="1">
      <c r="A9" s="399" t="s">
        <v>17</v>
      </c>
      <c r="B9" s="113">
        <v>47</v>
      </c>
      <c r="C9" s="113">
        <v>43</v>
      </c>
      <c r="D9" s="113">
        <v>7</v>
      </c>
      <c r="E9" s="113">
        <v>9</v>
      </c>
      <c r="F9" s="113">
        <v>30</v>
      </c>
      <c r="G9" s="113">
        <v>23</v>
      </c>
      <c r="H9" s="113">
        <v>43</v>
      </c>
      <c r="I9" s="79">
        <v>73</v>
      </c>
      <c r="J9" s="113">
        <v>69</v>
      </c>
      <c r="K9" s="113">
        <v>73</v>
      </c>
      <c r="L9" s="82">
        <v>82</v>
      </c>
      <c r="M9" s="1076">
        <f t="shared" si="0"/>
        <v>9</v>
      </c>
      <c r="N9" s="232">
        <f t="shared" si="1"/>
        <v>0.12328767123287676</v>
      </c>
      <c r="O9" s="1076">
        <f t="shared" si="2"/>
        <v>59</v>
      </c>
      <c r="P9" s="232">
        <f t="shared" si="3"/>
        <v>2.5652173913043477</v>
      </c>
      <c r="Q9" s="1076">
        <f t="shared" si="4"/>
        <v>35</v>
      </c>
      <c r="R9" s="415">
        <f t="shared" si="5"/>
        <v>0.74468085106382986</v>
      </c>
    </row>
    <row r="10" spans="1:20" ht="18.75" customHeight="1">
      <c r="A10" s="399" t="s">
        <v>18</v>
      </c>
      <c r="B10" s="113">
        <v>176</v>
      </c>
      <c r="C10" s="113">
        <v>146</v>
      </c>
      <c r="D10" s="113">
        <v>1</v>
      </c>
      <c r="E10" s="113">
        <v>3</v>
      </c>
      <c r="F10" s="113">
        <v>71</v>
      </c>
      <c r="G10" s="113">
        <v>91</v>
      </c>
      <c r="H10" s="113">
        <v>124</v>
      </c>
      <c r="I10" s="79">
        <v>153</v>
      </c>
      <c r="J10" s="113">
        <v>169</v>
      </c>
      <c r="K10" s="113">
        <v>157</v>
      </c>
      <c r="L10" s="82">
        <v>145</v>
      </c>
      <c r="M10" s="1076">
        <f t="shared" si="0"/>
        <v>-12</v>
      </c>
      <c r="N10" s="232">
        <f t="shared" si="1"/>
        <v>-7.6433121019108263E-2</v>
      </c>
      <c r="O10" s="1076">
        <f t="shared" si="2"/>
        <v>54</v>
      </c>
      <c r="P10" s="232">
        <f t="shared" si="3"/>
        <v>0.5934065934065933</v>
      </c>
      <c r="Q10" s="1076">
        <f t="shared" si="4"/>
        <v>-31</v>
      </c>
      <c r="R10" s="415">
        <f t="shared" si="5"/>
        <v>-0.17613636363636365</v>
      </c>
    </row>
    <row r="11" spans="1:20" ht="18.75" customHeight="1">
      <c r="A11" s="399" t="s">
        <v>19</v>
      </c>
      <c r="B11" s="113">
        <v>518</v>
      </c>
      <c r="C11" s="113">
        <v>418</v>
      </c>
      <c r="D11" s="113">
        <v>18</v>
      </c>
      <c r="E11" s="113">
        <v>5</v>
      </c>
      <c r="F11" s="113">
        <v>242</v>
      </c>
      <c r="G11" s="113">
        <v>248</v>
      </c>
      <c r="H11" s="113">
        <v>324</v>
      </c>
      <c r="I11" s="79">
        <v>397</v>
      </c>
      <c r="J11" s="113">
        <v>435</v>
      </c>
      <c r="K11" s="113">
        <v>506</v>
      </c>
      <c r="L11" s="82">
        <v>479</v>
      </c>
      <c r="M11" s="1076">
        <f t="shared" si="0"/>
        <v>-27</v>
      </c>
      <c r="N11" s="232">
        <f t="shared" si="1"/>
        <v>-5.3359683794466428E-2</v>
      </c>
      <c r="O11" s="1076">
        <f t="shared" si="2"/>
        <v>231</v>
      </c>
      <c r="P11" s="232">
        <f t="shared" si="3"/>
        <v>0.93145161290322576</v>
      </c>
      <c r="Q11" s="1076">
        <f t="shared" si="4"/>
        <v>-39</v>
      </c>
      <c r="R11" s="415">
        <f t="shared" si="5"/>
        <v>-7.528957528957525E-2</v>
      </c>
    </row>
    <row r="12" spans="1:20" ht="18.75" customHeight="1">
      <c r="A12" s="399" t="s">
        <v>20</v>
      </c>
      <c r="B12" s="113">
        <v>39</v>
      </c>
      <c r="C12" s="113">
        <v>40</v>
      </c>
      <c r="D12" s="113">
        <v>16</v>
      </c>
      <c r="E12" s="113">
        <v>14</v>
      </c>
      <c r="F12" s="113">
        <v>27</v>
      </c>
      <c r="G12" s="113">
        <v>21</v>
      </c>
      <c r="H12" s="113">
        <v>48</v>
      </c>
      <c r="I12" s="79">
        <v>50</v>
      </c>
      <c r="J12" s="113">
        <v>43</v>
      </c>
      <c r="K12" s="113">
        <v>65</v>
      </c>
      <c r="L12" s="82">
        <v>55</v>
      </c>
      <c r="M12" s="1076">
        <f t="shared" si="0"/>
        <v>-10</v>
      </c>
      <c r="N12" s="232">
        <f t="shared" si="1"/>
        <v>-0.15384615384615385</v>
      </c>
      <c r="O12" s="1076">
        <f t="shared" si="2"/>
        <v>34</v>
      </c>
      <c r="P12" s="232">
        <f t="shared" si="3"/>
        <v>1.6190476190476191</v>
      </c>
      <c r="Q12" s="1076">
        <f t="shared" si="4"/>
        <v>16</v>
      </c>
      <c r="R12" s="415">
        <f t="shared" si="5"/>
        <v>0.41025641025641035</v>
      </c>
    </row>
    <row r="13" spans="1:20" ht="18.75" customHeight="1">
      <c r="A13" s="399" t="s">
        <v>21</v>
      </c>
      <c r="B13" s="113">
        <v>41</v>
      </c>
      <c r="C13" s="113">
        <v>27</v>
      </c>
      <c r="D13" s="113">
        <v>5</v>
      </c>
      <c r="E13" s="113">
        <v>8</v>
      </c>
      <c r="F13" s="113">
        <v>24</v>
      </c>
      <c r="G13" s="113">
        <v>27</v>
      </c>
      <c r="H13" s="113">
        <v>30</v>
      </c>
      <c r="I13" s="79">
        <v>26</v>
      </c>
      <c r="J13" s="113">
        <v>17</v>
      </c>
      <c r="K13" s="113">
        <v>21</v>
      </c>
      <c r="L13" s="82">
        <v>24</v>
      </c>
      <c r="M13" s="1076">
        <f t="shared" si="0"/>
        <v>3</v>
      </c>
      <c r="N13" s="232">
        <f t="shared" si="1"/>
        <v>0.14285714285714279</v>
      </c>
      <c r="O13" s="1076">
        <f t="shared" si="2"/>
        <v>-3</v>
      </c>
      <c r="P13" s="232">
        <f t="shared" si="3"/>
        <v>-0.11111111111111116</v>
      </c>
      <c r="Q13" s="1076">
        <f t="shared" si="4"/>
        <v>-17</v>
      </c>
      <c r="R13" s="415">
        <f t="shared" si="5"/>
        <v>-0.41463414634146345</v>
      </c>
    </row>
    <row r="14" spans="1:20" ht="18.75" customHeight="1">
      <c r="A14" s="399" t="s">
        <v>22</v>
      </c>
      <c r="B14" s="113">
        <v>53</v>
      </c>
      <c r="C14" s="113">
        <v>58</v>
      </c>
      <c r="D14" s="113">
        <v>17</v>
      </c>
      <c r="E14" s="113">
        <v>12</v>
      </c>
      <c r="F14" s="113">
        <v>50</v>
      </c>
      <c r="G14" s="113">
        <v>39</v>
      </c>
      <c r="H14" s="113">
        <v>51</v>
      </c>
      <c r="I14" s="79">
        <v>79</v>
      </c>
      <c r="J14" s="113">
        <v>83</v>
      </c>
      <c r="K14" s="113">
        <v>114</v>
      </c>
      <c r="L14" s="82">
        <v>107</v>
      </c>
      <c r="M14" s="1076">
        <f t="shared" si="0"/>
        <v>-7</v>
      </c>
      <c r="N14" s="232">
        <f t="shared" si="1"/>
        <v>-6.1403508771929793E-2</v>
      </c>
      <c r="O14" s="1076">
        <f t="shared" si="2"/>
        <v>68</v>
      </c>
      <c r="P14" s="232">
        <f t="shared" si="3"/>
        <v>1.7435897435897436</v>
      </c>
      <c r="Q14" s="1076">
        <f t="shared" si="4"/>
        <v>54</v>
      </c>
      <c r="R14" s="415">
        <f t="shared" si="5"/>
        <v>1.0188679245283021</v>
      </c>
    </row>
    <row r="15" spans="1:20" ht="18.75" customHeight="1">
      <c r="A15" s="399" t="s">
        <v>23</v>
      </c>
      <c r="B15" s="113">
        <v>41</v>
      </c>
      <c r="C15" s="113">
        <v>30</v>
      </c>
      <c r="D15" s="113">
        <v>3</v>
      </c>
      <c r="E15" s="113">
        <v>1</v>
      </c>
      <c r="F15" s="113">
        <v>23</v>
      </c>
      <c r="G15" s="113">
        <v>22</v>
      </c>
      <c r="H15" s="113">
        <v>27</v>
      </c>
      <c r="I15" s="79">
        <v>45</v>
      </c>
      <c r="J15" s="113">
        <v>56</v>
      </c>
      <c r="K15" s="113">
        <v>80</v>
      </c>
      <c r="L15" s="82">
        <v>85</v>
      </c>
      <c r="M15" s="1076">
        <f t="shared" si="0"/>
        <v>5</v>
      </c>
      <c r="N15" s="232">
        <f t="shared" si="1"/>
        <v>6.25E-2</v>
      </c>
      <c r="O15" s="1076">
        <f t="shared" si="2"/>
        <v>63</v>
      </c>
      <c r="P15" s="232">
        <f t="shared" si="3"/>
        <v>2.8636363636363638</v>
      </c>
      <c r="Q15" s="1076">
        <f t="shared" si="4"/>
        <v>44</v>
      </c>
      <c r="R15" s="415">
        <f t="shared" si="5"/>
        <v>1.0731707317073171</v>
      </c>
    </row>
    <row r="16" spans="1:20" ht="18.75" customHeight="1">
      <c r="A16" s="399" t="s">
        <v>24</v>
      </c>
      <c r="B16" s="113">
        <v>126</v>
      </c>
      <c r="C16" s="113">
        <v>146</v>
      </c>
      <c r="D16" s="113">
        <v>3</v>
      </c>
      <c r="E16" s="113">
        <v>5</v>
      </c>
      <c r="F16" s="113">
        <v>133</v>
      </c>
      <c r="G16" s="113">
        <v>116</v>
      </c>
      <c r="H16" s="113">
        <v>151</v>
      </c>
      <c r="I16" s="79">
        <v>215</v>
      </c>
      <c r="J16" s="113">
        <v>206</v>
      </c>
      <c r="K16" s="113">
        <v>203</v>
      </c>
      <c r="L16" s="82">
        <v>220</v>
      </c>
      <c r="M16" s="1076">
        <f t="shared" si="0"/>
        <v>17</v>
      </c>
      <c r="N16" s="232">
        <f t="shared" si="1"/>
        <v>8.3743842364532028E-2</v>
      </c>
      <c r="O16" s="1076">
        <f t="shared" si="2"/>
        <v>104</v>
      </c>
      <c r="P16" s="232">
        <f t="shared" si="3"/>
        <v>0.89655172413793105</v>
      </c>
      <c r="Q16" s="1076">
        <f t="shared" si="4"/>
        <v>94</v>
      </c>
      <c r="R16" s="415">
        <f t="shared" si="5"/>
        <v>0.74603174603174605</v>
      </c>
    </row>
    <row r="17" spans="1:18" ht="18.75" customHeight="1">
      <c r="A17" s="399" t="s">
        <v>25</v>
      </c>
      <c r="B17" s="113">
        <v>70</v>
      </c>
      <c r="C17" s="113">
        <v>53</v>
      </c>
      <c r="D17" s="113">
        <v>43</v>
      </c>
      <c r="E17" s="113">
        <v>0</v>
      </c>
      <c r="F17" s="113">
        <v>21</v>
      </c>
      <c r="G17" s="113">
        <v>33</v>
      </c>
      <c r="H17" s="113">
        <v>40</v>
      </c>
      <c r="I17" s="79">
        <v>45</v>
      </c>
      <c r="J17" s="113">
        <v>61</v>
      </c>
      <c r="K17" s="113">
        <v>92</v>
      </c>
      <c r="L17" s="82">
        <v>134</v>
      </c>
      <c r="M17" s="1076">
        <f t="shared" si="0"/>
        <v>42</v>
      </c>
      <c r="N17" s="232">
        <f t="shared" si="1"/>
        <v>0.45652173913043481</v>
      </c>
      <c r="O17" s="1076">
        <f t="shared" si="2"/>
        <v>101</v>
      </c>
      <c r="P17" s="232">
        <f t="shared" si="3"/>
        <v>3.0606060606060606</v>
      </c>
      <c r="Q17" s="1076">
        <f t="shared" si="4"/>
        <v>64</v>
      </c>
      <c r="R17" s="415">
        <f t="shared" si="5"/>
        <v>0.91428571428571437</v>
      </c>
    </row>
    <row r="18" spans="1:18" ht="18.75" customHeight="1">
      <c r="A18" s="399" t="s">
        <v>26</v>
      </c>
      <c r="B18" s="113">
        <v>12</v>
      </c>
      <c r="C18" s="113">
        <v>15</v>
      </c>
      <c r="D18" s="113">
        <v>6</v>
      </c>
      <c r="E18" s="113">
        <v>5</v>
      </c>
      <c r="F18" s="113">
        <v>31</v>
      </c>
      <c r="G18" s="113">
        <v>24</v>
      </c>
      <c r="H18" s="113">
        <v>40</v>
      </c>
      <c r="I18" s="79">
        <v>53</v>
      </c>
      <c r="J18" s="113">
        <v>101</v>
      </c>
      <c r="K18" s="113">
        <v>82</v>
      </c>
      <c r="L18" s="82">
        <v>112</v>
      </c>
      <c r="M18" s="1076">
        <f t="shared" si="0"/>
        <v>30</v>
      </c>
      <c r="N18" s="232">
        <f t="shared" si="1"/>
        <v>0.36585365853658547</v>
      </c>
      <c r="O18" s="1076">
        <f t="shared" si="2"/>
        <v>88</v>
      </c>
      <c r="P18" s="232">
        <f t="shared" si="3"/>
        <v>3.666666666666667</v>
      </c>
      <c r="Q18" s="1076">
        <f t="shared" si="4"/>
        <v>100</v>
      </c>
      <c r="R18" s="415">
        <f t="shared" si="5"/>
        <v>8.3333333333333339</v>
      </c>
    </row>
    <row r="19" spans="1:18" ht="18.75" customHeight="1">
      <c r="A19" s="399" t="s">
        <v>27</v>
      </c>
      <c r="B19" s="113">
        <v>260</v>
      </c>
      <c r="C19" s="113">
        <v>234</v>
      </c>
      <c r="D19" s="113">
        <v>6</v>
      </c>
      <c r="E19" s="113">
        <v>8</v>
      </c>
      <c r="F19" s="113">
        <v>98</v>
      </c>
      <c r="G19" s="113">
        <v>119</v>
      </c>
      <c r="H19" s="113">
        <v>156</v>
      </c>
      <c r="I19" s="79">
        <v>178</v>
      </c>
      <c r="J19" s="113">
        <v>206</v>
      </c>
      <c r="K19" s="113">
        <v>277</v>
      </c>
      <c r="L19" s="82">
        <v>270</v>
      </c>
      <c r="M19" s="1076">
        <f t="shared" si="0"/>
        <v>-7</v>
      </c>
      <c r="N19" s="232">
        <f t="shared" si="1"/>
        <v>-2.5270758122743708E-2</v>
      </c>
      <c r="O19" s="1076">
        <f t="shared" si="2"/>
        <v>151</v>
      </c>
      <c r="P19" s="232">
        <f t="shared" si="3"/>
        <v>1.26890756302521</v>
      </c>
      <c r="Q19" s="1076">
        <f t="shared" si="4"/>
        <v>10</v>
      </c>
      <c r="R19" s="415">
        <f t="shared" si="5"/>
        <v>3.8461538461538547E-2</v>
      </c>
    </row>
    <row r="20" spans="1:18" ht="7.5" customHeight="1">
      <c r="A20" s="401"/>
      <c r="B20" s="779"/>
      <c r="C20" s="779"/>
      <c r="D20" s="779"/>
      <c r="E20" s="779"/>
      <c r="F20" s="779"/>
      <c r="G20" s="779"/>
      <c r="H20" s="779"/>
      <c r="I20" s="779"/>
      <c r="J20" s="779"/>
      <c r="K20" s="779"/>
      <c r="L20" s="779"/>
      <c r="M20" s="780"/>
      <c r="N20" s="415"/>
      <c r="O20" s="780"/>
      <c r="P20" s="415"/>
      <c r="Q20" s="781"/>
      <c r="R20" s="415"/>
    </row>
    <row r="21" spans="1:18" ht="15" customHeight="1">
      <c r="A21" s="1662" t="s">
        <v>1550</v>
      </c>
      <c r="B21" s="1662"/>
      <c r="C21" s="1662"/>
      <c r="D21" s="1662"/>
      <c r="E21" s="1662"/>
      <c r="F21" s="1662"/>
      <c r="G21" s="1662"/>
      <c r="H21" s="1662"/>
      <c r="I21" s="1662"/>
      <c r="J21" s="1662"/>
      <c r="K21" s="1662"/>
      <c r="L21" s="1662"/>
      <c r="M21" s="1662"/>
      <c r="N21" s="1662"/>
    </row>
    <row r="22" spans="1:18" ht="15" customHeight="1">
      <c r="A22" s="1662" t="s">
        <v>1551</v>
      </c>
      <c r="B22" s="1662"/>
      <c r="C22" s="1662"/>
      <c r="D22" s="1662"/>
      <c r="E22" s="1662"/>
      <c r="F22" s="1662"/>
      <c r="G22" s="1662"/>
      <c r="H22" s="1662"/>
      <c r="I22" s="1662"/>
      <c r="J22" s="1662"/>
      <c r="K22" s="1662"/>
      <c r="L22" s="1662"/>
      <c r="M22" s="1662"/>
      <c r="N22" s="1662"/>
    </row>
  </sheetData>
  <mergeCells count="5">
    <mergeCell ref="A3:A4"/>
    <mergeCell ref="B3:L3"/>
    <mergeCell ref="M3:N3"/>
    <mergeCell ref="O3:P3"/>
    <mergeCell ref="Q3:R3"/>
  </mergeCells>
  <hyperlinks>
    <hyperlink ref="T2" location="OBSAH!A1" display="Zpět na obsah" xr:uid="{46B44501-16BF-4108-B716-777D57CFE9C7}"/>
  </hyperlinks>
  <pageMargins left="0.7" right="0.7" top="0.78740157499999996" bottom="0.78740157499999996"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List60"/>
  <dimension ref="A1:X28"/>
  <sheetViews>
    <sheetView showGridLines="0" topLeftCell="A15" zoomScaleNormal="100" workbookViewId="0"/>
  </sheetViews>
  <sheetFormatPr defaultRowHeight="15"/>
  <cols>
    <col min="1" max="1" width="11" customWidth="1"/>
    <col min="2" max="2" width="4.42578125" customWidth="1"/>
    <col min="3" max="3" width="6.140625" customWidth="1"/>
    <col min="4" max="6" width="5.7109375" customWidth="1"/>
    <col min="7" max="7" width="6.7109375" customWidth="1"/>
    <col min="8" max="8" width="6.42578125" customWidth="1"/>
    <col min="9" max="9" width="6.140625" customWidth="1"/>
    <col min="10" max="10" width="5.42578125" customWidth="1"/>
    <col min="11" max="11" width="7" customWidth="1"/>
    <col min="12" max="12" width="5.42578125" customWidth="1"/>
    <col min="13" max="13" width="6.42578125" customWidth="1"/>
    <col min="14" max="14" width="5.42578125" customWidth="1"/>
    <col min="15" max="15" width="6.140625" customWidth="1"/>
    <col min="16" max="16" width="5.5703125" customWidth="1"/>
    <col min="17" max="17" width="6" customWidth="1"/>
    <col min="18" max="18" width="5.42578125" customWidth="1"/>
    <col min="19" max="19" width="7" customWidth="1"/>
    <col min="20" max="20" width="5.42578125" customWidth="1"/>
    <col min="21" max="21" width="5.7109375" customWidth="1"/>
    <col min="22" max="22" width="5.85546875" customWidth="1"/>
  </cols>
  <sheetData>
    <row r="1" spans="1:24" ht="22.5" customHeight="1">
      <c r="A1" s="154" t="s">
        <v>1560</v>
      </c>
      <c r="B1" s="1"/>
      <c r="C1" s="2"/>
      <c r="D1" s="2"/>
      <c r="E1" s="2"/>
      <c r="F1" s="2"/>
      <c r="G1" s="2"/>
      <c r="H1" s="152"/>
    </row>
    <row r="2" spans="1:24" ht="18.75" customHeight="1" thickBot="1">
      <c r="A2" s="322" t="s">
        <v>1547</v>
      </c>
      <c r="B2" s="106"/>
      <c r="C2" s="3"/>
      <c r="D2" s="3"/>
      <c r="E2" s="3"/>
      <c r="F2" s="3"/>
      <c r="G2" s="3"/>
      <c r="H2" s="3"/>
      <c r="T2" s="3"/>
      <c r="U2" s="3"/>
      <c r="V2" s="1440" t="s">
        <v>1548</v>
      </c>
      <c r="W2" s="3"/>
      <c r="X2" s="106" t="s">
        <v>986</v>
      </c>
    </row>
    <row r="3" spans="1:24" ht="18.75" customHeight="1">
      <c r="A3" s="2044" t="s">
        <v>170</v>
      </c>
      <c r="B3" s="2112"/>
      <c r="C3" s="2118" t="s">
        <v>225</v>
      </c>
      <c r="D3" s="2121"/>
      <c r="E3" s="2116" t="s">
        <v>36</v>
      </c>
      <c r="F3" s="2117"/>
      <c r="G3" s="2117"/>
      <c r="H3" s="2117"/>
      <c r="I3" s="2117"/>
      <c r="J3" s="2137"/>
      <c r="K3" s="2117" t="s">
        <v>1563</v>
      </c>
      <c r="L3" s="2117"/>
      <c r="M3" s="2117"/>
      <c r="N3" s="2117"/>
      <c r="O3" s="2117"/>
      <c r="P3" s="2117"/>
      <c r="Q3" s="2117"/>
      <c r="R3" s="2117"/>
      <c r="S3" s="2117"/>
      <c r="T3" s="2117"/>
      <c r="U3" s="2117"/>
      <c r="V3" s="2117"/>
    </row>
    <row r="4" spans="1:24" ht="18.75" customHeight="1">
      <c r="A4" s="2144"/>
      <c r="B4" s="2113"/>
      <c r="C4" s="2120"/>
      <c r="D4" s="2006"/>
      <c r="E4" s="2143" t="s">
        <v>1564</v>
      </c>
      <c r="F4" s="2171"/>
      <c r="G4" s="2170" t="s">
        <v>1562</v>
      </c>
      <c r="H4" s="2171"/>
      <c r="I4" s="2170" t="s">
        <v>1561</v>
      </c>
      <c r="J4" s="2113"/>
      <c r="K4" s="2125" t="s">
        <v>438</v>
      </c>
      <c r="L4" s="2041"/>
      <c r="M4" s="2041" t="s">
        <v>439</v>
      </c>
      <c r="N4" s="2041"/>
      <c r="O4" s="2041" t="s">
        <v>440</v>
      </c>
      <c r="P4" s="2041"/>
      <c r="Q4" s="2041" t="s">
        <v>503</v>
      </c>
      <c r="R4" s="2055"/>
      <c r="S4" s="2041" t="s">
        <v>498</v>
      </c>
      <c r="T4" s="2041"/>
      <c r="U4" s="2041" t="s">
        <v>441</v>
      </c>
      <c r="V4" s="2055"/>
    </row>
    <row r="5" spans="1:24" ht="18.75" customHeight="1">
      <c r="A5" s="2144"/>
      <c r="B5" s="2113"/>
      <c r="C5" s="2120"/>
      <c r="D5" s="2006"/>
      <c r="E5" s="2045"/>
      <c r="F5" s="2126"/>
      <c r="G5" s="2123"/>
      <c r="H5" s="2126"/>
      <c r="I5" s="2123"/>
      <c r="J5" s="2115"/>
      <c r="K5" s="2126"/>
      <c r="L5" s="2127"/>
      <c r="M5" s="2127"/>
      <c r="N5" s="2127"/>
      <c r="O5" s="2127"/>
      <c r="P5" s="2127"/>
      <c r="Q5" s="2127"/>
      <c r="R5" s="2123"/>
      <c r="S5" s="2127"/>
      <c r="T5" s="2127"/>
      <c r="U5" s="2127"/>
      <c r="V5" s="2123"/>
    </row>
    <row r="6" spans="1:24" ht="18.75" customHeight="1" thickBot="1">
      <c r="A6" s="2152"/>
      <c r="B6" s="2114"/>
      <c r="C6" s="448" t="s">
        <v>134</v>
      </c>
      <c r="D6" s="477" t="s">
        <v>136</v>
      </c>
      <c r="E6" s="448" t="s">
        <v>134</v>
      </c>
      <c r="F6" s="477" t="s">
        <v>226</v>
      </c>
      <c r="G6" s="449" t="s">
        <v>134</v>
      </c>
      <c r="H6" s="452" t="s">
        <v>226</v>
      </c>
      <c r="I6" s="452" t="s">
        <v>134</v>
      </c>
      <c r="J6" s="1618" t="s">
        <v>226</v>
      </c>
      <c r="K6" s="452" t="s">
        <v>134</v>
      </c>
      <c r="L6" s="449" t="s">
        <v>226</v>
      </c>
      <c r="M6" s="452" t="s">
        <v>134</v>
      </c>
      <c r="N6" s="449" t="s">
        <v>226</v>
      </c>
      <c r="O6" s="452" t="s">
        <v>134</v>
      </c>
      <c r="P6" s="449" t="s">
        <v>226</v>
      </c>
      <c r="Q6" s="452" t="s">
        <v>134</v>
      </c>
      <c r="R6" s="449" t="s">
        <v>226</v>
      </c>
      <c r="S6" s="449" t="s">
        <v>134</v>
      </c>
      <c r="T6" s="452" t="s">
        <v>226</v>
      </c>
      <c r="U6" s="452" t="s">
        <v>134</v>
      </c>
      <c r="V6" s="477" t="s">
        <v>226</v>
      </c>
      <c r="X6" s="50"/>
    </row>
    <row r="7" spans="1:24" ht="18.75" customHeight="1">
      <c r="A7" s="2038" t="s">
        <v>11</v>
      </c>
      <c r="B7" s="2039"/>
      <c r="C7" s="300">
        <v>234</v>
      </c>
      <c r="D7" s="1638">
        <v>4.8994974874371856E-2</v>
      </c>
      <c r="E7" s="813">
        <v>69</v>
      </c>
      <c r="F7" s="1641">
        <v>0.29487179487179488</v>
      </c>
      <c r="G7" s="279">
        <v>87</v>
      </c>
      <c r="H7" s="1644">
        <v>0.37179487179487181</v>
      </c>
      <c r="I7" s="814">
        <v>78</v>
      </c>
      <c r="J7" s="1638">
        <v>0.33333333333333331</v>
      </c>
      <c r="K7" s="931">
        <v>60</v>
      </c>
      <c r="L7" s="1644">
        <v>0.25641025641025639</v>
      </c>
      <c r="M7" s="815">
        <v>46</v>
      </c>
      <c r="N7" s="1644">
        <v>0.19658119658119658</v>
      </c>
      <c r="O7" s="815">
        <v>41</v>
      </c>
      <c r="P7" s="1644">
        <v>0.1752136752136752</v>
      </c>
      <c r="Q7" s="815">
        <v>4</v>
      </c>
      <c r="R7" s="1644">
        <v>1.7094017094017096E-2</v>
      </c>
      <c r="S7" s="815">
        <v>1</v>
      </c>
      <c r="T7" s="1644">
        <v>4.2735042735042739E-3</v>
      </c>
      <c r="U7" s="279">
        <v>16</v>
      </c>
      <c r="V7" s="1641">
        <v>6.8376068376068383E-2</v>
      </c>
      <c r="X7" s="50"/>
    </row>
    <row r="8" spans="1:24" ht="18.75" customHeight="1">
      <c r="A8" s="2038" t="s">
        <v>12</v>
      </c>
      <c r="B8" s="2039"/>
      <c r="C8" s="69">
        <v>234</v>
      </c>
      <c r="D8" s="1639">
        <v>4.8750000000000002E-2</v>
      </c>
      <c r="E8" s="235">
        <v>65</v>
      </c>
      <c r="F8" s="1642">
        <v>0.27777777777777779</v>
      </c>
      <c r="G8" s="176">
        <v>89</v>
      </c>
      <c r="H8" s="1645">
        <v>0.38034188034188032</v>
      </c>
      <c r="I8" s="194">
        <v>80</v>
      </c>
      <c r="J8" s="1639">
        <v>0.34188034188034189</v>
      </c>
      <c r="K8" s="194">
        <v>51</v>
      </c>
      <c r="L8" s="1648">
        <v>0.21794871794871795</v>
      </c>
      <c r="M8" s="114">
        <v>40</v>
      </c>
      <c r="N8" s="1648">
        <v>0.17094017094017094</v>
      </c>
      <c r="O8" s="114">
        <v>35</v>
      </c>
      <c r="P8" s="1648">
        <v>0.14957264957264957</v>
      </c>
      <c r="Q8" s="114">
        <v>8</v>
      </c>
      <c r="R8" s="1648">
        <v>3.4188034188034191E-2</v>
      </c>
      <c r="S8" s="114">
        <v>6</v>
      </c>
      <c r="T8" s="1648">
        <v>2.564102564102564E-2</v>
      </c>
      <c r="U8" s="114">
        <v>23</v>
      </c>
      <c r="V8" s="1640">
        <v>9.8290598290598288E-2</v>
      </c>
      <c r="X8" s="50"/>
    </row>
    <row r="9" spans="1:24" ht="18.75" customHeight="1">
      <c r="A9" s="2038" t="s">
        <v>127</v>
      </c>
      <c r="B9" s="2039"/>
      <c r="C9" s="69">
        <v>233</v>
      </c>
      <c r="D9" s="1639">
        <v>6.4099037138927104E-2</v>
      </c>
      <c r="E9" s="235">
        <v>66</v>
      </c>
      <c r="F9" s="1642">
        <v>0.2832618025751073</v>
      </c>
      <c r="G9" s="176">
        <v>88</v>
      </c>
      <c r="H9" s="1645">
        <v>0.37768240343347642</v>
      </c>
      <c r="I9" s="194">
        <v>79</v>
      </c>
      <c r="J9" s="1639">
        <v>0.33905579399141633</v>
      </c>
      <c r="K9" s="194">
        <v>59</v>
      </c>
      <c r="L9" s="1648">
        <v>0.25321888412017168</v>
      </c>
      <c r="M9" s="114">
        <v>49</v>
      </c>
      <c r="N9" s="1648">
        <v>0.21030042918454936</v>
      </c>
      <c r="O9" s="114">
        <v>35</v>
      </c>
      <c r="P9" s="1648">
        <v>0.15021459227467812</v>
      </c>
      <c r="Q9" s="114">
        <v>7</v>
      </c>
      <c r="R9" s="1648">
        <v>3.0042918454935622E-2</v>
      </c>
      <c r="S9" s="114">
        <v>8</v>
      </c>
      <c r="T9" s="1648">
        <v>3.4334763948497854E-2</v>
      </c>
      <c r="U9" s="114">
        <v>17</v>
      </c>
      <c r="V9" s="1640">
        <v>7.2961373390557943E-2</v>
      </c>
      <c r="X9" s="50"/>
    </row>
    <row r="10" spans="1:24" ht="18.75" customHeight="1">
      <c r="A10" s="2038" t="s">
        <v>162</v>
      </c>
      <c r="B10" s="2039"/>
      <c r="C10" s="69">
        <v>219</v>
      </c>
      <c r="D10" s="1639">
        <v>6.6003616636528026E-2</v>
      </c>
      <c r="E10" s="235">
        <v>47</v>
      </c>
      <c r="F10" s="1642">
        <v>0.21461187214611871</v>
      </c>
      <c r="G10" s="176">
        <v>81</v>
      </c>
      <c r="H10" s="1645">
        <v>0.36986301369863012</v>
      </c>
      <c r="I10" s="194">
        <v>91</v>
      </c>
      <c r="J10" s="1639">
        <v>0.41552511415525112</v>
      </c>
      <c r="K10" s="194">
        <v>59</v>
      </c>
      <c r="L10" s="1648">
        <v>0.26940639269406391</v>
      </c>
      <c r="M10" s="114">
        <v>54</v>
      </c>
      <c r="N10" s="1648">
        <v>0.24657534246575341</v>
      </c>
      <c r="O10" s="114">
        <v>28</v>
      </c>
      <c r="P10" s="1648">
        <v>0.12785388127853881</v>
      </c>
      <c r="Q10" s="114">
        <v>6</v>
      </c>
      <c r="R10" s="1648">
        <v>2.7397260273972601E-2</v>
      </c>
      <c r="S10" s="114">
        <v>11</v>
      </c>
      <c r="T10" s="1648">
        <v>5.0228310502283102E-2</v>
      </c>
      <c r="U10" s="114">
        <v>9</v>
      </c>
      <c r="V10" s="1640">
        <v>4.1095890410958902E-2</v>
      </c>
      <c r="X10" s="50"/>
    </row>
    <row r="11" spans="1:24" ht="18.75" customHeight="1">
      <c r="A11" s="2038" t="s">
        <v>340</v>
      </c>
      <c r="B11" s="2039"/>
      <c r="C11" s="69">
        <v>374</v>
      </c>
      <c r="D11" s="1639">
        <v>8.1784386617100371E-2</v>
      </c>
      <c r="E11" s="235">
        <v>84</v>
      </c>
      <c r="F11" s="1642">
        <v>0.22459893048128343</v>
      </c>
      <c r="G11" s="176">
        <v>123</v>
      </c>
      <c r="H11" s="1645">
        <v>0.32887700534759357</v>
      </c>
      <c r="I11" s="194">
        <v>167</v>
      </c>
      <c r="J11" s="1639">
        <v>0.446524064171123</v>
      </c>
      <c r="K11" s="194">
        <v>91</v>
      </c>
      <c r="L11" s="1648">
        <v>0.24331550802139038</v>
      </c>
      <c r="M11" s="114">
        <v>107</v>
      </c>
      <c r="N11" s="1648">
        <v>0.28609625668449196</v>
      </c>
      <c r="O11" s="114">
        <v>44</v>
      </c>
      <c r="P11" s="1648">
        <v>0.11764705882352941</v>
      </c>
      <c r="Q11" s="114">
        <v>13</v>
      </c>
      <c r="R11" s="1648">
        <v>3.4759358288770054E-2</v>
      </c>
      <c r="S11" s="114">
        <v>23</v>
      </c>
      <c r="T11" s="1648">
        <v>6.1497326203208559E-2</v>
      </c>
      <c r="U11" s="114">
        <v>19</v>
      </c>
      <c r="V11" s="1640">
        <v>5.0802139037433157E-2</v>
      </c>
      <c r="X11" s="50"/>
    </row>
    <row r="12" spans="1:24" ht="18.75" customHeight="1">
      <c r="A12" s="2038" t="s">
        <v>410</v>
      </c>
      <c r="B12" s="2039"/>
      <c r="C12" s="69">
        <v>356</v>
      </c>
      <c r="D12" s="1639">
        <v>7.7206679679028417E-2</v>
      </c>
      <c r="E12" s="235">
        <v>75</v>
      </c>
      <c r="F12" s="1642">
        <v>0.21067415730337077</v>
      </c>
      <c r="G12" s="176">
        <v>150</v>
      </c>
      <c r="H12" s="1645">
        <v>0.42134831460674155</v>
      </c>
      <c r="I12" s="194">
        <v>131</v>
      </c>
      <c r="J12" s="1639">
        <v>0.36797752808988765</v>
      </c>
      <c r="K12" s="194">
        <v>109</v>
      </c>
      <c r="L12" s="1648">
        <v>0.3061797752808989</v>
      </c>
      <c r="M12" s="114">
        <v>90</v>
      </c>
      <c r="N12" s="1648">
        <v>0.25280898876404495</v>
      </c>
      <c r="O12" s="114">
        <v>50</v>
      </c>
      <c r="P12" s="1648">
        <v>0.1404494382022472</v>
      </c>
      <c r="Q12" s="114">
        <v>11</v>
      </c>
      <c r="R12" s="1648">
        <v>3.0898876404494381E-2</v>
      </c>
      <c r="S12" s="114">
        <v>16</v>
      </c>
      <c r="T12" s="1648">
        <v>4.49438202247191E-2</v>
      </c>
      <c r="U12" s="114">
        <v>20</v>
      </c>
      <c r="V12" s="1640">
        <v>5.6179775280898875E-2</v>
      </c>
      <c r="X12" s="50"/>
    </row>
    <row r="13" spans="1:24" ht="18.75" customHeight="1">
      <c r="A13" s="2038" t="s">
        <v>445</v>
      </c>
      <c r="B13" s="2039"/>
      <c r="C13" s="69">
        <v>431</v>
      </c>
      <c r="D13" s="1639">
        <v>7.8477785870356878E-2</v>
      </c>
      <c r="E13" s="235">
        <v>73</v>
      </c>
      <c r="F13" s="1642">
        <v>0.16937354988399073</v>
      </c>
      <c r="G13" s="176">
        <v>180</v>
      </c>
      <c r="H13" s="1645">
        <v>0.41763341067285381</v>
      </c>
      <c r="I13" s="194">
        <v>178</v>
      </c>
      <c r="J13" s="1639">
        <v>0.41299303944315546</v>
      </c>
      <c r="K13" s="194">
        <v>132</v>
      </c>
      <c r="L13" s="1648">
        <v>0.30626450116009279</v>
      </c>
      <c r="M13" s="114">
        <v>118</v>
      </c>
      <c r="N13" s="1648">
        <v>0.27378190255220419</v>
      </c>
      <c r="O13" s="114">
        <v>45</v>
      </c>
      <c r="P13" s="1648">
        <v>0.10440835266821345</v>
      </c>
      <c r="Q13" s="114">
        <v>2</v>
      </c>
      <c r="R13" s="1648">
        <v>4.6403712296983757E-3</v>
      </c>
      <c r="S13" s="114">
        <v>24</v>
      </c>
      <c r="T13" s="1648">
        <v>5.5684454756380508E-2</v>
      </c>
      <c r="U13" s="114">
        <v>28</v>
      </c>
      <c r="V13" s="1640">
        <v>6.4965197215777259E-2</v>
      </c>
      <c r="X13" s="50"/>
    </row>
    <row r="14" spans="1:24" ht="18.75" customHeight="1">
      <c r="A14" s="2038" t="s">
        <v>489</v>
      </c>
      <c r="B14" s="2039"/>
      <c r="C14" s="69">
        <v>810</v>
      </c>
      <c r="D14" s="1639">
        <v>0.12033873124350022</v>
      </c>
      <c r="E14" s="235">
        <v>94</v>
      </c>
      <c r="F14" s="1642">
        <v>0.11604938271604938</v>
      </c>
      <c r="G14" s="176">
        <v>506</v>
      </c>
      <c r="H14" s="1645">
        <v>0.62469135802469133</v>
      </c>
      <c r="I14" s="194">
        <v>210</v>
      </c>
      <c r="J14" s="1639">
        <v>0.25925925925925924</v>
      </c>
      <c r="K14" s="194">
        <v>464</v>
      </c>
      <c r="L14" s="1648">
        <v>0.57283950617283952</v>
      </c>
      <c r="M14" s="114">
        <v>128</v>
      </c>
      <c r="N14" s="1648">
        <v>0.15802469135802469</v>
      </c>
      <c r="O14" s="114">
        <v>47</v>
      </c>
      <c r="P14" s="1648">
        <v>5.802469135802469E-2</v>
      </c>
      <c r="Q14" s="114">
        <v>19</v>
      </c>
      <c r="R14" s="1648">
        <v>2.3456790123456792E-2</v>
      </c>
      <c r="S14" s="114">
        <v>27</v>
      </c>
      <c r="T14" s="1648">
        <v>3.3333333333333333E-2</v>
      </c>
      <c r="U14" s="114">
        <v>25</v>
      </c>
      <c r="V14" s="1640">
        <v>3.0864197530864196E-2</v>
      </c>
      <c r="X14" s="50"/>
    </row>
    <row r="15" spans="1:24" ht="18.75" customHeight="1">
      <c r="A15" s="2038" t="s">
        <v>499</v>
      </c>
      <c r="B15" s="2039"/>
      <c r="C15" s="69">
        <v>777</v>
      </c>
      <c r="D15" s="1639">
        <v>0.10582947425769546</v>
      </c>
      <c r="E15" s="235">
        <v>104</v>
      </c>
      <c r="F15" s="1642">
        <v>0.13384813384813385</v>
      </c>
      <c r="G15" s="176">
        <v>486</v>
      </c>
      <c r="H15" s="1645">
        <v>0.62548262548262545</v>
      </c>
      <c r="I15" s="194">
        <v>187</v>
      </c>
      <c r="J15" s="1639">
        <v>0.24066924066924067</v>
      </c>
      <c r="K15" s="194">
        <v>453</v>
      </c>
      <c r="L15" s="1648">
        <v>0.58301158301158296</v>
      </c>
      <c r="M15" s="114">
        <v>114</v>
      </c>
      <c r="N15" s="1648">
        <v>0.14671814671814673</v>
      </c>
      <c r="O15" s="114">
        <v>49</v>
      </c>
      <c r="P15" s="1648">
        <v>6.3063063063063057E-2</v>
      </c>
      <c r="Q15" s="114">
        <v>22</v>
      </c>
      <c r="R15" s="1648">
        <v>2.8314028314028315E-2</v>
      </c>
      <c r="S15" s="114">
        <v>20</v>
      </c>
      <c r="T15" s="1648">
        <v>2.5740025740025738E-2</v>
      </c>
      <c r="U15" s="114">
        <v>17</v>
      </c>
      <c r="V15" s="1640">
        <v>2.1879021879021878E-2</v>
      </c>
      <c r="X15" s="50"/>
    </row>
    <row r="16" spans="1:24" ht="18.75" customHeight="1">
      <c r="A16" s="2038" t="s">
        <v>731</v>
      </c>
      <c r="B16" s="2039"/>
      <c r="C16" s="69">
        <v>706</v>
      </c>
      <c r="D16" s="1639">
        <v>9.5638038471958814E-2</v>
      </c>
      <c r="E16" s="235">
        <v>91</v>
      </c>
      <c r="F16" s="1642">
        <v>0.12889518413597734</v>
      </c>
      <c r="G16" s="176">
        <v>433</v>
      </c>
      <c r="H16" s="1645">
        <v>0.61331444759206799</v>
      </c>
      <c r="I16" s="194">
        <v>182</v>
      </c>
      <c r="J16" s="1639">
        <v>0.25779036827195467</v>
      </c>
      <c r="K16" s="194">
        <v>400</v>
      </c>
      <c r="L16" s="1648">
        <v>0.56657223796033995</v>
      </c>
      <c r="M16" s="114">
        <v>102</v>
      </c>
      <c r="N16" s="1648">
        <v>0.14447592067988668</v>
      </c>
      <c r="O16" s="114">
        <v>49</v>
      </c>
      <c r="P16" s="1648">
        <v>6.9405099150141647E-2</v>
      </c>
      <c r="Q16" s="114">
        <v>16</v>
      </c>
      <c r="R16" s="1648">
        <v>4.1076487252124649E-2</v>
      </c>
      <c r="S16" s="114">
        <v>29</v>
      </c>
      <c r="T16" s="1648">
        <v>2.2662889518413599E-2</v>
      </c>
      <c r="U16" s="114">
        <v>14</v>
      </c>
      <c r="V16" s="1640">
        <v>1.9830028328611901E-2</v>
      </c>
      <c r="X16" s="50"/>
    </row>
    <row r="17" spans="1:24" ht="18.75" customHeight="1" thickBot="1">
      <c r="A17" s="2038" t="s">
        <v>1132</v>
      </c>
      <c r="B17" s="2039"/>
      <c r="C17" s="69">
        <v>675</v>
      </c>
      <c r="D17" s="1640">
        <v>9.9807777613485138E-2</v>
      </c>
      <c r="E17" s="327">
        <v>87</v>
      </c>
      <c r="F17" s="1643">
        <v>0.12888888888888889</v>
      </c>
      <c r="G17" s="93">
        <v>423</v>
      </c>
      <c r="H17" s="1646">
        <v>0.62666666666666671</v>
      </c>
      <c r="I17" s="66">
        <v>165</v>
      </c>
      <c r="J17" s="1647">
        <v>0.24444444444444444</v>
      </c>
      <c r="K17" s="194">
        <v>388</v>
      </c>
      <c r="L17" s="1640">
        <v>0.57481481481481478</v>
      </c>
      <c r="M17" s="114">
        <v>91</v>
      </c>
      <c r="N17" s="1640">
        <v>0.1348148148148148</v>
      </c>
      <c r="O17" s="114">
        <v>60</v>
      </c>
      <c r="P17" s="1640">
        <v>8.8888888888888892E-2</v>
      </c>
      <c r="Q17" s="114">
        <v>8</v>
      </c>
      <c r="R17" s="1640">
        <v>1.1851851851851851E-2</v>
      </c>
      <c r="S17" s="114">
        <v>29</v>
      </c>
      <c r="T17" s="1640">
        <v>4.296296296296296E-2</v>
      </c>
      <c r="U17" s="114">
        <v>13</v>
      </c>
      <c r="V17" s="1640">
        <v>1.9259259259259261E-2</v>
      </c>
      <c r="X17" s="50"/>
    </row>
    <row r="18" spans="1:24" ht="18.75" customHeight="1">
      <c r="A18" s="2028" t="s">
        <v>1134</v>
      </c>
      <c r="B18" s="360" t="s">
        <v>164</v>
      </c>
      <c r="C18" s="391">
        <f>C17-C16</f>
        <v>-31</v>
      </c>
      <c r="D18" s="437" t="s">
        <v>431</v>
      </c>
      <c r="E18" s="391">
        <f>E17-E16</f>
        <v>-4</v>
      </c>
      <c r="F18" s="423" t="s">
        <v>431</v>
      </c>
      <c r="G18" s="362">
        <f t="shared" ref="G18:O18" si="0">G17-G16</f>
        <v>-10</v>
      </c>
      <c r="H18" s="423" t="s">
        <v>431</v>
      </c>
      <c r="I18" s="362">
        <f t="shared" si="0"/>
        <v>-17</v>
      </c>
      <c r="J18" s="424" t="s">
        <v>431</v>
      </c>
      <c r="K18" s="422">
        <f t="shared" si="0"/>
        <v>-12</v>
      </c>
      <c r="L18" s="423" t="s">
        <v>431</v>
      </c>
      <c r="M18" s="362">
        <f t="shared" si="0"/>
        <v>-11</v>
      </c>
      <c r="N18" s="423" t="s">
        <v>431</v>
      </c>
      <c r="O18" s="362">
        <f t="shared" si="0"/>
        <v>11</v>
      </c>
      <c r="P18" s="423" t="s">
        <v>431</v>
      </c>
      <c r="Q18" s="362">
        <f>Q17-Q16</f>
        <v>-8</v>
      </c>
      <c r="R18" s="423" t="s">
        <v>431</v>
      </c>
      <c r="S18" s="1417">
        <f>S17-S16</f>
        <v>0</v>
      </c>
      <c r="T18" s="423" t="s">
        <v>431</v>
      </c>
      <c r="U18" s="363">
        <f>U17-U16</f>
        <v>-1</v>
      </c>
      <c r="V18" s="437" t="s">
        <v>431</v>
      </c>
    </row>
    <row r="19" spans="1:24" ht="18.75" customHeight="1">
      <c r="A19" s="2029"/>
      <c r="B19" s="1601" t="s">
        <v>165</v>
      </c>
      <c r="C19" s="377">
        <f>C17/C16-1</f>
        <v>-4.3909348441926399E-2</v>
      </c>
      <c r="D19" s="438" t="s">
        <v>431</v>
      </c>
      <c r="E19" s="377">
        <f>E17/E16-1</f>
        <v>-4.3956043956043911E-2</v>
      </c>
      <c r="F19" s="426" t="s">
        <v>431</v>
      </c>
      <c r="G19" s="375">
        <f t="shared" ref="G19:O19" si="1">G17/G16-1</f>
        <v>-2.3094688221709014E-2</v>
      </c>
      <c r="H19" s="426" t="s">
        <v>431</v>
      </c>
      <c r="I19" s="375">
        <f t="shared" si="1"/>
        <v>-9.3406593406593408E-2</v>
      </c>
      <c r="J19" s="427" t="s">
        <v>431</v>
      </c>
      <c r="K19" s="425">
        <f t="shared" si="1"/>
        <v>-3.0000000000000027E-2</v>
      </c>
      <c r="L19" s="426" t="s">
        <v>431</v>
      </c>
      <c r="M19" s="375">
        <f t="shared" si="1"/>
        <v>-0.10784313725490191</v>
      </c>
      <c r="N19" s="426" t="s">
        <v>431</v>
      </c>
      <c r="O19" s="375">
        <f t="shared" si="1"/>
        <v>0.22448979591836737</v>
      </c>
      <c r="P19" s="426" t="s">
        <v>431</v>
      </c>
      <c r="Q19" s="375">
        <f>Q17/Q16-1</f>
        <v>-0.5</v>
      </c>
      <c r="R19" s="426" t="s">
        <v>431</v>
      </c>
      <c r="S19" s="1416">
        <f>S17/S16-1</f>
        <v>0</v>
      </c>
      <c r="T19" s="426" t="s">
        <v>431</v>
      </c>
      <c r="U19" s="376">
        <f>U17/U16-1</f>
        <v>-7.1428571428571397E-2</v>
      </c>
      <c r="V19" s="438" t="s">
        <v>431</v>
      </c>
    </row>
    <row r="20" spans="1:24" ht="18.75" customHeight="1">
      <c r="A20" s="2030" t="s">
        <v>1154</v>
      </c>
      <c r="B20" s="378" t="s">
        <v>164</v>
      </c>
      <c r="C20" s="394">
        <f>C17-C12</f>
        <v>319</v>
      </c>
      <c r="D20" s="439" t="s">
        <v>431</v>
      </c>
      <c r="E20" s="394">
        <f>E17-E12</f>
        <v>12</v>
      </c>
      <c r="F20" s="429" t="s">
        <v>431</v>
      </c>
      <c r="G20" s="371">
        <f t="shared" ref="G20:O20" si="2">G17-G12</f>
        <v>273</v>
      </c>
      <c r="H20" s="429" t="s">
        <v>431</v>
      </c>
      <c r="I20" s="371">
        <f t="shared" si="2"/>
        <v>34</v>
      </c>
      <c r="J20" s="430" t="s">
        <v>431</v>
      </c>
      <c r="K20" s="428">
        <f t="shared" si="2"/>
        <v>279</v>
      </c>
      <c r="L20" s="429" t="s">
        <v>431</v>
      </c>
      <c r="M20" s="371">
        <f t="shared" si="2"/>
        <v>1</v>
      </c>
      <c r="N20" s="429" t="s">
        <v>431</v>
      </c>
      <c r="O20" s="371">
        <f t="shared" si="2"/>
        <v>10</v>
      </c>
      <c r="P20" s="429" t="s">
        <v>431</v>
      </c>
      <c r="Q20" s="371">
        <f>Q17-Q12</f>
        <v>-3</v>
      </c>
      <c r="R20" s="429" t="s">
        <v>431</v>
      </c>
      <c r="S20" s="371">
        <f>S17-S12</f>
        <v>13</v>
      </c>
      <c r="T20" s="429" t="s">
        <v>431</v>
      </c>
      <c r="U20" s="380">
        <f>U17-U12</f>
        <v>-7</v>
      </c>
      <c r="V20" s="439" t="s">
        <v>431</v>
      </c>
    </row>
    <row r="21" spans="1:24" ht="18.75" customHeight="1">
      <c r="A21" s="2029"/>
      <c r="B21" s="1601" t="s">
        <v>165</v>
      </c>
      <c r="C21" s="377">
        <f>C17/C12-1</f>
        <v>0.89606741573033699</v>
      </c>
      <c r="D21" s="438" t="s">
        <v>431</v>
      </c>
      <c r="E21" s="377">
        <f>E17/E12-1</f>
        <v>0.15999999999999992</v>
      </c>
      <c r="F21" s="426" t="s">
        <v>431</v>
      </c>
      <c r="G21" s="375">
        <f t="shared" ref="G21:O21" si="3">G17/G12-1</f>
        <v>1.8199999999999998</v>
      </c>
      <c r="H21" s="426" t="s">
        <v>431</v>
      </c>
      <c r="I21" s="375">
        <f t="shared" si="3"/>
        <v>0.25954198473282442</v>
      </c>
      <c r="J21" s="427" t="s">
        <v>431</v>
      </c>
      <c r="K21" s="425">
        <f t="shared" si="3"/>
        <v>2.5596330275229358</v>
      </c>
      <c r="L21" s="426" t="s">
        <v>431</v>
      </c>
      <c r="M21" s="375">
        <f t="shared" si="3"/>
        <v>1.1111111111111072E-2</v>
      </c>
      <c r="N21" s="426" t="s">
        <v>431</v>
      </c>
      <c r="O21" s="375">
        <f t="shared" si="3"/>
        <v>0.19999999999999996</v>
      </c>
      <c r="P21" s="426" t="s">
        <v>431</v>
      </c>
      <c r="Q21" s="375">
        <f>Q17/Q12-1</f>
        <v>-0.27272727272727271</v>
      </c>
      <c r="R21" s="426" t="s">
        <v>431</v>
      </c>
      <c r="S21" s="375">
        <f>S17/S12-1</f>
        <v>0.8125</v>
      </c>
      <c r="T21" s="426" t="s">
        <v>431</v>
      </c>
      <c r="U21" s="376">
        <f>U17/U12-1</f>
        <v>-0.35</v>
      </c>
      <c r="V21" s="438" t="s">
        <v>431</v>
      </c>
    </row>
    <row r="22" spans="1:24" ht="18.75" customHeight="1">
      <c r="A22" s="2030" t="s">
        <v>1137</v>
      </c>
      <c r="B22" s="378" t="s">
        <v>164</v>
      </c>
      <c r="C22" s="394">
        <f>C17-C7</f>
        <v>441</v>
      </c>
      <c r="D22" s="439" t="s">
        <v>431</v>
      </c>
      <c r="E22" s="394">
        <f>E17-E7</f>
        <v>18</v>
      </c>
      <c r="F22" s="429" t="s">
        <v>431</v>
      </c>
      <c r="G22" s="371">
        <f t="shared" ref="G22:O22" si="4">G17-G7</f>
        <v>336</v>
      </c>
      <c r="H22" s="429" t="s">
        <v>431</v>
      </c>
      <c r="I22" s="371">
        <f>I17-I7</f>
        <v>87</v>
      </c>
      <c r="J22" s="430" t="s">
        <v>431</v>
      </c>
      <c r="K22" s="428">
        <f t="shared" si="4"/>
        <v>328</v>
      </c>
      <c r="L22" s="429" t="s">
        <v>431</v>
      </c>
      <c r="M22" s="371">
        <f t="shared" si="4"/>
        <v>45</v>
      </c>
      <c r="N22" s="429" t="s">
        <v>431</v>
      </c>
      <c r="O22" s="371">
        <f t="shared" si="4"/>
        <v>19</v>
      </c>
      <c r="P22" s="429" t="s">
        <v>431</v>
      </c>
      <c r="Q22" s="371">
        <f>Q17-Q7</f>
        <v>4</v>
      </c>
      <c r="R22" s="429" t="s">
        <v>431</v>
      </c>
      <c r="S22" s="371">
        <f>S17-S7</f>
        <v>28</v>
      </c>
      <c r="T22" s="429" t="s">
        <v>431</v>
      </c>
      <c r="U22" s="380">
        <f>U17-U7</f>
        <v>-3</v>
      </c>
      <c r="V22" s="439" t="s">
        <v>431</v>
      </c>
    </row>
    <row r="23" spans="1:24" ht="18.75" customHeight="1">
      <c r="A23" s="2150"/>
      <c r="B23" s="1602" t="s">
        <v>165</v>
      </c>
      <c r="C23" s="387">
        <f>C17/C7-1</f>
        <v>1.8846153846153846</v>
      </c>
      <c r="D23" s="443" t="s">
        <v>431</v>
      </c>
      <c r="E23" s="450">
        <f>E17/E7-1</f>
        <v>0.26086956521739135</v>
      </c>
      <c r="F23" s="672" t="s">
        <v>431</v>
      </c>
      <c r="G23" s="686">
        <f t="shared" ref="G23:M23" si="5">G17/G7-1</f>
        <v>3.8620689655172411</v>
      </c>
      <c r="H23" s="672" t="s">
        <v>431</v>
      </c>
      <c r="I23" s="686">
        <f>I17/I7-1</f>
        <v>1.1153846153846154</v>
      </c>
      <c r="J23" s="451" t="s">
        <v>431</v>
      </c>
      <c r="K23" s="468">
        <f t="shared" si="5"/>
        <v>5.4666666666666668</v>
      </c>
      <c r="L23" s="442" t="s">
        <v>431</v>
      </c>
      <c r="M23" s="385">
        <f t="shared" si="5"/>
        <v>0.97826086956521729</v>
      </c>
      <c r="N23" s="442" t="s">
        <v>431</v>
      </c>
      <c r="O23" s="385">
        <f>O17/O7-1</f>
        <v>0.46341463414634143</v>
      </c>
      <c r="P23" s="442" t="s">
        <v>431</v>
      </c>
      <c r="Q23" s="385">
        <f>Q17/Q7-1</f>
        <v>1</v>
      </c>
      <c r="R23" s="442" t="s">
        <v>431</v>
      </c>
      <c r="S23" s="385">
        <f>S17/S7-1</f>
        <v>28</v>
      </c>
      <c r="T23" s="442" t="s">
        <v>431</v>
      </c>
      <c r="U23" s="388">
        <f>U17/U7-1</f>
        <v>-0.1875</v>
      </c>
      <c r="V23" s="443" t="s">
        <v>431</v>
      </c>
    </row>
    <row r="24" spans="1:24" ht="7.5" customHeight="1">
      <c r="A24" s="358"/>
      <c r="B24" s="136"/>
      <c r="C24" s="134"/>
      <c r="D24" s="135"/>
      <c r="E24" s="134"/>
      <c r="F24" s="135"/>
      <c r="G24" s="134"/>
      <c r="H24" s="135"/>
      <c r="I24" s="134"/>
      <c r="J24" s="135"/>
      <c r="K24" s="134"/>
      <c r="L24" s="135"/>
      <c r="M24" s="134"/>
      <c r="N24" s="135"/>
      <c r="O24" s="134"/>
      <c r="P24" s="135"/>
      <c r="Q24" s="134"/>
      <c r="R24" s="135"/>
      <c r="S24" s="134"/>
      <c r="T24" s="135"/>
      <c r="U24" s="134"/>
      <c r="V24" s="135"/>
    </row>
    <row r="25" spans="1:24">
      <c r="A25" s="138" t="s">
        <v>1579</v>
      </c>
    </row>
    <row r="26" spans="1:24">
      <c r="A26" s="1662" t="s">
        <v>1599</v>
      </c>
    </row>
    <row r="27" spans="1:24">
      <c r="A27" s="1662" t="s">
        <v>1600</v>
      </c>
    </row>
    <row r="28" spans="1:24">
      <c r="A28" s="1662" t="s">
        <v>1075</v>
      </c>
    </row>
  </sheetData>
  <mergeCells count="27">
    <mergeCell ref="C3:D5"/>
    <mergeCell ref="K3:V3"/>
    <mergeCell ref="G4:H5"/>
    <mergeCell ref="K4:L5"/>
    <mergeCell ref="M4:N5"/>
    <mergeCell ref="O4:P5"/>
    <mergeCell ref="Q4:R5"/>
    <mergeCell ref="S4:T5"/>
    <mergeCell ref="U4:V5"/>
    <mergeCell ref="I4:J5"/>
    <mergeCell ref="E3:J3"/>
    <mergeCell ref="E4:F5"/>
    <mergeCell ref="A20:A21"/>
    <mergeCell ref="A22:A23"/>
    <mergeCell ref="A3:B6"/>
    <mergeCell ref="A13:B13"/>
    <mergeCell ref="A14:B14"/>
    <mergeCell ref="A15:B15"/>
    <mergeCell ref="A16:B16"/>
    <mergeCell ref="A17:B17"/>
    <mergeCell ref="A18:A19"/>
    <mergeCell ref="A7:B7"/>
    <mergeCell ref="A8:B8"/>
    <mergeCell ref="A9:B9"/>
    <mergeCell ref="A10:B10"/>
    <mergeCell ref="A11:B11"/>
    <mergeCell ref="A12:B12"/>
  </mergeCells>
  <hyperlinks>
    <hyperlink ref="X2" location="OBSAH!A1" display="Zpět na obsah" xr:uid="{8CBE3314-D77F-4AD3-A52E-EC5849C25319}"/>
  </hyperlinks>
  <pageMargins left="0.7" right="0.7" top="0.78740157499999996" bottom="0.78740157499999996" header="0.3" footer="0.3"/>
  <pageSetup paperSize="9" scale="93" orientation="landscape" r:id="rId1"/>
  <colBreaks count="1" manualBreakCount="1">
    <brk id="22" max="1048575" man="1"/>
  </colBreaks>
  <ignoredErrors>
    <ignoredError sqref="C22:E23 C18 O18 C19 E19 E18 C20:C21 E20:E21 G22:G23 G19 G18 G20:G21 I22:I23 I19 I18 I20:I21 K22:K23 K19 K18 K20:K21 M22:M23 M19 M18 M20:M21 O22:O23 O19 O20:O21 Q18 Q22:Q23 Q19 Q20:Q21 S18 S22:S23 S19 S20:S21 U18 U22:U23 U19 U20:U21" unlocked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List62"/>
  <dimension ref="A1:AC27"/>
  <sheetViews>
    <sheetView showGridLines="0" zoomScaleNormal="100" workbookViewId="0"/>
  </sheetViews>
  <sheetFormatPr defaultRowHeight="15"/>
  <cols>
    <col min="1" max="1" width="17.85546875" customWidth="1"/>
    <col min="2" max="2" width="6.85546875" customWidth="1"/>
    <col min="3" max="5" width="5.7109375" customWidth="1"/>
    <col min="6" max="6" width="6.85546875" customWidth="1"/>
    <col min="7" max="7" width="6.28515625" customWidth="1"/>
    <col min="8" max="11" width="5.7109375" customWidth="1"/>
    <col min="12" max="12" width="4.85546875" customWidth="1"/>
    <col min="13" max="13" width="5.7109375" customWidth="1"/>
    <col min="14" max="14" width="4.85546875" customWidth="1"/>
    <col min="15" max="15" width="5.7109375" customWidth="1"/>
    <col min="16" max="16" width="4.85546875" customWidth="1"/>
    <col min="17" max="17" width="5.7109375" customWidth="1"/>
    <col min="18" max="18" width="4.85546875" customWidth="1"/>
    <col min="19" max="19" width="5.7109375" customWidth="1"/>
    <col min="20" max="20" width="4.85546875" customWidth="1"/>
    <col min="21" max="21" width="5.7109375" customWidth="1"/>
    <col min="24" max="24" width="16.28515625" bestFit="1" customWidth="1"/>
  </cols>
  <sheetData>
    <row r="1" spans="1:23" ht="22.5" customHeight="1">
      <c r="A1" s="154" t="s">
        <v>1565</v>
      </c>
      <c r="B1" s="1"/>
      <c r="C1" s="1"/>
      <c r="D1" s="1"/>
      <c r="E1" s="1"/>
      <c r="F1" s="1"/>
      <c r="G1" s="1"/>
      <c r="H1" s="1"/>
      <c r="I1" s="1"/>
      <c r="J1" s="1"/>
      <c r="K1" s="1"/>
      <c r="L1" s="1"/>
      <c r="M1" s="1"/>
      <c r="N1" s="1"/>
      <c r="O1" s="1"/>
      <c r="P1" s="1"/>
      <c r="Q1" s="1"/>
      <c r="R1" s="1"/>
      <c r="S1" s="1"/>
      <c r="T1" s="1"/>
      <c r="U1" s="1"/>
    </row>
    <row r="2" spans="1:23" ht="18.75" customHeight="1" thickBot="1">
      <c r="A2" s="322" t="s">
        <v>1547</v>
      </c>
      <c r="B2" s="3"/>
      <c r="C2" s="3"/>
      <c r="D2" s="3"/>
      <c r="E2" s="3"/>
      <c r="F2" s="3"/>
      <c r="G2" s="3"/>
      <c r="S2" s="3"/>
      <c r="T2" s="3"/>
      <c r="U2" s="1440" t="s">
        <v>1548</v>
      </c>
      <c r="V2" s="3"/>
      <c r="W2" s="106" t="s">
        <v>986</v>
      </c>
    </row>
    <row r="3" spans="1:23" ht="18.75" customHeight="1">
      <c r="A3" s="2112" t="s">
        <v>163</v>
      </c>
      <c r="B3" s="2118" t="s">
        <v>225</v>
      </c>
      <c r="C3" s="2121"/>
      <c r="D3" s="2116" t="s">
        <v>36</v>
      </c>
      <c r="E3" s="2117"/>
      <c r="F3" s="2117"/>
      <c r="G3" s="2117"/>
      <c r="H3" s="2117"/>
      <c r="I3" s="2137"/>
      <c r="J3" s="2117" t="s">
        <v>437</v>
      </c>
      <c r="K3" s="2117"/>
      <c r="L3" s="2117"/>
      <c r="M3" s="2117"/>
      <c r="N3" s="2117"/>
      <c r="O3" s="2117"/>
      <c r="P3" s="2117"/>
      <c r="Q3" s="2117"/>
      <c r="R3" s="2117"/>
      <c r="S3" s="2117"/>
      <c r="T3" s="2117"/>
      <c r="U3" s="2117"/>
    </row>
    <row r="4" spans="1:23" ht="18.75" customHeight="1">
      <c r="A4" s="2113"/>
      <c r="B4" s="2120"/>
      <c r="C4" s="2006"/>
      <c r="D4" s="2143" t="s">
        <v>1564</v>
      </c>
      <c r="E4" s="2171"/>
      <c r="F4" s="2170" t="s">
        <v>1562</v>
      </c>
      <c r="G4" s="2171"/>
      <c r="H4" s="2170" t="s">
        <v>1561</v>
      </c>
      <c r="I4" s="2113"/>
      <c r="J4" s="2125" t="s">
        <v>438</v>
      </c>
      <c r="K4" s="2041"/>
      <c r="L4" s="2041" t="s">
        <v>439</v>
      </c>
      <c r="M4" s="2041"/>
      <c r="N4" s="2041" t="s">
        <v>440</v>
      </c>
      <c r="O4" s="2041"/>
      <c r="P4" s="2041" t="s">
        <v>503</v>
      </c>
      <c r="Q4" s="2055"/>
      <c r="R4" s="2041" t="s">
        <v>498</v>
      </c>
      <c r="S4" s="2041"/>
      <c r="T4" s="2041" t="s">
        <v>441</v>
      </c>
      <c r="U4" s="2055"/>
    </row>
    <row r="5" spans="1:23" ht="18.75" customHeight="1">
      <c r="A5" s="2113"/>
      <c r="B5" s="2120"/>
      <c r="C5" s="2006"/>
      <c r="D5" s="2045"/>
      <c r="E5" s="2126"/>
      <c r="F5" s="2123"/>
      <c r="G5" s="2126"/>
      <c r="H5" s="2123"/>
      <c r="I5" s="2115"/>
      <c r="J5" s="2126"/>
      <c r="K5" s="2127"/>
      <c r="L5" s="2127"/>
      <c r="M5" s="2127"/>
      <c r="N5" s="2127"/>
      <c r="O5" s="2127"/>
      <c r="P5" s="2127"/>
      <c r="Q5" s="2123"/>
      <c r="R5" s="2127"/>
      <c r="S5" s="2127"/>
      <c r="T5" s="2127"/>
      <c r="U5" s="2123"/>
    </row>
    <row r="6" spans="1:23" ht="18.75" customHeight="1" thickBot="1">
      <c r="A6" s="2114"/>
      <c r="B6" s="448" t="s">
        <v>134</v>
      </c>
      <c r="C6" s="477" t="s">
        <v>136</v>
      </c>
      <c r="D6" s="448" t="s">
        <v>134</v>
      </c>
      <c r="E6" s="477" t="s">
        <v>226</v>
      </c>
      <c r="F6" s="449" t="s">
        <v>134</v>
      </c>
      <c r="G6" s="452" t="s">
        <v>226</v>
      </c>
      <c r="H6" s="449" t="s">
        <v>134</v>
      </c>
      <c r="I6" s="1618" t="s">
        <v>226</v>
      </c>
      <c r="J6" s="452" t="s">
        <v>134</v>
      </c>
      <c r="K6" s="449" t="s">
        <v>226</v>
      </c>
      <c r="L6" s="452" t="s">
        <v>134</v>
      </c>
      <c r="M6" s="449" t="s">
        <v>226</v>
      </c>
      <c r="N6" s="452" t="s">
        <v>134</v>
      </c>
      <c r="O6" s="449" t="s">
        <v>226</v>
      </c>
      <c r="P6" s="452" t="s">
        <v>134</v>
      </c>
      <c r="Q6" s="449" t="s">
        <v>226</v>
      </c>
      <c r="R6" s="449" t="s">
        <v>134</v>
      </c>
      <c r="S6" s="452" t="s">
        <v>226</v>
      </c>
      <c r="T6" s="452" t="s">
        <v>134</v>
      </c>
      <c r="U6" s="477" t="s">
        <v>226</v>
      </c>
    </row>
    <row r="7" spans="1:23" ht="18.75" customHeight="1">
      <c r="A7" s="489" t="s">
        <v>985</v>
      </c>
      <c r="B7" s="983">
        <v>675</v>
      </c>
      <c r="C7" s="1649">
        <v>9.9807777613485138E-2</v>
      </c>
      <c r="D7" s="1149">
        <v>87</v>
      </c>
      <c r="E7" s="1652">
        <v>0.12888888888888889</v>
      </c>
      <c r="F7" s="1005">
        <v>423</v>
      </c>
      <c r="G7" s="1652">
        <v>0.62666666666666671</v>
      </c>
      <c r="H7" s="1005">
        <v>165</v>
      </c>
      <c r="I7" s="1649">
        <v>0.24444444444444444</v>
      </c>
      <c r="J7" s="1088">
        <v>388</v>
      </c>
      <c r="K7" s="1652">
        <v>0.57481481481481478</v>
      </c>
      <c r="L7" s="1005">
        <v>91</v>
      </c>
      <c r="M7" s="1652">
        <v>0.1348148148148148</v>
      </c>
      <c r="N7" s="1005">
        <v>60</v>
      </c>
      <c r="O7" s="1652">
        <v>8.8888888888888892E-2</v>
      </c>
      <c r="P7" s="1005">
        <v>8</v>
      </c>
      <c r="Q7" s="1652">
        <v>1.1851851851851851E-2</v>
      </c>
      <c r="R7" s="1005">
        <v>29</v>
      </c>
      <c r="S7" s="1652">
        <v>4.296296296296296E-2</v>
      </c>
      <c r="T7" s="1005">
        <v>13</v>
      </c>
      <c r="U7" s="1655">
        <v>1.9259259259259261E-2</v>
      </c>
      <c r="V7" s="50"/>
    </row>
    <row r="8" spans="1:23" ht="18.75" customHeight="1">
      <c r="A8" s="399" t="s">
        <v>14</v>
      </c>
      <c r="B8" s="169">
        <v>284</v>
      </c>
      <c r="C8" s="1650">
        <v>0.23509933774834438</v>
      </c>
      <c r="D8" s="1150">
        <v>29</v>
      </c>
      <c r="E8" s="1653">
        <v>0.10211267605633803</v>
      </c>
      <c r="F8" s="1000">
        <v>171</v>
      </c>
      <c r="G8" s="1653">
        <v>0.602112676056338</v>
      </c>
      <c r="H8" s="1000">
        <v>84</v>
      </c>
      <c r="I8" s="1650">
        <v>0.29577464788732394</v>
      </c>
      <c r="J8" s="1009">
        <v>152</v>
      </c>
      <c r="K8" s="1653">
        <v>0.53521126760563376</v>
      </c>
      <c r="L8" s="1000">
        <v>50</v>
      </c>
      <c r="M8" s="1653">
        <v>0.176056338028169</v>
      </c>
      <c r="N8" s="1000">
        <v>13</v>
      </c>
      <c r="O8" s="1653">
        <v>4.5774647887323945E-2</v>
      </c>
      <c r="P8" s="1000">
        <v>6</v>
      </c>
      <c r="Q8" s="1653">
        <v>2.1126760563380281E-2</v>
      </c>
      <c r="R8" s="1000">
        <v>2</v>
      </c>
      <c r="S8" s="1653">
        <v>7.0422535211267607E-3</v>
      </c>
      <c r="T8" s="1000">
        <v>9</v>
      </c>
      <c r="U8" s="1656">
        <v>3.1690140845070422E-2</v>
      </c>
      <c r="V8" s="50"/>
    </row>
    <row r="9" spans="1:23" ht="18.75" customHeight="1">
      <c r="A9" s="399" t="s">
        <v>15</v>
      </c>
      <c r="B9" s="169">
        <v>79</v>
      </c>
      <c r="C9" s="1650">
        <v>9.0079817559863176E-2</v>
      </c>
      <c r="D9" s="1150">
        <v>15</v>
      </c>
      <c r="E9" s="1653">
        <v>0.189873417721519</v>
      </c>
      <c r="F9" s="1000">
        <v>56</v>
      </c>
      <c r="G9" s="1653">
        <v>0.70886075949367089</v>
      </c>
      <c r="H9" s="1000">
        <v>8</v>
      </c>
      <c r="I9" s="1650">
        <v>0.10126582278481013</v>
      </c>
      <c r="J9" s="1009">
        <v>54</v>
      </c>
      <c r="K9" s="1653">
        <v>0.68354430379746833</v>
      </c>
      <c r="L9" s="1000">
        <v>7</v>
      </c>
      <c r="M9" s="1653">
        <v>8.8607594936708861E-2</v>
      </c>
      <c r="N9" s="1000">
        <v>12</v>
      </c>
      <c r="O9" s="1653">
        <v>0.15189873417721519</v>
      </c>
      <c r="P9" s="1000">
        <v>1</v>
      </c>
      <c r="Q9" s="1653">
        <v>1.2658227848101266E-2</v>
      </c>
      <c r="R9" s="1000">
        <v>1</v>
      </c>
      <c r="S9" s="1653">
        <v>1.2658227848101266E-2</v>
      </c>
      <c r="T9" s="1002">
        <v>0</v>
      </c>
      <c r="U9" s="1657">
        <v>0</v>
      </c>
      <c r="V9" s="50"/>
    </row>
    <row r="10" spans="1:23" ht="18.75" customHeight="1">
      <c r="A10" s="399" t="s">
        <v>16</v>
      </c>
      <c r="B10" s="169">
        <v>7</v>
      </c>
      <c r="C10" s="1650">
        <v>8.9743589743589744E-2</v>
      </c>
      <c r="D10" s="1150">
        <v>1</v>
      </c>
      <c r="E10" s="1653">
        <v>0.14285714285714285</v>
      </c>
      <c r="F10" s="1000">
        <v>4</v>
      </c>
      <c r="G10" s="1653">
        <v>0.5714285714285714</v>
      </c>
      <c r="H10" s="1000">
        <v>2</v>
      </c>
      <c r="I10" s="1650">
        <v>0.2857142857142857</v>
      </c>
      <c r="J10" s="1009">
        <v>4</v>
      </c>
      <c r="K10" s="1653">
        <v>0.5714285714285714</v>
      </c>
      <c r="L10" s="1000">
        <v>2</v>
      </c>
      <c r="M10" s="1653">
        <v>0.2857142857142857</v>
      </c>
      <c r="N10" s="1002">
        <v>0</v>
      </c>
      <c r="O10" s="1654" t="s">
        <v>491</v>
      </c>
      <c r="P10" s="1002">
        <v>0</v>
      </c>
      <c r="Q10" s="1654" t="s">
        <v>491</v>
      </c>
      <c r="R10" s="1002">
        <v>0</v>
      </c>
      <c r="S10" s="1654" t="s">
        <v>491</v>
      </c>
      <c r="T10" s="1002">
        <v>0</v>
      </c>
      <c r="U10" s="1657" t="s">
        <v>491</v>
      </c>
      <c r="V10" s="50"/>
    </row>
    <row r="11" spans="1:23" ht="18.75" customHeight="1">
      <c r="A11" s="399" t="s">
        <v>17</v>
      </c>
      <c r="B11" s="169">
        <v>40</v>
      </c>
      <c r="C11" s="1650">
        <v>0.13289036544850499</v>
      </c>
      <c r="D11" s="1150">
        <v>10</v>
      </c>
      <c r="E11" s="1653">
        <v>0.25</v>
      </c>
      <c r="F11" s="1000">
        <v>21</v>
      </c>
      <c r="G11" s="1653">
        <v>0.52500000000000002</v>
      </c>
      <c r="H11" s="1000">
        <v>9</v>
      </c>
      <c r="I11" s="1650">
        <v>0.22500000000000001</v>
      </c>
      <c r="J11" s="1009">
        <v>20</v>
      </c>
      <c r="K11" s="1653">
        <v>0.5</v>
      </c>
      <c r="L11" s="1000">
        <v>8</v>
      </c>
      <c r="M11" s="1653">
        <v>0.2</v>
      </c>
      <c r="N11" s="1000">
        <v>10</v>
      </c>
      <c r="O11" s="1653">
        <v>0.25</v>
      </c>
      <c r="P11" s="1002">
        <v>0</v>
      </c>
      <c r="Q11" s="1654">
        <v>0</v>
      </c>
      <c r="R11" s="1002">
        <v>0</v>
      </c>
      <c r="S11" s="1654">
        <v>0</v>
      </c>
      <c r="T11" s="1002">
        <v>0</v>
      </c>
      <c r="U11" s="1657">
        <v>0</v>
      </c>
      <c r="V11" s="50"/>
    </row>
    <row r="12" spans="1:23" ht="18.75" customHeight="1">
      <c r="A12" s="399" t="s">
        <v>18</v>
      </c>
      <c r="B12" s="169">
        <v>44</v>
      </c>
      <c r="C12" s="1650">
        <v>0.11</v>
      </c>
      <c r="D12" s="1150">
        <v>2</v>
      </c>
      <c r="E12" s="1653">
        <v>4.5454545454545456E-2</v>
      </c>
      <c r="F12" s="1000">
        <v>32</v>
      </c>
      <c r="G12" s="1653">
        <v>0.72727272727272729</v>
      </c>
      <c r="H12" s="1000">
        <v>10</v>
      </c>
      <c r="I12" s="1650">
        <v>0.22727272727272727</v>
      </c>
      <c r="J12" s="1009">
        <v>29</v>
      </c>
      <c r="K12" s="1653">
        <v>0.65909090909090906</v>
      </c>
      <c r="L12" s="1000">
        <v>9</v>
      </c>
      <c r="M12" s="1653">
        <v>0.20454545454545456</v>
      </c>
      <c r="N12" s="1000">
        <v>1</v>
      </c>
      <c r="O12" s="1653">
        <v>2.2727272727272728E-2</v>
      </c>
      <c r="P12" s="1002">
        <v>0</v>
      </c>
      <c r="Q12" s="1654">
        <v>0</v>
      </c>
      <c r="R12" s="1002">
        <v>0</v>
      </c>
      <c r="S12" s="1654">
        <v>0</v>
      </c>
      <c r="T12" s="1000">
        <v>2</v>
      </c>
      <c r="U12" s="1656">
        <v>4.5454545454545456E-2</v>
      </c>
      <c r="V12" s="50"/>
    </row>
    <row r="13" spans="1:23" ht="18.75" customHeight="1">
      <c r="A13" s="399" t="s">
        <v>19</v>
      </c>
      <c r="B13" s="169">
        <v>58</v>
      </c>
      <c r="C13" s="1650">
        <v>4.9277824978759557E-2</v>
      </c>
      <c r="D13" s="1150">
        <v>10</v>
      </c>
      <c r="E13" s="1653">
        <v>0.17241379310344829</v>
      </c>
      <c r="F13" s="1000">
        <v>30</v>
      </c>
      <c r="G13" s="1653">
        <v>0.51724137931034486</v>
      </c>
      <c r="H13" s="1000">
        <v>18</v>
      </c>
      <c r="I13" s="1650">
        <v>0.31034482758620691</v>
      </c>
      <c r="J13" s="1009">
        <v>30</v>
      </c>
      <c r="K13" s="1653">
        <v>0.51724137931034486</v>
      </c>
      <c r="L13" s="1000">
        <v>6</v>
      </c>
      <c r="M13" s="1653">
        <v>0.10344827586206896</v>
      </c>
      <c r="N13" s="1000">
        <v>9</v>
      </c>
      <c r="O13" s="1653">
        <v>0.15517241379310345</v>
      </c>
      <c r="P13" s="1002">
        <v>0</v>
      </c>
      <c r="Q13" s="1654">
        <v>0</v>
      </c>
      <c r="R13" s="1000">
        <v>8</v>
      </c>
      <c r="S13" s="1653">
        <v>0.13793103448275862</v>
      </c>
      <c r="T13" s="1002">
        <v>0</v>
      </c>
      <c r="U13" s="1657">
        <v>0</v>
      </c>
      <c r="V13" s="50"/>
    </row>
    <row r="14" spans="1:23" ht="18.75" customHeight="1">
      <c r="A14" s="399" t="s">
        <v>20</v>
      </c>
      <c r="B14" s="169">
        <v>18</v>
      </c>
      <c r="C14" s="1650">
        <v>8.7804878048780483E-2</v>
      </c>
      <c r="D14" s="1150">
        <v>2</v>
      </c>
      <c r="E14" s="1653">
        <v>0.1111111111111111</v>
      </c>
      <c r="F14" s="1000">
        <v>4</v>
      </c>
      <c r="G14" s="1653">
        <v>0.22222222222222221</v>
      </c>
      <c r="H14" s="1000">
        <v>12</v>
      </c>
      <c r="I14" s="1650">
        <v>0.66666666666666663</v>
      </c>
      <c r="J14" s="1009">
        <v>4</v>
      </c>
      <c r="K14" s="1653">
        <v>0.22222222222222221</v>
      </c>
      <c r="L14" s="1000">
        <v>1</v>
      </c>
      <c r="M14" s="1653">
        <v>5.5555555555555552E-2</v>
      </c>
      <c r="N14" s="1000">
        <v>0</v>
      </c>
      <c r="O14" s="1654">
        <v>0</v>
      </c>
      <c r="P14" s="1002">
        <v>0</v>
      </c>
      <c r="Q14" s="1654">
        <v>0</v>
      </c>
      <c r="R14" s="1000">
        <v>11</v>
      </c>
      <c r="S14" s="1653">
        <v>0.61111111111111116</v>
      </c>
      <c r="T14" s="1002">
        <v>0</v>
      </c>
      <c r="U14" s="1657">
        <v>0</v>
      </c>
      <c r="V14" s="50"/>
    </row>
    <row r="15" spans="1:23" ht="18.75" customHeight="1">
      <c r="A15" s="399" t="s">
        <v>21</v>
      </c>
      <c r="B15" s="1010">
        <v>0</v>
      </c>
      <c r="C15" s="1651">
        <v>0</v>
      </c>
      <c r="D15" s="1151">
        <v>0</v>
      </c>
      <c r="E15" s="1654">
        <v>0</v>
      </c>
      <c r="F15" s="1002">
        <v>0</v>
      </c>
      <c r="G15" s="1654" t="s">
        <v>491</v>
      </c>
      <c r="H15" s="1002">
        <v>0</v>
      </c>
      <c r="I15" s="1651" t="s">
        <v>491</v>
      </c>
      <c r="J15" s="1010">
        <v>0</v>
      </c>
      <c r="K15" s="1654" t="s">
        <v>491</v>
      </c>
      <c r="L15" s="1002">
        <v>0</v>
      </c>
      <c r="M15" s="1654" t="s">
        <v>491</v>
      </c>
      <c r="N15" s="1000">
        <v>0</v>
      </c>
      <c r="O15" s="1654" t="s">
        <v>491</v>
      </c>
      <c r="P15" s="1002">
        <v>0</v>
      </c>
      <c r="Q15" s="1654" t="s">
        <v>491</v>
      </c>
      <c r="R15" s="1002">
        <v>0</v>
      </c>
      <c r="S15" s="1653" t="s">
        <v>491</v>
      </c>
      <c r="T15" s="1002">
        <v>0</v>
      </c>
      <c r="U15" s="1657" t="s">
        <v>491</v>
      </c>
      <c r="V15" s="50"/>
    </row>
    <row r="16" spans="1:23" ht="18.75" customHeight="1">
      <c r="A16" s="399" t="s">
        <v>22</v>
      </c>
      <c r="B16" s="169">
        <v>14</v>
      </c>
      <c r="C16" s="1650">
        <v>4.6666666666666669E-2</v>
      </c>
      <c r="D16" s="1150">
        <v>2</v>
      </c>
      <c r="E16" s="1653">
        <v>0.14285714285714285</v>
      </c>
      <c r="F16" s="1000">
        <v>11</v>
      </c>
      <c r="G16" s="1653">
        <v>0.7857142857142857</v>
      </c>
      <c r="H16" s="1000">
        <v>1</v>
      </c>
      <c r="I16" s="1650">
        <v>7.1428571428571425E-2</v>
      </c>
      <c r="J16" s="1009">
        <v>8</v>
      </c>
      <c r="K16" s="1653">
        <v>0.5714285714285714</v>
      </c>
      <c r="L16" s="1002">
        <v>0</v>
      </c>
      <c r="M16" s="1654">
        <v>0</v>
      </c>
      <c r="N16" s="1000">
        <v>2</v>
      </c>
      <c r="O16" s="1653">
        <v>0.14285714285714285</v>
      </c>
      <c r="P16" s="1002">
        <v>0</v>
      </c>
      <c r="Q16" s="1654">
        <v>0</v>
      </c>
      <c r="R16" s="1000">
        <v>1</v>
      </c>
      <c r="S16" s="1653">
        <v>7.1428571428571425E-2</v>
      </c>
      <c r="T16" s="1002">
        <v>0</v>
      </c>
      <c r="U16" s="1657">
        <v>0</v>
      </c>
      <c r="V16" s="50"/>
    </row>
    <row r="17" spans="1:29" ht="18.75" customHeight="1">
      <c r="A17" s="399" t="s">
        <v>23</v>
      </c>
      <c r="B17" s="169">
        <v>35</v>
      </c>
      <c r="C17" s="1650">
        <v>0.13358778625954199</v>
      </c>
      <c r="D17" s="1150">
        <v>4</v>
      </c>
      <c r="E17" s="1653">
        <v>0.11428571428571428</v>
      </c>
      <c r="F17" s="1000">
        <v>28</v>
      </c>
      <c r="G17" s="1653">
        <v>0.8</v>
      </c>
      <c r="H17" s="1000">
        <v>3</v>
      </c>
      <c r="I17" s="1650">
        <v>8.5714285714285715E-2</v>
      </c>
      <c r="J17" s="1009">
        <v>27</v>
      </c>
      <c r="K17" s="1653">
        <v>0.77142857142857146</v>
      </c>
      <c r="L17" s="1002">
        <v>0</v>
      </c>
      <c r="M17" s="1654">
        <v>0</v>
      </c>
      <c r="N17" s="1000">
        <v>2</v>
      </c>
      <c r="O17" s="1653">
        <v>5.7142857142857141E-2</v>
      </c>
      <c r="P17" s="1002">
        <v>0</v>
      </c>
      <c r="Q17" s="1654">
        <v>0</v>
      </c>
      <c r="R17" s="1000">
        <v>2</v>
      </c>
      <c r="S17" s="1653">
        <v>5.7142857142857141E-2</v>
      </c>
      <c r="T17" s="1002">
        <v>0</v>
      </c>
      <c r="U17" s="1657">
        <v>0</v>
      </c>
      <c r="V17" s="50"/>
    </row>
    <row r="18" spans="1:29" ht="18.75" customHeight="1">
      <c r="A18" s="399" t="s">
        <v>24</v>
      </c>
      <c r="B18" s="169">
        <v>63</v>
      </c>
      <c r="C18" s="1650">
        <v>7.6735688185140066E-2</v>
      </c>
      <c r="D18" s="1150">
        <v>7</v>
      </c>
      <c r="E18" s="1653">
        <v>0.1111111111111111</v>
      </c>
      <c r="F18" s="1000">
        <v>43</v>
      </c>
      <c r="G18" s="1653">
        <v>0.68253968253968256</v>
      </c>
      <c r="H18" s="1000">
        <v>13</v>
      </c>
      <c r="I18" s="1650">
        <v>0.20634920634920634</v>
      </c>
      <c r="J18" s="1009">
        <v>40</v>
      </c>
      <c r="K18" s="1653">
        <v>0.63492063492063489</v>
      </c>
      <c r="L18" s="1000">
        <v>8</v>
      </c>
      <c r="M18" s="1653">
        <v>0.12698412698412698</v>
      </c>
      <c r="N18" s="1000">
        <v>6</v>
      </c>
      <c r="O18" s="1653">
        <v>9.5238095238095233E-2</v>
      </c>
      <c r="P18" s="1000">
        <v>1</v>
      </c>
      <c r="Q18" s="1653">
        <v>1.5873015873015872E-2</v>
      </c>
      <c r="R18" s="1002">
        <v>0</v>
      </c>
      <c r="S18" s="1653">
        <v>0</v>
      </c>
      <c r="T18" s="1000">
        <v>2</v>
      </c>
      <c r="U18" s="1656">
        <v>3.1746031746031744E-2</v>
      </c>
      <c r="V18" s="50"/>
    </row>
    <row r="19" spans="1:29" ht="18.75" customHeight="1">
      <c r="A19" s="399" t="s">
        <v>25</v>
      </c>
      <c r="B19" s="169">
        <v>9</v>
      </c>
      <c r="C19" s="1650">
        <v>4.0358744394618833E-2</v>
      </c>
      <c r="D19" s="1150">
        <v>3</v>
      </c>
      <c r="E19" s="1653">
        <v>0.33333333333333331</v>
      </c>
      <c r="F19" s="1000">
        <v>3</v>
      </c>
      <c r="G19" s="1653">
        <v>0.33333333333333331</v>
      </c>
      <c r="H19" s="1000">
        <v>3</v>
      </c>
      <c r="I19" s="1650">
        <v>0.33333333333333331</v>
      </c>
      <c r="J19" s="1009">
        <v>2</v>
      </c>
      <c r="K19" s="1653">
        <v>0.22222222222222221</v>
      </c>
      <c r="L19" s="1002">
        <v>0</v>
      </c>
      <c r="M19" s="1654">
        <v>0</v>
      </c>
      <c r="N19" s="1000">
        <v>3</v>
      </c>
      <c r="O19" s="1653">
        <v>0.33333333333333331</v>
      </c>
      <c r="P19" s="1002">
        <v>0</v>
      </c>
      <c r="Q19" s="1654">
        <v>0</v>
      </c>
      <c r="R19" s="1000">
        <v>3</v>
      </c>
      <c r="S19" s="1653">
        <v>0.33333333333333331</v>
      </c>
      <c r="T19" s="1002">
        <v>0</v>
      </c>
      <c r="U19" s="1657">
        <v>0</v>
      </c>
      <c r="V19" s="50"/>
    </row>
    <row r="20" spans="1:29" ht="18.75" customHeight="1">
      <c r="A20" s="399" t="s">
        <v>26</v>
      </c>
      <c r="B20" s="169">
        <v>7</v>
      </c>
      <c r="C20" s="1651">
        <v>2.8112449799196786E-2</v>
      </c>
      <c r="D20" s="1150">
        <v>1</v>
      </c>
      <c r="E20" s="1653">
        <v>0.14285714285714285</v>
      </c>
      <c r="F20" s="1000">
        <v>5</v>
      </c>
      <c r="G20" s="1653">
        <v>0.7142857142857143</v>
      </c>
      <c r="H20" s="1000">
        <v>1</v>
      </c>
      <c r="I20" s="1651" t="s">
        <v>491</v>
      </c>
      <c r="J20" s="1009">
        <v>5</v>
      </c>
      <c r="K20" s="1653">
        <v>0.7142857142857143</v>
      </c>
      <c r="L20" s="1002">
        <v>0</v>
      </c>
      <c r="M20" s="1654">
        <v>0</v>
      </c>
      <c r="N20" s="1000">
        <v>1</v>
      </c>
      <c r="O20" s="1653">
        <v>0.14285714285714285</v>
      </c>
      <c r="P20" s="1002">
        <v>0</v>
      </c>
      <c r="Q20" s="1654" t="s">
        <v>491</v>
      </c>
      <c r="R20" s="1000">
        <v>1</v>
      </c>
      <c r="S20" s="1653">
        <v>0.14285714285714285</v>
      </c>
      <c r="T20" s="1002">
        <v>0</v>
      </c>
      <c r="U20" s="1657" t="s">
        <v>491</v>
      </c>
      <c r="V20" s="50"/>
    </row>
    <row r="21" spans="1:29" ht="18.75" customHeight="1">
      <c r="A21" s="399" t="s">
        <v>27</v>
      </c>
      <c r="B21" s="169">
        <v>17</v>
      </c>
      <c r="C21" s="1650">
        <v>2.7687296416938109E-2</v>
      </c>
      <c r="D21" s="1150">
        <v>1</v>
      </c>
      <c r="E21" s="1653">
        <v>5.8823529411764705E-2</v>
      </c>
      <c r="F21" s="1000">
        <v>15</v>
      </c>
      <c r="G21" s="1653">
        <v>0.88235294117647056</v>
      </c>
      <c r="H21" s="1000">
        <v>1</v>
      </c>
      <c r="I21" s="1650">
        <v>5.8823529411764705E-2</v>
      </c>
      <c r="J21" s="1009">
        <v>13</v>
      </c>
      <c r="K21" s="1653">
        <v>0.76470588235294112</v>
      </c>
      <c r="L21" s="1002">
        <v>0</v>
      </c>
      <c r="M21" s="1654">
        <v>0</v>
      </c>
      <c r="N21" s="1000">
        <v>1</v>
      </c>
      <c r="O21" s="1653">
        <v>5.8823529411764705E-2</v>
      </c>
      <c r="P21" s="1002">
        <v>0</v>
      </c>
      <c r="Q21" s="1654">
        <v>0</v>
      </c>
      <c r="R21" s="1002">
        <v>0</v>
      </c>
      <c r="S21" s="1654">
        <v>0</v>
      </c>
      <c r="T21" s="1002">
        <v>0</v>
      </c>
      <c r="U21" s="1657">
        <v>0</v>
      </c>
      <c r="V21" s="50"/>
    </row>
    <row r="22" spans="1:29" ht="7.5" customHeight="1">
      <c r="A22" s="401"/>
      <c r="B22" s="6"/>
      <c r="C22" s="71"/>
      <c r="D22" s="6"/>
      <c r="E22" s="71"/>
      <c r="F22" s="67"/>
      <c r="G22" s="71"/>
      <c r="H22" s="6"/>
      <c r="I22" s="71"/>
      <c r="J22" s="67"/>
      <c r="K22" s="71"/>
      <c r="L22" s="6"/>
      <c r="M22" s="71"/>
      <c r="N22" s="6"/>
      <c r="O22" s="71"/>
      <c r="P22" s="224"/>
      <c r="Q22" s="224"/>
      <c r="R22" s="224"/>
      <c r="S22" s="224"/>
      <c r="T22" s="67"/>
      <c r="U22" s="71"/>
    </row>
    <row r="23" spans="1:29">
      <c r="A23" s="138" t="s">
        <v>1579</v>
      </c>
      <c r="B23" s="50"/>
      <c r="C23" s="50"/>
      <c r="D23" s="50"/>
      <c r="E23" s="50"/>
      <c r="F23" s="50"/>
      <c r="G23" s="50"/>
    </row>
    <row r="24" spans="1:29">
      <c r="A24" s="1662" t="s">
        <v>1601</v>
      </c>
      <c r="B24" s="50"/>
      <c r="C24" s="50"/>
      <c r="D24" s="50"/>
      <c r="E24" s="50"/>
      <c r="F24" s="50"/>
      <c r="G24" s="50"/>
    </row>
    <row r="25" spans="1:29">
      <c r="A25" s="1662" t="s">
        <v>1602</v>
      </c>
    </row>
    <row r="26" spans="1:29">
      <c r="A26" s="1662" t="s">
        <v>1075</v>
      </c>
    </row>
    <row r="27" spans="1:29">
      <c r="K27" s="129"/>
      <c r="W27" s="177"/>
      <c r="X27" s="187"/>
      <c r="Y27" s="177"/>
      <c r="Z27" s="177"/>
      <c r="AA27" s="177"/>
      <c r="AB27" s="177"/>
      <c r="AC27" s="177"/>
    </row>
  </sheetData>
  <mergeCells count="13">
    <mergeCell ref="D4:E5"/>
    <mergeCell ref="H4:I5"/>
    <mergeCell ref="T4:U5"/>
    <mergeCell ref="J3:U3"/>
    <mergeCell ref="A3:A6"/>
    <mergeCell ref="B3:C5"/>
    <mergeCell ref="P4:Q5"/>
    <mergeCell ref="F4:G5"/>
    <mergeCell ref="J4:K5"/>
    <mergeCell ref="L4:M5"/>
    <mergeCell ref="N4:O5"/>
    <mergeCell ref="R4:S5"/>
    <mergeCell ref="D3:I3"/>
  </mergeCells>
  <hyperlinks>
    <hyperlink ref="W2" location="OBSAH!A1" display="Zpět na obsah" xr:uid="{EF878FEB-DD15-4454-B346-C03BA31C5C75}"/>
  </hyperlink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List100"/>
  <dimension ref="A1:Q44"/>
  <sheetViews>
    <sheetView showGridLines="0" zoomScaleNormal="100" workbookViewId="0"/>
  </sheetViews>
  <sheetFormatPr defaultRowHeight="15"/>
  <cols>
    <col min="1" max="1" width="19.140625" customWidth="1"/>
    <col min="2" max="13" width="7.28515625" customWidth="1"/>
  </cols>
  <sheetData>
    <row r="1" spans="1:17" ht="22.5" customHeight="1">
      <c r="A1" s="154" t="s">
        <v>1806</v>
      </c>
      <c r="B1" s="2"/>
      <c r="C1" s="2"/>
      <c r="D1" s="2"/>
      <c r="E1" s="2"/>
      <c r="F1" s="2"/>
      <c r="G1" s="2"/>
      <c r="H1" s="2"/>
      <c r="I1" s="2"/>
      <c r="J1" s="2"/>
      <c r="K1" s="2"/>
      <c r="L1" s="2"/>
      <c r="M1" s="2"/>
    </row>
    <row r="2" spans="1:17" ht="18.75" customHeight="1" thickBot="1">
      <c r="A2" s="322" t="s">
        <v>1547</v>
      </c>
      <c r="B2" s="3"/>
      <c r="C2" s="3"/>
      <c r="D2" s="3"/>
      <c r="E2" s="3"/>
      <c r="F2" s="3"/>
      <c r="G2" s="3"/>
      <c r="H2" s="3"/>
      <c r="I2" s="3"/>
      <c r="J2" s="3"/>
      <c r="K2" s="3"/>
      <c r="L2" s="3"/>
      <c r="M2" s="1440" t="s">
        <v>1548</v>
      </c>
      <c r="N2" s="3"/>
      <c r="O2" s="106"/>
      <c r="P2" s="106" t="s">
        <v>986</v>
      </c>
    </row>
    <row r="3" spans="1:17" ht="12.75" customHeight="1">
      <c r="A3" s="2112" t="s">
        <v>163</v>
      </c>
      <c r="B3" s="2043" t="s">
        <v>63</v>
      </c>
      <c r="C3" s="2112"/>
      <c r="D3" s="2117" t="s">
        <v>36</v>
      </c>
      <c r="E3" s="2117"/>
      <c r="F3" s="2117"/>
      <c r="G3" s="2137"/>
      <c r="H3" s="2116" t="s">
        <v>518</v>
      </c>
      <c r="I3" s="2117"/>
      <c r="J3" s="2117"/>
      <c r="K3" s="2117"/>
      <c r="L3" s="2117"/>
      <c r="M3" s="2117"/>
    </row>
    <row r="4" spans="1:17" ht="15.75" customHeight="1">
      <c r="A4" s="2113"/>
      <c r="B4" s="2143"/>
      <c r="C4" s="2113"/>
      <c r="D4" s="2122" t="s">
        <v>7</v>
      </c>
      <c r="E4" s="2146"/>
      <c r="F4" s="2055" t="s">
        <v>128</v>
      </c>
      <c r="G4" s="2149"/>
      <c r="H4" s="2124" t="s">
        <v>516</v>
      </c>
      <c r="I4" s="2125"/>
      <c r="J4" s="2055" t="s">
        <v>517</v>
      </c>
      <c r="K4" s="2125"/>
      <c r="L4" s="2055" t="s">
        <v>1536</v>
      </c>
      <c r="M4" s="2122"/>
      <c r="N4" s="226"/>
    </row>
    <row r="5" spans="1:17" ht="7.5" customHeight="1">
      <c r="A5" s="2113"/>
      <c r="B5" s="2045"/>
      <c r="C5" s="2115"/>
      <c r="D5" s="2173"/>
      <c r="E5" s="2148"/>
      <c r="F5" s="2123"/>
      <c r="G5" s="2115"/>
      <c r="H5" s="2045"/>
      <c r="I5" s="2126"/>
      <c r="J5" s="2123"/>
      <c r="K5" s="2126"/>
      <c r="L5" s="2123"/>
      <c r="M5" s="2046"/>
      <c r="N5" s="226"/>
    </row>
    <row r="6" spans="1:17" ht="15.75" thickBot="1">
      <c r="A6" s="2114"/>
      <c r="B6" s="448" t="s">
        <v>134</v>
      </c>
      <c r="C6" s="478" t="s">
        <v>1566</v>
      </c>
      <c r="D6" s="452" t="s">
        <v>134</v>
      </c>
      <c r="E6" s="452" t="s">
        <v>1567</v>
      </c>
      <c r="F6" s="449" t="s">
        <v>134</v>
      </c>
      <c r="G6" s="1618" t="s">
        <v>1568</v>
      </c>
      <c r="H6" s="448" t="s">
        <v>134</v>
      </c>
      <c r="I6" s="452" t="s">
        <v>1569</v>
      </c>
      <c r="J6" s="449" t="s">
        <v>134</v>
      </c>
      <c r="K6" s="452" t="s">
        <v>1569</v>
      </c>
      <c r="L6" s="449" t="s">
        <v>134</v>
      </c>
      <c r="M6" s="461" t="s">
        <v>1569</v>
      </c>
      <c r="N6" s="311"/>
    </row>
    <row r="7" spans="1:17">
      <c r="A7" s="453" t="s">
        <v>985</v>
      </c>
      <c r="B7" s="1148">
        <v>1212</v>
      </c>
      <c r="C7" s="1658">
        <v>0.17921040958154666</v>
      </c>
      <c r="D7" s="983">
        <v>402</v>
      </c>
      <c r="E7" s="1658">
        <v>0.15635939323220538</v>
      </c>
      <c r="F7" s="1153">
        <v>810</v>
      </c>
      <c r="G7" s="1658">
        <v>0.19322519083969467</v>
      </c>
      <c r="H7" s="1148">
        <v>659</v>
      </c>
      <c r="I7" s="1658">
        <v>0.54372937293729373</v>
      </c>
      <c r="J7" s="1153">
        <v>220</v>
      </c>
      <c r="K7" s="1658">
        <v>0.18151815181518152</v>
      </c>
      <c r="L7" s="1153">
        <v>617</v>
      </c>
      <c r="M7" s="1659">
        <v>0.50907590759075905</v>
      </c>
      <c r="N7" s="50"/>
      <c r="Q7" s="50"/>
    </row>
    <row r="8" spans="1:17">
      <c r="A8" s="399" t="s">
        <v>14</v>
      </c>
      <c r="B8" s="69">
        <v>181</v>
      </c>
      <c r="C8" s="454">
        <v>0.1498344370860927</v>
      </c>
      <c r="D8" s="183">
        <v>54</v>
      </c>
      <c r="E8" s="454">
        <v>0.12857142857142856</v>
      </c>
      <c r="F8" s="114">
        <v>127</v>
      </c>
      <c r="G8" s="454">
        <v>0.16116751269035534</v>
      </c>
      <c r="H8" s="69">
        <v>124</v>
      </c>
      <c r="I8" s="454">
        <v>0.68508287292817682</v>
      </c>
      <c r="J8" s="114">
        <v>50</v>
      </c>
      <c r="K8" s="454">
        <v>0.27624309392265195</v>
      </c>
      <c r="L8" s="114">
        <v>50</v>
      </c>
      <c r="M8" s="1135">
        <v>0.27624309392265195</v>
      </c>
      <c r="N8" s="50"/>
      <c r="Q8" s="50"/>
    </row>
    <row r="9" spans="1:17">
      <c r="A9" s="399" t="s">
        <v>15</v>
      </c>
      <c r="B9" s="69">
        <v>110</v>
      </c>
      <c r="C9" s="454">
        <v>0.12542759407069556</v>
      </c>
      <c r="D9" s="183">
        <v>28</v>
      </c>
      <c r="E9" s="454">
        <v>8.8050314465408799E-2</v>
      </c>
      <c r="F9" s="114">
        <v>82</v>
      </c>
      <c r="G9" s="454">
        <v>0.14669051878354203</v>
      </c>
      <c r="H9" s="69">
        <v>87</v>
      </c>
      <c r="I9" s="454">
        <v>0.79090909090909089</v>
      </c>
      <c r="J9" s="114">
        <v>41</v>
      </c>
      <c r="K9" s="454">
        <v>0.37272727272727274</v>
      </c>
      <c r="L9" s="114">
        <v>40</v>
      </c>
      <c r="M9" s="1135">
        <v>0.36363636363636365</v>
      </c>
      <c r="N9" s="50"/>
      <c r="Q9" s="50"/>
    </row>
    <row r="10" spans="1:17">
      <c r="A10" s="399" t="s">
        <v>16</v>
      </c>
      <c r="B10" s="69">
        <v>7</v>
      </c>
      <c r="C10" s="454">
        <v>8.9743589743589744E-2</v>
      </c>
      <c r="D10" s="183">
        <v>2</v>
      </c>
      <c r="E10" s="454">
        <v>8.6956521739130432E-2</v>
      </c>
      <c r="F10" s="114">
        <v>5</v>
      </c>
      <c r="G10" s="454">
        <v>9.0909090909090912E-2</v>
      </c>
      <c r="H10" s="69">
        <v>3</v>
      </c>
      <c r="I10" s="454">
        <v>0.42857142857142855</v>
      </c>
      <c r="J10" s="114">
        <v>3</v>
      </c>
      <c r="K10" s="454">
        <v>0.42857142857142855</v>
      </c>
      <c r="L10" s="114">
        <v>5</v>
      </c>
      <c r="M10" s="1135">
        <v>0.7142857142857143</v>
      </c>
      <c r="N10" s="50"/>
      <c r="Q10" s="50"/>
    </row>
    <row r="11" spans="1:17">
      <c r="A11" s="399" t="s">
        <v>17</v>
      </c>
      <c r="B11" s="69">
        <v>40</v>
      </c>
      <c r="C11" s="454">
        <v>0.13289036544850499</v>
      </c>
      <c r="D11" s="183">
        <v>10</v>
      </c>
      <c r="E11" s="454">
        <v>9.6153846153846159E-2</v>
      </c>
      <c r="F11" s="114">
        <v>30</v>
      </c>
      <c r="G11" s="454">
        <v>0.15228426395939088</v>
      </c>
      <c r="H11" s="69">
        <v>28</v>
      </c>
      <c r="I11" s="454">
        <v>0.7</v>
      </c>
      <c r="J11" s="114">
        <v>6</v>
      </c>
      <c r="K11" s="454">
        <v>0.15</v>
      </c>
      <c r="L11" s="114">
        <v>16</v>
      </c>
      <c r="M11" s="1135">
        <v>0.4</v>
      </c>
      <c r="N11" s="50"/>
      <c r="Q11" s="50"/>
    </row>
    <row r="12" spans="1:17">
      <c r="A12" s="399" t="s">
        <v>18</v>
      </c>
      <c r="B12" s="69">
        <v>85</v>
      </c>
      <c r="C12" s="454">
        <v>0.21249999999999999</v>
      </c>
      <c r="D12" s="183">
        <v>29</v>
      </c>
      <c r="E12" s="454">
        <v>0.1858974358974359</v>
      </c>
      <c r="F12" s="114">
        <v>56</v>
      </c>
      <c r="G12" s="454">
        <v>0.22950819672131148</v>
      </c>
      <c r="H12" s="69">
        <v>69</v>
      </c>
      <c r="I12" s="454">
        <v>0.81176470588235294</v>
      </c>
      <c r="J12" s="114">
        <v>16</v>
      </c>
      <c r="K12" s="454">
        <v>0.18823529411764706</v>
      </c>
      <c r="L12" s="114">
        <v>32</v>
      </c>
      <c r="M12" s="1135">
        <v>0.37647058823529411</v>
      </c>
      <c r="N12" s="50"/>
      <c r="Q12" s="50"/>
    </row>
    <row r="13" spans="1:17">
      <c r="A13" s="399" t="s">
        <v>19</v>
      </c>
      <c r="B13" s="69">
        <v>310</v>
      </c>
      <c r="C13" s="454">
        <v>0.26338147833474934</v>
      </c>
      <c r="D13" s="183">
        <v>104</v>
      </c>
      <c r="E13" s="454">
        <v>0.22559652928416485</v>
      </c>
      <c r="F13" s="114">
        <v>206</v>
      </c>
      <c r="G13" s="454">
        <v>0.28770949720670391</v>
      </c>
      <c r="H13" s="69">
        <v>134</v>
      </c>
      <c r="I13" s="454">
        <v>0.43225806451612903</v>
      </c>
      <c r="J13" s="114">
        <v>44</v>
      </c>
      <c r="K13" s="454">
        <v>0.14193548387096774</v>
      </c>
      <c r="L13" s="114">
        <v>221</v>
      </c>
      <c r="M13" s="1135">
        <v>0.7129032258064516</v>
      </c>
      <c r="N13" s="50"/>
      <c r="Q13" s="50"/>
    </row>
    <row r="14" spans="1:17">
      <c r="A14" s="399" t="s">
        <v>20</v>
      </c>
      <c r="B14" s="69">
        <v>60</v>
      </c>
      <c r="C14" s="454">
        <v>0.29268292682926828</v>
      </c>
      <c r="D14" s="183">
        <v>23</v>
      </c>
      <c r="E14" s="454">
        <v>0.31944444444444442</v>
      </c>
      <c r="F14" s="114">
        <v>37</v>
      </c>
      <c r="G14" s="454">
        <v>0.2781954887218045</v>
      </c>
      <c r="H14" s="69">
        <v>21</v>
      </c>
      <c r="I14" s="454">
        <v>0.35</v>
      </c>
      <c r="J14" s="114">
        <v>3</v>
      </c>
      <c r="K14" s="454">
        <v>0.05</v>
      </c>
      <c r="L14" s="114">
        <v>32</v>
      </c>
      <c r="M14" s="1135">
        <v>0.53333333333333333</v>
      </c>
      <c r="N14" s="50"/>
      <c r="Q14" s="50"/>
    </row>
    <row r="15" spans="1:17">
      <c r="A15" s="399" t="s">
        <v>21</v>
      </c>
      <c r="B15" s="69">
        <v>6</v>
      </c>
      <c r="C15" s="454">
        <v>0.125</v>
      </c>
      <c r="D15" s="183">
        <v>3</v>
      </c>
      <c r="E15" s="454">
        <v>0.17647058823529413</v>
      </c>
      <c r="F15" s="114">
        <v>3</v>
      </c>
      <c r="G15" s="454">
        <v>9.6774193548387094E-2</v>
      </c>
      <c r="H15" s="1152">
        <v>1</v>
      </c>
      <c r="I15" s="454">
        <v>0.16666666666666666</v>
      </c>
      <c r="J15" s="114">
        <v>0</v>
      </c>
      <c r="K15" s="454">
        <v>0</v>
      </c>
      <c r="L15" s="114">
        <v>5</v>
      </c>
      <c r="M15" s="1135">
        <v>0.83333333333333337</v>
      </c>
      <c r="N15" s="50"/>
      <c r="Q15" s="50"/>
    </row>
    <row r="16" spans="1:17">
      <c r="A16" s="399" t="s">
        <v>22</v>
      </c>
      <c r="B16" s="69">
        <v>46</v>
      </c>
      <c r="C16" s="454">
        <v>0.15333333333333332</v>
      </c>
      <c r="D16" s="183">
        <v>9</v>
      </c>
      <c r="E16" s="454">
        <v>8.1081081081081086E-2</v>
      </c>
      <c r="F16" s="114">
        <v>37</v>
      </c>
      <c r="G16" s="454">
        <v>0.19576719576719576</v>
      </c>
      <c r="H16" s="69">
        <v>41</v>
      </c>
      <c r="I16" s="454">
        <v>0.89130434782608692</v>
      </c>
      <c r="J16" s="114">
        <v>19</v>
      </c>
      <c r="K16" s="454">
        <v>0.41304347826086957</v>
      </c>
      <c r="L16" s="114">
        <v>11</v>
      </c>
      <c r="M16" s="1135">
        <v>0.2391304347826087</v>
      </c>
      <c r="N16" s="50"/>
      <c r="Q16" s="50"/>
    </row>
    <row r="17" spans="1:17">
      <c r="A17" s="399" t="s">
        <v>23</v>
      </c>
      <c r="B17" s="69">
        <v>36</v>
      </c>
      <c r="C17" s="454">
        <v>0.13740458015267176</v>
      </c>
      <c r="D17" s="183">
        <v>17</v>
      </c>
      <c r="E17" s="454">
        <v>0.14782608695652175</v>
      </c>
      <c r="F17" s="114">
        <v>19</v>
      </c>
      <c r="G17" s="454">
        <v>0.12925170068027211</v>
      </c>
      <c r="H17" s="69">
        <v>22</v>
      </c>
      <c r="I17" s="454">
        <v>0.61111111111111116</v>
      </c>
      <c r="J17" s="114">
        <v>4</v>
      </c>
      <c r="K17" s="454">
        <v>0.1111111111111111</v>
      </c>
      <c r="L17" s="114">
        <v>16</v>
      </c>
      <c r="M17" s="1135">
        <v>0.44444444444444442</v>
      </c>
      <c r="N17" s="50"/>
      <c r="Q17" s="50"/>
    </row>
    <row r="18" spans="1:17">
      <c r="A18" s="399" t="s">
        <v>24</v>
      </c>
      <c r="B18" s="69">
        <v>105</v>
      </c>
      <c r="C18" s="454">
        <v>0.12789281364190011</v>
      </c>
      <c r="D18" s="183">
        <v>35</v>
      </c>
      <c r="E18" s="454">
        <v>0.11290322580645161</v>
      </c>
      <c r="F18" s="114">
        <v>70</v>
      </c>
      <c r="G18" s="454">
        <v>0.13698630136986301</v>
      </c>
      <c r="H18" s="69">
        <v>47</v>
      </c>
      <c r="I18" s="454">
        <v>0.44761904761904764</v>
      </c>
      <c r="J18" s="114">
        <v>19</v>
      </c>
      <c r="K18" s="454">
        <v>0.18095238095238095</v>
      </c>
      <c r="L18" s="114">
        <v>39</v>
      </c>
      <c r="M18" s="1135">
        <v>0.37142857142857144</v>
      </c>
      <c r="N18" s="50"/>
      <c r="Q18" s="50"/>
    </row>
    <row r="19" spans="1:17">
      <c r="A19" s="399" t="s">
        <v>25</v>
      </c>
      <c r="B19" s="69">
        <v>39</v>
      </c>
      <c r="C19" s="454">
        <v>0.17488789237668162</v>
      </c>
      <c r="D19" s="183">
        <v>12</v>
      </c>
      <c r="E19" s="454">
        <v>0.12371134020618557</v>
      </c>
      <c r="F19" s="114">
        <v>27</v>
      </c>
      <c r="G19" s="454">
        <v>0.21428571428571427</v>
      </c>
      <c r="H19" s="69">
        <v>16</v>
      </c>
      <c r="I19" s="454">
        <v>0.41025641025641024</v>
      </c>
      <c r="J19" s="114">
        <v>6</v>
      </c>
      <c r="K19" s="454">
        <v>0.15384615384615385</v>
      </c>
      <c r="L19" s="114">
        <v>26</v>
      </c>
      <c r="M19" s="1135">
        <v>0.66666666666666663</v>
      </c>
      <c r="N19" s="50"/>
      <c r="Q19" s="50"/>
    </row>
    <row r="20" spans="1:17">
      <c r="A20" s="399" t="s">
        <v>26</v>
      </c>
      <c r="B20" s="169">
        <v>16</v>
      </c>
      <c r="C20" s="454">
        <v>6.4257028112449793E-2</v>
      </c>
      <c r="D20" s="183">
        <v>6</v>
      </c>
      <c r="E20" s="454">
        <v>6.0606060606060608E-2</v>
      </c>
      <c r="F20" s="114">
        <v>10</v>
      </c>
      <c r="G20" s="454">
        <v>6.6666666666666666E-2</v>
      </c>
      <c r="H20" s="169">
        <v>11</v>
      </c>
      <c r="I20" s="454">
        <v>0.6875</v>
      </c>
      <c r="J20" s="114">
        <v>4</v>
      </c>
      <c r="K20" s="454">
        <v>0.25</v>
      </c>
      <c r="L20" s="114">
        <v>4</v>
      </c>
      <c r="M20" s="1135">
        <v>0.25</v>
      </c>
      <c r="N20" s="50"/>
      <c r="Q20" s="50"/>
    </row>
    <row r="21" spans="1:17">
      <c r="A21" s="455" t="s">
        <v>27</v>
      </c>
      <c r="B21" s="169">
        <v>171</v>
      </c>
      <c r="C21" s="454">
        <v>0.27850162866449513</v>
      </c>
      <c r="D21" s="184">
        <v>70</v>
      </c>
      <c r="E21" s="454">
        <v>0.26119402985074625</v>
      </c>
      <c r="F21" s="114">
        <v>101</v>
      </c>
      <c r="G21" s="454">
        <v>0.29190751445086704</v>
      </c>
      <c r="H21" s="169">
        <v>55</v>
      </c>
      <c r="I21" s="454">
        <v>0.32163742690058478</v>
      </c>
      <c r="J21" s="114">
        <v>5</v>
      </c>
      <c r="K21" s="454">
        <v>2.9239766081871343E-2</v>
      </c>
      <c r="L21" s="114">
        <v>120</v>
      </c>
      <c r="M21" s="1135">
        <v>0.70175438596491224</v>
      </c>
      <c r="N21" s="50"/>
      <c r="Q21" s="50"/>
    </row>
    <row r="22" spans="1:17" ht="7.5" customHeight="1">
      <c r="A22" s="782"/>
      <c r="B22" s="6"/>
      <c r="C22" s="415"/>
      <c r="D22" s="6"/>
      <c r="E22" s="415"/>
      <c r="F22" s="67"/>
      <c r="G22" s="415"/>
      <c r="H22" s="6"/>
      <c r="I22" s="415"/>
      <c r="J22" s="67"/>
      <c r="K22" s="415"/>
      <c r="L22" s="67"/>
      <c r="M22" s="415"/>
      <c r="N22" s="50"/>
      <c r="Q22" s="50"/>
    </row>
    <row r="23" spans="1:17" ht="6" customHeight="1">
      <c r="A23" s="782"/>
      <c r="B23" s="6"/>
      <c r="C23" s="71"/>
      <c r="D23" s="6"/>
      <c r="E23" s="71"/>
      <c r="F23" s="6"/>
      <c r="G23" s="71"/>
      <c r="H23" s="6"/>
      <c r="I23" s="71"/>
      <c r="J23" s="67"/>
      <c r="K23" s="71"/>
      <c r="L23" s="67"/>
      <c r="M23" s="71"/>
      <c r="N23" s="50"/>
    </row>
    <row r="24" spans="1:17" ht="30.75" customHeight="1">
      <c r="A24" s="2172" t="s">
        <v>1603</v>
      </c>
      <c r="B24" s="2172"/>
      <c r="C24" s="2172"/>
      <c r="D24" s="2172"/>
      <c r="E24" s="2172"/>
      <c r="F24" s="2172"/>
      <c r="G24" s="2172"/>
      <c r="H24" s="2172"/>
      <c r="I24" s="2172"/>
      <c r="J24" s="2172"/>
      <c r="K24" s="2172"/>
      <c r="L24" s="2172"/>
      <c r="M24" s="2172"/>
      <c r="N24" s="2172"/>
      <c r="O24" s="2172"/>
    </row>
    <row r="25" spans="1:17" ht="21" customHeight="1">
      <c r="A25" s="2172" t="s">
        <v>1604</v>
      </c>
      <c r="B25" s="2172"/>
      <c r="C25" s="2172"/>
      <c r="D25" s="2172"/>
      <c r="E25" s="2172"/>
      <c r="F25" s="2172"/>
      <c r="G25" s="2172"/>
      <c r="H25" s="2172"/>
      <c r="I25" s="2172"/>
      <c r="J25" s="2172"/>
      <c r="K25" s="2172"/>
      <c r="L25" s="2172"/>
      <c r="M25" s="2172"/>
      <c r="N25" s="2172"/>
      <c r="O25" s="2172"/>
    </row>
    <row r="26" spans="1:17">
      <c r="A26" s="1662" t="s">
        <v>1605</v>
      </c>
      <c r="B26" s="1665"/>
      <c r="C26" s="1665"/>
      <c r="D26" s="1665"/>
      <c r="E26" s="1665"/>
      <c r="F26" s="1665"/>
      <c r="G26" s="1665"/>
      <c r="H26" s="1665"/>
      <c r="I26" s="1665"/>
      <c r="J26" s="1665"/>
      <c r="K26" s="1665"/>
      <c r="L26" s="1665"/>
      <c r="M26" s="1665"/>
    </row>
    <row r="27" spans="1:17" ht="23.25" customHeight="1">
      <c r="A27" s="2172" t="s">
        <v>1606</v>
      </c>
      <c r="B27" s="2172"/>
      <c r="C27" s="2172"/>
      <c r="D27" s="2172"/>
      <c r="E27" s="2172"/>
      <c r="F27" s="2172"/>
      <c r="G27" s="2172"/>
      <c r="H27" s="2172"/>
      <c r="I27" s="2172"/>
      <c r="J27" s="2172"/>
      <c r="K27" s="2172"/>
      <c r="L27" s="2172"/>
      <c r="M27" s="2172"/>
      <c r="N27" s="2172"/>
      <c r="O27" s="2172"/>
    </row>
    <row r="28" spans="1:17">
      <c r="A28" s="1662" t="s">
        <v>1607</v>
      </c>
      <c r="B28" s="1665"/>
      <c r="C28" s="1665"/>
      <c r="D28" s="1665"/>
      <c r="E28" s="1665"/>
      <c r="F28" s="1665"/>
      <c r="G28" s="1665"/>
      <c r="H28" s="1665"/>
      <c r="I28" s="1665"/>
      <c r="J28" s="1665"/>
      <c r="K28" s="1665"/>
      <c r="L28" s="1665"/>
      <c r="M28" s="1665"/>
    </row>
    <row r="29" spans="1:17">
      <c r="A29" s="1662" t="s">
        <v>1608</v>
      </c>
      <c r="B29" s="1665"/>
      <c r="C29" s="1665"/>
      <c r="D29" s="1665"/>
      <c r="E29" s="1665"/>
      <c r="F29" s="1665"/>
      <c r="G29" s="1665"/>
      <c r="H29" s="1665"/>
      <c r="I29" s="1665"/>
      <c r="J29" s="1665"/>
      <c r="K29" s="1665"/>
      <c r="L29" s="1665"/>
      <c r="M29" s="1665"/>
    </row>
    <row r="30" spans="1:17">
      <c r="A30" s="1662" t="s">
        <v>1609</v>
      </c>
      <c r="B30" s="1665"/>
      <c r="C30" s="1665"/>
      <c r="D30" s="1665"/>
      <c r="E30" s="1665"/>
      <c r="F30" s="1665"/>
      <c r="G30" s="1665"/>
      <c r="H30" s="1665"/>
      <c r="I30" s="1665"/>
      <c r="J30" s="1665"/>
      <c r="K30" s="1665"/>
      <c r="L30" s="1665"/>
      <c r="M30" s="1665"/>
    </row>
    <row r="31" spans="1:17">
      <c r="A31" s="1662" t="s">
        <v>1610</v>
      </c>
      <c r="B31" s="1665"/>
      <c r="C31" s="1665"/>
      <c r="D31" s="1665"/>
      <c r="E31" s="1665"/>
      <c r="F31" s="1665"/>
      <c r="G31" s="1665"/>
      <c r="H31" s="1665"/>
      <c r="I31" s="1665"/>
      <c r="J31" s="1665"/>
      <c r="K31" s="1665"/>
      <c r="L31" s="1665"/>
      <c r="M31" s="1665"/>
    </row>
    <row r="32" spans="1:17" ht="12.75" customHeight="1">
      <c r="A32" s="1662" t="s">
        <v>1075</v>
      </c>
      <c r="B32" s="1665"/>
      <c r="C32" s="1665"/>
      <c r="D32" s="1665"/>
      <c r="E32" s="1665"/>
      <c r="F32" s="1665"/>
      <c r="G32" s="1665"/>
      <c r="H32" s="1665"/>
      <c r="I32" s="1665"/>
      <c r="J32" s="1665"/>
      <c r="K32" s="1665"/>
      <c r="L32" s="1665"/>
      <c r="M32" s="1665"/>
    </row>
    <row r="33" spans="1:13" ht="7.5" hidden="1" customHeight="1">
      <c r="A33" s="52"/>
      <c r="B33" s="7"/>
      <c r="C33" s="7"/>
      <c r="D33" s="7"/>
      <c r="E33" s="7"/>
      <c r="F33" s="7"/>
      <c r="G33" s="7"/>
      <c r="H33" s="7"/>
      <c r="I33" s="7"/>
      <c r="J33" s="7"/>
      <c r="K33" s="7"/>
      <c r="L33" s="7"/>
      <c r="M33" s="7"/>
    </row>
    <row r="34" spans="1:13">
      <c r="A34" s="230"/>
      <c r="B34" s="49"/>
      <c r="C34" s="49"/>
      <c r="D34" s="49"/>
      <c r="E34" s="49"/>
      <c r="F34" s="49"/>
      <c r="G34" s="49"/>
      <c r="H34" s="49"/>
      <c r="I34" s="49"/>
      <c r="J34" s="49"/>
      <c r="K34" s="49"/>
      <c r="L34" s="49"/>
      <c r="M34" s="49"/>
    </row>
    <row r="35" spans="1:13">
      <c r="M35" s="50"/>
    </row>
    <row r="36" spans="1:13">
      <c r="B36" s="50"/>
      <c r="C36" s="50"/>
      <c r="D36" s="50"/>
      <c r="E36" s="50"/>
      <c r="F36" s="50"/>
      <c r="G36" s="50"/>
      <c r="H36" s="50"/>
      <c r="I36" s="50"/>
      <c r="J36" s="50"/>
      <c r="K36" s="50"/>
      <c r="L36" s="50"/>
      <c r="M36" s="50"/>
    </row>
    <row r="37" spans="1:13">
      <c r="B37" s="17"/>
      <c r="C37" s="17"/>
      <c r="D37" s="17"/>
      <c r="E37" s="17"/>
      <c r="F37" s="17"/>
      <c r="G37" s="17"/>
      <c r="H37" s="17"/>
      <c r="I37" s="17"/>
      <c r="J37" s="17"/>
      <c r="K37" s="17"/>
      <c r="L37" s="17"/>
      <c r="M37" s="17"/>
    </row>
    <row r="38" spans="1:13">
      <c r="B38" s="17"/>
      <c r="C38" s="17"/>
      <c r="D38" s="17"/>
      <c r="E38" s="17"/>
      <c r="F38" s="17"/>
      <c r="G38" s="17"/>
      <c r="H38" s="17"/>
      <c r="I38" s="17"/>
      <c r="J38" s="17"/>
      <c r="K38" s="17"/>
      <c r="L38" s="17"/>
      <c r="M38" s="17"/>
    </row>
    <row r="39" spans="1:13">
      <c r="A39" s="231"/>
    </row>
    <row r="40" spans="1:13">
      <c r="A40" s="231"/>
    </row>
    <row r="41" spans="1:13">
      <c r="A41" s="231"/>
    </row>
    <row r="43" spans="1:13">
      <c r="A43" s="16"/>
    </row>
    <row r="44" spans="1:13">
      <c r="A44" s="16"/>
    </row>
  </sheetData>
  <mergeCells count="12">
    <mergeCell ref="H3:M3"/>
    <mergeCell ref="A3:A6"/>
    <mergeCell ref="B3:C5"/>
    <mergeCell ref="D3:G3"/>
    <mergeCell ref="D4:E5"/>
    <mergeCell ref="F4:G5"/>
    <mergeCell ref="A24:O24"/>
    <mergeCell ref="A25:O25"/>
    <mergeCell ref="A27:O27"/>
    <mergeCell ref="L4:M5"/>
    <mergeCell ref="J4:K5"/>
    <mergeCell ref="H4:I5"/>
  </mergeCells>
  <hyperlinks>
    <hyperlink ref="P2" location="OBSAH!A1" display="Zpět na obsah" xr:uid="{8F6AD08E-32D8-4168-9390-03A66F8900C1}"/>
  </hyperlink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List101"/>
  <dimension ref="A1:Q39"/>
  <sheetViews>
    <sheetView showGridLines="0" zoomScaleNormal="100" workbookViewId="0"/>
  </sheetViews>
  <sheetFormatPr defaultRowHeight="15"/>
  <cols>
    <col min="1" max="1" width="19.140625" customWidth="1"/>
    <col min="2" max="13" width="7.28515625" customWidth="1"/>
  </cols>
  <sheetData>
    <row r="1" spans="1:17" s="1931" customFormat="1" ht="22.5" customHeight="1">
      <c r="A1" s="1929" t="s">
        <v>1803</v>
      </c>
      <c r="B1" s="1930"/>
      <c r="C1" s="1930"/>
      <c r="D1" s="1930"/>
      <c r="E1" s="1930"/>
      <c r="F1" s="1930"/>
      <c r="G1" s="1930"/>
      <c r="H1" s="1930"/>
      <c r="I1" s="1930"/>
      <c r="J1" s="1930"/>
      <c r="K1" s="1930"/>
      <c r="L1" s="1930"/>
      <c r="M1" s="1930"/>
    </row>
    <row r="2" spans="1:17" ht="18.75" customHeight="1" thickBot="1">
      <c r="A2" s="322" t="s">
        <v>1066</v>
      </c>
      <c r="B2" s="3"/>
      <c r="C2" s="3"/>
      <c r="D2" s="3"/>
      <c r="E2" s="3"/>
      <c r="F2" s="3"/>
      <c r="G2" s="3"/>
      <c r="H2" s="3"/>
      <c r="I2" s="3"/>
      <c r="J2" s="3"/>
      <c r="K2" s="3"/>
      <c r="L2" s="3"/>
      <c r="M2" s="1440" t="s">
        <v>1548</v>
      </c>
      <c r="N2" s="3"/>
      <c r="O2" s="106"/>
      <c r="P2" s="106" t="s">
        <v>986</v>
      </c>
    </row>
    <row r="3" spans="1:17" ht="23.25" customHeight="1">
      <c r="A3" s="2112" t="s">
        <v>163</v>
      </c>
      <c r="B3" s="2043" t="s">
        <v>63</v>
      </c>
      <c r="C3" s="2044"/>
      <c r="D3" s="2116" t="s">
        <v>36</v>
      </c>
      <c r="E3" s="2117"/>
      <c r="F3" s="2117"/>
      <c r="G3" s="2137"/>
      <c r="H3" s="2116" t="s">
        <v>752</v>
      </c>
      <c r="I3" s="2117"/>
      <c r="J3" s="2117"/>
      <c r="K3" s="2117"/>
      <c r="L3" s="2117"/>
      <c r="M3" s="2117"/>
    </row>
    <row r="4" spans="1:17">
      <c r="A4" s="2113"/>
      <c r="B4" s="2143"/>
      <c r="C4" s="2144"/>
      <c r="D4" s="2124" t="s">
        <v>7</v>
      </c>
      <c r="E4" s="2146"/>
      <c r="F4" s="2055" t="s">
        <v>128</v>
      </c>
      <c r="G4" s="2149"/>
      <c r="H4" s="2124" t="s">
        <v>750</v>
      </c>
      <c r="I4" s="2125"/>
      <c r="J4" s="2055" t="s">
        <v>751</v>
      </c>
      <c r="K4" s="2125"/>
      <c r="L4" s="2055" t="s">
        <v>753</v>
      </c>
      <c r="M4" s="2122"/>
      <c r="N4" s="226"/>
    </row>
    <row r="5" spans="1:17">
      <c r="A5" s="2113"/>
      <c r="B5" s="2045"/>
      <c r="C5" s="2046"/>
      <c r="D5" s="2147"/>
      <c r="E5" s="2148"/>
      <c r="F5" s="2123"/>
      <c r="G5" s="2115"/>
      <c r="H5" s="2045"/>
      <c r="I5" s="2126"/>
      <c r="J5" s="2123"/>
      <c r="K5" s="2126"/>
      <c r="L5" s="2123"/>
      <c r="M5" s="2046"/>
      <c r="N5" s="226"/>
    </row>
    <row r="6" spans="1:17" ht="15.75" thickBot="1">
      <c r="A6" s="2114"/>
      <c r="B6" s="448" t="s">
        <v>134</v>
      </c>
      <c r="C6" s="477" t="s">
        <v>136</v>
      </c>
      <c r="D6" s="448" t="s">
        <v>134</v>
      </c>
      <c r="E6" s="452" t="s">
        <v>226</v>
      </c>
      <c r="F6" s="449" t="s">
        <v>134</v>
      </c>
      <c r="G6" s="1618" t="s">
        <v>520</v>
      </c>
      <c r="H6" s="448" t="s">
        <v>134</v>
      </c>
      <c r="I6" s="452" t="s">
        <v>1569</v>
      </c>
      <c r="J6" s="449" t="s">
        <v>134</v>
      </c>
      <c r="K6" s="452" t="s">
        <v>1569</v>
      </c>
      <c r="L6" s="449" t="s">
        <v>134</v>
      </c>
      <c r="M6" s="461" t="s">
        <v>1569</v>
      </c>
      <c r="N6" s="311"/>
    </row>
    <row r="7" spans="1:17" ht="18.75" customHeight="1">
      <c r="A7" s="453" t="s">
        <v>985</v>
      </c>
      <c r="B7" s="1148">
        <v>300</v>
      </c>
      <c r="C7" s="1658">
        <v>0.99667774086378735</v>
      </c>
      <c r="D7" s="1148">
        <v>90</v>
      </c>
      <c r="E7" s="1630">
        <v>1</v>
      </c>
      <c r="F7" s="325">
        <v>210</v>
      </c>
      <c r="G7" s="1658">
        <v>0.99526066350710896</v>
      </c>
      <c r="H7" s="1386">
        <v>30</v>
      </c>
      <c r="I7" s="1072">
        <v>0.08</v>
      </c>
      <c r="J7" s="1157">
        <v>55</v>
      </c>
      <c r="K7" s="1627">
        <v>0.18333333333333332</v>
      </c>
      <c r="L7" s="1157">
        <v>215</v>
      </c>
      <c r="M7" s="413">
        <v>0.71666666666666667</v>
      </c>
      <c r="N7" s="50"/>
      <c r="O7" s="1161"/>
      <c r="P7" s="330"/>
      <c r="Q7" s="330"/>
    </row>
    <row r="8" spans="1:17" ht="18.75" customHeight="1">
      <c r="A8" s="399" t="s">
        <v>14</v>
      </c>
      <c r="B8" s="69">
        <v>12</v>
      </c>
      <c r="C8" s="454">
        <v>1</v>
      </c>
      <c r="D8" s="69">
        <v>5</v>
      </c>
      <c r="E8" s="1138">
        <v>1</v>
      </c>
      <c r="F8" s="170">
        <v>7</v>
      </c>
      <c r="G8" s="454">
        <v>1</v>
      </c>
      <c r="H8" s="1155">
        <v>2</v>
      </c>
      <c r="I8" s="415">
        <v>8.3333333333333329E-2</v>
      </c>
      <c r="J8" s="1158">
        <v>0</v>
      </c>
      <c r="K8" s="1135">
        <v>0</v>
      </c>
      <c r="L8" s="1159">
        <v>10</v>
      </c>
      <c r="M8" s="415">
        <v>0.83333333333333337</v>
      </c>
      <c r="N8" s="50"/>
      <c r="O8" s="1161"/>
      <c r="P8" s="6"/>
      <c r="Q8" s="6"/>
    </row>
    <row r="9" spans="1:17" ht="18.75" customHeight="1">
      <c r="A9" s="399" t="s">
        <v>15</v>
      </c>
      <c r="B9" s="69">
        <v>41</v>
      </c>
      <c r="C9" s="454">
        <v>0.97619047619047616</v>
      </c>
      <c r="D9" s="69">
        <v>9</v>
      </c>
      <c r="E9" s="1138">
        <v>1</v>
      </c>
      <c r="F9" s="170">
        <v>32</v>
      </c>
      <c r="G9" s="454">
        <v>0.96969696969696972</v>
      </c>
      <c r="H9" s="1155">
        <v>1</v>
      </c>
      <c r="I9" s="415">
        <v>2.4390243902439025E-2</v>
      </c>
      <c r="J9" s="1159">
        <v>12</v>
      </c>
      <c r="K9" s="1135">
        <v>0.29268292682926828</v>
      </c>
      <c r="L9" s="1159">
        <v>28</v>
      </c>
      <c r="M9" s="415">
        <v>0.68292682926829273</v>
      </c>
      <c r="N9" s="50"/>
      <c r="O9" s="1161"/>
      <c r="P9" s="6"/>
      <c r="Q9" s="6"/>
    </row>
    <row r="10" spans="1:17" ht="18.75" customHeight="1">
      <c r="A10" s="399" t="s">
        <v>16</v>
      </c>
      <c r="B10" s="69">
        <v>16</v>
      </c>
      <c r="C10" s="454">
        <v>1</v>
      </c>
      <c r="D10" s="69">
        <v>2</v>
      </c>
      <c r="E10" s="1138">
        <v>1</v>
      </c>
      <c r="F10" s="170">
        <v>14</v>
      </c>
      <c r="G10" s="454">
        <v>1</v>
      </c>
      <c r="H10" s="1155">
        <v>1</v>
      </c>
      <c r="I10" s="415">
        <v>6.25E-2</v>
      </c>
      <c r="J10" s="1159">
        <v>10</v>
      </c>
      <c r="K10" s="1135">
        <v>0.625</v>
      </c>
      <c r="L10" s="1159">
        <v>5</v>
      </c>
      <c r="M10" s="415">
        <v>0.3125</v>
      </c>
      <c r="N10" s="50"/>
      <c r="O10" s="1161"/>
      <c r="P10" s="6"/>
      <c r="Q10" s="6"/>
    </row>
    <row r="11" spans="1:17" ht="18.75" customHeight="1">
      <c r="A11" s="399" t="s">
        <v>17</v>
      </c>
      <c r="B11" s="69">
        <v>21</v>
      </c>
      <c r="C11" s="454">
        <v>1</v>
      </c>
      <c r="D11" s="69">
        <v>5</v>
      </c>
      <c r="E11" s="1138">
        <v>1</v>
      </c>
      <c r="F11" s="170">
        <v>16</v>
      </c>
      <c r="G11" s="454">
        <v>1</v>
      </c>
      <c r="H11" s="1155">
        <v>1</v>
      </c>
      <c r="I11" s="415">
        <v>0</v>
      </c>
      <c r="J11" s="1159">
        <v>3</v>
      </c>
      <c r="K11" s="1135">
        <v>0.14285714285714285</v>
      </c>
      <c r="L11" s="1159">
        <v>17</v>
      </c>
      <c r="M11" s="415">
        <v>0.80952380952380953</v>
      </c>
      <c r="N11" s="50"/>
      <c r="O11" s="1161"/>
      <c r="P11" s="6"/>
      <c r="Q11" s="6"/>
    </row>
    <row r="12" spans="1:17" ht="18.75" customHeight="1">
      <c r="A12" s="399" t="s">
        <v>18</v>
      </c>
      <c r="B12" s="69">
        <v>13</v>
      </c>
      <c r="C12" s="454">
        <v>1</v>
      </c>
      <c r="D12" s="69">
        <v>6</v>
      </c>
      <c r="E12" s="1138">
        <v>1</v>
      </c>
      <c r="F12" s="170">
        <v>7</v>
      </c>
      <c r="G12" s="454">
        <v>1</v>
      </c>
      <c r="H12" s="1155">
        <v>1</v>
      </c>
      <c r="I12" s="415">
        <v>7.6923076923076927E-2</v>
      </c>
      <c r="J12" s="1158">
        <v>0</v>
      </c>
      <c r="K12" s="1135">
        <v>0</v>
      </c>
      <c r="L12" s="1159">
        <v>12</v>
      </c>
      <c r="M12" s="415">
        <v>0.92307692307692313</v>
      </c>
      <c r="N12" s="50"/>
      <c r="O12" s="1161"/>
      <c r="P12" s="6"/>
      <c r="Q12" s="6"/>
    </row>
    <row r="13" spans="1:17" ht="18.75" customHeight="1">
      <c r="A13" s="399" t="s">
        <v>19</v>
      </c>
      <c r="B13" s="69">
        <v>36</v>
      </c>
      <c r="C13" s="454">
        <v>1</v>
      </c>
      <c r="D13" s="69">
        <v>12</v>
      </c>
      <c r="E13" s="1138">
        <v>1</v>
      </c>
      <c r="F13" s="170">
        <v>24</v>
      </c>
      <c r="G13" s="454">
        <v>1</v>
      </c>
      <c r="H13" s="1155">
        <v>2</v>
      </c>
      <c r="I13" s="415">
        <v>5.5555555555555552E-2</v>
      </c>
      <c r="J13" s="1160">
        <v>1</v>
      </c>
      <c r="K13" s="1135">
        <v>2.7777777777777776E-2</v>
      </c>
      <c r="L13" s="1159">
        <v>33</v>
      </c>
      <c r="M13" s="415">
        <v>0.91666666666666663</v>
      </c>
      <c r="N13" s="50"/>
      <c r="O13" s="1161"/>
      <c r="P13" s="6"/>
      <c r="Q13" s="6"/>
    </row>
    <row r="14" spans="1:17" ht="18.75" customHeight="1">
      <c r="A14" s="399" t="s">
        <v>20</v>
      </c>
      <c r="B14" s="69">
        <v>23</v>
      </c>
      <c r="C14" s="454">
        <v>1</v>
      </c>
      <c r="D14" s="69">
        <v>7</v>
      </c>
      <c r="E14" s="1138">
        <v>1</v>
      </c>
      <c r="F14" s="170">
        <v>16</v>
      </c>
      <c r="G14" s="454">
        <v>1</v>
      </c>
      <c r="H14" s="1154">
        <v>0</v>
      </c>
      <c r="I14" s="415">
        <v>0</v>
      </c>
      <c r="J14" s="1160">
        <v>3</v>
      </c>
      <c r="K14" s="1135">
        <v>0.13043478260869565</v>
      </c>
      <c r="L14" s="1159">
        <v>20</v>
      </c>
      <c r="M14" s="415">
        <v>0.86956521739130432</v>
      </c>
      <c r="N14" s="50"/>
      <c r="O14" s="1161"/>
      <c r="P14" s="6"/>
      <c r="Q14" s="6"/>
    </row>
    <row r="15" spans="1:17" ht="18.75" customHeight="1">
      <c r="A15" s="399" t="s">
        <v>21</v>
      </c>
      <c r="B15" s="69">
        <v>14</v>
      </c>
      <c r="C15" s="454">
        <v>1</v>
      </c>
      <c r="D15" s="69">
        <v>5</v>
      </c>
      <c r="E15" s="1138">
        <v>1</v>
      </c>
      <c r="F15" s="170">
        <v>9</v>
      </c>
      <c r="G15" s="454">
        <v>1</v>
      </c>
      <c r="H15" s="1156">
        <v>2</v>
      </c>
      <c r="I15" s="415">
        <v>0.14285714285714285</v>
      </c>
      <c r="J15" s="1160">
        <v>2</v>
      </c>
      <c r="K15" s="1135">
        <v>0.14285714285714285</v>
      </c>
      <c r="L15" s="1159">
        <v>10</v>
      </c>
      <c r="M15" s="415">
        <v>0.7142857142857143</v>
      </c>
      <c r="N15" s="50"/>
      <c r="O15" s="1161"/>
      <c r="P15" s="6"/>
      <c r="Q15" s="6"/>
    </row>
    <row r="16" spans="1:17" ht="18.75" customHeight="1">
      <c r="A16" s="399" t="s">
        <v>22</v>
      </c>
      <c r="B16" s="69">
        <v>62</v>
      </c>
      <c r="C16" s="454">
        <v>1</v>
      </c>
      <c r="D16" s="69">
        <v>18</v>
      </c>
      <c r="E16" s="1138">
        <v>1</v>
      </c>
      <c r="F16" s="170">
        <v>44</v>
      </c>
      <c r="G16" s="454">
        <v>1</v>
      </c>
      <c r="H16" s="1156">
        <v>10</v>
      </c>
      <c r="I16" s="415">
        <v>0.12903225806451613</v>
      </c>
      <c r="J16" s="1160">
        <v>13</v>
      </c>
      <c r="K16" s="1135">
        <v>0.20967741935483872</v>
      </c>
      <c r="L16" s="1159">
        <v>39</v>
      </c>
      <c r="M16" s="415">
        <v>0.62903225806451613</v>
      </c>
      <c r="N16" s="50"/>
      <c r="O16" s="1161"/>
      <c r="P16" s="6"/>
      <c r="Q16" s="6"/>
    </row>
    <row r="17" spans="1:17" ht="18.75" customHeight="1">
      <c r="A17" s="399" t="s">
        <v>23</v>
      </c>
      <c r="B17" s="69">
        <v>9</v>
      </c>
      <c r="C17" s="454">
        <v>1</v>
      </c>
      <c r="D17" s="69">
        <v>4</v>
      </c>
      <c r="E17" s="1138">
        <v>1</v>
      </c>
      <c r="F17" s="170">
        <v>5</v>
      </c>
      <c r="G17" s="454">
        <v>1</v>
      </c>
      <c r="H17" s="1156">
        <v>1</v>
      </c>
      <c r="I17" s="415">
        <v>0</v>
      </c>
      <c r="J17" s="1160">
        <v>3</v>
      </c>
      <c r="K17" s="1135">
        <v>0.33333333333333331</v>
      </c>
      <c r="L17" s="1159">
        <v>5</v>
      </c>
      <c r="M17" s="415">
        <v>0.55555555555555558</v>
      </c>
      <c r="N17" s="50"/>
      <c r="O17" s="1161"/>
      <c r="P17" s="6"/>
      <c r="Q17" s="6"/>
    </row>
    <row r="18" spans="1:17" ht="18.75" customHeight="1">
      <c r="A18" s="399" t="s">
        <v>24</v>
      </c>
      <c r="B18" s="69">
        <v>5</v>
      </c>
      <c r="C18" s="454">
        <v>1</v>
      </c>
      <c r="D18" s="69">
        <v>1</v>
      </c>
      <c r="E18" s="1138">
        <v>1</v>
      </c>
      <c r="F18" s="170">
        <v>4</v>
      </c>
      <c r="G18" s="454">
        <v>1</v>
      </c>
      <c r="H18" s="1156">
        <v>1</v>
      </c>
      <c r="I18" s="415">
        <v>0</v>
      </c>
      <c r="J18" s="1160">
        <v>4</v>
      </c>
      <c r="K18" s="1135">
        <v>0.8</v>
      </c>
      <c r="L18" s="1158">
        <v>0</v>
      </c>
      <c r="M18" s="415">
        <v>0</v>
      </c>
      <c r="N18" s="50"/>
      <c r="O18" s="1161"/>
      <c r="P18" s="6"/>
      <c r="Q18" s="6"/>
    </row>
    <row r="19" spans="1:17" ht="18.75" customHeight="1">
      <c r="A19" s="399" t="s">
        <v>25</v>
      </c>
      <c r="B19" s="69">
        <v>15</v>
      </c>
      <c r="C19" s="454">
        <v>1</v>
      </c>
      <c r="D19" s="69">
        <v>5</v>
      </c>
      <c r="E19" s="1138">
        <v>1</v>
      </c>
      <c r="F19" s="170">
        <v>10</v>
      </c>
      <c r="G19" s="454">
        <v>1</v>
      </c>
      <c r="H19" s="1154">
        <v>0</v>
      </c>
      <c r="I19" s="415">
        <v>0</v>
      </c>
      <c r="J19" s="1160">
        <v>1</v>
      </c>
      <c r="K19" s="1135">
        <v>6.6666666666666666E-2</v>
      </c>
      <c r="L19" s="1159">
        <v>14</v>
      </c>
      <c r="M19" s="415">
        <v>0.93333333333333335</v>
      </c>
      <c r="N19" s="50"/>
      <c r="O19" s="1161"/>
      <c r="P19" s="6"/>
      <c r="Q19" s="6"/>
    </row>
    <row r="20" spans="1:17" ht="18.75" customHeight="1">
      <c r="A20" s="399" t="s">
        <v>26</v>
      </c>
      <c r="B20" s="169">
        <v>20</v>
      </c>
      <c r="C20" s="454">
        <v>1</v>
      </c>
      <c r="D20" s="69">
        <v>5</v>
      </c>
      <c r="E20" s="1138">
        <v>1</v>
      </c>
      <c r="F20" s="170">
        <v>15</v>
      </c>
      <c r="G20" s="454">
        <v>1</v>
      </c>
      <c r="H20" s="1155">
        <v>1</v>
      </c>
      <c r="I20" s="415">
        <v>0.05</v>
      </c>
      <c r="J20" s="1158">
        <v>0</v>
      </c>
      <c r="K20" s="1135">
        <v>0</v>
      </c>
      <c r="L20" s="1159">
        <v>19</v>
      </c>
      <c r="M20" s="415">
        <v>0.95</v>
      </c>
      <c r="N20" s="50"/>
      <c r="O20" s="1161"/>
      <c r="P20" s="6"/>
      <c r="Q20" s="6"/>
    </row>
    <row r="21" spans="1:17" ht="18.75" customHeight="1">
      <c r="A21" s="455" t="s">
        <v>27</v>
      </c>
      <c r="B21" s="169">
        <v>13</v>
      </c>
      <c r="C21" s="454">
        <v>1</v>
      </c>
      <c r="D21" s="169">
        <v>6</v>
      </c>
      <c r="E21" s="1138">
        <v>1</v>
      </c>
      <c r="F21" s="170">
        <v>7</v>
      </c>
      <c r="G21" s="454">
        <v>1</v>
      </c>
      <c r="H21" s="1156">
        <v>7</v>
      </c>
      <c r="I21" s="415">
        <v>0.53846153846153844</v>
      </c>
      <c r="J21" s="1160">
        <v>3</v>
      </c>
      <c r="K21" s="1135">
        <v>0.23076923076923078</v>
      </c>
      <c r="L21" s="1160">
        <v>3</v>
      </c>
      <c r="M21" s="415">
        <v>0.23076923076923078</v>
      </c>
      <c r="N21" s="50"/>
      <c r="O21" s="1161"/>
      <c r="P21" s="6"/>
      <c r="Q21" s="6"/>
    </row>
    <row r="22" spans="1:17">
      <c r="A22" s="782"/>
      <c r="B22" s="6"/>
      <c r="C22" s="71"/>
      <c r="D22" s="6"/>
      <c r="E22" s="71"/>
      <c r="F22" s="6"/>
      <c r="G22" s="71"/>
      <c r="H22" s="6"/>
      <c r="I22" s="71"/>
      <c r="J22" s="6"/>
      <c r="K22" s="71"/>
      <c r="L22" s="6"/>
      <c r="M22" s="71"/>
      <c r="N22" s="50"/>
      <c r="O22" s="50"/>
    </row>
    <row r="23" spans="1:17">
      <c r="A23" s="1662" t="s">
        <v>1611</v>
      </c>
      <c r="B23" s="1665"/>
      <c r="C23" s="1665"/>
      <c r="D23" s="1665"/>
      <c r="E23" s="1665"/>
      <c r="F23" s="1665"/>
      <c r="G23" s="1665"/>
      <c r="H23" s="1665"/>
      <c r="I23" s="1665"/>
      <c r="J23" s="1665"/>
      <c r="K23" s="1665"/>
      <c r="L23" s="1665"/>
      <c r="M23" s="1665"/>
    </row>
    <row r="24" spans="1:17">
      <c r="A24" s="1662" t="s">
        <v>1612</v>
      </c>
      <c r="B24" s="1665"/>
      <c r="C24" s="1665"/>
      <c r="D24" s="1665"/>
      <c r="E24" s="1665"/>
      <c r="F24" s="1665"/>
      <c r="G24" s="1665"/>
      <c r="H24" s="1665"/>
      <c r="I24" s="1665"/>
      <c r="J24" s="1665"/>
      <c r="K24" s="1665"/>
      <c r="L24" s="1665"/>
      <c r="M24" s="1665"/>
    </row>
    <row r="25" spans="1:17">
      <c r="A25" s="1662" t="s">
        <v>1613</v>
      </c>
      <c r="B25" s="1665"/>
      <c r="C25" s="1665"/>
      <c r="D25" s="1665"/>
      <c r="E25" s="1665"/>
      <c r="F25" s="1665"/>
      <c r="G25" s="1665"/>
      <c r="H25" s="1665"/>
      <c r="I25" s="1665"/>
      <c r="J25" s="1665"/>
      <c r="K25" s="1665"/>
      <c r="L25" s="1665"/>
      <c r="M25" s="1665"/>
    </row>
    <row r="26" spans="1:17">
      <c r="A26" s="1662" t="s">
        <v>1614</v>
      </c>
      <c r="B26" s="1665"/>
      <c r="C26" s="1665"/>
      <c r="D26" s="1665"/>
      <c r="E26" s="1665"/>
      <c r="F26" s="1665"/>
      <c r="G26" s="1665"/>
      <c r="H26" s="1665"/>
      <c r="I26" s="1665"/>
      <c r="J26" s="1665"/>
      <c r="K26" s="1665"/>
      <c r="L26" s="1665"/>
      <c r="M26" s="1665"/>
    </row>
    <row r="27" spans="1:17">
      <c r="A27" s="1662" t="s">
        <v>1615</v>
      </c>
      <c r="B27" s="1665"/>
      <c r="C27" s="1665"/>
      <c r="D27" s="1665"/>
      <c r="E27" s="1665"/>
      <c r="F27" s="1665"/>
      <c r="G27" s="1665"/>
      <c r="H27" s="1665"/>
      <c r="I27" s="1665"/>
      <c r="J27" s="1665"/>
      <c r="K27" s="1665"/>
      <c r="L27" s="1665"/>
      <c r="M27" s="1665"/>
    </row>
    <row r="28" spans="1:17">
      <c r="A28" s="1662" t="s">
        <v>1075</v>
      </c>
      <c r="B28" s="1665"/>
      <c r="C28" s="1665"/>
      <c r="D28" s="1665"/>
      <c r="E28" s="1665"/>
      <c r="F28" s="1665"/>
      <c r="G28" s="1665"/>
      <c r="H28" s="1665"/>
      <c r="I28" s="1665"/>
      <c r="J28" s="1665"/>
      <c r="K28" s="1665"/>
      <c r="L28" s="1665"/>
      <c r="M28" s="1665"/>
    </row>
    <row r="29" spans="1:17" ht="1.5" hidden="1" customHeight="1">
      <c r="A29" s="52"/>
      <c r="B29" s="7"/>
      <c r="C29" s="7"/>
      <c r="D29" s="7"/>
      <c r="E29" s="7"/>
      <c r="F29" s="7"/>
      <c r="G29" s="7"/>
      <c r="H29" s="7"/>
      <c r="I29" s="7"/>
      <c r="J29" s="7"/>
      <c r="K29" s="7"/>
      <c r="L29" s="7"/>
      <c r="M29" s="7"/>
    </row>
    <row r="30" spans="1:17">
      <c r="A30" s="230"/>
      <c r="B30" s="80"/>
      <c r="C30" s="80"/>
      <c r="D30" s="80"/>
      <c r="E30" s="80"/>
      <c r="F30" s="80"/>
      <c r="G30" s="80"/>
      <c r="H30" s="80"/>
      <c r="I30" s="80"/>
      <c r="J30" s="80"/>
      <c r="K30" s="80"/>
      <c r="L30" s="80"/>
      <c r="M30" s="80"/>
    </row>
    <row r="31" spans="1:17">
      <c r="M31" s="50"/>
    </row>
    <row r="32" spans="1:17">
      <c r="B32" s="17"/>
      <c r="C32" s="17"/>
      <c r="D32" s="17"/>
      <c r="E32" s="17"/>
      <c r="F32" s="17"/>
      <c r="G32" s="17"/>
      <c r="H32" s="17"/>
      <c r="I32" s="17"/>
      <c r="J32" s="17"/>
      <c r="K32" s="17"/>
      <c r="L32" s="17"/>
      <c r="M32" s="17"/>
    </row>
    <row r="33" spans="1:13">
      <c r="B33" s="17"/>
      <c r="C33" s="17"/>
      <c r="D33" s="17"/>
      <c r="E33" s="17"/>
      <c r="F33" s="17"/>
      <c r="G33" s="17"/>
      <c r="H33" s="17"/>
      <c r="I33" s="17"/>
      <c r="J33" s="17"/>
      <c r="K33" s="17"/>
      <c r="L33" s="17"/>
      <c r="M33" s="17"/>
    </row>
    <row r="34" spans="1:13">
      <c r="A34" s="231"/>
    </row>
    <row r="35" spans="1:13">
      <c r="A35" s="231"/>
    </row>
    <row r="36" spans="1:13">
      <c r="A36" s="231"/>
    </row>
    <row r="38" spans="1:13">
      <c r="A38" s="16"/>
    </row>
    <row r="39" spans="1:13">
      <c r="A39" s="16"/>
    </row>
  </sheetData>
  <mergeCells count="9">
    <mergeCell ref="A3:A6"/>
    <mergeCell ref="B3:C5"/>
    <mergeCell ref="D3:G3"/>
    <mergeCell ref="H3:M3"/>
    <mergeCell ref="D4:E5"/>
    <mergeCell ref="F4:G5"/>
    <mergeCell ref="H4:I5"/>
    <mergeCell ref="J4:K5"/>
    <mergeCell ref="L4:M5"/>
  </mergeCells>
  <hyperlinks>
    <hyperlink ref="P2" location="OBSAH!A1" display="Zpět na obsah" xr:uid="{EA1EBC82-6C99-4FEB-9D0F-D3C75A61E45F}"/>
  </hyperlink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List12"/>
  <dimension ref="A1:V36"/>
  <sheetViews>
    <sheetView showGridLines="0" zoomScaleNormal="100" workbookViewId="0"/>
  </sheetViews>
  <sheetFormatPr defaultRowHeight="15"/>
  <cols>
    <col min="1" max="1" width="12.85546875" customWidth="1"/>
    <col min="2" max="2" width="5.7109375" customWidth="1"/>
    <col min="3" max="3" width="8.5703125" customWidth="1"/>
    <col min="4" max="4" width="7.85546875" customWidth="1"/>
    <col min="5" max="5" width="6.140625" customWidth="1"/>
    <col min="6" max="6" width="8.140625" customWidth="1"/>
    <col min="7" max="7" width="5.7109375" customWidth="1"/>
    <col min="8" max="8" width="7.85546875" customWidth="1"/>
    <col min="9" max="9" width="5.7109375" customWidth="1"/>
    <col min="10" max="11" width="9.85546875" customWidth="1"/>
    <col min="12" max="12" width="8.85546875" customWidth="1"/>
    <col min="13" max="13" width="6.42578125" customWidth="1"/>
    <col min="14" max="14" width="7.85546875" customWidth="1"/>
    <col min="15" max="15" width="5.7109375" customWidth="1"/>
    <col min="16" max="16" width="7.85546875" customWidth="1"/>
    <col min="17" max="17" width="5.7109375" customWidth="1"/>
  </cols>
  <sheetData>
    <row r="1" spans="1:22" s="2" customFormat="1" ht="22.5" customHeight="1">
      <c r="A1" s="154" t="s">
        <v>1160</v>
      </c>
      <c r="B1" s="1"/>
    </row>
    <row r="2" spans="1:22" s="3" customFormat="1" ht="18.75" customHeight="1" thickBot="1">
      <c r="A2" s="322" t="s">
        <v>1547</v>
      </c>
      <c r="D2" s="50"/>
      <c r="E2" s="239"/>
      <c r="F2" s="239"/>
      <c r="G2" s="239"/>
      <c r="H2" s="239"/>
      <c r="Q2" s="1440" t="s">
        <v>1548</v>
      </c>
      <c r="S2" s="106" t="s">
        <v>986</v>
      </c>
    </row>
    <row r="3" spans="1:22" ht="17.25" customHeight="1">
      <c r="A3" s="2032" t="s">
        <v>170</v>
      </c>
      <c r="B3" s="2033"/>
      <c r="C3" s="2019" t="s">
        <v>63</v>
      </c>
      <c r="D3" s="2174" t="s">
        <v>195</v>
      </c>
      <c r="E3" s="2076"/>
      <c r="F3" s="2076"/>
      <c r="G3" s="2067"/>
      <c r="H3" s="2118" t="s">
        <v>179</v>
      </c>
      <c r="I3" s="2119"/>
      <c r="J3" s="2119"/>
      <c r="K3" s="2135"/>
      <c r="L3" s="2179" t="s">
        <v>161</v>
      </c>
      <c r="M3" s="2180"/>
      <c r="N3" s="2180"/>
      <c r="O3" s="2180"/>
      <c r="P3" s="2180"/>
      <c r="Q3" s="2181"/>
    </row>
    <row r="4" spans="1:22" ht="17.25" customHeight="1">
      <c r="A4" s="2034"/>
      <c r="B4" s="2035"/>
      <c r="C4" s="2020"/>
      <c r="D4" s="2074" t="s">
        <v>486</v>
      </c>
      <c r="E4" s="2057"/>
      <c r="F4" s="2177" t="s">
        <v>293</v>
      </c>
      <c r="G4" s="2157"/>
      <c r="H4" s="2073" t="s">
        <v>301</v>
      </c>
      <c r="I4" s="2005"/>
      <c r="J4" s="2005" t="s">
        <v>352</v>
      </c>
      <c r="K4" s="2184"/>
      <c r="L4" s="2124" t="s">
        <v>196</v>
      </c>
      <c r="M4" s="2182"/>
      <c r="N4" s="2022" t="s">
        <v>214</v>
      </c>
      <c r="O4" s="2022"/>
      <c r="P4" s="2022" t="s">
        <v>215</v>
      </c>
      <c r="Q4" s="2006"/>
    </row>
    <row r="5" spans="1:22" ht="17.25" customHeight="1">
      <c r="A5" s="2034"/>
      <c r="B5" s="2035"/>
      <c r="C5" s="2020"/>
      <c r="D5" s="2175"/>
      <c r="E5" s="2176"/>
      <c r="F5" s="2176"/>
      <c r="G5" s="2178"/>
      <c r="H5" s="2073"/>
      <c r="I5" s="2005"/>
      <c r="J5" s="2005"/>
      <c r="K5" s="2184"/>
      <c r="L5" s="2083"/>
      <c r="M5" s="2183"/>
      <c r="N5" s="2022"/>
      <c r="O5" s="2022"/>
      <c r="P5" s="2022"/>
      <c r="Q5" s="2006"/>
    </row>
    <row r="6" spans="1:22" ht="18.75" customHeight="1" thickBot="1">
      <c r="A6" s="2036"/>
      <c r="B6" s="2037"/>
      <c r="C6" s="491" t="s">
        <v>134</v>
      </c>
      <c r="D6" s="448" t="s">
        <v>134</v>
      </c>
      <c r="E6" s="449" t="s">
        <v>1567</v>
      </c>
      <c r="F6" s="449" t="s">
        <v>134</v>
      </c>
      <c r="G6" s="478" t="s">
        <v>1567</v>
      </c>
      <c r="H6" s="448" t="s">
        <v>134</v>
      </c>
      <c r="I6" s="449" t="s">
        <v>1567</v>
      </c>
      <c r="J6" s="449" t="s">
        <v>134</v>
      </c>
      <c r="K6" s="478" t="s">
        <v>1567</v>
      </c>
      <c r="L6" s="452" t="s">
        <v>134</v>
      </c>
      <c r="M6" s="449" t="s">
        <v>1567</v>
      </c>
      <c r="N6" s="449" t="s">
        <v>134</v>
      </c>
      <c r="O6" s="449" t="s">
        <v>1567</v>
      </c>
      <c r="P6" s="449" t="s">
        <v>134</v>
      </c>
      <c r="Q6" s="477" t="s">
        <v>1567</v>
      </c>
    </row>
    <row r="7" spans="1:22" s="14" customFormat="1" ht="17.25" customHeight="1">
      <c r="A7" s="2038" t="s">
        <v>11</v>
      </c>
      <c r="B7" s="2039"/>
      <c r="C7" s="74">
        <v>921054</v>
      </c>
      <c r="D7" s="58">
        <v>7520</v>
      </c>
      <c r="E7" s="1674">
        <v>8.1645592983690431E-3</v>
      </c>
      <c r="F7" s="112">
        <v>1339</v>
      </c>
      <c r="G7" s="1675">
        <v>1.4537692686856579E-3</v>
      </c>
      <c r="H7" s="58">
        <v>551428</v>
      </c>
      <c r="I7" s="1676">
        <v>0.5986923676570538</v>
      </c>
      <c r="J7" s="112">
        <v>369626</v>
      </c>
      <c r="K7" s="1677">
        <v>0.40130763234294625</v>
      </c>
      <c r="L7" s="194">
        <v>880251</v>
      </c>
      <c r="M7" s="1676">
        <v>0.95569966581763932</v>
      </c>
      <c r="N7" s="114">
        <v>40495</v>
      </c>
      <c r="O7" s="1676">
        <v>4.3965934679182764E-2</v>
      </c>
      <c r="P7" s="114">
        <v>308</v>
      </c>
      <c r="Q7" s="1678">
        <v>3.3439950317788102E-4</v>
      </c>
      <c r="R7" s="213"/>
      <c r="S7" s="26"/>
      <c r="T7" s="26"/>
    </row>
    <row r="8" spans="1:22" s="14" customFormat="1" ht="17.25" customHeight="1">
      <c r="A8" s="2038" t="s">
        <v>12</v>
      </c>
      <c r="B8" s="2039"/>
      <c r="C8" s="74">
        <v>947497</v>
      </c>
      <c r="D8" s="58">
        <v>8363</v>
      </c>
      <c r="E8" s="1674">
        <v>8.8264131707013315E-3</v>
      </c>
      <c r="F8" s="112">
        <v>2067</v>
      </c>
      <c r="G8" s="1675">
        <v>2.1815372502498689E-3</v>
      </c>
      <c r="H8" s="58">
        <v>568966</v>
      </c>
      <c r="I8" s="1676">
        <v>0.60049372187985817</v>
      </c>
      <c r="J8" s="112">
        <v>378531</v>
      </c>
      <c r="K8" s="1677">
        <v>0.39950627812014178</v>
      </c>
      <c r="L8" s="194">
        <v>906188</v>
      </c>
      <c r="M8" s="1676">
        <v>0.95640197277669481</v>
      </c>
      <c r="N8" s="114">
        <v>40980</v>
      </c>
      <c r="O8" s="1676">
        <v>4.3250796572442976E-2</v>
      </c>
      <c r="P8" s="114">
        <v>329</v>
      </c>
      <c r="Q8" s="1678">
        <v>3.4723065086221907E-4</v>
      </c>
      <c r="R8" s="213"/>
      <c r="S8" s="26"/>
      <c r="T8" s="26"/>
    </row>
    <row r="9" spans="1:22" s="14" customFormat="1" ht="17.25" customHeight="1">
      <c r="A9" s="2038" t="s">
        <v>127</v>
      </c>
      <c r="B9" s="2039"/>
      <c r="C9" s="74">
        <v>967717</v>
      </c>
      <c r="D9" s="58">
        <v>9018</v>
      </c>
      <c r="E9" s="1674">
        <v>9.318840115446975E-3</v>
      </c>
      <c r="F9" s="112">
        <v>2591</v>
      </c>
      <c r="G9" s="1675">
        <v>2.6774356552587172E-3</v>
      </c>
      <c r="H9" s="58">
        <v>575699</v>
      </c>
      <c r="I9" s="1676">
        <v>0.59490429536734402</v>
      </c>
      <c r="J9" s="112">
        <v>392018</v>
      </c>
      <c r="K9" s="1677">
        <v>0.40509570463265604</v>
      </c>
      <c r="L9" s="194">
        <v>926108</v>
      </c>
      <c r="M9" s="1676">
        <v>0.95700292544204557</v>
      </c>
      <c r="N9" s="114">
        <v>41260</v>
      </c>
      <c r="O9" s="1676">
        <v>4.2636431932062784E-2</v>
      </c>
      <c r="P9" s="114">
        <v>349</v>
      </c>
      <c r="Q9" s="1678">
        <v>3.6064262589166049E-4</v>
      </c>
      <c r="R9" s="213"/>
      <c r="S9" s="26"/>
      <c r="T9" s="26"/>
    </row>
    <row r="10" spans="1:22" s="14" customFormat="1" ht="17.25" customHeight="1">
      <c r="A10" s="2038" t="s">
        <v>162</v>
      </c>
      <c r="B10" s="2039"/>
      <c r="C10" s="74">
        <v>982878</v>
      </c>
      <c r="D10" s="58">
        <v>9370</v>
      </c>
      <c r="E10" s="1674">
        <v>9.5332279285933758E-3</v>
      </c>
      <c r="F10" s="112">
        <v>3233</v>
      </c>
      <c r="G10" s="1675">
        <v>3.289319732459166E-3</v>
      </c>
      <c r="H10" s="58">
        <v>573442</v>
      </c>
      <c r="I10" s="1676">
        <v>0.58343151438937491</v>
      </c>
      <c r="J10" s="112">
        <v>409436</v>
      </c>
      <c r="K10" s="1677">
        <v>0.41656848561062515</v>
      </c>
      <c r="L10" s="194">
        <v>940928</v>
      </c>
      <c r="M10" s="1676">
        <v>0.95731921967934985</v>
      </c>
      <c r="N10" s="114">
        <v>41611</v>
      </c>
      <c r="O10" s="1676">
        <v>4.2335874849167447E-2</v>
      </c>
      <c r="P10" s="114">
        <v>339</v>
      </c>
      <c r="Q10" s="1678">
        <v>3.4490547148272727E-4</v>
      </c>
      <c r="R10" s="213"/>
      <c r="S10" s="26"/>
      <c r="T10" s="26"/>
    </row>
    <row r="11" spans="1:22" s="14" customFormat="1" ht="17.25" customHeight="1">
      <c r="A11" s="2038" t="s">
        <v>340</v>
      </c>
      <c r="B11" s="2039"/>
      <c r="C11" s="74">
        <v>995257</v>
      </c>
      <c r="D11" s="58">
        <v>9579</v>
      </c>
      <c r="E11" s="1674">
        <v>9.6246497135915651E-3</v>
      </c>
      <c r="F11" s="112">
        <v>3874</v>
      </c>
      <c r="G11" s="1675">
        <v>3.8924619470146905E-3</v>
      </c>
      <c r="H11" s="58">
        <v>563346</v>
      </c>
      <c r="I11" s="1676">
        <v>0.56603068353199226</v>
      </c>
      <c r="J11" s="112">
        <v>431911</v>
      </c>
      <c r="K11" s="1677">
        <v>0.43396931646800774</v>
      </c>
      <c r="L11" s="194">
        <v>952946</v>
      </c>
      <c r="M11" s="1676">
        <v>0.95748736256062505</v>
      </c>
      <c r="N11" s="114">
        <v>41997</v>
      </c>
      <c r="O11" s="1676">
        <v>4.2197141039952493E-2</v>
      </c>
      <c r="P11" s="114">
        <v>314</v>
      </c>
      <c r="Q11" s="1678">
        <v>3.1549639942246073E-4</v>
      </c>
      <c r="R11" s="213"/>
      <c r="S11" s="26"/>
      <c r="T11" s="26"/>
    </row>
    <row r="12" spans="1:22" s="14" customFormat="1" ht="17.25" customHeight="1">
      <c r="A12" s="2038" t="s">
        <v>410</v>
      </c>
      <c r="B12" s="2039"/>
      <c r="C12" s="74">
        <v>1004469</v>
      </c>
      <c r="D12" s="58">
        <v>9336</v>
      </c>
      <c r="E12" s="1674">
        <v>9.2944630446534435E-3</v>
      </c>
      <c r="F12" s="112">
        <v>4559</v>
      </c>
      <c r="G12" s="1675">
        <v>4.5387164760684502E-3</v>
      </c>
      <c r="H12" s="58">
        <v>555089</v>
      </c>
      <c r="I12" s="1676">
        <v>0.55261934415098923</v>
      </c>
      <c r="J12" s="112">
        <v>449380</v>
      </c>
      <c r="K12" s="1677">
        <v>0.44738065584901077</v>
      </c>
      <c r="L12" s="194">
        <v>962348</v>
      </c>
      <c r="M12" s="1676">
        <v>0.95806640125280118</v>
      </c>
      <c r="N12" s="114">
        <v>41798</v>
      </c>
      <c r="O12" s="1676">
        <v>4.1612035811956369E-2</v>
      </c>
      <c r="P12" s="114">
        <v>323</v>
      </c>
      <c r="Q12" s="1678">
        <v>3.2156293524240171E-4</v>
      </c>
      <c r="R12" s="213"/>
      <c r="S12" s="26"/>
      <c r="T12" s="26"/>
    </row>
    <row r="13" spans="1:22" s="14" customFormat="1" ht="17.25" customHeight="1">
      <c r="A13" s="2038" t="s">
        <v>445</v>
      </c>
      <c r="B13" s="2039"/>
      <c r="C13" s="74">
        <v>1006455</v>
      </c>
      <c r="D13" s="58">
        <v>9550</v>
      </c>
      <c r="E13" s="1674">
        <v>9.4887501179883853E-3</v>
      </c>
      <c r="F13" s="112">
        <v>5815</v>
      </c>
      <c r="G13" s="1675">
        <v>5.7777049147751261E-3</v>
      </c>
      <c r="H13" s="58">
        <v>545711</v>
      </c>
      <c r="I13" s="1676">
        <v>0.54221102781545127</v>
      </c>
      <c r="J13" s="112">
        <v>460744</v>
      </c>
      <c r="K13" s="1677">
        <v>0.45778897218454873</v>
      </c>
      <c r="L13" s="194">
        <v>964571</v>
      </c>
      <c r="M13" s="1676">
        <v>0.95838462723122242</v>
      </c>
      <c r="N13" s="114">
        <v>41566</v>
      </c>
      <c r="O13" s="1676">
        <v>4.1299412293644526E-2</v>
      </c>
      <c r="P13" s="114">
        <v>318</v>
      </c>
      <c r="Q13" s="1678">
        <v>3.1596047513301638E-4</v>
      </c>
      <c r="R13" s="213"/>
      <c r="S13" s="26"/>
      <c r="T13" s="26"/>
    </row>
    <row r="14" spans="1:22" s="14" customFormat="1" ht="17.25" customHeight="1">
      <c r="A14" s="2038" t="s">
        <v>489</v>
      </c>
      <c r="B14" s="2039"/>
      <c r="C14" s="74">
        <v>1049723</v>
      </c>
      <c r="D14" s="58">
        <v>9517</v>
      </c>
      <c r="E14" s="1674">
        <v>9.0662012740503929E-3</v>
      </c>
      <c r="F14" s="112">
        <v>6311</v>
      </c>
      <c r="G14" s="1675">
        <v>6.0120622297501342E-3</v>
      </c>
      <c r="H14" s="58">
        <v>569927</v>
      </c>
      <c r="I14" s="1676">
        <v>0.54293084937645453</v>
      </c>
      <c r="J14" s="112">
        <v>479796</v>
      </c>
      <c r="K14" s="1677">
        <v>0.45706915062354547</v>
      </c>
      <c r="L14" s="194">
        <v>1007778</v>
      </c>
      <c r="M14" s="1676">
        <v>0.96004183960911593</v>
      </c>
      <c r="N14" s="114">
        <v>41659</v>
      </c>
      <c r="O14" s="1676">
        <v>3.9685707562852293E-2</v>
      </c>
      <c r="P14" s="114">
        <v>286</v>
      </c>
      <c r="Q14" s="1678">
        <v>2.7245282803177603E-4</v>
      </c>
      <c r="R14" s="213"/>
      <c r="S14" s="26"/>
      <c r="T14" s="26"/>
    </row>
    <row r="15" spans="1:22" s="14" customFormat="1" ht="17.25" customHeight="1">
      <c r="A15" s="2038" t="s">
        <v>499</v>
      </c>
      <c r="B15" s="2039"/>
      <c r="C15" s="74">
        <v>1042102</v>
      </c>
      <c r="D15" s="58">
        <v>9637</v>
      </c>
      <c r="E15" s="1674">
        <v>9.2476552199304875E-3</v>
      </c>
      <c r="F15" s="112">
        <v>6882</v>
      </c>
      <c r="G15" s="1675">
        <v>6.6001216771486857E-3</v>
      </c>
      <c r="H15" s="58">
        <v>572583</v>
      </c>
      <c r="I15" s="1676">
        <v>0.54945005383350187</v>
      </c>
      <c r="J15" s="112">
        <v>469519</v>
      </c>
      <c r="K15" s="1677">
        <v>0.45054994616649807</v>
      </c>
      <c r="L15" s="194">
        <v>1000346</v>
      </c>
      <c r="M15" s="1676">
        <v>0.95993098564248025</v>
      </c>
      <c r="N15" s="114">
        <v>41478</v>
      </c>
      <c r="O15" s="1676">
        <v>3.9802245845416286E-2</v>
      </c>
      <c r="P15" s="114">
        <v>278</v>
      </c>
      <c r="Q15" s="1678">
        <v>2.6676851210342175E-4</v>
      </c>
      <c r="R15" s="213"/>
      <c r="S15" s="26"/>
      <c r="T15" s="26"/>
      <c r="U15" s="105"/>
      <c r="V15" s="105"/>
    </row>
    <row r="16" spans="1:22" s="14" customFormat="1" ht="17.25" customHeight="1">
      <c r="A16" s="2038" t="s">
        <v>731</v>
      </c>
      <c r="B16" s="2039"/>
      <c r="C16" s="74">
        <v>1044197</v>
      </c>
      <c r="D16" s="58">
        <v>9607</v>
      </c>
      <c r="E16" s="1674">
        <v>9.2003711943244425E-3</v>
      </c>
      <c r="F16" s="112">
        <v>7367</v>
      </c>
      <c r="G16" s="1675">
        <v>7.0551821160183374E-3</v>
      </c>
      <c r="H16" s="58">
        <v>582923</v>
      </c>
      <c r="I16" s="1676">
        <v>0.55825002370242394</v>
      </c>
      <c r="J16" s="112">
        <v>461274</v>
      </c>
      <c r="K16" s="1677">
        <v>0.44174997629757601</v>
      </c>
      <c r="L16" s="194">
        <v>1002460</v>
      </c>
      <c r="M16" s="1676">
        <v>0.96002957296372238</v>
      </c>
      <c r="N16" s="114">
        <v>41456</v>
      </c>
      <c r="O16" s="1676">
        <v>3.9701320727793699E-2</v>
      </c>
      <c r="P16" s="114">
        <v>281</v>
      </c>
      <c r="Q16" s="1678">
        <v>2.6910630848393552E-4</v>
      </c>
      <c r="R16" s="105"/>
      <c r="S16" s="26"/>
      <c r="T16" s="26"/>
      <c r="U16" s="105"/>
      <c r="V16" s="105"/>
    </row>
    <row r="17" spans="1:22" s="14" customFormat="1" ht="17.25" customHeight="1" thickBot="1">
      <c r="A17" s="2038" t="s">
        <v>1132</v>
      </c>
      <c r="B17" s="2039"/>
      <c r="C17" s="74">
        <v>1044674</v>
      </c>
      <c r="D17" s="58">
        <v>9113</v>
      </c>
      <c r="E17" s="1674">
        <v>8.7232954969684324E-3</v>
      </c>
      <c r="F17" s="112">
        <v>7593</v>
      </c>
      <c r="G17" s="1675">
        <v>7.2682961383168342E-3</v>
      </c>
      <c r="H17" s="58">
        <v>590254</v>
      </c>
      <c r="I17" s="1676">
        <v>0.56501262594838197</v>
      </c>
      <c r="J17" s="112">
        <v>454420</v>
      </c>
      <c r="K17" s="1677">
        <v>0.43498737405161803</v>
      </c>
      <c r="L17" s="194">
        <v>1002916</v>
      </c>
      <c r="M17" s="1676">
        <v>0.960027721566728</v>
      </c>
      <c r="N17" s="114">
        <v>41475</v>
      </c>
      <c r="O17" s="1676">
        <v>3.9701380526365161E-2</v>
      </c>
      <c r="P17" s="114">
        <v>283</v>
      </c>
      <c r="Q17" s="1678">
        <v>2.7089790690684365E-4</v>
      </c>
      <c r="R17" s="213"/>
      <c r="S17" s="26"/>
      <c r="T17" s="26"/>
      <c r="U17" s="105"/>
      <c r="V17" s="105"/>
    </row>
    <row r="18" spans="1:22" s="14" customFormat="1" ht="17.25" customHeight="1">
      <c r="A18" s="2028" t="s">
        <v>1134</v>
      </c>
      <c r="B18" s="360" t="s">
        <v>164</v>
      </c>
      <c r="C18" s="361">
        <f>C17-C16</f>
        <v>477</v>
      </c>
      <c r="D18" s="391">
        <f>D17-D16</f>
        <v>-494</v>
      </c>
      <c r="E18" s="423" t="s">
        <v>50</v>
      </c>
      <c r="F18" s="362">
        <f>F17-F16</f>
        <v>226</v>
      </c>
      <c r="G18" s="424" t="s">
        <v>50</v>
      </c>
      <c r="H18" s="391">
        <f>H17-H16</f>
        <v>7331</v>
      </c>
      <c r="I18" s="423" t="s">
        <v>50</v>
      </c>
      <c r="J18" s="362">
        <f>J17-J16</f>
        <v>-6854</v>
      </c>
      <c r="K18" s="424" t="s">
        <v>50</v>
      </c>
      <c r="L18" s="422">
        <f>L17-L16</f>
        <v>456</v>
      </c>
      <c r="M18" s="423" t="s">
        <v>50</v>
      </c>
      <c r="N18" s="362">
        <f>N17-N16</f>
        <v>19</v>
      </c>
      <c r="O18" s="423" t="s">
        <v>50</v>
      </c>
      <c r="P18" s="362">
        <f>P17-P16</f>
        <v>2</v>
      </c>
      <c r="Q18" s="437" t="s">
        <v>50</v>
      </c>
    </row>
    <row r="19" spans="1:22" s="14" customFormat="1" ht="17.25" customHeight="1">
      <c r="A19" s="2029"/>
      <c r="B19" s="1601" t="s">
        <v>165</v>
      </c>
      <c r="C19" s="374">
        <f>C17/C16-1</f>
        <v>4.5681035283573479E-4</v>
      </c>
      <c r="D19" s="377">
        <f>D17/D16-1</f>
        <v>-5.1420838971583227E-2</v>
      </c>
      <c r="E19" s="426" t="s">
        <v>50</v>
      </c>
      <c r="F19" s="375">
        <f>F17/F16-1</f>
        <v>3.0677344916519633E-2</v>
      </c>
      <c r="G19" s="427" t="s">
        <v>50</v>
      </c>
      <c r="H19" s="377">
        <f>H17/H16-1</f>
        <v>1.2576275082643917E-2</v>
      </c>
      <c r="I19" s="426" t="s">
        <v>50</v>
      </c>
      <c r="J19" s="375">
        <f>J17/J16-1</f>
        <v>-1.4858847452923873E-2</v>
      </c>
      <c r="K19" s="427" t="s">
        <v>50</v>
      </c>
      <c r="L19" s="425">
        <f>L17/L16-1</f>
        <v>4.5488099275781124E-4</v>
      </c>
      <c r="M19" s="426" t="s">
        <v>50</v>
      </c>
      <c r="N19" s="375">
        <f>N17/N16-1</f>
        <v>4.583172520262746E-4</v>
      </c>
      <c r="O19" s="426" t="s">
        <v>50</v>
      </c>
      <c r="P19" s="375">
        <f>P17/P16-1</f>
        <v>7.1174377224199059E-3</v>
      </c>
      <c r="Q19" s="438" t="s">
        <v>50</v>
      </c>
    </row>
    <row r="20" spans="1:22" s="14" customFormat="1" ht="17.25" customHeight="1">
      <c r="A20" s="2030" t="s">
        <v>1154</v>
      </c>
      <c r="B20" s="378" t="s">
        <v>164</v>
      </c>
      <c r="C20" s="379">
        <f>C17-C12</f>
        <v>40205</v>
      </c>
      <c r="D20" s="394">
        <f>D17-D12</f>
        <v>-223</v>
      </c>
      <c r="E20" s="429" t="s">
        <v>50</v>
      </c>
      <c r="F20" s="371">
        <f>F17-F12</f>
        <v>3034</v>
      </c>
      <c r="G20" s="430" t="s">
        <v>50</v>
      </c>
      <c r="H20" s="394">
        <f>H17-H12</f>
        <v>35165</v>
      </c>
      <c r="I20" s="429" t="s">
        <v>50</v>
      </c>
      <c r="J20" s="371">
        <f>J17-J12</f>
        <v>5040</v>
      </c>
      <c r="K20" s="430" t="s">
        <v>50</v>
      </c>
      <c r="L20" s="428">
        <f>L17-L12</f>
        <v>40568</v>
      </c>
      <c r="M20" s="429" t="s">
        <v>50</v>
      </c>
      <c r="N20" s="371">
        <f>N17-N12</f>
        <v>-323</v>
      </c>
      <c r="O20" s="429" t="s">
        <v>50</v>
      </c>
      <c r="P20" s="371">
        <f>P17-P12</f>
        <v>-40</v>
      </c>
      <c r="Q20" s="439" t="s">
        <v>50</v>
      </c>
    </row>
    <row r="21" spans="1:22" s="14" customFormat="1" ht="17.25" customHeight="1">
      <c r="A21" s="2029"/>
      <c r="B21" s="1601" t="s">
        <v>165</v>
      </c>
      <c r="C21" s="374">
        <f>C17/C12-1</f>
        <v>4.002612325517263E-2</v>
      </c>
      <c r="D21" s="377">
        <f>D17/D12-1</f>
        <v>-2.388603256212507E-2</v>
      </c>
      <c r="E21" s="426" t="s">
        <v>50</v>
      </c>
      <c r="F21" s="375">
        <f>F17/F12-1</f>
        <v>0.66549681947795558</v>
      </c>
      <c r="G21" s="427" t="s">
        <v>50</v>
      </c>
      <c r="H21" s="377">
        <f>H17/H12-1</f>
        <v>6.3350201499219105E-2</v>
      </c>
      <c r="I21" s="426" t="s">
        <v>50</v>
      </c>
      <c r="J21" s="375">
        <f>J17/J12-1</f>
        <v>1.1215452401085901E-2</v>
      </c>
      <c r="K21" s="427" t="s">
        <v>50</v>
      </c>
      <c r="L21" s="425">
        <f>L17/L12-1</f>
        <v>4.2155228669878309E-2</v>
      </c>
      <c r="M21" s="426" t="s">
        <v>50</v>
      </c>
      <c r="N21" s="375">
        <f>N17/N12-1</f>
        <v>-7.7276424709316061E-3</v>
      </c>
      <c r="O21" s="426" t="s">
        <v>50</v>
      </c>
      <c r="P21" s="375">
        <f>P17/P12-1</f>
        <v>-0.12383900928792568</v>
      </c>
      <c r="Q21" s="438" t="s">
        <v>50</v>
      </c>
      <c r="R21" s="26"/>
    </row>
    <row r="22" spans="1:22" s="14" customFormat="1" ht="17.25" customHeight="1">
      <c r="A22" s="2030" t="s">
        <v>1137</v>
      </c>
      <c r="B22" s="378" t="s">
        <v>164</v>
      </c>
      <c r="C22" s="379">
        <f>C17-C7</f>
        <v>123620</v>
      </c>
      <c r="D22" s="394">
        <f>D17-D7</f>
        <v>1593</v>
      </c>
      <c r="E22" s="429" t="s">
        <v>50</v>
      </c>
      <c r="F22" s="371">
        <f>F17-F7</f>
        <v>6254</v>
      </c>
      <c r="G22" s="430" t="s">
        <v>50</v>
      </c>
      <c r="H22" s="394">
        <f>H17-H7</f>
        <v>38826</v>
      </c>
      <c r="I22" s="429" t="s">
        <v>50</v>
      </c>
      <c r="J22" s="371">
        <f>J17-J7</f>
        <v>84794</v>
      </c>
      <c r="K22" s="430" t="s">
        <v>50</v>
      </c>
      <c r="L22" s="428">
        <f>L17-L7</f>
        <v>122665</v>
      </c>
      <c r="M22" s="429" t="s">
        <v>50</v>
      </c>
      <c r="N22" s="371">
        <f>N17-N7</f>
        <v>980</v>
      </c>
      <c r="O22" s="429" t="s">
        <v>50</v>
      </c>
      <c r="P22" s="371">
        <f>P17-P7</f>
        <v>-25</v>
      </c>
      <c r="Q22" s="439" t="s">
        <v>50</v>
      </c>
      <c r="R22" s="26"/>
    </row>
    <row r="23" spans="1:22" s="14" customFormat="1" ht="17.25" customHeight="1">
      <c r="A23" s="2150"/>
      <c r="B23" s="1602" t="s">
        <v>165</v>
      </c>
      <c r="C23" s="383">
        <f>C17/C7-1</f>
        <v>0.13421580059366778</v>
      </c>
      <c r="D23" s="387">
        <f>D17/D7-1</f>
        <v>0.21183510638297864</v>
      </c>
      <c r="E23" s="442" t="s">
        <v>50</v>
      </c>
      <c r="F23" s="385">
        <f>F17/F7-1</f>
        <v>4.670649738610904</v>
      </c>
      <c r="G23" s="451" t="s">
        <v>50</v>
      </c>
      <c r="H23" s="387">
        <f>H17/H7-1</f>
        <v>7.040991752323067E-2</v>
      </c>
      <c r="I23" s="442" t="s">
        <v>50</v>
      </c>
      <c r="J23" s="385">
        <f>J17/J7-1</f>
        <v>0.22940485788337406</v>
      </c>
      <c r="K23" s="451" t="s">
        <v>50</v>
      </c>
      <c r="L23" s="468">
        <f>L17/L7-1</f>
        <v>0.13935229837853069</v>
      </c>
      <c r="M23" s="442" t="s">
        <v>50</v>
      </c>
      <c r="N23" s="385">
        <f>N17/N7-1</f>
        <v>2.4200518582541131E-2</v>
      </c>
      <c r="O23" s="442" t="s">
        <v>50</v>
      </c>
      <c r="P23" s="385">
        <f>P17/P7-1</f>
        <v>-8.1168831168831224E-2</v>
      </c>
      <c r="Q23" s="443" t="s">
        <v>50</v>
      </c>
    </row>
    <row r="24" spans="1:22" s="14" customFormat="1" ht="7.5" customHeight="1">
      <c r="A24" s="358"/>
      <c r="B24" s="136"/>
      <c r="C24" s="134"/>
      <c r="D24" s="134"/>
      <c r="E24" s="135"/>
      <c r="F24" s="134"/>
      <c r="G24" s="135"/>
      <c r="H24" s="134"/>
      <c r="I24" s="135"/>
      <c r="J24" s="134"/>
      <c r="K24" s="135"/>
      <c r="L24" s="134"/>
      <c r="M24" s="135"/>
      <c r="N24" s="134"/>
      <c r="O24" s="135"/>
      <c r="P24" s="134"/>
      <c r="Q24" s="135"/>
    </row>
    <row r="25" spans="1:22" s="14" customFormat="1" ht="13.5" customHeight="1">
      <c r="A25" s="1671" t="s">
        <v>1616</v>
      </c>
      <c r="B25" s="1672"/>
      <c r="C25" s="1665"/>
      <c r="D25" s="1665"/>
      <c r="E25" s="1665"/>
      <c r="F25" s="1665"/>
      <c r="G25" s="1665"/>
      <c r="H25" s="1665"/>
      <c r="I25" s="1665"/>
      <c r="J25" s="1665"/>
      <c r="K25" s="1665"/>
      <c r="L25" s="1665"/>
      <c r="M25" s="1665"/>
      <c r="N25" s="1665"/>
      <c r="O25" s="1665"/>
      <c r="P25" s="1665"/>
    </row>
    <row r="26" spans="1:22" s="1665" customFormat="1" ht="13.5" customHeight="1">
      <c r="A26" s="1662" t="s">
        <v>1617</v>
      </c>
      <c r="B26" s="1672"/>
      <c r="M26" s="1673"/>
    </row>
    <row r="27" spans="1:22" s="1665" customFormat="1" ht="13.5" customHeight="1">
      <c r="A27" s="1662" t="s">
        <v>1618</v>
      </c>
      <c r="B27" s="1672"/>
      <c r="N27" s="1673"/>
    </row>
    <row r="28" spans="1:22" ht="13.5" customHeight="1">
      <c r="A28" s="138" t="s">
        <v>1619</v>
      </c>
    </row>
    <row r="29" spans="1:22" ht="13.5" customHeight="1">
      <c r="A29" s="138" t="s">
        <v>1620</v>
      </c>
    </row>
    <row r="30" spans="1:22" ht="13.5" customHeight="1">
      <c r="A30" s="138" t="s">
        <v>1621</v>
      </c>
      <c r="J30" s="50"/>
    </row>
    <row r="31" spans="1:22">
      <c r="C31" s="276"/>
      <c r="D31" s="50"/>
      <c r="E31" s="50"/>
      <c r="F31" s="50"/>
      <c r="G31" s="50"/>
      <c r="H31" s="50"/>
      <c r="I31" s="50"/>
      <c r="J31" s="50"/>
      <c r="K31" s="50"/>
      <c r="L31" s="50"/>
      <c r="M31" s="50"/>
      <c r="N31" s="50"/>
      <c r="O31" s="50"/>
      <c r="P31" s="50"/>
      <c r="Q31" s="50"/>
    </row>
    <row r="32" spans="1:22">
      <c r="C32" s="100"/>
      <c r="D32" s="100"/>
      <c r="E32" s="100"/>
      <c r="F32" s="100"/>
      <c r="G32" s="100"/>
      <c r="H32" s="100"/>
      <c r="I32" s="100"/>
      <c r="J32" s="100"/>
      <c r="K32" s="100"/>
      <c r="L32" s="100"/>
      <c r="M32" s="100"/>
      <c r="N32" s="100"/>
      <c r="O32" s="100"/>
      <c r="P32" s="100"/>
      <c r="Q32" s="100"/>
    </row>
    <row r="33" spans="3:17">
      <c r="C33" s="50"/>
      <c r="D33" s="50"/>
      <c r="E33" s="50"/>
      <c r="F33" s="50"/>
      <c r="G33" s="50"/>
      <c r="H33" s="50"/>
      <c r="I33" s="50"/>
      <c r="J33" s="50"/>
      <c r="K33" s="50"/>
      <c r="L33" s="50"/>
      <c r="M33" s="50"/>
      <c r="N33" s="50"/>
      <c r="O33" s="50"/>
      <c r="P33" s="50"/>
      <c r="Q33" s="50"/>
    </row>
    <row r="34" spans="3:17">
      <c r="C34" s="100"/>
      <c r="D34" s="100"/>
      <c r="E34" s="100"/>
      <c r="F34" s="100"/>
      <c r="G34" s="100"/>
      <c r="H34" s="100"/>
      <c r="I34" s="100"/>
      <c r="J34" s="100"/>
      <c r="K34" s="100"/>
      <c r="L34" s="100"/>
      <c r="M34" s="100"/>
      <c r="N34" s="100"/>
      <c r="O34" s="100"/>
      <c r="P34" s="100"/>
      <c r="Q34" s="100"/>
    </row>
    <row r="35" spans="3:17">
      <c r="C35" s="50"/>
      <c r="D35" s="50"/>
      <c r="E35" s="50"/>
      <c r="F35" s="50"/>
      <c r="G35" s="50"/>
      <c r="H35" s="50"/>
      <c r="I35" s="50"/>
      <c r="J35" s="50"/>
      <c r="K35" s="50"/>
      <c r="L35" s="50"/>
      <c r="M35" s="50"/>
      <c r="N35" s="50"/>
      <c r="O35" s="50"/>
      <c r="P35" s="50"/>
      <c r="Q35" s="50"/>
    </row>
    <row r="36" spans="3:17">
      <c r="C36" s="100"/>
      <c r="D36" s="100"/>
      <c r="E36" s="100"/>
      <c r="F36" s="100"/>
      <c r="G36" s="100"/>
      <c r="H36" s="100"/>
      <c r="I36" s="100"/>
      <c r="J36" s="100"/>
      <c r="K36" s="100"/>
      <c r="L36" s="100"/>
      <c r="M36" s="100"/>
      <c r="N36" s="100"/>
      <c r="O36" s="100"/>
      <c r="P36" s="100"/>
      <c r="Q36" s="100"/>
    </row>
  </sheetData>
  <mergeCells count="26">
    <mergeCell ref="A20:A21"/>
    <mergeCell ref="A22:A23"/>
    <mergeCell ref="A13:B13"/>
    <mergeCell ref="A14:B14"/>
    <mergeCell ref="A15:B15"/>
    <mergeCell ref="A16:B16"/>
    <mergeCell ref="A17:B17"/>
    <mergeCell ref="N4:O5"/>
    <mergeCell ref="P4:Q5"/>
    <mergeCell ref="L3:Q3"/>
    <mergeCell ref="L4:M5"/>
    <mergeCell ref="H3:K3"/>
    <mergeCell ref="H4:I5"/>
    <mergeCell ref="J4:K5"/>
    <mergeCell ref="A7:B7"/>
    <mergeCell ref="A18:A19"/>
    <mergeCell ref="C3:C5"/>
    <mergeCell ref="D3:G3"/>
    <mergeCell ref="D4:E5"/>
    <mergeCell ref="F4:G5"/>
    <mergeCell ref="A3:B6"/>
    <mergeCell ref="A8:B8"/>
    <mergeCell ref="A9:B9"/>
    <mergeCell ref="A10:B10"/>
    <mergeCell ref="A11:B11"/>
    <mergeCell ref="A12:B12"/>
  </mergeCells>
  <hyperlinks>
    <hyperlink ref="S2" location="OBSAH!A1" display="Zpět na obsah" xr:uid="{809F2703-4A19-417E-8C72-715823D11ADC}"/>
  </hyperlinks>
  <pageMargins left="0.70866141732283472" right="0.70866141732283472" top="0.78740157480314965" bottom="0.78740157480314965" header="0.31496062992125984" footer="0.31496062992125984"/>
  <pageSetup paperSize="9" orientation="landscape" r:id="rId1"/>
  <ignoredErrors>
    <ignoredError sqref="C18:Q23" unlockedFormula="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List102"/>
  <dimension ref="A1:T28"/>
  <sheetViews>
    <sheetView showGridLines="0" zoomScaleNormal="100" workbookViewId="0"/>
  </sheetViews>
  <sheetFormatPr defaultColWidth="9.140625" defaultRowHeight="15"/>
  <cols>
    <col min="1" max="1" width="20" customWidth="1"/>
    <col min="2" max="2" width="8.5703125" customWidth="1"/>
    <col min="3" max="3" width="7.85546875" customWidth="1"/>
    <col min="4" max="4" width="6.5703125" customWidth="1"/>
    <col min="5" max="5" width="7.85546875" customWidth="1"/>
    <col min="6" max="6" width="6.5703125" customWidth="1"/>
    <col min="7" max="7" width="7.85546875" customWidth="1"/>
    <col min="8" max="8" width="7.140625" customWidth="1"/>
    <col min="9" max="9" width="7.85546875" customWidth="1"/>
    <col min="10" max="10" width="7.140625" customWidth="1"/>
    <col min="11" max="11" width="8.85546875" customWidth="1"/>
    <col min="12" max="13" width="7.140625" customWidth="1"/>
    <col min="14" max="14" width="6.42578125" customWidth="1"/>
    <col min="15" max="15" width="7.140625" customWidth="1"/>
    <col min="16" max="16" width="6.42578125" customWidth="1"/>
  </cols>
  <sheetData>
    <row r="1" spans="1:20" s="2" customFormat="1" ht="22.5" customHeight="1">
      <c r="A1" s="154" t="s">
        <v>1161</v>
      </c>
    </row>
    <row r="2" spans="1:20" s="3" customFormat="1" ht="18.75" customHeight="1" thickBot="1">
      <c r="A2" s="322" t="s">
        <v>1547</v>
      </c>
      <c r="B2" s="160"/>
      <c r="C2" s="160"/>
      <c r="D2" s="160"/>
      <c r="E2" s="160"/>
      <c r="F2" s="160"/>
      <c r="G2" s="160"/>
      <c r="H2" s="160"/>
      <c r="I2" s="160"/>
      <c r="J2" s="160"/>
      <c r="K2" s="160"/>
      <c r="L2" s="160"/>
      <c r="M2" s="160"/>
      <c r="P2" s="1440" t="s">
        <v>1548</v>
      </c>
      <c r="R2" s="106" t="s">
        <v>986</v>
      </c>
    </row>
    <row r="3" spans="1:20" ht="17.25" customHeight="1">
      <c r="A3" s="2185" t="s">
        <v>163</v>
      </c>
      <c r="B3" s="2019" t="s">
        <v>63</v>
      </c>
      <c r="C3" s="2174" t="s">
        <v>195</v>
      </c>
      <c r="D3" s="2076"/>
      <c r="E3" s="2076"/>
      <c r="F3" s="2067"/>
      <c r="G3" s="2118" t="s">
        <v>179</v>
      </c>
      <c r="H3" s="2119"/>
      <c r="I3" s="2119"/>
      <c r="J3" s="2135"/>
      <c r="K3" s="2187" t="s">
        <v>161</v>
      </c>
      <c r="L3" s="2180"/>
      <c r="M3" s="2180"/>
      <c r="N3" s="2180"/>
      <c r="O3" s="2180"/>
      <c r="P3" s="2181"/>
    </row>
    <row r="4" spans="1:20" ht="17.25" customHeight="1">
      <c r="A4" s="2186"/>
      <c r="B4" s="2020"/>
      <c r="C4" s="2074" t="s">
        <v>486</v>
      </c>
      <c r="D4" s="2057"/>
      <c r="E4" s="2177" t="s">
        <v>293</v>
      </c>
      <c r="F4" s="2157"/>
      <c r="G4" s="2073" t="s">
        <v>301</v>
      </c>
      <c r="H4" s="2005"/>
      <c r="I4" s="2005" t="s">
        <v>352</v>
      </c>
      <c r="J4" s="2184"/>
      <c r="K4" s="2124" t="s">
        <v>196</v>
      </c>
      <c r="L4" s="2182"/>
      <c r="M4" s="2022" t="s">
        <v>214</v>
      </c>
      <c r="N4" s="2022"/>
      <c r="O4" s="2022" t="s">
        <v>215</v>
      </c>
      <c r="P4" s="2006"/>
    </row>
    <row r="5" spans="1:20" ht="27.75" customHeight="1">
      <c r="A5" s="2186"/>
      <c r="B5" s="2020"/>
      <c r="C5" s="2175"/>
      <c r="D5" s="2176"/>
      <c r="E5" s="2176"/>
      <c r="F5" s="2178"/>
      <c r="G5" s="2073"/>
      <c r="H5" s="2005"/>
      <c r="I5" s="2005"/>
      <c r="J5" s="2184"/>
      <c r="K5" s="2083"/>
      <c r="L5" s="2183"/>
      <c r="M5" s="2022"/>
      <c r="N5" s="2022"/>
      <c r="O5" s="2022"/>
      <c r="P5" s="2006"/>
    </row>
    <row r="6" spans="1:20" ht="17.25" customHeight="1" thickBot="1">
      <c r="A6" s="2060"/>
      <c r="B6" s="491" t="s">
        <v>134</v>
      </c>
      <c r="C6" s="448" t="s">
        <v>134</v>
      </c>
      <c r="D6" s="449" t="s">
        <v>1567</v>
      </c>
      <c r="E6" s="449" t="s">
        <v>134</v>
      </c>
      <c r="F6" s="478" t="s">
        <v>1567</v>
      </c>
      <c r="G6" s="448" t="s">
        <v>134</v>
      </c>
      <c r="H6" s="449" t="s">
        <v>1567</v>
      </c>
      <c r="I6" s="449" t="s">
        <v>134</v>
      </c>
      <c r="J6" s="478" t="s">
        <v>1567</v>
      </c>
      <c r="K6" s="448" t="s">
        <v>134</v>
      </c>
      <c r="L6" s="449" t="s">
        <v>1567</v>
      </c>
      <c r="M6" s="449" t="s">
        <v>134</v>
      </c>
      <c r="N6" s="449" t="s">
        <v>1567</v>
      </c>
      <c r="O6" s="449" t="s">
        <v>134</v>
      </c>
      <c r="P6" s="477" t="s">
        <v>1567</v>
      </c>
    </row>
    <row r="7" spans="1:20" s="14" customFormat="1" ht="18" customHeight="1">
      <c r="A7" s="492" t="s">
        <v>985</v>
      </c>
      <c r="B7" s="1164">
        <v>1044674</v>
      </c>
      <c r="C7" s="1164">
        <v>9113</v>
      </c>
      <c r="D7" s="1679">
        <v>8.7232954969684324E-3</v>
      </c>
      <c r="E7" s="1163">
        <v>7593</v>
      </c>
      <c r="F7" s="1679">
        <v>7.2682961383168342E-3</v>
      </c>
      <c r="G7" s="1164">
        <v>590254</v>
      </c>
      <c r="H7" s="1679">
        <v>0.56501262594838197</v>
      </c>
      <c r="I7" s="282">
        <v>454420</v>
      </c>
      <c r="J7" s="1679">
        <v>0.43498737405161803</v>
      </c>
      <c r="K7" s="1162">
        <v>1002916</v>
      </c>
      <c r="L7" s="1679">
        <v>0.960027721566728</v>
      </c>
      <c r="M7" s="282">
        <v>41475</v>
      </c>
      <c r="N7" s="1679">
        <v>3.9701380526365161E-2</v>
      </c>
      <c r="O7" s="1280">
        <v>283</v>
      </c>
      <c r="P7" s="1680">
        <v>2.7089790690684365E-4</v>
      </c>
      <c r="R7" s="1389"/>
      <c r="T7" s="26"/>
    </row>
    <row r="8" spans="1:20" s="14" customFormat="1" ht="18" customHeight="1">
      <c r="A8" s="401" t="s">
        <v>14</v>
      </c>
      <c r="B8" s="58">
        <v>130322</v>
      </c>
      <c r="C8" s="58">
        <v>2898</v>
      </c>
      <c r="D8" s="1676">
        <v>2.2237227789628767E-2</v>
      </c>
      <c r="E8" s="112">
        <v>445</v>
      </c>
      <c r="F8" s="1676">
        <v>3.4146191740458249E-3</v>
      </c>
      <c r="G8" s="58">
        <v>71352</v>
      </c>
      <c r="H8" s="1676">
        <v>0.54750540967756789</v>
      </c>
      <c r="I8" s="114">
        <v>58970</v>
      </c>
      <c r="J8" s="1676">
        <v>0.45249459032243211</v>
      </c>
      <c r="K8" s="69">
        <v>121333</v>
      </c>
      <c r="L8" s="1676">
        <v>0.93102469268427435</v>
      </c>
      <c r="M8" s="114">
        <v>8822</v>
      </c>
      <c r="N8" s="1676">
        <v>6.7693865962769134E-2</v>
      </c>
      <c r="O8" s="1387">
        <v>167</v>
      </c>
      <c r="P8" s="1681">
        <v>1.2814413529565231E-3</v>
      </c>
      <c r="R8" s="1389"/>
      <c r="T8" s="26"/>
    </row>
    <row r="9" spans="1:20" s="14" customFormat="1" ht="18" customHeight="1">
      <c r="A9" s="401" t="s">
        <v>15</v>
      </c>
      <c r="B9" s="58">
        <v>153795</v>
      </c>
      <c r="C9" s="58">
        <v>887</v>
      </c>
      <c r="D9" s="1676">
        <v>5.7674176663740691E-3</v>
      </c>
      <c r="E9" s="112">
        <v>1639</v>
      </c>
      <c r="F9" s="1676">
        <v>1.0657043466952763E-2</v>
      </c>
      <c r="G9" s="58">
        <v>88547</v>
      </c>
      <c r="H9" s="1676">
        <v>0.5757469358561722</v>
      </c>
      <c r="I9" s="114">
        <v>65248</v>
      </c>
      <c r="J9" s="1676">
        <v>0.4242530641438278</v>
      </c>
      <c r="K9" s="69">
        <v>149657</v>
      </c>
      <c r="L9" s="1676">
        <v>0.9730940537728795</v>
      </c>
      <c r="M9" s="114">
        <v>4138</v>
      </c>
      <c r="N9" s="1676">
        <v>2.6905946227120517E-2</v>
      </c>
      <c r="O9" s="1388">
        <v>0</v>
      </c>
      <c r="P9" s="1682">
        <v>0</v>
      </c>
      <c r="R9" s="1389"/>
      <c r="T9" s="26"/>
    </row>
    <row r="10" spans="1:20" s="14" customFormat="1" ht="18" customHeight="1">
      <c r="A10" s="401" t="s">
        <v>16</v>
      </c>
      <c r="B10" s="58">
        <v>62744</v>
      </c>
      <c r="C10" s="58">
        <v>360</v>
      </c>
      <c r="D10" s="1676">
        <v>5.73760040800714E-3</v>
      </c>
      <c r="E10" s="112">
        <v>358</v>
      </c>
      <c r="F10" s="1676">
        <v>5.7057248501848779E-3</v>
      </c>
      <c r="G10" s="58">
        <v>35566</v>
      </c>
      <c r="H10" s="1676">
        <v>0.56684304475328318</v>
      </c>
      <c r="I10" s="114">
        <v>27178</v>
      </c>
      <c r="J10" s="1676">
        <v>0.43315695524671682</v>
      </c>
      <c r="K10" s="69">
        <v>60118</v>
      </c>
      <c r="L10" s="1676">
        <v>0.95814739257937009</v>
      </c>
      <c r="M10" s="114">
        <v>2626</v>
      </c>
      <c r="N10" s="1676">
        <v>4.1852607420629864E-2</v>
      </c>
      <c r="O10" s="1388">
        <v>0</v>
      </c>
      <c r="P10" s="1682">
        <v>0</v>
      </c>
      <c r="R10" s="1389"/>
      <c r="T10" s="26"/>
    </row>
    <row r="11" spans="1:20" s="14" customFormat="1" ht="18" customHeight="1">
      <c r="A11" s="401" t="s">
        <v>17</v>
      </c>
      <c r="B11" s="58">
        <v>57153</v>
      </c>
      <c r="C11" s="58">
        <v>267</v>
      </c>
      <c r="D11" s="1676">
        <v>4.6716707784368273E-3</v>
      </c>
      <c r="E11" s="112">
        <v>221</v>
      </c>
      <c r="F11" s="1676">
        <v>3.8668136405787972E-3</v>
      </c>
      <c r="G11" s="58">
        <v>32257</v>
      </c>
      <c r="H11" s="1676">
        <v>0.56439731947579308</v>
      </c>
      <c r="I11" s="114">
        <v>24896</v>
      </c>
      <c r="J11" s="1676">
        <v>0.43560268052420698</v>
      </c>
      <c r="K11" s="69">
        <v>54863</v>
      </c>
      <c r="L11" s="1676">
        <v>0.95993211205011109</v>
      </c>
      <c r="M11" s="114">
        <v>2290</v>
      </c>
      <c r="N11" s="1676">
        <v>4.0067887949888893E-2</v>
      </c>
      <c r="O11" s="1388">
        <v>0</v>
      </c>
      <c r="P11" s="1682">
        <v>0</v>
      </c>
      <c r="R11" s="1389"/>
      <c r="T11" s="26"/>
    </row>
    <row r="12" spans="1:20" s="14" customFormat="1" ht="18" customHeight="1">
      <c r="A12" s="401" t="s">
        <v>18</v>
      </c>
      <c r="B12" s="58">
        <v>26031</v>
      </c>
      <c r="C12" s="58">
        <v>263</v>
      </c>
      <c r="D12" s="1676">
        <v>1.0103338327378895E-2</v>
      </c>
      <c r="E12" s="112">
        <v>66</v>
      </c>
      <c r="F12" s="1676">
        <v>2.5354385156159962E-3</v>
      </c>
      <c r="G12" s="58">
        <v>14349</v>
      </c>
      <c r="H12" s="1676">
        <v>0.55122738273596861</v>
      </c>
      <c r="I12" s="114">
        <v>11682</v>
      </c>
      <c r="J12" s="1676">
        <v>0.44877261726403134</v>
      </c>
      <c r="K12" s="69">
        <v>24838</v>
      </c>
      <c r="L12" s="1676">
        <v>0.95417002804348661</v>
      </c>
      <c r="M12" s="114">
        <v>1193</v>
      </c>
      <c r="N12" s="1676">
        <v>4.5829971956513386E-2</v>
      </c>
      <c r="O12" s="1388">
        <v>0</v>
      </c>
      <c r="P12" s="1682">
        <v>0</v>
      </c>
      <c r="R12" s="1389"/>
      <c r="T12" s="26"/>
    </row>
    <row r="13" spans="1:20" s="14" customFormat="1" ht="18" customHeight="1">
      <c r="A13" s="401" t="s">
        <v>19</v>
      </c>
      <c r="B13" s="58">
        <v>76744</v>
      </c>
      <c r="C13" s="58">
        <v>788</v>
      </c>
      <c r="D13" s="1676">
        <v>1.0267903679766497E-2</v>
      </c>
      <c r="E13" s="112">
        <v>453</v>
      </c>
      <c r="F13" s="1676">
        <v>5.9027415824038365E-3</v>
      </c>
      <c r="G13" s="58">
        <v>42948</v>
      </c>
      <c r="H13" s="1676">
        <v>0.55962681121651203</v>
      </c>
      <c r="I13" s="114">
        <v>33796</v>
      </c>
      <c r="J13" s="1676">
        <v>0.44037318878348797</v>
      </c>
      <c r="K13" s="69">
        <v>74356</v>
      </c>
      <c r="L13" s="1676">
        <v>0.96888356092984473</v>
      </c>
      <c r="M13" s="114">
        <v>2388</v>
      </c>
      <c r="N13" s="1676">
        <v>3.1116439070155322E-2</v>
      </c>
      <c r="O13" s="1388">
        <v>0</v>
      </c>
      <c r="P13" s="1682">
        <v>0</v>
      </c>
      <c r="R13" s="1389"/>
      <c r="T13" s="26"/>
    </row>
    <row r="14" spans="1:20" s="14" customFormat="1" ht="18" customHeight="1">
      <c r="A14" s="401" t="s">
        <v>20</v>
      </c>
      <c r="B14" s="58">
        <v>43786</v>
      </c>
      <c r="C14" s="58">
        <v>297</v>
      </c>
      <c r="D14" s="1676">
        <v>6.7829899968026306E-3</v>
      </c>
      <c r="E14" s="112">
        <v>478</v>
      </c>
      <c r="F14" s="1676">
        <v>1.0916731375325447E-2</v>
      </c>
      <c r="G14" s="58">
        <v>24646</v>
      </c>
      <c r="H14" s="1676">
        <v>0.56287397798383043</v>
      </c>
      <c r="I14" s="114">
        <v>19140</v>
      </c>
      <c r="J14" s="1676">
        <v>0.43712602201616957</v>
      </c>
      <c r="K14" s="69">
        <v>42486</v>
      </c>
      <c r="L14" s="1676">
        <v>0.97031014479513999</v>
      </c>
      <c r="M14" s="114">
        <v>1300</v>
      </c>
      <c r="N14" s="1676">
        <v>2.9689855204860002E-2</v>
      </c>
      <c r="O14" s="1388">
        <v>0</v>
      </c>
      <c r="P14" s="1682">
        <v>0</v>
      </c>
      <c r="R14" s="1389"/>
      <c r="T14" s="26"/>
    </row>
    <row r="15" spans="1:20" s="14" customFormat="1" ht="18" customHeight="1">
      <c r="A15" s="401" t="s">
        <v>21</v>
      </c>
      <c r="B15" s="58">
        <v>52335</v>
      </c>
      <c r="C15" s="58">
        <v>275</v>
      </c>
      <c r="D15" s="1676">
        <v>5.2546097258049105E-3</v>
      </c>
      <c r="E15" s="112">
        <v>736</v>
      </c>
      <c r="F15" s="1676">
        <v>1.4063246393426961E-2</v>
      </c>
      <c r="G15" s="58">
        <v>29517</v>
      </c>
      <c r="H15" s="1676">
        <v>0.56400114646030386</v>
      </c>
      <c r="I15" s="114">
        <v>22818</v>
      </c>
      <c r="J15" s="1676">
        <v>0.4359988535396962</v>
      </c>
      <c r="K15" s="69">
        <v>50366</v>
      </c>
      <c r="L15" s="1676">
        <v>0.96237699436323687</v>
      </c>
      <c r="M15" s="114">
        <v>1969</v>
      </c>
      <c r="N15" s="1676">
        <v>3.7623005636763157E-2</v>
      </c>
      <c r="O15" s="1388">
        <v>0</v>
      </c>
      <c r="P15" s="1682">
        <v>0</v>
      </c>
      <c r="R15" s="1389"/>
      <c r="T15" s="26"/>
    </row>
    <row r="16" spans="1:20" s="14" customFormat="1" ht="18" customHeight="1">
      <c r="A16" s="401" t="s">
        <v>22</v>
      </c>
      <c r="B16" s="58">
        <v>51424</v>
      </c>
      <c r="C16" s="58">
        <v>241</v>
      </c>
      <c r="D16" s="1676">
        <v>4.6865276913503427E-3</v>
      </c>
      <c r="E16" s="112">
        <v>471</v>
      </c>
      <c r="F16" s="1676">
        <v>9.1591474797759805E-3</v>
      </c>
      <c r="G16" s="58">
        <v>29031</v>
      </c>
      <c r="H16" s="1676">
        <v>0.56454184816428132</v>
      </c>
      <c r="I16" s="114">
        <v>22393</v>
      </c>
      <c r="J16" s="1676">
        <v>0.43545815183571873</v>
      </c>
      <c r="K16" s="69">
        <v>49595</v>
      </c>
      <c r="L16" s="1676">
        <v>0.96443294959551962</v>
      </c>
      <c r="M16" s="114">
        <v>1829</v>
      </c>
      <c r="N16" s="1676">
        <v>3.5567050404480396E-2</v>
      </c>
      <c r="O16" s="1388">
        <v>0</v>
      </c>
      <c r="P16" s="1682">
        <v>0</v>
      </c>
      <c r="R16" s="1389"/>
      <c r="T16" s="26"/>
    </row>
    <row r="17" spans="1:20" s="14" customFormat="1" ht="18" customHeight="1">
      <c r="A17" s="401" t="s">
        <v>23</v>
      </c>
      <c r="B17" s="58">
        <v>49480</v>
      </c>
      <c r="C17" s="58">
        <v>175</v>
      </c>
      <c r="D17" s="1676">
        <v>3.5367825383993533E-3</v>
      </c>
      <c r="E17" s="112">
        <v>144</v>
      </c>
      <c r="F17" s="1676">
        <v>2.9102667744543248E-3</v>
      </c>
      <c r="G17" s="58">
        <v>28129</v>
      </c>
      <c r="H17" s="1676">
        <v>0.56849232012934514</v>
      </c>
      <c r="I17" s="114">
        <v>21351</v>
      </c>
      <c r="J17" s="1676">
        <v>0.4315076798706548</v>
      </c>
      <c r="K17" s="69">
        <v>47608</v>
      </c>
      <c r="L17" s="1676">
        <v>0.96216653193209378</v>
      </c>
      <c r="M17" s="114">
        <v>1872</v>
      </c>
      <c r="N17" s="1676">
        <v>3.7833468067906224E-2</v>
      </c>
      <c r="O17" s="1388">
        <v>0</v>
      </c>
      <c r="P17" s="1682">
        <v>0</v>
      </c>
      <c r="R17" s="1389"/>
      <c r="T17" s="26"/>
    </row>
    <row r="18" spans="1:20" s="14" customFormat="1" ht="18" customHeight="1">
      <c r="A18" s="401" t="s">
        <v>24</v>
      </c>
      <c r="B18" s="58">
        <v>119471</v>
      </c>
      <c r="C18" s="58">
        <v>823</v>
      </c>
      <c r="D18" s="1676">
        <v>6.8887010236793863E-3</v>
      </c>
      <c r="E18" s="112">
        <v>544</v>
      </c>
      <c r="F18" s="1676">
        <v>4.5534062659557551E-3</v>
      </c>
      <c r="G18" s="58">
        <v>68389</v>
      </c>
      <c r="H18" s="1676">
        <v>0.57243180353391199</v>
      </c>
      <c r="I18" s="114">
        <v>51082</v>
      </c>
      <c r="J18" s="1676">
        <v>0.42756819646608801</v>
      </c>
      <c r="K18" s="69">
        <v>114693</v>
      </c>
      <c r="L18" s="1676">
        <v>0.96000703099496953</v>
      </c>
      <c r="M18" s="114">
        <v>4689</v>
      </c>
      <c r="N18" s="1676">
        <v>3.9248018347548777E-2</v>
      </c>
      <c r="O18" s="1387">
        <v>89</v>
      </c>
      <c r="P18" s="1681">
        <v>7.4495065748173201E-4</v>
      </c>
      <c r="R18" s="1389"/>
      <c r="T18" s="26"/>
    </row>
    <row r="19" spans="1:20" s="14" customFormat="1" ht="18" customHeight="1">
      <c r="A19" s="401" t="s">
        <v>25</v>
      </c>
      <c r="B19" s="58">
        <v>59169</v>
      </c>
      <c r="C19" s="58">
        <v>452</v>
      </c>
      <c r="D19" s="1676">
        <v>7.6391353580422183E-3</v>
      </c>
      <c r="E19" s="112">
        <v>517</v>
      </c>
      <c r="F19" s="1676">
        <v>8.7376835843093505E-3</v>
      </c>
      <c r="G19" s="58">
        <v>33606</v>
      </c>
      <c r="H19" s="1676">
        <v>0.56796633372205041</v>
      </c>
      <c r="I19" s="114">
        <v>25563</v>
      </c>
      <c r="J19" s="1676">
        <v>0.43203366627794959</v>
      </c>
      <c r="K19" s="69">
        <v>56493</v>
      </c>
      <c r="L19" s="1676">
        <v>0.95477361456167931</v>
      </c>
      <c r="M19" s="114">
        <v>2676</v>
      </c>
      <c r="N19" s="1676">
        <v>4.5226385438320742E-2</v>
      </c>
      <c r="O19" s="1388">
        <v>0</v>
      </c>
      <c r="P19" s="1682">
        <v>0</v>
      </c>
      <c r="R19" s="1389"/>
      <c r="T19" s="26"/>
    </row>
    <row r="20" spans="1:20" s="14" customFormat="1" ht="18" customHeight="1">
      <c r="A20" s="401" t="s">
        <v>26</v>
      </c>
      <c r="B20" s="58">
        <v>53982</v>
      </c>
      <c r="C20" s="58">
        <v>625</v>
      </c>
      <c r="D20" s="1676">
        <v>1.1577933385202474E-2</v>
      </c>
      <c r="E20" s="112">
        <v>837</v>
      </c>
      <c r="F20" s="1676">
        <v>1.5505168389463154E-2</v>
      </c>
      <c r="G20" s="58">
        <v>30714</v>
      </c>
      <c r="H20" s="1676">
        <v>0.56896743358897406</v>
      </c>
      <c r="I20" s="114">
        <v>23268</v>
      </c>
      <c r="J20" s="1676">
        <v>0.43103256641102589</v>
      </c>
      <c r="K20" s="69">
        <v>52313</v>
      </c>
      <c r="L20" s="1676">
        <v>0.96908228668815533</v>
      </c>
      <c r="M20" s="114">
        <v>1669</v>
      </c>
      <c r="N20" s="1676">
        <v>3.0917713311844688E-2</v>
      </c>
      <c r="O20" s="1388">
        <v>0</v>
      </c>
      <c r="P20" s="1682">
        <v>0</v>
      </c>
      <c r="R20" s="1389"/>
      <c r="T20" s="26"/>
    </row>
    <row r="21" spans="1:20" s="14" customFormat="1" ht="18" customHeight="1">
      <c r="A21" s="401" t="s">
        <v>27</v>
      </c>
      <c r="B21" s="58">
        <v>108238</v>
      </c>
      <c r="C21" s="58">
        <v>762</v>
      </c>
      <c r="D21" s="1676">
        <v>7.0400413902695913E-3</v>
      </c>
      <c r="E21" s="112">
        <v>684</v>
      </c>
      <c r="F21" s="1676">
        <v>6.3194072322104991E-3</v>
      </c>
      <c r="G21" s="58">
        <v>61203</v>
      </c>
      <c r="H21" s="1676">
        <v>0.56544836379090524</v>
      </c>
      <c r="I21" s="114">
        <v>47035</v>
      </c>
      <c r="J21" s="1676">
        <v>0.43455163620909476</v>
      </c>
      <c r="K21" s="69">
        <v>104197</v>
      </c>
      <c r="L21" s="1676">
        <v>0.96266560727286166</v>
      </c>
      <c r="M21" s="114">
        <v>4014</v>
      </c>
      <c r="N21" s="1676">
        <v>3.7084942441656353E-2</v>
      </c>
      <c r="O21" s="1387">
        <v>27</v>
      </c>
      <c r="P21" s="1681">
        <v>2.4945028548199337E-4</v>
      </c>
      <c r="R21" s="1389"/>
      <c r="T21" s="26"/>
    </row>
    <row r="22" spans="1:20" s="14" customFormat="1" ht="8.25" customHeight="1">
      <c r="A22" s="401"/>
      <c r="B22" s="59"/>
      <c r="C22" s="59"/>
      <c r="D22" s="784"/>
      <c r="E22" s="59"/>
      <c r="F22" s="784"/>
      <c r="G22" s="59"/>
      <c r="H22" s="90"/>
      <c r="I22" s="59"/>
      <c r="J22" s="90"/>
      <c r="K22" s="67"/>
      <c r="L22" s="90"/>
      <c r="M22" s="67"/>
      <c r="N22" s="90"/>
      <c r="O22" s="67"/>
      <c r="P22" s="784"/>
      <c r="T22" s="26"/>
    </row>
    <row r="23" spans="1:20" s="14" customFormat="1" ht="15" customHeight="1">
      <c r="A23" s="1671" t="s">
        <v>1616</v>
      </c>
      <c r="B23" s="1665"/>
      <c r="C23" s="1665"/>
      <c r="D23" s="1665"/>
      <c r="E23" s="1665"/>
      <c r="F23" s="1665"/>
      <c r="G23" s="1665"/>
      <c r="H23" s="1665"/>
      <c r="I23" s="1665"/>
      <c r="J23" s="1665"/>
      <c r="K23" s="1665"/>
      <c r="L23" s="1665"/>
      <c r="M23" s="1665"/>
      <c r="N23" s="1665"/>
      <c r="O23" s="1665"/>
    </row>
    <row r="24" spans="1:20" s="1665" customFormat="1" ht="15" customHeight="1">
      <c r="A24" s="1662" t="s">
        <v>1622</v>
      </c>
      <c r="K24" s="1673"/>
      <c r="O24"/>
      <c r="P24"/>
    </row>
    <row r="25" spans="1:20" s="1665" customFormat="1" ht="15" customHeight="1">
      <c r="A25" s="1662" t="s">
        <v>1618</v>
      </c>
      <c r="O25"/>
      <c r="P25"/>
    </row>
    <row r="26" spans="1:20" s="1665" customFormat="1" ht="15" customHeight="1">
      <c r="A26" s="138" t="s">
        <v>1623</v>
      </c>
      <c r="B26" s="1667"/>
      <c r="C26" s="1667"/>
      <c r="D26" s="1667"/>
      <c r="E26" s="1667"/>
      <c r="F26" s="1667"/>
      <c r="G26" s="1667"/>
      <c r="H26" s="1667"/>
      <c r="I26" s="1667"/>
      <c r="J26" s="1667"/>
      <c r="K26" s="1667"/>
      <c r="L26" s="1667"/>
      <c r="M26" s="1667"/>
      <c r="N26" s="1667"/>
      <c r="O26"/>
      <c r="P26"/>
    </row>
    <row r="27" spans="1:20" ht="15" customHeight="1">
      <c r="A27" s="138" t="s">
        <v>1624</v>
      </c>
      <c r="I27" s="50"/>
    </row>
    <row r="28" spans="1:20" ht="15" customHeight="1">
      <c r="A28" s="138" t="s">
        <v>1625</v>
      </c>
    </row>
  </sheetData>
  <mergeCells count="12">
    <mergeCell ref="C3:F3"/>
    <mergeCell ref="C4:D5"/>
    <mergeCell ref="E4:F5"/>
    <mergeCell ref="K4:L5"/>
    <mergeCell ref="A3:A6"/>
    <mergeCell ref="B3:B5"/>
    <mergeCell ref="G3:J3"/>
    <mergeCell ref="K3:P3"/>
    <mergeCell ref="G4:H5"/>
    <mergeCell ref="I4:J5"/>
    <mergeCell ref="M4:N5"/>
    <mergeCell ref="O4:P5"/>
  </mergeCells>
  <hyperlinks>
    <hyperlink ref="R2" location="OBSAH!A1" display="Zpět na obsah" xr:uid="{992F1180-277B-40B8-B740-D23DC6B2C8F0}"/>
  </hyperlinks>
  <pageMargins left="0.70866141732283472" right="0.70866141732283472" top="0.78740157480314965" bottom="0.78740157480314965"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List103"/>
  <dimension ref="A1:Z27"/>
  <sheetViews>
    <sheetView showGridLines="0" zoomScaleNormal="100" workbookViewId="0"/>
  </sheetViews>
  <sheetFormatPr defaultColWidth="9.140625" defaultRowHeight="15"/>
  <cols>
    <col min="1" max="1" width="11.7109375" customWidth="1"/>
    <col min="2" max="2" width="4.140625" customWidth="1"/>
    <col min="3" max="18" width="6.7109375" customWidth="1"/>
    <col min="19" max="19" width="6.28515625" customWidth="1"/>
    <col min="20" max="20" width="7.5703125" customWidth="1"/>
  </cols>
  <sheetData>
    <row r="1" spans="1:26" s="2" customFormat="1" ht="22.5" customHeight="1">
      <c r="A1" s="154" t="s">
        <v>1162</v>
      </c>
      <c r="B1" s="932"/>
      <c r="C1" s="932"/>
      <c r="D1" s="932"/>
      <c r="E1" s="932"/>
      <c r="F1" s="932"/>
      <c r="G1" s="932"/>
      <c r="H1" s="932"/>
      <c r="I1" s="932"/>
      <c r="J1" s="932"/>
      <c r="K1" s="932"/>
      <c r="L1" s="932"/>
      <c r="M1" s="932"/>
      <c r="N1" s="932"/>
      <c r="O1" s="932"/>
      <c r="P1" s="932"/>
      <c r="Q1" s="932"/>
      <c r="R1" s="932"/>
      <c r="S1" s="932"/>
      <c r="T1" s="152"/>
    </row>
    <row r="2" spans="1:26" s="3" customFormat="1" ht="18.75" customHeight="1" thickBot="1">
      <c r="A2" s="322" t="s">
        <v>1547</v>
      </c>
      <c r="C2" s="239"/>
      <c r="D2" s="239"/>
      <c r="E2" s="239"/>
      <c r="F2" s="239"/>
      <c r="S2" s="1440" t="s">
        <v>1548</v>
      </c>
      <c r="U2" s="106" t="s">
        <v>986</v>
      </c>
    </row>
    <row r="3" spans="1:26" ht="18.75" customHeight="1">
      <c r="A3" s="2032" t="s">
        <v>170</v>
      </c>
      <c r="B3" s="2033"/>
      <c r="C3" s="2174" t="s">
        <v>200</v>
      </c>
      <c r="D3" s="2076"/>
      <c r="E3" s="2076"/>
      <c r="F3" s="2076"/>
      <c r="G3" s="2076"/>
      <c r="H3" s="2076"/>
      <c r="I3" s="2076"/>
      <c r="J3" s="2076"/>
      <c r="K3" s="2076"/>
      <c r="L3" s="2076"/>
      <c r="M3" s="2076"/>
      <c r="N3" s="2067"/>
      <c r="O3" s="2116" t="s">
        <v>302</v>
      </c>
      <c r="P3" s="2117"/>
      <c r="Q3" s="2117"/>
      <c r="R3" s="2117"/>
      <c r="S3" s="2117"/>
    </row>
    <row r="4" spans="1:26" ht="18.75" customHeight="1">
      <c r="A4" s="2034"/>
      <c r="B4" s="2035"/>
      <c r="C4" s="2074" t="s">
        <v>63</v>
      </c>
      <c r="D4" s="2191" t="s">
        <v>158</v>
      </c>
      <c r="E4" s="2026"/>
      <c r="F4" s="2188" t="s">
        <v>160</v>
      </c>
      <c r="G4" s="2189"/>
      <c r="H4" s="2189"/>
      <c r="I4" s="2189"/>
      <c r="J4" s="2189"/>
      <c r="K4" s="2189"/>
      <c r="L4" s="2189"/>
      <c r="M4" s="2189"/>
      <c r="N4" s="2190"/>
      <c r="O4" s="2074" t="s">
        <v>63</v>
      </c>
      <c r="P4" s="2191" t="s">
        <v>158</v>
      </c>
      <c r="Q4" s="2026"/>
      <c r="R4" s="2191" t="s">
        <v>160</v>
      </c>
      <c r="S4" s="2077"/>
    </row>
    <row r="5" spans="1:26" ht="18.75" customHeight="1">
      <c r="A5" s="2034"/>
      <c r="B5" s="2035"/>
      <c r="C5" s="2194"/>
      <c r="D5" s="2041" t="s">
        <v>7</v>
      </c>
      <c r="E5" s="2041" t="s">
        <v>128</v>
      </c>
      <c r="F5" s="2191" t="s">
        <v>197</v>
      </c>
      <c r="G5" s="2077"/>
      <c r="H5" s="2026"/>
      <c r="I5" s="2191" t="s">
        <v>198</v>
      </c>
      <c r="J5" s="2077"/>
      <c r="K5" s="2026"/>
      <c r="L5" s="2191" t="s">
        <v>199</v>
      </c>
      <c r="M5" s="2077"/>
      <c r="N5" s="2068"/>
      <c r="O5" s="2194"/>
      <c r="P5" s="2041" t="s">
        <v>7</v>
      </c>
      <c r="Q5" s="2041" t="s">
        <v>128</v>
      </c>
      <c r="R5" s="2057" t="s">
        <v>198</v>
      </c>
      <c r="S5" s="2192" t="s">
        <v>201</v>
      </c>
    </row>
    <row r="6" spans="1:26" ht="18.75" customHeight="1" thickBot="1">
      <c r="A6" s="2036"/>
      <c r="B6" s="2037"/>
      <c r="C6" s="2011"/>
      <c r="D6" s="2042"/>
      <c r="E6" s="2042"/>
      <c r="F6" s="476" t="s">
        <v>4</v>
      </c>
      <c r="G6" s="493" t="s">
        <v>7</v>
      </c>
      <c r="H6" s="493" t="s">
        <v>128</v>
      </c>
      <c r="I6" s="476" t="s">
        <v>4</v>
      </c>
      <c r="J6" s="493" t="s">
        <v>7</v>
      </c>
      <c r="K6" s="493" t="s">
        <v>128</v>
      </c>
      <c r="L6" s="476" t="s">
        <v>4</v>
      </c>
      <c r="M6" s="493" t="s">
        <v>7</v>
      </c>
      <c r="N6" s="494" t="s">
        <v>128</v>
      </c>
      <c r="O6" s="2011"/>
      <c r="P6" s="2042"/>
      <c r="Q6" s="2042"/>
      <c r="R6" s="2058"/>
      <c r="S6" s="2193"/>
    </row>
    <row r="7" spans="1:26" s="14" customFormat="1" ht="18.75" customHeight="1">
      <c r="A7" s="2053" t="s">
        <v>11</v>
      </c>
      <c r="B7" s="2054"/>
      <c r="C7" s="283">
        <v>125454</v>
      </c>
      <c r="D7" s="284">
        <v>60042</v>
      </c>
      <c r="E7" s="284">
        <v>65412</v>
      </c>
      <c r="F7" s="284">
        <v>489</v>
      </c>
      <c r="G7" s="284">
        <v>292</v>
      </c>
      <c r="H7" s="284">
        <v>197</v>
      </c>
      <c r="I7" s="284">
        <v>101653</v>
      </c>
      <c r="J7" s="284">
        <v>51956</v>
      </c>
      <c r="K7" s="284">
        <v>49697</v>
      </c>
      <c r="L7" s="284">
        <v>23312</v>
      </c>
      <c r="M7" s="284">
        <v>7794</v>
      </c>
      <c r="N7" s="1172">
        <v>15518</v>
      </c>
      <c r="O7" s="58">
        <v>17013</v>
      </c>
      <c r="P7" s="203">
        <v>5647</v>
      </c>
      <c r="Q7" s="203">
        <v>11366</v>
      </c>
      <c r="R7" s="203">
        <v>16987</v>
      </c>
      <c r="S7" s="495">
        <v>26</v>
      </c>
      <c r="U7" s="26"/>
      <c r="V7" s="26"/>
      <c r="W7" s="26"/>
      <c r="X7" s="26"/>
      <c r="Y7" s="26"/>
      <c r="Z7" s="26"/>
    </row>
    <row r="8" spans="1:26" s="14" customFormat="1" ht="18.75" customHeight="1">
      <c r="A8" s="2038" t="s">
        <v>12</v>
      </c>
      <c r="B8" s="2039"/>
      <c r="C8" s="58">
        <v>126669</v>
      </c>
      <c r="D8" s="203">
        <v>60538</v>
      </c>
      <c r="E8" s="203">
        <v>66131</v>
      </c>
      <c r="F8" s="203">
        <v>444</v>
      </c>
      <c r="G8" s="203">
        <v>271</v>
      </c>
      <c r="H8" s="203">
        <v>173</v>
      </c>
      <c r="I8" s="203">
        <v>101870</v>
      </c>
      <c r="J8" s="203">
        <v>52080</v>
      </c>
      <c r="K8" s="203">
        <v>49790</v>
      </c>
      <c r="L8" s="203">
        <v>24355</v>
      </c>
      <c r="M8" s="203">
        <v>8187</v>
      </c>
      <c r="N8" s="74">
        <v>16168</v>
      </c>
      <c r="O8" s="58">
        <v>16629</v>
      </c>
      <c r="P8" s="203">
        <v>5406</v>
      </c>
      <c r="Q8" s="203">
        <v>11223</v>
      </c>
      <c r="R8" s="203">
        <v>16592</v>
      </c>
      <c r="S8" s="495">
        <v>37</v>
      </c>
      <c r="U8" s="26"/>
      <c r="V8" s="26"/>
      <c r="W8" s="26"/>
      <c r="X8" s="26"/>
      <c r="Y8" s="26"/>
      <c r="Z8" s="26"/>
    </row>
    <row r="9" spans="1:26" s="14" customFormat="1" ht="18.75" customHeight="1">
      <c r="A9" s="2038" t="s">
        <v>127</v>
      </c>
      <c r="B9" s="2039"/>
      <c r="C9" s="58">
        <v>115338</v>
      </c>
      <c r="D9" s="203">
        <v>55672</v>
      </c>
      <c r="E9" s="203">
        <v>59666</v>
      </c>
      <c r="F9" s="203">
        <v>780</v>
      </c>
      <c r="G9" s="203">
        <v>519</v>
      </c>
      <c r="H9" s="203">
        <v>261</v>
      </c>
      <c r="I9" s="203">
        <v>90396</v>
      </c>
      <c r="J9" s="203">
        <v>47070</v>
      </c>
      <c r="K9" s="203">
        <v>43326</v>
      </c>
      <c r="L9" s="203">
        <v>24162</v>
      </c>
      <c r="M9" s="203">
        <v>8083</v>
      </c>
      <c r="N9" s="74">
        <v>16079</v>
      </c>
      <c r="O9" s="58">
        <v>23117</v>
      </c>
      <c r="P9" s="203">
        <v>7678</v>
      </c>
      <c r="Q9" s="203">
        <v>15439</v>
      </c>
      <c r="R9" s="203">
        <v>23098</v>
      </c>
      <c r="S9" s="495">
        <v>19</v>
      </c>
      <c r="U9" s="26"/>
      <c r="V9" s="26"/>
      <c r="W9" s="26"/>
      <c r="X9" s="26"/>
      <c r="Y9" s="26"/>
      <c r="Z9" s="26"/>
    </row>
    <row r="10" spans="1:26" s="14" customFormat="1" ht="18.75" customHeight="1">
      <c r="A10" s="2038" t="s">
        <v>162</v>
      </c>
      <c r="B10" s="2039"/>
      <c r="C10" s="58">
        <v>112184</v>
      </c>
      <c r="D10" s="203">
        <v>54096</v>
      </c>
      <c r="E10" s="203">
        <v>58088</v>
      </c>
      <c r="F10" s="203">
        <v>666</v>
      </c>
      <c r="G10" s="203">
        <v>456</v>
      </c>
      <c r="H10" s="203">
        <v>210</v>
      </c>
      <c r="I10" s="203">
        <v>86960</v>
      </c>
      <c r="J10" s="203">
        <v>45357</v>
      </c>
      <c r="K10" s="203">
        <v>41603</v>
      </c>
      <c r="L10" s="203">
        <v>24558</v>
      </c>
      <c r="M10" s="203">
        <v>8283</v>
      </c>
      <c r="N10" s="74">
        <v>16275</v>
      </c>
      <c r="O10" s="58">
        <v>22980</v>
      </c>
      <c r="P10" s="203">
        <v>7823</v>
      </c>
      <c r="Q10" s="203">
        <v>15157</v>
      </c>
      <c r="R10" s="203">
        <v>22959</v>
      </c>
      <c r="S10" s="495">
        <v>21</v>
      </c>
      <c r="U10" s="26"/>
      <c r="V10" s="26"/>
      <c r="W10" s="26"/>
      <c r="X10" s="26"/>
      <c r="Y10" s="26"/>
      <c r="Z10" s="26"/>
    </row>
    <row r="11" spans="1:26" s="14" customFormat="1" ht="18.75" customHeight="1">
      <c r="A11" s="2038" t="s">
        <v>340</v>
      </c>
      <c r="B11" s="2039"/>
      <c r="C11" s="58">
        <v>111078</v>
      </c>
      <c r="D11" s="203">
        <v>53791</v>
      </c>
      <c r="E11" s="203">
        <v>57287</v>
      </c>
      <c r="F11" s="203">
        <v>554</v>
      </c>
      <c r="G11" s="203">
        <v>378</v>
      </c>
      <c r="H11" s="203">
        <v>176</v>
      </c>
      <c r="I11" s="203">
        <v>86047</v>
      </c>
      <c r="J11" s="203">
        <v>44960</v>
      </c>
      <c r="K11" s="203">
        <v>41087</v>
      </c>
      <c r="L11" s="203">
        <v>24477</v>
      </c>
      <c r="M11" s="203">
        <v>8453</v>
      </c>
      <c r="N11" s="74">
        <v>16024</v>
      </c>
      <c r="O11" s="58">
        <v>24293</v>
      </c>
      <c r="P11" s="203">
        <v>8316</v>
      </c>
      <c r="Q11" s="203">
        <v>15977</v>
      </c>
      <c r="R11" s="203">
        <v>24277</v>
      </c>
      <c r="S11" s="495">
        <v>16</v>
      </c>
      <c r="U11" s="26"/>
      <c r="V11" s="26"/>
      <c r="W11" s="26"/>
      <c r="X11" s="26"/>
      <c r="Y11" s="26"/>
      <c r="Z11" s="26"/>
    </row>
    <row r="12" spans="1:26" s="14" customFormat="1" ht="18.75" customHeight="1">
      <c r="A12" s="2038" t="s">
        <v>410</v>
      </c>
      <c r="B12" s="2039"/>
      <c r="C12" s="58">
        <v>112970</v>
      </c>
      <c r="D12" s="203">
        <v>54475</v>
      </c>
      <c r="E12" s="203">
        <v>58495</v>
      </c>
      <c r="F12" s="203">
        <v>558</v>
      </c>
      <c r="G12" s="203">
        <v>385</v>
      </c>
      <c r="H12" s="203">
        <v>173</v>
      </c>
      <c r="I12" s="203">
        <v>86863</v>
      </c>
      <c r="J12" s="203">
        <v>45272</v>
      </c>
      <c r="K12" s="203">
        <v>41591</v>
      </c>
      <c r="L12" s="203">
        <v>25549</v>
      </c>
      <c r="M12" s="203">
        <v>8818</v>
      </c>
      <c r="N12" s="74">
        <v>16731</v>
      </c>
      <c r="O12" s="58">
        <v>23144</v>
      </c>
      <c r="P12" s="203">
        <v>7951</v>
      </c>
      <c r="Q12" s="203">
        <v>15193</v>
      </c>
      <c r="R12" s="203">
        <v>23130</v>
      </c>
      <c r="S12" s="495">
        <v>14</v>
      </c>
      <c r="U12" s="26"/>
      <c r="V12" s="26"/>
      <c r="W12" s="26"/>
      <c r="X12" s="26"/>
      <c r="Y12" s="26"/>
      <c r="Z12" s="26"/>
    </row>
    <row r="13" spans="1:26" s="14" customFormat="1" ht="18.75" customHeight="1">
      <c r="A13" s="2038" t="s">
        <v>445</v>
      </c>
      <c r="B13" s="2039"/>
      <c r="C13" s="58">
        <v>112359</v>
      </c>
      <c r="D13" s="203">
        <v>54268</v>
      </c>
      <c r="E13" s="203">
        <v>58091</v>
      </c>
      <c r="F13" s="203">
        <v>643</v>
      </c>
      <c r="G13" s="203">
        <v>425</v>
      </c>
      <c r="H13" s="203">
        <v>218</v>
      </c>
      <c r="I13" s="203">
        <v>86188</v>
      </c>
      <c r="J13" s="203">
        <v>44969</v>
      </c>
      <c r="K13" s="203">
        <v>41219</v>
      </c>
      <c r="L13" s="203">
        <v>25528</v>
      </c>
      <c r="M13" s="203">
        <v>8874</v>
      </c>
      <c r="N13" s="74">
        <v>16654</v>
      </c>
      <c r="O13" s="58">
        <v>26162</v>
      </c>
      <c r="P13" s="203">
        <v>9111</v>
      </c>
      <c r="Q13" s="203">
        <v>17051</v>
      </c>
      <c r="R13" s="203">
        <v>26144</v>
      </c>
      <c r="S13" s="495">
        <v>18</v>
      </c>
      <c r="U13" s="26"/>
      <c r="V13" s="26"/>
      <c r="W13" s="26"/>
      <c r="X13" s="26"/>
      <c r="Y13" s="26"/>
      <c r="Z13" s="26"/>
    </row>
    <row r="14" spans="1:26" s="14" customFormat="1" ht="18.75" customHeight="1">
      <c r="A14" s="2038" t="s">
        <v>489</v>
      </c>
      <c r="B14" s="2039"/>
      <c r="C14" s="58">
        <v>118151</v>
      </c>
      <c r="D14" s="203">
        <v>56821</v>
      </c>
      <c r="E14" s="203">
        <v>61330</v>
      </c>
      <c r="F14" s="203">
        <v>684</v>
      </c>
      <c r="G14" s="203">
        <v>460</v>
      </c>
      <c r="H14" s="203">
        <v>224</v>
      </c>
      <c r="I14" s="203">
        <v>89461</v>
      </c>
      <c r="J14" s="203">
        <v>46518</v>
      </c>
      <c r="K14" s="203">
        <v>42943</v>
      </c>
      <c r="L14" s="203">
        <v>28006</v>
      </c>
      <c r="M14" s="203">
        <v>9843</v>
      </c>
      <c r="N14" s="74">
        <v>18163</v>
      </c>
      <c r="O14" s="58">
        <v>25609</v>
      </c>
      <c r="P14" s="203">
        <v>8820</v>
      </c>
      <c r="Q14" s="203">
        <v>16789</v>
      </c>
      <c r="R14" s="203">
        <v>25597</v>
      </c>
      <c r="S14" s="495">
        <v>12</v>
      </c>
      <c r="U14" s="26"/>
      <c r="V14" s="26"/>
      <c r="W14" s="26"/>
      <c r="X14" s="26"/>
      <c r="Y14" s="26"/>
      <c r="Z14" s="26"/>
    </row>
    <row r="15" spans="1:26" s="14" customFormat="1" ht="18.75" customHeight="1">
      <c r="A15" s="2038" t="s">
        <v>499</v>
      </c>
      <c r="B15" s="2039"/>
      <c r="C15" s="58">
        <v>121303</v>
      </c>
      <c r="D15" s="203">
        <v>58374</v>
      </c>
      <c r="E15" s="203">
        <v>62929</v>
      </c>
      <c r="F15" s="203">
        <v>775</v>
      </c>
      <c r="G15" s="203">
        <v>499</v>
      </c>
      <c r="H15" s="203">
        <v>276</v>
      </c>
      <c r="I15" s="203">
        <v>92511</v>
      </c>
      <c r="J15" s="203">
        <v>48067</v>
      </c>
      <c r="K15" s="203">
        <v>44444</v>
      </c>
      <c r="L15" s="203">
        <v>28017</v>
      </c>
      <c r="M15" s="203">
        <v>9808</v>
      </c>
      <c r="N15" s="74">
        <v>18209</v>
      </c>
      <c r="O15" s="58">
        <v>25642</v>
      </c>
      <c r="P15" s="203">
        <v>8780</v>
      </c>
      <c r="Q15" s="203">
        <v>16862</v>
      </c>
      <c r="R15" s="203">
        <v>25628</v>
      </c>
      <c r="S15" s="495">
        <v>14</v>
      </c>
      <c r="U15" s="26"/>
      <c r="V15" s="26"/>
      <c r="W15" s="26"/>
      <c r="X15" s="26"/>
      <c r="Y15" s="26"/>
      <c r="Z15" s="26"/>
    </row>
    <row r="16" spans="1:26" s="14" customFormat="1" ht="18.75" customHeight="1">
      <c r="A16" s="2038" t="s">
        <v>731</v>
      </c>
      <c r="B16" s="2039"/>
      <c r="C16" s="58">
        <v>124609</v>
      </c>
      <c r="D16" s="203">
        <v>59925</v>
      </c>
      <c r="E16" s="203">
        <v>64684</v>
      </c>
      <c r="F16" s="203">
        <v>829</v>
      </c>
      <c r="G16" s="203">
        <v>545</v>
      </c>
      <c r="H16" s="203">
        <v>284</v>
      </c>
      <c r="I16" s="203">
        <v>96029</v>
      </c>
      <c r="J16" s="203">
        <v>49693</v>
      </c>
      <c r="K16" s="203">
        <v>46336</v>
      </c>
      <c r="L16" s="203">
        <v>27751</v>
      </c>
      <c r="M16" s="203">
        <v>9687</v>
      </c>
      <c r="N16" s="74">
        <v>18064</v>
      </c>
      <c r="O16" s="58">
        <v>23633</v>
      </c>
      <c r="P16" s="203">
        <v>8105</v>
      </c>
      <c r="Q16" s="203">
        <v>15528</v>
      </c>
      <c r="R16" s="203">
        <v>23614</v>
      </c>
      <c r="S16" s="495">
        <v>19</v>
      </c>
      <c r="U16" s="26"/>
      <c r="V16" s="26"/>
      <c r="W16" s="26"/>
      <c r="X16" s="26"/>
      <c r="Y16" s="26"/>
      <c r="Z16" s="26"/>
    </row>
    <row r="17" spans="1:26" s="14" customFormat="1" ht="18.75" customHeight="1" thickBot="1">
      <c r="A17" s="2038" t="s">
        <v>1132</v>
      </c>
      <c r="B17" s="2039"/>
      <c r="C17" s="64">
        <v>123860</v>
      </c>
      <c r="D17" s="81">
        <v>59572</v>
      </c>
      <c r="E17" s="81">
        <v>64288</v>
      </c>
      <c r="F17" s="81">
        <v>971</v>
      </c>
      <c r="G17" s="81">
        <v>696</v>
      </c>
      <c r="H17" s="81">
        <v>275</v>
      </c>
      <c r="I17" s="81">
        <v>97628</v>
      </c>
      <c r="J17" s="81">
        <v>50127</v>
      </c>
      <c r="K17" s="81">
        <v>47501</v>
      </c>
      <c r="L17" s="81">
        <v>25261</v>
      </c>
      <c r="M17" s="81">
        <v>8749</v>
      </c>
      <c r="N17" s="1173">
        <v>16512</v>
      </c>
      <c r="O17" s="64">
        <v>20361</v>
      </c>
      <c r="P17" s="81">
        <v>6681</v>
      </c>
      <c r="Q17" s="81">
        <v>13680</v>
      </c>
      <c r="R17" s="81">
        <v>20350</v>
      </c>
      <c r="S17" s="1174">
        <v>11</v>
      </c>
      <c r="U17" s="26"/>
      <c r="V17" s="26"/>
      <c r="W17" s="26"/>
      <c r="X17" s="26"/>
      <c r="Y17" s="26"/>
      <c r="Z17" s="26"/>
    </row>
    <row r="18" spans="1:26" s="14" customFormat="1" ht="18.75" customHeight="1">
      <c r="A18" s="2028" t="s">
        <v>1134</v>
      </c>
      <c r="B18" s="360" t="s">
        <v>164</v>
      </c>
      <c r="C18" s="479">
        <f t="shared" ref="C18:S18" si="0">C17-C16</f>
        <v>-749</v>
      </c>
      <c r="D18" s="372">
        <f t="shared" si="0"/>
        <v>-353</v>
      </c>
      <c r="E18" s="372">
        <f t="shared" si="0"/>
        <v>-396</v>
      </c>
      <c r="F18" s="372">
        <f t="shared" si="0"/>
        <v>142</v>
      </c>
      <c r="G18" s="372">
        <v>68389</v>
      </c>
      <c r="H18" s="372">
        <f t="shared" si="0"/>
        <v>-9</v>
      </c>
      <c r="I18" s="372">
        <f t="shared" si="0"/>
        <v>1599</v>
      </c>
      <c r="J18" s="372">
        <f>J17-J16</f>
        <v>434</v>
      </c>
      <c r="K18" s="372">
        <f>K17-K16</f>
        <v>1165</v>
      </c>
      <c r="L18" s="372">
        <f>L17-L16</f>
        <v>-2490</v>
      </c>
      <c r="M18" s="372">
        <f>M17-M16</f>
        <v>-938</v>
      </c>
      <c r="N18" s="480">
        <f>N17-N16</f>
        <v>-1552</v>
      </c>
      <c r="O18" s="479">
        <f t="shared" si="0"/>
        <v>-3272</v>
      </c>
      <c r="P18" s="372">
        <f t="shared" si="0"/>
        <v>-1424</v>
      </c>
      <c r="Q18" s="372">
        <f t="shared" si="0"/>
        <v>-1848</v>
      </c>
      <c r="R18" s="372">
        <f>R17-R16</f>
        <v>-3264</v>
      </c>
      <c r="S18" s="373">
        <f t="shared" si="0"/>
        <v>-8</v>
      </c>
    </row>
    <row r="19" spans="1:26" s="14" customFormat="1" ht="18.75" customHeight="1">
      <c r="A19" s="2029"/>
      <c r="B19" s="1601" t="s">
        <v>165</v>
      </c>
      <c r="C19" s="377">
        <f>C17/C16-1</f>
        <v>-6.0108017879928477E-3</v>
      </c>
      <c r="D19" s="375">
        <f t="shared" ref="D19:S19" si="1">D17/D16-1</f>
        <v>-5.8906967042136049E-3</v>
      </c>
      <c r="E19" s="375">
        <f t="shared" si="1"/>
        <v>-6.1220703728896986E-3</v>
      </c>
      <c r="F19" s="375">
        <f t="shared" si="1"/>
        <v>0.17129071170084442</v>
      </c>
      <c r="G19" s="375">
        <f t="shared" si="1"/>
        <v>0.27706422018348631</v>
      </c>
      <c r="H19" s="375">
        <f t="shared" si="1"/>
        <v>-3.169014084507038E-2</v>
      </c>
      <c r="I19" s="375">
        <f t="shared" si="1"/>
        <v>1.6651219943975226E-2</v>
      </c>
      <c r="J19" s="375">
        <f>J17/J16-1</f>
        <v>8.733624454148492E-3</v>
      </c>
      <c r="K19" s="375">
        <f>K17/K16-1</f>
        <v>2.5142437845303789E-2</v>
      </c>
      <c r="L19" s="375">
        <f>L17/L16-1</f>
        <v>-8.9726496342474094E-2</v>
      </c>
      <c r="M19" s="375">
        <f>M17/M16-1</f>
        <v>-9.6830804170537799E-2</v>
      </c>
      <c r="N19" s="465">
        <f>N17/N16-1</f>
        <v>-8.5916740478299336E-2</v>
      </c>
      <c r="O19" s="377">
        <f t="shared" si="1"/>
        <v>-0.1384504717979097</v>
      </c>
      <c r="P19" s="375">
        <f t="shared" si="1"/>
        <v>-0.17569401603948176</v>
      </c>
      <c r="Q19" s="375">
        <f t="shared" si="1"/>
        <v>-0.1190108191653787</v>
      </c>
      <c r="R19" s="375">
        <f>R17/R16-1</f>
        <v>-0.13822308799864491</v>
      </c>
      <c r="S19" s="376">
        <f t="shared" si="1"/>
        <v>-0.42105263157894735</v>
      </c>
    </row>
    <row r="20" spans="1:26" s="14" customFormat="1" ht="18.75" customHeight="1">
      <c r="A20" s="2030" t="s">
        <v>1154</v>
      </c>
      <c r="B20" s="378" t="s">
        <v>164</v>
      </c>
      <c r="C20" s="394">
        <f>C17-C12</f>
        <v>10890</v>
      </c>
      <c r="D20" s="371">
        <f t="shared" ref="D20:S20" si="2">D17-D12</f>
        <v>5097</v>
      </c>
      <c r="E20" s="371">
        <f t="shared" si="2"/>
        <v>5793</v>
      </c>
      <c r="F20" s="371">
        <f t="shared" si="2"/>
        <v>413</v>
      </c>
      <c r="G20" s="371">
        <v>30714</v>
      </c>
      <c r="H20" s="371">
        <f t="shared" si="2"/>
        <v>102</v>
      </c>
      <c r="I20" s="371">
        <f t="shared" si="2"/>
        <v>10765</v>
      </c>
      <c r="J20" s="371">
        <f>J17-J12</f>
        <v>4855</v>
      </c>
      <c r="K20" s="371">
        <f>K17-K12</f>
        <v>5910</v>
      </c>
      <c r="L20" s="371">
        <f>L17-L12</f>
        <v>-288</v>
      </c>
      <c r="M20" s="371">
        <f>M17-M12</f>
        <v>-69</v>
      </c>
      <c r="N20" s="466">
        <f>N17-N12</f>
        <v>-219</v>
      </c>
      <c r="O20" s="394">
        <f t="shared" si="2"/>
        <v>-2783</v>
      </c>
      <c r="P20" s="371">
        <f t="shared" si="2"/>
        <v>-1270</v>
      </c>
      <c r="Q20" s="371">
        <f t="shared" si="2"/>
        <v>-1513</v>
      </c>
      <c r="R20" s="371">
        <f>R17-R12</f>
        <v>-2780</v>
      </c>
      <c r="S20" s="380">
        <f t="shared" si="2"/>
        <v>-3</v>
      </c>
    </row>
    <row r="21" spans="1:26" s="14" customFormat="1" ht="18.75" customHeight="1">
      <c r="A21" s="2029"/>
      <c r="B21" s="1601" t="s">
        <v>165</v>
      </c>
      <c r="C21" s="377">
        <f>C17/C12-1</f>
        <v>9.6397273612463419E-2</v>
      </c>
      <c r="D21" s="375">
        <f t="shared" ref="D21:S21" si="3">D17/D12-1</f>
        <v>9.3565855897200567E-2</v>
      </c>
      <c r="E21" s="375">
        <f t="shared" si="3"/>
        <v>9.9034105479100853E-2</v>
      </c>
      <c r="F21" s="375">
        <f t="shared" si="3"/>
        <v>0.74014336917562717</v>
      </c>
      <c r="G21" s="375">
        <f t="shared" si="3"/>
        <v>0.80779220779220773</v>
      </c>
      <c r="H21" s="375">
        <f t="shared" si="3"/>
        <v>0.58959537572254339</v>
      </c>
      <c r="I21" s="375">
        <f t="shared" si="3"/>
        <v>0.12393078756202303</v>
      </c>
      <c r="J21" s="375">
        <f>J17/J12-1</f>
        <v>0.10724067856511743</v>
      </c>
      <c r="K21" s="375">
        <f>K17/K12-1</f>
        <v>0.14209805005890708</v>
      </c>
      <c r="L21" s="375">
        <f>L17/L12-1</f>
        <v>-1.1272456847626122E-2</v>
      </c>
      <c r="M21" s="375">
        <f>M17/M12-1</f>
        <v>-7.8249036062598698E-3</v>
      </c>
      <c r="N21" s="465">
        <f>N17/N12-1</f>
        <v>-1.3089474627936193E-2</v>
      </c>
      <c r="O21" s="377">
        <f t="shared" si="3"/>
        <v>-0.12024714828897343</v>
      </c>
      <c r="P21" s="375">
        <f t="shared" si="3"/>
        <v>-0.15972833605835746</v>
      </c>
      <c r="Q21" s="375">
        <f t="shared" si="3"/>
        <v>-9.9585335351806803E-2</v>
      </c>
      <c r="R21" s="375">
        <f>R17/R12-1</f>
        <v>-0.1201902291396455</v>
      </c>
      <c r="S21" s="376">
        <f t="shared" si="3"/>
        <v>-0.2142857142857143</v>
      </c>
    </row>
    <row r="22" spans="1:26" s="14" customFormat="1" ht="18.75" customHeight="1">
      <c r="A22" s="2030" t="s">
        <v>1137</v>
      </c>
      <c r="B22" s="378" t="s">
        <v>164</v>
      </c>
      <c r="C22" s="394">
        <f>C17-C7</f>
        <v>-1594</v>
      </c>
      <c r="D22" s="371">
        <f t="shared" ref="D22:Q22" si="4">D17-D7</f>
        <v>-470</v>
      </c>
      <c r="E22" s="371">
        <f t="shared" si="4"/>
        <v>-1124</v>
      </c>
      <c r="F22" s="371">
        <f t="shared" si="4"/>
        <v>482</v>
      </c>
      <c r="G22" s="371">
        <f t="shared" si="4"/>
        <v>404</v>
      </c>
      <c r="H22" s="371">
        <f t="shared" si="4"/>
        <v>78</v>
      </c>
      <c r="I22" s="371">
        <f t="shared" si="4"/>
        <v>-4025</v>
      </c>
      <c r="J22" s="371">
        <f>J17-J7</f>
        <v>-1829</v>
      </c>
      <c r="K22" s="371">
        <f>K17-K7</f>
        <v>-2196</v>
      </c>
      <c r="L22" s="371">
        <f>L17-L7</f>
        <v>1949</v>
      </c>
      <c r="M22" s="371">
        <f>M17-M7</f>
        <v>955</v>
      </c>
      <c r="N22" s="466">
        <f>N17-N7</f>
        <v>994</v>
      </c>
      <c r="O22" s="394">
        <f t="shared" si="4"/>
        <v>3348</v>
      </c>
      <c r="P22" s="371">
        <f t="shared" si="4"/>
        <v>1034</v>
      </c>
      <c r="Q22" s="371">
        <f t="shared" si="4"/>
        <v>2314</v>
      </c>
      <c r="R22" s="371">
        <f>R17-R7</f>
        <v>3363</v>
      </c>
      <c r="S22" s="380">
        <f>S17-S7</f>
        <v>-15</v>
      </c>
    </row>
    <row r="23" spans="1:26" s="14" customFormat="1" ht="18.75" customHeight="1">
      <c r="A23" s="2150"/>
      <c r="B23" s="1602" t="s">
        <v>165</v>
      </c>
      <c r="C23" s="387">
        <f>C17/C7-1</f>
        <v>-1.2705852344285562E-2</v>
      </c>
      <c r="D23" s="385">
        <f t="shared" ref="D23:Q23" si="5">D17/D7-1</f>
        <v>-7.827853835648324E-3</v>
      </c>
      <c r="E23" s="385">
        <f t="shared" si="5"/>
        <v>-1.7183391426649597E-2</v>
      </c>
      <c r="F23" s="385">
        <f t="shared" si="5"/>
        <v>0.98568507157464214</v>
      </c>
      <c r="G23" s="385">
        <f t="shared" si="5"/>
        <v>1.3835616438356166</v>
      </c>
      <c r="H23" s="385">
        <f t="shared" si="5"/>
        <v>0.39593908629441632</v>
      </c>
      <c r="I23" s="385">
        <f t="shared" si="5"/>
        <v>-3.9595486606396224E-2</v>
      </c>
      <c r="J23" s="385">
        <f>J17/J7-1</f>
        <v>-3.5202863961813824E-2</v>
      </c>
      <c r="K23" s="385">
        <f>K17/K7-1</f>
        <v>-4.4187777934281747E-2</v>
      </c>
      <c r="L23" s="385">
        <f>L17/L7-1</f>
        <v>8.3605010295126903E-2</v>
      </c>
      <c r="M23" s="385">
        <f>M17/M7-1</f>
        <v>0.12253015139851176</v>
      </c>
      <c r="N23" s="484">
        <f>N17/N7-1</f>
        <v>6.4054646217295952E-2</v>
      </c>
      <c r="O23" s="387">
        <f t="shared" si="5"/>
        <v>0.19679068947275602</v>
      </c>
      <c r="P23" s="385">
        <f t="shared" si="5"/>
        <v>0.18310607402160439</v>
      </c>
      <c r="Q23" s="385">
        <f t="shared" si="5"/>
        <v>0.20358965335210266</v>
      </c>
      <c r="R23" s="385">
        <f>R17/R7-1</f>
        <v>0.19797492199917577</v>
      </c>
      <c r="S23" s="386">
        <f>S17/S7-1</f>
        <v>-0.57692307692307687</v>
      </c>
    </row>
    <row r="24" spans="1:26" s="14" customFormat="1" ht="15" customHeight="1">
      <c r="A24" s="358"/>
      <c r="B24" s="136"/>
      <c r="C24" s="134"/>
      <c r="D24" s="134"/>
      <c r="E24" s="134"/>
      <c r="F24" s="134"/>
      <c r="G24" s="134"/>
      <c r="H24" s="134"/>
      <c r="I24" s="134"/>
      <c r="J24" s="134"/>
      <c r="K24" s="134"/>
      <c r="L24" s="134"/>
      <c r="M24" s="134"/>
      <c r="N24" s="134"/>
      <c r="O24" s="134"/>
      <c r="P24" s="134"/>
      <c r="Q24" s="134"/>
      <c r="R24" s="134"/>
      <c r="S24" s="134"/>
    </row>
    <row r="25" spans="1:26" s="14" customFormat="1" ht="15" customHeight="1">
      <c r="A25" s="816" t="s">
        <v>1076</v>
      </c>
      <c r="B25" s="136"/>
      <c r="C25" s="134"/>
      <c r="D25" s="134"/>
      <c r="E25" s="134"/>
      <c r="F25" s="134"/>
      <c r="G25" s="134"/>
      <c r="H25" s="134"/>
      <c r="I25" s="134"/>
      <c r="J25" s="134"/>
      <c r="K25" s="134"/>
      <c r="L25" s="134"/>
      <c r="M25" s="134"/>
      <c r="N25" s="134"/>
      <c r="O25" s="134"/>
      <c r="P25" s="134"/>
      <c r="Q25" s="134"/>
      <c r="R25" s="134"/>
      <c r="S25" s="134"/>
    </row>
    <row r="26" spans="1:26" ht="15" customHeight="1">
      <c r="A26" s="52"/>
    </row>
    <row r="27" spans="1:26">
      <c r="C27" s="100"/>
      <c r="D27" s="50"/>
      <c r="E27" s="50"/>
      <c r="F27" s="50"/>
      <c r="G27" s="50"/>
      <c r="H27" s="50"/>
      <c r="I27" s="50"/>
      <c r="J27" s="50"/>
      <c r="K27" s="50"/>
      <c r="L27" s="50"/>
      <c r="M27" s="50"/>
      <c r="N27" s="50"/>
      <c r="O27" s="50"/>
      <c r="P27" s="50"/>
      <c r="Q27" s="50"/>
      <c r="R27" s="50"/>
      <c r="S27" s="50"/>
    </row>
  </sheetData>
  <mergeCells count="32">
    <mergeCell ref="A22:A23"/>
    <mergeCell ref="D4:E4"/>
    <mergeCell ref="A11:B11"/>
    <mergeCell ref="A12:B12"/>
    <mergeCell ref="A13:B13"/>
    <mergeCell ref="A14:B14"/>
    <mergeCell ref="A15:B15"/>
    <mergeCell ref="A16:B16"/>
    <mergeCell ref="A7:B7"/>
    <mergeCell ref="A8:B8"/>
    <mergeCell ref="A9:B9"/>
    <mergeCell ref="A10:B10"/>
    <mergeCell ref="A20:A21"/>
    <mergeCell ref="C4:C6"/>
    <mergeCell ref="A3:B6"/>
    <mergeCell ref="D5:D6"/>
    <mergeCell ref="A17:B17"/>
    <mergeCell ref="O3:S3"/>
    <mergeCell ref="A18:A19"/>
    <mergeCell ref="C3:N3"/>
    <mergeCell ref="F4:N4"/>
    <mergeCell ref="I5:K5"/>
    <mergeCell ref="L5:N5"/>
    <mergeCell ref="R5:R6"/>
    <mergeCell ref="S5:S6"/>
    <mergeCell ref="P4:Q4"/>
    <mergeCell ref="O4:O6"/>
    <mergeCell ref="E5:E6"/>
    <mergeCell ref="F5:H5"/>
    <mergeCell ref="P5:P6"/>
    <mergeCell ref="Q5:Q6"/>
    <mergeCell ref="R4:S4"/>
  </mergeCells>
  <hyperlinks>
    <hyperlink ref="U2" location="OBSAH!A1" display="Zpět na obsah" xr:uid="{5EB80EFB-B62A-42BF-A251-076973F01F98}"/>
  </hyperlinks>
  <pageMargins left="0.70866141732283472" right="0.70866141732283472" top="0.78740157480314965" bottom="0.78740157480314965" header="0.31496062992125984" footer="0.31496062992125984"/>
  <pageSetup paperSize="9" orientation="landscape" r:id="rId1"/>
  <ignoredErrors>
    <ignoredError sqref="O22:S23 C22:I23 J22:J23 J18:J21 L18:N21 C18:F21 H18:I21 O18:Q21 S18:S21 R18:R21 G19:G21 L22:N23 K18:K24" unlockedFormula="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List104"/>
  <dimension ref="A1:Y24"/>
  <sheetViews>
    <sheetView showGridLines="0" zoomScaleNormal="100" workbookViewId="0"/>
  </sheetViews>
  <sheetFormatPr defaultColWidth="9.140625" defaultRowHeight="15"/>
  <cols>
    <col min="1" max="1" width="17" customWidth="1"/>
    <col min="2" max="2" width="6.7109375" customWidth="1"/>
    <col min="3" max="4" width="6.42578125" customWidth="1"/>
    <col min="5" max="6" width="6.140625" customWidth="1"/>
    <col min="7" max="7" width="4.85546875" customWidth="1"/>
    <col min="8" max="8" width="5" customWidth="1"/>
    <col min="9" max="9" width="5.5703125" customWidth="1"/>
    <col min="10" max="10" width="6.7109375" customWidth="1"/>
    <col min="11" max="11" width="6" customWidth="1"/>
    <col min="12" max="12" width="6.140625" customWidth="1"/>
    <col min="13" max="13" width="6.28515625" customWidth="1"/>
    <col min="14" max="14" width="5.5703125" customWidth="1"/>
    <col min="15" max="15" width="6" customWidth="1"/>
    <col min="16" max="16" width="6.28515625" customWidth="1"/>
    <col min="17" max="17" width="5.5703125" customWidth="1"/>
    <col min="18" max="18" width="6.140625" customWidth="1"/>
    <col min="19" max="19" width="6.7109375" customWidth="1"/>
    <col min="20" max="20" width="4" customWidth="1"/>
  </cols>
  <sheetData>
    <row r="1" spans="1:25" s="2" customFormat="1" ht="22.5" customHeight="1">
      <c r="A1" s="1929" t="s">
        <v>1798</v>
      </c>
      <c r="B1" s="1441"/>
      <c r="C1" s="1441"/>
      <c r="D1" s="1441"/>
      <c r="E1" s="1441"/>
      <c r="F1" s="1441"/>
      <c r="G1" s="1441"/>
      <c r="H1" s="1441"/>
      <c r="I1" s="1441"/>
      <c r="J1" s="1441"/>
      <c r="K1" s="1441"/>
      <c r="L1" s="1441"/>
      <c r="M1" s="1441"/>
      <c r="N1" s="1441"/>
      <c r="O1" s="1441"/>
      <c r="P1" s="1441"/>
      <c r="Q1" s="1441"/>
      <c r="R1" s="1441"/>
      <c r="S1" s="1441"/>
      <c r="T1" s="1441"/>
    </row>
    <row r="2" spans="1:25" s="3" customFormat="1" ht="18.75" customHeight="1" thickBot="1">
      <c r="A2" s="322" t="s">
        <v>1547</v>
      </c>
      <c r="T2" s="1440" t="s">
        <v>1548</v>
      </c>
      <c r="V2" s="106" t="s">
        <v>986</v>
      </c>
    </row>
    <row r="3" spans="1:25" ht="18.75" customHeight="1">
      <c r="A3" s="2185" t="s">
        <v>163</v>
      </c>
      <c r="B3" s="2174" t="s">
        <v>200</v>
      </c>
      <c r="C3" s="2076"/>
      <c r="D3" s="2076"/>
      <c r="E3" s="2076"/>
      <c r="F3" s="2076"/>
      <c r="G3" s="2076"/>
      <c r="H3" s="2076"/>
      <c r="I3" s="2076"/>
      <c r="J3" s="2076"/>
      <c r="K3" s="2076"/>
      <c r="L3" s="2076"/>
      <c r="M3" s="2076"/>
      <c r="N3" s="2076"/>
      <c r="O3" s="2067"/>
      <c r="P3" s="2118" t="s">
        <v>302</v>
      </c>
      <c r="Q3" s="2119"/>
      <c r="R3" s="2119"/>
      <c r="S3" s="2119"/>
      <c r="T3" s="2121"/>
    </row>
    <row r="4" spans="1:25" ht="18.75" customHeight="1">
      <c r="A4" s="2186"/>
      <c r="B4" s="2073" t="s">
        <v>63</v>
      </c>
      <c r="C4" s="2191" t="s">
        <v>36</v>
      </c>
      <c r="D4" s="2026"/>
      <c r="E4" s="2005" t="s">
        <v>158</v>
      </c>
      <c r="F4" s="2005"/>
      <c r="G4" s="2188" t="s">
        <v>160</v>
      </c>
      <c r="H4" s="2189"/>
      <c r="I4" s="2189"/>
      <c r="J4" s="2189"/>
      <c r="K4" s="2189"/>
      <c r="L4" s="2189"/>
      <c r="M4" s="2189"/>
      <c r="N4" s="2189"/>
      <c r="O4" s="2190"/>
      <c r="P4" s="2073" t="s">
        <v>63</v>
      </c>
      <c r="Q4" s="2005" t="s">
        <v>158</v>
      </c>
      <c r="R4" s="2005"/>
      <c r="S4" s="2191" t="s">
        <v>160</v>
      </c>
      <c r="T4" s="2077"/>
    </row>
    <row r="5" spans="1:25" ht="18.75" customHeight="1">
      <c r="A5" s="2186"/>
      <c r="B5" s="2073"/>
      <c r="C5" s="2057" t="s">
        <v>490</v>
      </c>
      <c r="D5" s="2057" t="s">
        <v>1101</v>
      </c>
      <c r="E5" s="2022" t="s">
        <v>7</v>
      </c>
      <c r="F5" s="2022" t="s">
        <v>128</v>
      </c>
      <c r="G5" s="2191" t="s">
        <v>197</v>
      </c>
      <c r="H5" s="2077"/>
      <c r="I5" s="2026"/>
      <c r="J5" s="2191" t="s">
        <v>198</v>
      </c>
      <c r="K5" s="2077"/>
      <c r="L5" s="2026"/>
      <c r="M5" s="2191" t="s">
        <v>199</v>
      </c>
      <c r="N5" s="2077"/>
      <c r="O5" s="2068"/>
      <c r="P5" s="2073"/>
      <c r="Q5" s="2022" t="s">
        <v>7</v>
      </c>
      <c r="R5" s="2022" t="s">
        <v>128</v>
      </c>
      <c r="S5" s="2005" t="s">
        <v>198</v>
      </c>
      <c r="T5" s="2191" t="s">
        <v>1125</v>
      </c>
    </row>
    <row r="6" spans="1:25" ht="18.75" customHeight="1" thickBot="1">
      <c r="A6" s="2186"/>
      <c r="B6" s="2075"/>
      <c r="C6" s="2058"/>
      <c r="D6" s="2058"/>
      <c r="E6" s="2151"/>
      <c r="F6" s="2151"/>
      <c r="G6" s="476" t="s">
        <v>4</v>
      </c>
      <c r="H6" s="493" t="s">
        <v>7</v>
      </c>
      <c r="I6" s="493" t="s">
        <v>128</v>
      </c>
      <c r="J6" s="476" t="s">
        <v>4</v>
      </c>
      <c r="K6" s="493" t="s">
        <v>7</v>
      </c>
      <c r="L6" s="493" t="s">
        <v>128</v>
      </c>
      <c r="M6" s="476" t="s">
        <v>4</v>
      </c>
      <c r="N6" s="493" t="s">
        <v>7</v>
      </c>
      <c r="O6" s="494" t="s">
        <v>128</v>
      </c>
      <c r="P6" s="2075"/>
      <c r="Q6" s="2151"/>
      <c r="R6" s="2151"/>
      <c r="S6" s="2195"/>
      <c r="T6" s="2196"/>
    </row>
    <row r="7" spans="1:25" s="14" customFormat="1" ht="18.75" customHeight="1">
      <c r="A7" s="496" t="s">
        <v>985</v>
      </c>
      <c r="B7" s="1166">
        <v>123860</v>
      </c>
      <c r="C7" s="1165">
        <v>98691</v>
      </c>
      <c r="D7" s="1165">
        <v>25169</v>
      </c>
      <c r="E7" s="1165">
        <v>59572</v>
      </c>
      <c r="F7" s="1165">
        <v>64288</v>
      </c>
      <c r="G7" s="1165">
        <v>971</v>
      </c>
      <c r="H7" s="1165">
        <v>696</v>
      </c>
      <c r="I7" s="1165">
        <v>275</v>
      </c>
      <c r="J7" s="1165">
        <v>97628</v>
      </c>
      <c r="K7" s="1163">
        <v>50127</v>
      </c>
      <c r="L7" s="1163">
        <v>47501</v>
      </c>
      <c r="M7" s="1167">
        <v>25261</v>
      </c>
      <c r="N7" s="1163">
        <v>8749</v>
      </c>
      <c r="O7" s="1167">
        <v>16512</v>
      </c>
      <c r="P7" s="1166">
        <v>20361</v>
      </c>
      <c r="Q7" s="1165">
        <v>6681</v>
      </c>
      <c r="R7" s="1165">
        <v>13680</v>
      </c>
      <c r="S7" s="1163">
        <v>20350</v>
      </c>
      <c r="T7" s="1168">
        <v>11</v>
      </c>
      <c r="U7" s="26"/>
      <c r="V7" s="26"/>
      <c r="W7" s="26"/>
      <c r="X7" s="26"/>
      <c r="Y7" s="26"/>
    </row>
    <row r="8" spans="1:25" s="14" customFormat="1" ht="18.75" customHeight="1">
      <c r="A8" s="401" t="s">
        <v>14</v>
      </c>
      <c r="B8" s="58">
        <v>15320</v>
      </c>
      <c r="C8" s="203">
        <v>12374</v>
      </c>
      <c r="D8" s="203">
        <v>2946</v>
      </c>
      <c r="E8" s="203">
        <v>7247</v>
      </c>
      <c r="F8" s="203">
        <v>8073</v>
      </c>
      <c r="G8" s="203">
        <v>135</v>
      </c>
      <c r="H8" s="203">
        <v>91</v>
      </c>
      <c r="I8" s="203">
        <v>44</v>
      </c>
      <c r="J8" s="203">
        <v>12224</v>
      </c>
      <c r="K8" s="112">
        <v>6178</v>
      </c>
      <c r="L8" s="112">
        <v>6046</v>
      </c>
      <c r="M8" s="203">
        <v>2961</v>
      </c>
      <c r="N8" s="112">
        <v>978</v>
      </c>
      <c r="O8" s="203">
        <v>1983</v>
      </c>
      <c r="P8" s="58">
        <v>2472</v>
      </c>
      <c r="Q8" s="203">
        <v>840</v>
      </c>
      <c r="R8" s="203">
        <v>1632</v>
      </c>
      <c r="S8" s="112">
        <v>2470</v>
      </c>
      <c r="T8" s="1169">
        <v>2</v>
      </c>
      <c r="U8" s="26"/>
      <c r="V8" s="26"/>
      <c r="W8" s="26"/>
      <c r="X8" s="26"/>
      <c r="Y8" s="26"/>
    </row>
    <row r="9" spans="1:25" s="14" customFormat="1" ht="18.75" customHeight="1">
      <c r="A9" s="401" t="s">
        <v>15</v>
      </c>
      <c r="B9" s="58">
        <v>18351</v>
      </c>
      <c r="C9" s="203">
        <v>14850</v>
      </c>
      <c r="D9" s="203">
        <v>3501</v>
      </c>
      <c r="E9" s="203">
        <v>8853</v>
      </c>
      <c r="F9" s="203">
        <v>9498</v>
      </c>
      <c r="G9" s="203">
        <v>160</v>
      </c>
      <c r="H9" s="203">
        <v>123</v>
      </c>
      <c r="I9" s="203">
        <v>37</v>
      </c>
      <c r="J9" s="203">
        <v>14674</v>
      </c>
      <c r="K9" s="112">
        <v>7520</v>
      </c>
      <c r="L9" s="112">
        <v>7154</v>
      </c>
      <c r="M9" s="203">
        <v>3517</v>
      </c>
      <c r="N9" s="112">
        <v>1210</v>
      </c>
      <c r="O9" s="203">
        <v>2307</v>
      </c>
      <c r="P9" s="58">
        <v>3007</v>
      </c>
      <c r="Q9" s="203">
        <v>949</v>
      </c>
      <c r="R9" s="203">
        <v>2058</v>
      </c>
      <c r="S9" s="112">
        <v>3006</v>
      </c>
      <c r="T9" s="1169">
        <v>1</v>
      </c>
      <c r="U9" s="26"/>
      <c r="V9" s="26"/>
      <c r="W9" s="26"/>
      <c r="X9" s="26"/>
      <c r="Y9" s="26"/>
    </row>
    <row r="10" spans="1:25" s="14" customFormat="1" ht="18.75" customHeight="1">
      <c r="A10" s="401" t="s">
        <v>16</v>
      </c>
      <c r="B10" s="58">
        <v>7329</v>
      </c>
      <c r="C10" s="203">
        <v>5828</v>
      </c>
      <c r="D10" s="203">
        <v>1501</v>
      </c>
      <c r="E10" s="203">
        <v>3601</v>
      </c>
      <c r="F10" s="203">
        <v>3728</v>
      </c>
      <c r="G10" s="203">
        <v>54</v>
      </c>
      <c r="H10" s="203">
        <v>32</v>
      </c>
      <c r="I10" s="203">
        <v>22</v>
      </c>
      <c r="J10" s="203">
        <v>5772</v>
      </c>
      <c r="K10" s="112">
        <v>3010</v>
      </c>
      <c r="L10" s="112">
        <v>2762</v>
      </c>
      <c r="M10" s="203">
        <v>1503</v>
      </c>
      <c r="N10" s="112">
        <v>559</v>
      </c>
      <c r="O10" s="203">
        <v>944</v>
      </c>
      <c r="P10" s="58">
        <v>1189</v>
      </c>
      <c r="Q10" s="203">
        <v>381</v>
      </c>
      <c r="R10" s="203">
        <v>808</v>
      </c>
      <c r="S10" s="112">
        <v>1189</v>
      </c>
      <c r="T10" s="344">
        <v>0</v>
      </c>
      <c r="U10" s="26"/>
      <c r="V10" s="26"/>
      <c r="W10" s="26"/>
      <c r="X10" s="26"/>
      <c r="Y10" s="26"/>
    </row>
    <row r="11" spans="1:25" s="14" customFormat="1" ht="18.75" customHeight="1">
      <c r="A11" s="401" t="s">
        <v>17</v>
      </c>
      <c r="B11" s="58">
        <v>6511</v>
      </c>
      <c r="C11" s="203">
        <v>5191</v>
      </c>
      <c r="D11" s="203">
        <v>1320</v>
      </c>
      <c r="E11" s="203">
        <v>3075</v>
      </c>
      <c r="F11" s="203">
        <v>3436</v>
      </c>
      <c r="G11" s="203">
        <v>62</v>
      </c>
      <c r="H11" s="203">
        <v>43</v>
      </c>
      <c r="I11" s="203">
        <v>19</v>
      </c>
      <c r="J11" s="203">
        <v>5124</v>
      </c>
      <c r="K11" s="112">
        <v>2591</v>
      </c>
      <c r="L11" s="112">
        <v>2533</v>
      </c>
      <c r="M11" s="203">
        <v>1325</v>
      </c>
      <c r="N11" s="112">
        <v>441</v>
      </c>
      <c r="O11" s="203">
        <v>884</v>
      </c>
      <c r="P11" s="58">
        <v>1057</v>
      </c>
      <c r="Q11" s="203">
        <v>347</v>
      </c>
      <c r="R11" s="203">
        <v>710</v>
      </c>
      <c r="S11" s="112">
        <v>1056</v>
      </c>
      <c r="T11" s="1170">
        <v>1</v>
      </c>
      <c r="U11" s="26"/>
      <c r="V11" s="26"/>
      <c r="W11" s="26"/>
      <c r="X11" s="26"/>
      <c r="Y11" s="26"/>
    </row>
    <row r="12" spans="1:25" s="14" customFormat="1" ht="18.75" customHeight="1">
      <c r="A12" s="401" t="s">
        <v>18</v>
      </c>
      <c r="B12" s="58">
        <v>2907</v>
      </c>
      <c r="C12" s="203">
        <v>2288</v>
      </c>
      <c r="D12" s="203">
        <v>619</v>
      </c>
      <c r="E12" s="203">
        <v>1405</v>
      </c>
      <c r="F12" s="203">
        <v>1502</v>
      </c>
      <c r="G12" s="203">
        <v>15</v>
      </c>
      <c r="H12" s="203">
        <v>10</v>
      </c>
      <c r="I12" s="203">
        <v>5</v>
      </c>
      <c r="J12" s="203">
        <v>2266</v>
      </c>
      <c r="K12" s="112">
        <v>1163</v>
      </c>
      <c r="L12" s="112">
        <v>1103</v>
      </c>
      <c r="M12" s="203">
        <v>626</v>
      </c>
      <c r="N12" s="112">
        <v>232</v>
      </c>
      <c r="O12" s="203">
        <v>394</v>
      </c>
      <c r="P12" s="58">
        <v>511</v>
      </c>
      <c r="Q12" s="203">
        <v>168</v>
      </c>
      <c r="R12" s="203">
        <v>343</v>
      </c>
      <c r="S12" s="112">
        <v>509</v>
      </c>
      <c r="T12" s="1170">
        <v>2</v>
      </c>
      <c r="U12" s="26"/>
      <c r="V12" s="26"/>
      <c r="W12" s="26"/>
      <c r="X12" s="26"/>
      <c r="Y12" s="26"/>
    </row>
    <row r="13" spans="1:25" s="14" customFormat="1" ht="18.75" customHeight="1">
      <c r="A13" s="401" t="s">
        <v>19</v>
      </c>
      <c r="B13" s="58">
        <v>8698</v>
      </c>
      <c r="C13" s="203">
        <v>7023</v>
      </c>
      <c r="D13" s="203">
        <v>1675</v>
      </c>
      <c r="E13" s="203">
        <v>4212</v>
      </c>
      <c r="F13" s="203">
        <v>4486</v>
      </c>
      <c r="G13" s="203">
        <v>64</v>
      </c>
      <c r="H13" s="203">
        <v>46</v>
      </c>
      <c r="I13" s="203">
        <v>18</v>
      </c>
      <c r="J13" s="203">
        <v>6944</v>
      </c>
      <c r="K13" s="112">
        <v>3594</v>
      </c>
      <c r="L13" s="112">
        <v>3350</v>
      </c>
      <c r="M13" s="203">
        <v>1690</v>
      </c>
      <c r="N13" s="112">
        <v>572</v>
      </c>
      <c r="O13" s="203">
        <v>1118</v>
      </c>
      <c r="P13" s="58">
        <v>1350</v>
      </c>
      <c r="Q13" s="203">
        <v>451</v>
      </c>
      <c r="R13" s="203">
        <v>899</v>
      </c>
      <c r="S13" s="112">
        <v>1347</v>
      </c>
      <c r="T13" s="1170">
        <v>3</v>
      </c>
      <c r="U13" s="26"/>
      <c r="V13" s="26"/>
      <c r="W13" s="26"/>
      <c r="X13" s="26"/>
      <c r="Y13" s="26"/>
    </row>
    <row r="14" spans="1:25" s="14" customFormat="1" ht="18.75" customHeight="1">
      <c r="A14" s="401" t="s">
        <v>20</v>
      </c>
      <c r="B14" s="58">
        <v>5023</v>
      </c>
      <c r="C14" s="203">
        <v>4037</v>
      </c>
      <c r="D14" s="203">
        <v>986</v>
      </c>
      <c r="E14" s="203">
        <v>2466</v>
      </c>
      <c r="F14" s="203">
        <v>2557</v>
      </c>
      <c r="G14" s="203">
        <v>36</v>
      </c>
      <c r="H14" s="203">
        <v>28</v>
      </c>
      <c r="I14" s="203">
        <v>8</v>
      </c>
      <c r="J14" s="203">
        <v>3999</v>
      </c>
      <c r="K14" s="112">
        <v>2076</v>
      </c>
      <c r="L14" s="112">
        <v>1923</v>
      </c>
      <c r="M14" s="203">
        <v>988</v>
      </c>
      <c r="N14" s="112">
        <v>362</v>
      </c>
      <c r="O14" s="203">
        <v>626</v>
      </c>
      <c r="P14" s="58">
        <v>795</v>
      </c>
      <c r="Q14" s="203">
        <v>251</v>
      </c>
      <c r="R14" s="203">
        <v>544</v>
      </c>
      <c r="S14" s="112">
        <v>795</v>
      </c>
      <c r="T14" s="344">
        <v>0</v>
      </c>
      <c r="U14" s="26"/>
      <c r="V14" s="26"/>
      <c r="W14" s="26"/>
      <c r="X14" s="26"/>
      <c r="Y14" s="26"/>
    </row>
    <row r="15" spans="1:25" s="14" customFormat="1" ht="18.75" customHeight="1">
      <c r="A15" s="401" t="s">
        <v>21</v>
      </c>
      <c r="B15" s="58">
        <v>6045</v>
      </c>
      <c r="C15" s="203">
        <v>4761</v>
      </c>
      <c r="D15" s="203">
        <v>1284</v>
      </c>
      <c r="E15" s="203">
        <v>2882</v>
      </c>
      <c r="F15" s="203">
        <v>3163</v>
      </c>
      <c r="G15" s="203">
        <v>44</v>
      </c>
      <c r="H15" s="203">
        <v>32</v>
      </c>
      <c r="I15" s="203">
        <v>12</v>
      </c>
      <c r="J15" s="203">
        <v>4715</v>
      </c>
      <c r="K15" s="112">
        <v>2375</v>
      </c>
      <c r="L15" s="112">
        <v>2340</v>
      </c>
      <c r="M15" s="203">
        <v>1286</v>
      </c>
      <c r="N15" s="112">
        <v>475</v>
      </c>
      <c r="O15" s="203">
        <v>811</v>
      </c>
      <c r="P15" s="58">
        <v>1033</v>
      </c>
      <c r="Q15" s="203">
        <v>367</v>
      </c>
      <c r="R15" s="203">
        <v>666</v>
      </c>
      <c r="S15" s="112">
        <v>1033</v>
      </c>
      <c r="T15" s="344">
        <v>0</v>
      </c>
      <c r="U15" s="26"/>
      <c r="V15" s="26"/>
      <c r="W15" s="26"/>
      <c r="X15" s="26"/>
      <c r="Y15" s="26"/>
    </row>
    <row r="16" spans="1:25" s="14" customFormat="1" ht="18.75" customHeight="1">
      <c r="A16" s="401" t="s">
        <v>22</v>
      </c>
      <c r="B16" s="58">
        <v>6106</v>
      </c>
      <c r="C16" s="203">
        <v>4892</v>
      </c>
      <c r="D16" s="203">
        <v>1214</v>
      </c>
      <c r="E16" s="203">
        <v>2895</v>
      </c>
      <c r="F16" s="203">
        <v>3211</v>
      </c>
      <c r="G16" s="203">
        <v>34</v>
      </c>
      <c r="H16" s="203">
        <v>25</v>
      </c>
      <c r="I16" s="203">
        <v>9</v>
      </c>
      <c r="J16" s="203">
        <v>4853</v>
      </c>
      <c r="K16" s="112">
        <v>2476</v>
      </c>
      <c r="L16" s="112">
        <v>2377</v>
      </c>
      <c r="M16" s="203">
        <v>1219</v>
      </c>
      <c r="N16" s="112">
        <v>394</v>
      </c>
      <c r="O16" s="203">
        <v>825</v>
      </c>
      <c r="P16" s="58">
        <v>957</v>
      </c>
      <c r="Q16" s="203">
        <v>307</v>
      </c>
      <c r="R16" s="203">
        <v>650</v>
      </c>
      <c r="S16" s="112">
        <v>957</v>
      </c>
      <c r="T16" s="344">
        <v>0</v>
      </c>
      <c r="U16" s="26"/>
      <c r="V16" s="26"/>
      <c r="W16" s="26"/>
      <c r="X16" s="26"/>
      <c r="Y16" s="26"/>
    </row>
    <row r="17" spans="1:25" s="14" customFormat="1" ht="18.75" customHeight="1">
      <c r="A17" s="401" t="s">
        <v>23</v>
      </c>
      <c r="B17" s="58">
        <v>5911</v>
      </c>
      <c r="C17" s="203">
        <v>4737</v>
      </c>
      <c r="D17" s="203">
        <v>1174</v>
      </c>
      <c r="E17" s="203">
        <v>2823</v>
      </c>
      <c r="F17" s="203">
        <v>3088</v>
      </c>
      <c r="G17" s="203">
        <v>53</v>
      </c>
      <c r="H17" s="203">
        <v>42</v>
      </c>
      <c r="I17" s="203">
        <v>11</v>
      </c>
      <c r="J17" s="203">
        <v>4683</v>
      </c>
      <c r="K17" s="112">
        <v>2402</v>
      </c>
      <c r="L17" s="112">
        <v>2281</v>
      </c>
      <c r="M17" s="203">
        <v>1175</v>
      </c>
      <c r="N17" s="112">
        <v>379</v>
      </c>
      <c r="O17" s="203">
        <v>796</v>
      </c>
      <c r="P17" s="58">
        <v>940</v>
      </c>
      <c r="Q17" s="203">
        <v>309</v>
      </c>
      <c r="R17" s="203">
        <v>631</v>
      </c>
      <c r="S17" s="112">
        <v>940</v>
      </c>
      <c r="T17" s="344">
        <v>0</v>
      </c>
      <c r="U17" s="26"/>
      <c r="V17" s="26"/>
      <c r="W17" s="26"/>
      <c r="X17" s="26"/>
      <c r="Y17" s="26"/>
    </row>
    <row r="18" spans="1:25" ht="18.75" customHeight="1">
      <c r="A18" s="401" t="s">
        <v>24</v>
      </c>
      <c r="B18" s="58">
        <v>15157</v>
      </c>
      <c r="C18" s="203">
        <v>11954</v>
      </c>
      <c r="D18" s="203">
        <v>3203</v>
      </c>
      <c r="E18" s="203">
        <v>7304</v>
      </c>
      <c r="F18" s="203">
        <v>7853</v>
      </c>
      <c r="G18" s="203">
        <v>137</v>
      </c>
      <c r="H18" s="203">
        <v>102</v>
      </c>
      <c r="I18" s="203">
        <v>35</v>
      </c>
      <c r="J18" s="203">
        <v>11808</v>
      </c>
      <c r="K18" s="112">
        <v>6128</v>
      </c>
      <c r="L18" s="112">
        <v>5680</v>
      </c>
      <c r="M18" s="203">
        <v>3212</v>
      </c>
      <c r="N18" s="112">
        <v>1074</v>
      </c>
      <c r="O18" s="203">
        <v>2138</v>
      </c>
      <c r="P18" s="58">
        <v>2527</v>
      </c>
      <c r="Q18" s="203">
        <v>783</v>
      </c>
      <c r="R18" s="203">
        <v>1744</v>
      </c>
      <c r="S18" s="112">
        <v>2527</v>
      </c>
      <c r="T18" s="1171">
        <v>0</v>
      </c>
      <c r="U18" s="26"/>
      <c r="V18" s="26"/>
      <c r="W18" s="26"/>
      <c r="X18" s="26"/>
      <c r="Y18" s="26"/>
    </row>
    <row r="19" spans="1:25" ht="18.75" customHeight="1">
      <c r="A19" s="401" t="s">
        <v>25</v>
      </c>
      <c r="B19" s="58">
        <v>7014</v>
      </c>
      <c r="C19" s="203">
        <v>5368</v>
      </c>
      <c r="D19" s="203">
        <v>1646</v>
      </c>
      <c r="E19" s="203">
        <v>3449</v>
      </c>
      <c r="F19" s="203">
        <v>3565</v>
      </c>
      <c r="G19" s="203">
        <v>68</v>
      </c>
      <c r="H19" s="203">
        <v>46</v>
      </c>
      <c r="I19" s="203">
        <v>22</v>
      </c>
      <c r="J19" s="203">
        <v>5297</v>
      </c>
      <c r="K19" s="112">
        <v>2812</v>
      </c>
      <c r="L19" s="112">
        <v>2485</v>
      </c>
      <c r="M19" s="203">
        <v>1649</v>
      </c>
      <c r="N19" s="112">
        <v>591</v>
      </c>
      <c r="O19" s="203">
        <v>1058</v>
      </c>
      <c r="P19" s="58">
        <v>1359</v>
      </c>
      <c r="Q19" s="203">
        <v>487</v>
      </c>
      <c r="R19" s="203">
        <v>872</v>
      </c>
      <c r="S19" s="112">
        <v>1358</v>
      </c>
      <c r="T19" s="1170">
        <v>1</v>
      </c>
      <c r="U19" s="26"/>
      <c r="V19" s="26"/>
      <c r="W19" s="26"/>
      <c r="X19" s="26"/>
      <c r="Y19" s="26"/>
    </row>
    <row r="20" spans="1:25" ht="18.75" customHeight="1">
      <c r="A20" s="401" t="s">
        <v>26</v>
      </c>
      <c r="B20" s="58">
        <v>6448</v>
      </c>
      <c r="C20" s="203">
        <v>4989</v>
      </c>
      <c r="D20" s="203">
        <v>1459</v>
      </c>
      <c r="E20" s="203">
        <v>3069</v>
      </c>
      <c r="F20" s="203">
        <v>3379</v>
      </c>
      <c r="G20" s="203">
        <v>17</v>
      </c>
      <c r="H20" s="203">
        <v>12</v>
      </c>
      <c r="I20" s="203">
        <v>5</v>
      </c>
      <c r="J20" s="203">
        <v>4971</v>
      </c>
      <c r="K20" s="112">
        <v>2527</v>
      </c>
      <c r="L20" s="112">
        <v>2444</v>
      </c>
      <c r="M20" s="203">
        <v>1460</v>
      </c>
      <c r="N20" s="112">
        <v>530</v>
      </c>
      <c r="O20" s="203">
        <v>930</v>
      </c>
      <c r="P20" s="58">
        <v>1144</v>
      </c>
      <c r="Q20" s="203">
        <v>365</v>
      </c>
      <c r="R20" s="203">
        <v>779</v>
      </c>
      <c r="S20" s="112">
        <v>1144</v>
      </c>
      <c r="T20" s="344">
        <v>0</v>
      </c>
      <c r="U20" s="26"/>
      <c r="V20" s="26"/>
      <c r="W20" s="26"/>
      <c r="X20" s="26"/>
      <c r="Y20" s="26"/>
    </row>
    <row r="21" spans="1:25" ht="18.75" customHeight="1">
      <c r="A21" s="401" t="s">
        <v>27</v>
      </c>
      <c r="B21" s="58">
        <v>13040</v>
      </c>
      <c r="C21" s="203">
        <v>10399</v>
      </c>
      <c r="D21" s="203">
        <v>2641</v>
      </c>
      <c r="E21" s="203">
        <v>6291</v>
      </c>
      <c r="F21" s="203">
        <v>6749</v>
      </c>
      <c r="G21" s="203">
        <v>92</v>
      </c>
      <c r="H21" s="203">
        <v>64</v>
      </c>
      <c r="I21" s="203">
        <v>28</v>
      </c>
      <c r="J21" s="203">
        <v>10298</v>
      </c>
      <c r="K21" s="112">
        <v>5275</v>
      </c>
      <c r="L21" s="112">
        <v>5023</v>
      </c>
      <c r="M21" s="203">
        <v>2650</v>
      </c>
      <c r="N21" s="112">
        <v>952</v>
      </c>
      <c r="O21" s="203">
        <v>1698</v>
      </c>
      <c r="P21" s="58">
        <v>2020</v>
      </c>
      <c r="Q21" s="203">
        <v>676</v>
      </c>
      <c r="R21" s="203">
        <v>1344</v>
      </c>
      <c r="S21" s="112">
        <v>2019</v>
      </c>
      <c r="T21" s="1170">
        <v>1</v>
      </c>
      <c r="U21" s="26"/>
      <c r="V21" s="26"/>
      <c r="W21" s="26"/>
      <c r="X21" s="26"/>
      <c r="Y21" s="26"/>
    </row>
    <row r="22" spans="1:25" ht="17.100000000000001" customHeight="1">
      <c r="A22" s="401"/>
      <c r="B22" s="59"/>
      <c r="C22" s="59"/>
      <c r="D22" s="59"/>
      <c r="E22" s="59"/>
      <c r="F22" s="59"/>
      <c r="G22" s="59"/>
      <c r="H22" s="59"/>
      <c r="I22" s="59"/>
      <c r="J22" s="59"/>
      <c r="K22" s="59"/>
      <c r="L22" s="59"/>
      <c r="M22" s="59"/>
      <c r="N22" s="59"/>
      <c r="O22" s="59"/>
      <c r="P22" s="59"/>
      <c r="Q22" s="59"/>
      <c r="R22" s="59"/>
      <c r="S22" s="59"/>
      <c r="T22" s="224"/>
      <c r="U22" s="26"/>
    </row>
    <row r="23" spans="1:25" ht="17.100000000000001" customHeight="1">
      <c r="A23" s="52"/>
      <c r="T23" s="50"/>
    </row>
    <row r="24" spans="1:25">
      <c r="B24" s="100"/>
      <c r="C24" s="100"/>
      <c r="D24" s="100"/>
      <c r="E24" s="100"/>
      <c r="F24" s="100"/>
      <c r="G24" s="100"/>
      <c r="H24" s="100"/>
      <c r="I24" s="100"/>
      <c r="J24" s="100"/>
      <c r="K24" s="100"/>
      <c r="L24" s="100"/>
      <c r="M24" s="100"/>
      <c r="N24" s="100"/>
      <c r="O24" s="100"/>
      <c r="P24" s="100"/>
      <c r="Q24" s="100"/>
      <c r="R24" s="100"/>
      <c r="S24" s="100"/>
      <c r="T24" s="100"/>
    </row>
  </sheetData>
  <sortState xmlns:xlrd2="http://schemas.microsoft.com/office/spreadsheetml/2017/richdata2" ref="H257:N341">
    <sortCondition ref="H257:H341"/>
  </sortState>
  <mergeCells count="21">
    <mergeCell ref="C5:C6"/>
    <mergeCell ref="D5:D6"/>
    <mergeCell ref="G4:O4"/>
    <mergeCell ref="J5:L5"/>
    <mergeCell ref="M5:O5"/>
    <mergeCell ref="B3:O3"/>
    <mergeCell ref="A3:A6"/>
    <mergeCell ref="P3:T3"/>
    <mergeCell ref="B4:B6"/>
    <mergeCell ref="E4:F4"/>
    <mergeCell ref="P4:P6"/>
    <mergeCell ref="Q4:R4"/>
    <mergeCell ref="S4:T4"/>
    <mergeCell ref="E5:E6"/>
    <mergeCell ref="S5:S6"/>
    <mergeCell ref="T5:T6"/>
    <mergeCell ref="F5:F6"/>
    <mergeCell ref="G5:I5"/>
    <mergeCell ref="Q5:Q6"/>
    <mergeCell ref="R5:R6"/>
    <mergeCell ref="C4:D4"/>
  </mergeCells>
  <hyperlinks>
    <hyperlink ref="V2" location="OBSAH!A1" display="Zpět na obsah" xr:uid="{A6D94952-B86E-4FF7-A145-73BA5BA9EB02}"/>
  </hyperlinks>
  <pageMargins left="0.70866141732283472" right="0.70866141732283472" top="0.78740157480314965" bottom="0.78740157480314965"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A1:X30"/>
  <sheetViews>
    <sheetView showGridLines="0" zoomScaleNormal="100" workbookViewId="0"/>
  </sheetViews>
  <sheetFormatPr defaultRowHeight="15"/>
  <cols>
    <col min="1" max="1" width="10.85546875" customWidth="1"/>
    <col min="2" max="2" width="5.7109375" customWidth="1"/>
    <col min="3" max="6" width="6.7109375" customWidth="1"/>
    <col min="7" max="8" width="5.7109375" customWidth="1"/>
    <col min="9" max="12" width="6.7109375" customWidth="1"/>
    <col min="13" max="14" width="5.7109375" customWidth="1"/>
    <col min="15" max="18" width="6.42578125" customWidth="1"/>
    <col min="19" max="20" width="5.7109375" customWidth="1"/>
    <col min="21" max="21" width="9.5703125" bestFit="1" customWidth="1"/>
  </cols>
  <sheetData>
    <row r="1" spans="1:24" s="2" customFormat="1" ht="22.5" customHeight="1">
      <c r="A1" s="1" t="s">
        <v>1138</v>
      </c>
    </row>
    <row r="2" spans="1:24" s="3" customFormat="1" ht="18.75" customHeight="1" thickBot="1">
      <c r="A2" s="322" t="s">
        <v>1547</v>
      </c>
      <c r="B2" s="322"/>
      <c r="C2" s="161"/>
      <c r="D2" s="161"/>
      <c r="E2" s="161"/>
      <c r="F2" s="161"/>
      <c r="G2" s="161"/>
      <c r="H2" s="161"/>
      <c r="I2" s="161"/>
      <c r="J2" s="161"/>
      <c r="K2" s="161"/>
      <c r="L2" s="161"/>
      <c r="M2" s="322"/>
      <c r="N2" s="322"/>
      <c r="O2" s="162"/>
      <c r="P2" s="324"/>
      <c r="S2" s="2040" t="s">
        <v>1548</v>
      </c>
      <c r="T2" s="2040"/>
      <c r="V2" s="106" t="s">
        <v>986</v>
      </c>
    </row>
    <row r="3" spans="1:24" ht="17.25" customHeight="1">
      <c r="A3" s="2032" t="s">
        <v>170</v>
      </c>
      <c r="B3" s="2033"/>
      <c r="C3" s="2043" t="s">
        <v>358</v>
      </c>
      <c r="D3" s="2044"/>
      <c r="E3" s="2044"/>
      <c r="F3" s="2044"/>
      <c r="G3" s="2044"/>
      <c r="H3" s="2044"/>
      <c r="I3" s="2043" t="s">
        <v>359</v>
      </c>
      <c r="J3" s="2044"/>
      <c r="K3" s="2044"/>
      <c r="L3" s="2044"/>
      <c r="M3" s="2044"/>
      <c r="N3" s="2044"/>
      <c r="O3" s="2043" t="s">
        <v>360</v>
      </c>
      <c r="P3" s="2044"/>
      <c r="Q3" s="2044"/>
      <c r="R3" s="2044"/>
      <c r="S3" s="2044"/>
      <c r="T3" s="2044"/>
    </row>
    <row r="4" spans="1:24" ht="17.25" customHeight="1">
      <c r="A4" s="2034"/>
      <c r="B4" s="2035"/>
      <c r="C4" s="2045"/>
      <c r="D4" s="2046"/>
      <c r="E4" s="2046"/>
      <c r="F4" s="2046"/>
      <c r="G4" s="2046"/>
      <c r="H4" s="2046"/>
      <c r="I4" s="2045"/>
      <c r="J4" s="2046"/>
      <c r="K4" s="2046"/>
      <c r="L4" s="2046"/>
      <c r="M4" s="2046"/>
      <c r="N4" s="2046"/>
      <c r="O4" s="2045"/>
      <c r="P4" s="2046"/>
      <c r="Q4" s="2046"/>
      <c r="R4" s="2046"/>
      <c r="S4" s="2046"/>
      <c r="T4" s="2046"/>
    </row>
    <row r="5" spans="1:24" ht="22.5" customHeight="1">
      <c r="A5" s="2034"/>
      <c r="B5" s="2035"/>
      <c r="C5" s="2049" t="s">
        <v>1</v>
      </c>
      <c r="D5" s="2051" t="s">
        <v>32</v>
      </c>
      <c r="E5" s="2051" t="s">
        <v>3</v>
      </c>
      <c r="F5" s="2041" t="s">
        <v>13</v>
      </c>
      <c r="G5" s="2041" t="s">
        <v>132</v>
      </c>
      <c r="H5" s="2047" t="s">
        <v>133</v>
      </c>
      <c r="I5" s="2049" t="s">
        <v>1</v>
      </c>
      <c r="J5" s="2051" t="s">
        <v>32</v>
      </c>
      <c r="K5" s="2051" t="s">
        <v>3</v>
      </c>
      <c r="L5" s="2041" t="s">
        <v>13</v>
      </c>
      <c r="M5" s="2041" t="s">
        <v>132</v>
      </c>
      <c r="N5" s="2047" t="s">
        <v>133</v>
      </c>
      <c r="O5" s="2049" t="s">
        <v>1</v>
      </c>
      <c r="P5" s="2051" t="s">
        <v>32</v>
      </c>
      <c r="Q5" s="2051" t="s">
        <v>3</v>
      </c>
      <c r="R5" s="2041" t="s">
        <v>13</v>
      </c>
      <c r="S5" s="2041" t="s">
        <v>132</v>
      </c>
      <c r="T5" s="2055" t="s">
        <v>133</v>
      </c>
    </row>
    <row r="6" spans="1:24" ht="30" customHeight="1" thickBot="1">
      <c r="A6" s="2034"/>
      <c r="B6" s="2035"/>
      <c r="C6" s="2050"/>
      <c r="D6" s="2052"/>
      <c r="E6" s="2052"/>
      <c r="F6" s="2042"/>
      <c r="G6" s="2042"/>
      <c r="H6" s="2048"/>
      <c r="I6" s="2050"/>
      <c r="J6" s="2052"/>
      <c r="K6" s="2052"/>
      <c r="L6" s="2042"/>
      <c r="M6" s="2042"/>
      <c r="N6" s="2048"/>
      <c r="O6" s="2050"/>
      <c r="P6" s="2052"/>
      <c r="Q6" s="2052"/>
      <c r="R6" s="2042"/>
      <c r="S6" s="2042"/>
      <c r="T6" s="2056"/>
    </row>
    <row r="7" spans="1:24" s="11" customFormat="1" ht="18.75" customHeight="1">
      <c r="A7" s="2053" t="s">
        <v>11</v>
      </c>
      <c r="B7" s="2054"/>
      <c r="C7" s="1471">
        <v>4828</v>
      </c>
      <c r="D7" s="1472">
        <v>15076</v>
      </c>
      <c r="E7" s="1473">
        <v>354263</v>
      </c>
      <c r="F7" s="285">
        <v>28104.899999999998</v>
      </c>
      <c r="G7" s="1474">
        <v>23.4984743963916</v>
      </c>
      <c r="H7" s="1475">
        <v>12.605026169813806</v>
      </c>
      <c r="I7" s="1471">
        <v>333</v>
      </c>
      <c r="J7" s="1472">
        <v>676</v>
      </c>
      <c r="K7" s="1473">
        <v>11197</v>
      </c>
      <c r="L7" s="285">
        <v>1229.9000000000001</v>
      </c>
      <c r="M7" s="1474">
        <v>16.56360946745562</v>
      </c>
      <c r="N7" s="1475">
        <v>9.1039921944873559</v>
      </c>
      <c r="O7" s="1471">
        <v>48</v>
      </c>
      <c r="P7" s="1472">
        <v>96</v>
      </c>
      <c r="Q7" s="1473">
        <v>1901</v>
      </c>
      <c r="R7" s="285">
        <v>179</v>
      </c>
      <c r="S7" s="1474">
        <v>19.802083333333332</v>
      </c>
      <c r="T7" s="1475">
        <v>10.6201117318436</v>
      </c>
      <c r="V7" s="356"/>
      <c r="W7" s="356"/>
      <c r="X7" s="356"/>
    </row>
    <row r="8" spans="1:24" s="11" customFormat="1" ht="18.75" customHeight="1">
      <c r="A8" s="2038" t="s">
        <v>12</v>
      </c>
      <c r="B8" s="2039"/>
      <c r="C8" s="1348">
        <v>4820</v>
      </c>
      <c r="D8" s="1476">
        <v>15069</v>
      </c>
      <c r="E8" s="1477">
        <v>349411</v>
      </c>
      <c r="F8" s="112">
        <v>28194.2</v>
      </c>
      <c r="G8" s="1478">
        <v>23.187404605481451</v>
      </c>
      <c r="H8" s="1479">
        <v>12.3930099098396</v>
      </c>
      <c r="I8" s="1348">
        <v>340</v>
      </c>
      <c r="J8" s="1476">
        <v>686</v>
      </c>
      <c r="K8" s="1477">
        <v>11256</v>
      </c>
      <c r="L8" s="112">
        <v>1249</v>
      </c>
      <c r="M8" s="1478">
        <v>16.408163265306122</v>
      </c>
      <c r="N8" s="1479">
        <v>9.0120096076861493</v>
      </c>
      <c r="O8" s="1348">
        <v>49</v>
      </c>
      <c r="P8" s="1476">
        <v>101</v>
      </c>
      <c r="Q8" s="1477">
        <v>1986</v>
      </c>
      <c r="R8" s="112">
        <v>186.3</v>
      </c>
      <c r="S8" s="1478">
        <v>19.663366336633665</v>
      </c>
      <c r="T8" s="1479">
        <v>10.660225442834138</v>
      </c>
      <c r="V8" s="356"/>
      <c r="W8" s="356"/>
      <c r="X8" s="356"/>
    </row>
    <row r="9" spans="1:24" s="11" customFormat="1" ht="18.75" customHeight="1">
      <c r="A9" s="2038" t="s">
        <v>127</v>
      </c>
      <c r="B9" s="2039"/>
      <c r="C9" s="1348">
        <v>4833</v>
      </c>
      <c r="D9" s="1476">
        <v>15117</v>
      </c>
      <c r="E9" s="1477">
        <v>348608</v>
      </c>
      <c r="F9" s="112">
        <v>28771.300000000003</v>
      </c>
      <c r="G9" s="1478">
        <v>23.060598041810003</v>
      </c>
      <c r="H9" s="1479">
        <v>12.11694816864396</v>
      </c>
      <c r="I9" s="1348">
        <v>386</v>
      </c>
      <c r="J9" s="1476">
        <v>748</v>
      </c>
      <c r="K9" s="1477">
        <v>12125</v>
      </c>
      <c r="L9" s="112">
        <v>1345.6</v>
      </c>
      <c r="M9" s="1478">
        <v>16.209893048128343</v>
      </c>
      <c r="N9" s="1479">
        <v>9.0108501783590977</v>
      </c>
      <c r="O9" s="1348">
        <v>50</v>
      </c>
      <c r="P9" s="1476">
        <v>104</v>
      </c>
      <c r="Q9" s="1477">
        <v>2023</v>
      </c>
      <c r="R9" s="112">
        <v>186.3</v>
      </c>
      <c r="S9" s="1478">
        <v>19.451923076923077</v>
      </c>
      <c r="T9" s="1479">
        <v>10.858829844337089</v>
      </c>
      <c r="V9" s="356"/>
      <c r="W9" s="356"/>
      <c r="X9" s="356"/>
    </row>
    <row r="10" spans="1:24" s="11" customFormat="1" ht="18.75" customHeight="1">
      <c r="A10" s="2038" t="s">
        <v>162</v>
      </c>
      <c r="B10" s="2039"/>
      <c r="C10" s="1348">
        <v>4838</v>
      </c>
      <c r="D10" s="1476">
        <v>15195</v>
      </c>
      <c r="E10" s="1477">
        <v>349209</v>
      </c>
      <c r="F10" s="112">
        <v>28992.9</v>
      </c>
      <c r="G10" s="1478">
        <v>22.981836130306021</v>
      </c>
      <c r="H10" s="1479">
        <v>12.045057071600798</v>
      </c>
      <c r="I10" s="1348">
        <v>399</v>
      </c>
      <c r="J10" s="1476">
        <v>764</v>
      </c>
      <c r="K10" s="1477">
        <v>12520</v>
      </c>
      <c r="L10" s="112">
        <v>1400.8</v>
      </c>
      <c r="M10" s="1478">
        <v>16.387434554973822</v>
      </c>
      <c r="N10" s="1479">
        <v>8.9377498572244427</v>
      </c>
      <c r="O10" s="1348">
        <v>50</v>
      </c>
      <c r="P10" s="1476">
        <v>105</v>
      </c>
      <c r="Q10" s="1477">
        <v>2047</v>
      </c>
      <c r="R10" s="112">
        <v>187.1</v>
      </c>
      <c r="S10" s="1478">
        <v>19.495238095238093</v>
      </c>
      <c r="T10" s="1479">
        <v>10.940673436664886</v>
      </c>
      <c r="V10" s="356"/>
      <c r="W10" s="356"/>
      <c r="X10" s="356"/>
    </row>
    <row r="11" spans="1:24" s="11" customFormat="1" ht="18.75" customHeight="1">
      <c r="A11" s="2038" t="s">
        <v>340</v>
      </c>
      <c r="B11" s="2039"/>
      <c r="C11" s="1348">
        <v>4854</v>
      </c>
      <c r="D11" s="1476">
        <v>15418</v>
      </c>
      <c r="E11" s="1477">
        <v>350066</v>
      </c>
      <c r="F11" s="112">
        <v>30753.3</v>
      </c>
      <c r="G11" s="1478">
        <v>22.705020106369179</v>
      </c>
      <c r="H11" s="1479">
        <v>11.383038568218696</v>
      </c>
      <c r="I11" s="1348">
        <v>401</v>
      </c>
      <c r="J11" s="1476">
        <v>774</v>
      </c>
      <c r="K11" s="1477">
        <v>12859</v>
      </c>
      <c r="L11" s="112">
        <v>1431.6</v>
      </c>
      <c r="M11" s="1478">
        <v>16.613695090439276</v>
      </c>
      <c r="N11" s="1479">
        <v>8.9822576138586196</v>
      </c>
      <c r="O11" s="1348">
        <v>49</v>
      </c>
      <c r="P11" s="1476">
        <v>103</v>
      </c>
      <c r="Q11" s="1477">
        <v>1984</v>
      </c>
      <c r="R11" s="112">
        <v>187.7</v>
      </c>
      <c r="S11" s="1478">
        <v>19.262135922330096</v>
      </c>
      <c r="T11" s="1479">
        <v>10.570058604155568</v>
      </c>
      <c r="V11" s="356"/>
      <c r="W11" s="356"/>
      <c r="X11" s="356"/>
    </row>
    <row r="12" spans="1:24" s="11" customFormat="1" ht="18.75" customHeight="1">
      <c r="A12" s="2038" t="s">
        <v>410</v>
      </c>
      <c r="B12" s="2039"/>
      <c r="C12" s="1348">
        <v>4863</v>
      </c>
      <c r="D12" s="1476">
        <v>15626</v>
      </c>
      <c r="E12" s="1477">
        <v>342665</v>
      </c>
      <c r="F12" s="112">
        <v>31465.599999999999</v>
      </c>
      <c r="G12" s="1478">
        <v>21.929156533981825</v>
      </c>
      <c r="H12" s="1479">
        <v>10.890146699888133</v>
      </c>
      <c r="I12" s="1348">
        <v>404</v>
      </c>
      <c r="J12" s="1476">
        <v>795</v>
      </c>
      <c r="K12" s="1477">
        <v>12889</v>
      </c>
      <c r="L12" s="112">
        <v>1501.1</v>
      </c>
      <c r="M12" s="1478">
        <v>16.2125786163522</v>
      </c>
      <c r="N12" s="1479">
        <v>8.5863699953367529</v>
      </c>
      <c r="O12" s="1348">
        <v>50</v>
      </c>
      <c r="P12" s="1476">
        <v>105</v>
      </c>
      <c r="Q12" s="1477">
        <v>2044</v>
      </c>
      <c r="R12" s="112">
        <v>190</v>
      </c>
      <c r="S12" s="1478">
        <v>19.466666666666665</v>
      </c>
      <c r="T12" s="1479">
        <v>10.757894736842106</v>
      </c>
      <c r="V12" s="356"/>
      <c r="W12" s="356"/>
      <c r="X12" s="356"/>
    </row>
    <row r="13" spans="1:24" s="11" customFormat="1" ht="18.75" customHeight="1">
      <c r="A13" s="2038" t="s">
        <v>445</v>
      </c>
      <c r="B13" s="2039"/>
      <c r="C13" s="1348">
        <v>4874</v>
      </c>
      <c r="D13" s="1476">
        <v>15841</v>
      </c>
      <c r="E13" s="1477">
        <v>344529</v>
      </c>
      <c r="F13" s="112">
        <v>32009.8</v>
      </c>
      <c r="G13" s="1478">
        <v>21.749195126570292</v>
      </c>
      <c r="H13" s="1479">
        <v>10.763235009278409</v>
      </c>
      <c r="I13" s="1348">
        <v>425</v>
      </c>
      <c r="J13" s="1476">
        <v>853</v>
      </c>
      <c r="K13" s="1477">
        <v>13917</v>
      </c>
      <c r="L13" s="112">
        <v>1623.1</v>
      </c>
      <c r="M13" s="1478">
        <v>16.315357561547479</v>
      </c>
      <c r="N13" s="1479">
        <v>8.574333066354507</v>
      </c>
      <c r="O13" s="1348">
        <v>50</v>
      </c>
      <c r="P13" s="1476">
        <v>106</v>
      </c>
      <c r="Q13" s="1477">
        <v>2044</v>
      </c>
      <c r="R13" s="112">
        <v>197.9</v>
      </c>
      <c r="S13" s="1478">
        <v>19.283018867924529</v>
      </c>
      <c r="T13" s="1479">
        <v>10.32844871147044</v>
      </c>
      <c r="V13" s="356"/>
      <c r="W13" s="356"/>
      <c r="X13" s="356"/>
    </row>
    <row r="14" spans="1:24" s="11" customFormat="1" ht="18.75" customHeight="1">
      <c r="A14" s="2038" t="s">
        <v>489</v>
      </c>
      <c r="B14" s="2039"/>
      <c r="C14" s="1348">
        <v>4877</v>
      </c>
      <c r="D14" s="1476">
        <v>16118</v>
      </c>
      <c r="E14" s="1477">
        <v>352322</v>
      </c>
      <c r="F14" s="112">
        <v>32654.6</v>
      </c>
      <c r="G14" s="1478">
        <v>21.858915498200769</v>
      </c>
      <c r="H14" s="1479">
        <v>10.789352801749217</v>
      </c>
      <c r="I14" s="1348">
        <v>447</v>
      </c>
      <c r="J14" s="1476">
        <v>894</v>
      </c>
      <c r="K14" s="1477">
        <v>14782</v>
      </c>
      <c r="L14" s="112">
        <v>1782.3</v>
      </c>
      <c r="M14" s="1478">
        <v>16.534675615212528</v>
      </c>
      <c r="N14" s="1479">
        <v>8.2937777029680753</v>
      </c>
      <c r="O14" s="1348">
        <v>50</v>
      </c>
      <c r="P14" s="1476">
        <v>108</v>
      </c>
      <c r="Q14" s="1477">
        <v>2101</v>
      </c>
      <c r="R14" s="112">
        <v>197.6</v>
      </c>
      <c r="S14" s="1478">
        <v>19.453703703703702</v>
      </c>
      <c r="T14" s="1479">
        <v>10.632591093117409</v>
      </c>
      <c r="V14" s="356"/>
      <c r="W14" s="356"/>
      <c r="X14" s="356"/>
    </row>
    <row r="15" spans="1:24" s="11" customFormat="1" ht="18.75" customHeight="1">
      <c r="A15" s="2038" t="s">
        <v>499</v>
      </c>
      <c r="B15" s="2039"/>
      <c r="C15" s="1348">
        <v>4888</v>
      </c>
      <c r="D15" s="1476">
        <v>16228</v>
      </c>
      <c r="E15" s="1477">
        <v>347286</v>
      </c>
      <c r="F15" s="112">
        <v>33016.1</v>
      </c>
      <c r="G15" s="1478">
        <v>21.400419028839043</v>
      </c>
      <c r="H15" s="1479">
        <v>10.518686337877581</v>
      </c>
      <c r="I15" s="1348">
        <v>458</v>
      </c>
      <c r="J15" s="1476">
        <v>911</v>
      </c>
      <c r="K15" s="1477">
        <v>15106</v>
      </c>
      <c r="L15" s="112">
        <v>1846.9</v>
      </c>
      <c r="M15" s="1478">
        <v>16.58177826564215</v>
      </c>
      <c r="N15" s="1479">
        <v>8.1791109426606745</v>
      </c>
      <c r="O15" s="1348">
        <v>52</v>
      </c>
      <c r="P15" s="1476">
        <v>109</v>
      </c>
      <c r="Q15" s="1477">
        <v>2099</v>
      </c>
      <c r="R15" s="112">
        <v>205.8</v>
      </c>
      <c r="S15" s="1478">
        <v>19.256880733944953</v>
      </c>
      <c r="T15" s="1479">
        <v>10.199222546161321</v>
      </c>
      <c r="V15" s="356"/>
      <c r="W15" s="356"/>
      <c r="X15" s="356"/>
    </row>
    <row r="16" spans="1:24" s="11" customFormat="1" ht="18.75" customHeight="1">
      <c r="A16" s="2038" t="s">
        <v>731</v>
      </c>
      <c r="B16" s="2039"/>
      <c r="C16" s="1348">
        <v>4889</v>
      </c>
      <c r="D16" s="1476">
        <v>16345</v>
      </c>
      <c r="E16" s="1477">
        <v>342697</v>
      </c>
      <c r="F16" s="112">
        <v>33356.9</v>
      </c>
      <c r="G16" s="1478">
        <v>20.966472927500764</v>
      </c>
      <c r="H16" s="1479">
        <v>10.273646531901944</v>
      </c>
      <c r="I16" s="1348">
        <v>468</v>
      </c>
      <c r="J16" s="1476">
        <v>951</v>
      </c>
      <c r="K16" s="1477">
        <v>15552</v>
      </c>
      <c r="L16" s="112">
        <v>1893.8</v>
      </c>
      <c r="M16" s="1478">
        <v>16.353312302839118</v>
      </c>
      <c r="N16" s="1479">
        <v>8.2120604076460033</v>
      </c>
      <c r="O16" s="1348">
        <v>53</v>
      </c>
      <c r="P16" s="1476">
        <v>114</v>
      </c>
      <c r="Q16" s="1477">
        <v>2171</v>
      </c>
      <c r="R16" s="112">
        <v>218.1</v>
      </c>
      <c r="S16" s="1478">
        <v>19.043859649122808</v>
      </c>
      <c r="T16" s="1479">
        <v>9.954149472718937</v>
      </c>
      <c r="V16" s="356"/>
      <c r="W16" s="356"/>
      <c r="X16" s="356"/>
    </row>
    <row r="17" spans="1:24" s="11" customFormat="1" ht="18.75" customHeight="1" thickBot="1">
      <c r="A17" s="2007" t="s">
        <v>1132</v>
      </c>
      <c r="B17" s="2008"/>
      <c r="C17" s="1348">
        <v>4881</v>
      </c>
      <c r="D17" s="1476">
        <v>16446</v>
      </c>
      <c r="E17" s="1477">
        <v>330560</v>
      </c>
      <c r="F17" s="112">
        <v>33585.18</v>
      </c>
      <c r="G17" s="1478">
        <v>20.099720296728687</v>
      </c>
      <c r="H17" s="1479">
        <v>9.8424364556033339</v>
      </c>
      <c r="I17" s="1348">
        <v>475</v>
      </c>
      <c r="J17" s="1476">
        <v>951</v>
      </c>
      <c r="K17" s="1477">
        <v>15069</v>
      </c>
      <c r="L17" s="112">
        <v>1950.52</v>
      </c>
      <c r="M17" s="1478">
        <v>15.845425867507887</v>
      </c>
      <c r="N17" s="1479">
        <v>7.725632139121875</v>
      </c>
      <c r="O17" s="1348">
        <v>53</v>
      </c>
      <c r="P17" s="1476">
        <v>116</v>
      </c>
      <c r="Q17" s="1477">
        <v>2169</v>
      </c>
      <c r="R17" s="112">
        <v>210.07</v>
      </c>
      <c r="S17" s="1478">
        <v>18.698275862068964</v>
      </c>
      <c r="T17" s="1479">
        <v>10.325129718665208</v>
      </c>
      <c r="V17" s="356"/>
      <c r="W17" s="356"/>
      <c r="X17" s="356"/>
    </row>
    <row r="18" spans="1:24" s="7" customFormat="1" ht="18.75" customHeight="1">
      <c r="A18" s="2028" t="s">
        <v>1134</v>
      </c>
      <c r="B18" s="369" t="s">
        <v>164</v>
      </c>
      <c r="C18" s="1480">
        <f>C17-C16</f>
        <v>-8</v>
      </c>
      <c r="D18" s="1481">
        <f t="shared" ref="D18:T18" si="0">D17-D16</f>
        <v>101</v>
      </c>
      <c r="E18" s="1482">
        <f t="shared" si="0"/>
        <v>-12137</v>
      </c>
      <c r="F18" s="638">
        <f>F17-F16</f>
        <v>228.27999999999884</v>
      </c>
      <c r="G18" s="1483">
        <f>G17-G16</f>
        <v>-0.86675263077207632</v>
      </c>
      <c r="H18" s="1484">
        <f t="shared" si="0"/>
        <v>-0.43121007629861019</v>
      </c>
      <c r="I18" s="1480">
        <f t="shared" si="0"/>
        <v>7</v>
      </c>
      <c r="J18" s="1481">
        <f t="shared" si="0"/>
        <v>0</v>
      </c>
      <c r="K18" s="1932">
        <f>K17-K16</f>
        <v>-483</v>
      </c>
      <c r="L18" s="638">
        <f>L17-L16</f>
        <v>56.720000000000027</v>
      </c>
      <c r="M18" s="1483">
        <f>M17-M16</f>
        <v>-0.50788643533123157</v>
      </c>
      <c r="N18" s="1484">
        <f t="shared" si="0"/>
        <v>-0.48642826852412835</v>
      </c>
      <c r="O18" s="1470">
        <f t="shared" si="0"/>
        <v>0</v>
      </c>
      <c r="P18" s="1445">
        <f t="shared" si="0"/>
        <v>2</v>
      </c>
      <c r="Q18" s="1446">
        <f t="shared" si="0"/>
        <v>-2</v>
      </c>
      <c r="R18" s="1509">
        <f>R17-R16</f>
        <v>-8.0300000000000011</v>
      </c>
      <c r="S18" s="1483">
        <f>S17-S16</f>
        <v>-0.34558378705384385</v>
      </c>
      <c r="T18" s="1484">
        <f t="shared" si="0"/>
        <v>0.37098024594627077</v>
      </c>
    </row>
    <row r="19" spans="1:24" s="7" customFormat="1" ht="18.75" customHeight="1">
      <c r="A19" s="2029"/>
      <c r="B19" s="1600" t="s">
        <v>165</v>
      </c>
      <c r="C19" s="1485">
        <f>C17/C16-1</f>
        <v>-1.6363264471261907E-3</v>
      </c>
      <c r="D19" s="1486">
        <f t="shared" ref="D19:T19" si="1">D17/D16-1</f>
        <v>6.179259712450369E-3</v>
      </c>
      <c r="E19" s="1487">
        <f t="shared" si="1"/>
        <v>-3.5416125615339467E-2</v>
      </c>
      <c r="F19" s="1486">
        <f>F17/F16-1</f>
        <v>6.8435616019473233E-3</v>
      </c>
      <c r="G19" s="1486">
        <f>G17/G16-1</f>
        <v>-4.1339935132112537E-2</v>
      </c>
      <c r="H19" s="1487">
        <f t="shared" si="1"/>
        <v>-4.197244619615903E-2</v>
      </c>
      <c r="I19" s="1485">
        <f t="shared" si="1"/>
        <v>1.4957264957264904E-2</v>
      </c>
      <c r="J19" s="1486">
        <f t="shared" si="1"/>
        <v>0</v>
      </c>
      <c r="K19" s="1487">
        <f t="shared" si="1"/>
        <v>-3.1057098765432056E-2</v>
      </c>
      <c r="L19" s="1486">
        <f>L17/L16-1</f>
        <v>2.9950364346815972E-2</v>
      </c>
      <c r="M19" s="1486">
        <f>M17/M16-1</f>
        <v>-3.1057098765432167E-2</v>
      </c>
      <c r="N19" s="1487">
        <f t="shared" si="1"/>
        <v>-5.9233401165830424E-2</v>
      </c>
      <c r="O19" s="1485">
        <f t="shared" si="1"/>
        <v>0</v>
      </c>
      <c r="P19" s="1486">
        <f t="shared" si="1"/>
        <v>1.7543859649122862E-2</v>
      </c>
      <c r="Q19" s="1487">
        <f t="shared" si="1"/>
        <v>-9.2123445416858463E-4</v>
      </c>
      <c r="R19" s="1486">
        <f>R17/R16-1</f>
        <v>-3.6817973406694238E-2</v>
      </c>
      <c r="S19" s="1486">
        <f>S17/S16-1</f>
        <v>-1.8146730411855438E-2</v>
      </c>
      <c r="T19" s="1487">
        <f t="shared" si="1"/>
        <v>3.7268904486817966E-2</v>
      </c>
    </row>
    <row r="20" spans="1:24" ht="18.75" customHeight="1">
      <c r="A20" s="2030" t="s">
        <v>1135</v>
      </c>
      <c r="B20" s="378" t="s">
        <v>164</v>
      </c>
      <c r="C20" s="1488">
        <f>C17-C12</f>
        <v>18</v>
      </c>
      <c r="D20" s="1489">
        <f t="shared" ref="D20:T20" si="2">D17-D12</f>
        <v>820</v>
      </c>
      <c r="E20" s="1490">
        <f t="shared" si="2"/>
        <v>-12105</v>
      </c>
      <c r="F20" s="1489">
        <f>F17-F12</f>
        <v>2119.5800000000017</v>
      </c>
      <c r="G20" s="1550">
        <f>G17-G12</f>
        <v>-1.8294362372531374</v>
      </c>
      <c r="H20" s="1551">
        <f t="shared" si="2"/>
        <v>-1.047710244284799</v>
      </c>
      <c r="I20" s="1488">
        <f t="shared" si="2"/>
        <v>71</v>
      </c>
      <c r="J20" s="1489">
        <f t="shared" si="2"/>
        <v>156</v>
      </c>
      <c r="K20" s="1490">
        <f t="shared" si="2"/>
        <v>2180</v>
      </c>
      <c r="L20" s="1489">
        <f>L17-L12</f>
        <v>449.42000000000007</v>
      </c>
      <c r="M20" s="1550">
        <f>M17-M12</f>
        <v>-0.36715274884431359</v>
      </c>
      <c r="N20" s="1551">
        <f t="shared" si="2"/>
        <v>-0.86073785621487797</v>
      </c>
      <c r="O20" s="1488">
        <f t="shared" si="2"/>
        <v>3</v>
      </c>
      <c r="P20" s="1489">
        <f t="shared" si="2"/>
        <v>11</v>
      </c>
      <c r="Q20" s="1490">
        <f t="shared" si="2"/>
        <v>125</v>
      </c>
      <c r="R20" s="1489">
        <f>R17-R12</f>
        <v>20.069999999999993</v>
      </c>
      <c r="S20" s="1550">
        <f>S17-S12</f>
        <v>-0.76839080459770059</v>
      </c>
      <c r="T20" s="1551">
        <f t="shared" si="2"/>
        <v>-0.43276501817689805</v>
      </c>
    </row>
    <row r="21" spans="1:24" ht="18.75" customHeight="1">
      <c r="A21" s="2029"/>
      <c r="B21" s="1600" t="s">
        <v>165</v>
      </c>
      <c r="C21" s="1491">
        <f>C17/C12-1</f>
        <v>3.7014188772361845E-3</v>
      </c>
      <c r="D21" s="1492">
        <f t="shared" ref="D21:T21" si="3">D17/D12-1</f>
        <v>5.2476641494944243E-2</v>
      </c>
      <c r="E21" s="1493">
        <f t="shared" si="3"/>
        <v>-3.5326047305677566E-2</v>
      </c>
      <c r="F21" s="1492">
        <f>F17/F12-1</f>
        <v>6.7361817349740782E-2</v>
      </c>
      <c r="G21" s="1492">
        <f>G17/G12-1</f>
        <v>-8.3424833710234569E-2</v>
      </c>
      <c r="H21" s="1493">
        <f t="shared" si="3"/>
        <v>-9.6207174536552476E-2</v>
      </c>
      <c r="I21" s="1491">
        <f t="shared" si="3"/>
        <v>0.17574257425742568</v>
      </c>
      <c r="J21" s="1492">
        <f t="shared" si="3"/>
        <v>0.19622641509433958</v>
      </c>
      <c r="K21" s="1493">
        <f t="shared" si="3"/>
        <v>0.16913647296143997</v>
      </c>
      <c r="L21" s="1492">
        <f>L17/L12-1</f>
        <v>0.29939377789620947</v>
      </c>
      <c r="M21" s="1492">
        <f>M17/M12-1</f>
        <v>-2.2646166136335633E-2</v>
      </c>
      <c r="N21" s="1493">
        <f t="shared" si="3"/>
        <v>-0.10024467343968912</v>
      </c>
      <c r="O21" s="1491">
        <f t="shared" si="3"/>
        <v>6.0000000000000053E-2</v>
      </c>
      <c r="P21" s="1492">
        <f t="shared" si="3"/>
        <v>0.10476190476190483</v>
      </c>
      <c r="Q21" s="1493">
        <f t="shared" si="3"/>
        <v>6.1154598825831741E-2</v>
      </c>
      <c r="R21" s="1492">
        <f>R17/R12-1</f>
        <v>0.1056315789473683</v>
      </c>
      <c r="S21" s="1492">
        <f>S17/S12-1</f>
        <v>-3.9472130373169545E-2</v>
      </c>
      <c r="T21" s="1493">
        <f t="shared" si="3"/>
        <v>-4.0227668030142216E-2</v>
      </c>
    </row>
    <row r="22" spans="1:24" s="7" customFormat="1" ht="18.75" customHeight="1">
      <c r="A22" s="2030" t="s">
        <v>1137</v>
      </c>
      <c r="B22" s="378" t="s">
        <v>164</v>
      </c>
      <c r="C22" s="1494">
        <f t="shared" ref="C22:T22" si="4">C17-C7</f>
        <v>53</v>
      </c>
      <c r="D22" s="1495">
        <f t="shared" si="4"/>
        <v>1370</v>
      </c>
      <c r="E22" s="1496">
        <f t="shared" si="4"/>
        <v>-23703</v>
      </c>
      <c r="F22" s="1495">
        <f t="shared" si="4"/>
        <v>5480.2800000000025</v>
      </c>
      <c r="G22" s="1552">
        <f t="shared" si="4"/>
        <v>-3.3987540996629129</v>
      </c>
      <c r="H22" s="1553">
        <f t="shared" si="4"/>
        <v>-2.7625897142104723</v>
      </c>
      <c r="I22" s="1494">
        <f t="shared" si="4"/>
        <v>142</v>
      </c>
      <c r="J22" s="1495">
        <f t="shared" si="4"/>
        <v>275</v>
      </c>
      <c r="K22" s="1496">
        <f t="shared" si="4"/>
        <v>3872</v>
      </c>
      <c r="L22" s="1495">
        <f t="shared" si="4"/>
        <v>720.61999999999989</v>
      </c>
      <c r="M22" s="1552">
        <f t="shared" si="4"/>
        <v>-0.71818359994773395</v>
      </c>
      <c r="N22" s="1553">
        <f t="shared" si="4"/>
        <v>-1.3783600553654809</v>
      </c>
      <c r="O22" s="1494">
        <f t="shared" si="4"/>
        <v>5</v>
      </c>
      <c r="P22" s="1495">
        <f t="shared" si="4"/>
        <v>20</v>
      </c>
      <c r="Q22" s="1496">
        <f t="shared" si="4"/>
        <v>268</v>
      </c>
      <c r="R22" s="1495">
        <f t="shared" si="4"/>
        <v>31.069999999999993</v>
      </c>
      <c r="S22" s="1552">
        <f t="shared" si="4"/>
        <v>-1.1038074712643677</v>
      </c>
      <c r="T22" s="1553">
        <f t="shared" si="4"/>
        <v>-0.29498201317839268</v>
      </c>
    </row>
    <row r="23" spans="1:24" ht="18.75" customHeight="1">
      <c r="A23" s="2031"/>
      <c r="B23" s="1603" t="s">
        <v>165</v>
      </c>
      <c r="C23" s="1485">
        <f t="shared" ref="C23:T23" si="5">C17/C7-1</f>
        <v>1.0977630488815171E-2</v>
      </c>
      <c r="D23" s="1486">
        <f t="shared" si="5"/>
        <v>9.0872910586362377E-2</v>
      </c>
      <c r="E23" s="1487">
        <f t="shared" si="5"/>
        <v>-6.6907918693174251E-2</v>
      </c>
      <c r="F23" s="1486">
        <f t="shared" si="5"/>
        <v>0.1949937555372907</v>
      </c>
      <c r="G23" s="1486">
        <f t="shared" si="5"/>
        <v>-0.14463722377588994</v>
      </c>
      <c r="H23" s="1487">
        <f t="shared" si="5"/>
        <v>-0.21916572619470254</v>
      </c>
      <c r="I23" s="1485">
        <f t="shared" si="5"/>
        <v>0.42642642642642636</v>
      </c>
      <c r="J23" s="1486">
        <f t="shared" si="5"/>
        <v>0.40680473372781067</v>
      </c>
      <c r="K23" s="1487">
        <f t="shared" si="5"/>
        <v>0.34580691256586582</v>
      </c>
      <c r="L23" s="1486">
        <f t="shared" si="5"/>
        <v>0.58591755427270487</v>
      </c>
      <c r="M23" s="1486">
        <f t="shared" si="5"/>
        <v>-4.3359124190825105E-2</v>
      </c>
      <c r="N23" s="1487">
        <f t="shared" si="5"/>
        <v>-0.15140171761132493</v>
      </c>
      <c r="O23" s="1485">
        <f t="shared" si="5"/>
        <v>0.10416666666666674</v>
      </c>
      <c r="P23" s="1486">
        <f t="shared" si="5"/>
        <v>0.20833333333333326</v>
      </c>
      <c r="Q23" s="1487">
        <f t="shared" si="5"/>
        <v>0.14097843240399799</v>
      </c>
      <c r="R23" s="1486">
        <f t="shared" si="5"/>
        <v>0.17357541899441342</v>
      </c>
      <c r="S23" s="1933">
        <f>S17/S7-1</f>
        <v>-5.5741986976001745E-2</v>
      </c>
      <c r="T23" s="1487">
        <f t="shared" si="5"/>
        <v>-2.7775791877397205E-2</v>
      </c>
    </row>
    <row r="24" spans="1:24" ht="6.75" customHeight="1">
      <c r="A24" s="358"/>
      <c r="B24" s="136"/>
      <c r="C24" s="134"/>
      <c r="D24" s="134"/>
      <c r="E24" s="134"/>
      <c r="F24" s="134"/>
      <c r="G24" s="515"/>
      <c r="H24" s="515"/>
      <c r="I24" s="134"/>
      <c r="J24" s="134"/>
      <c r="K24" s="134"/>
      <c r="L24" s="134"/>
      <c r="M24" s="515"/>
      <c r="N24" s="515"/>
      <c r="O24" s="134"/>
      <c r="P24" s="134"/>
      <c r="Q24" s="134"/>
      <c r="R24" s="134"/>
      <c r="S24" s="515"/>
      <c r="T24" s="515"/>
    </row>
    <row r="25" spans="1:24" ht="15" customHeight="1">
      <c r="A25" s="1660" t="s">
        <v>1570</v>
      </c>
    </row>
    <row r="26" spans="1:24">
      <c r="C26" s="100"/>
      <c r="D26" s="100"/>
      <c r="E26" s="100"/>
      <c r="F26" s="100"/>
      <c r="G26" s="100"/>
      <c r="H26" s="100"/>
      <c r="I26" s="100"/>
      <c r="J26" s="100"/>
      <c r="K26" s="100"/>
      <c r="L26" s="100"/>
      <c r="M26" s="100"/>
      <c r="N26" s="100"/>
      <c r="O26" s="100"/>
      <c r="P26" s="100"/>
      <c r="Q26" s="100"/>
      <c r="R26" s="100"/>
      <c r="S26" s="100"/>
      <c r="T26" s="100"/>
    </row>
    <row r="27" spans="1:24">
      <c r="A27" s="50"/>
      <c r="C27" s="83"/>
      <c r="D27" s="50"/>
      <c r="E27" s="83"/>
      <c r="F27" s="83"/>
      <c r="G27" s="83"/>
      <c r="H27" s="83"/>
      <c r="I27" s="83"/>
      <c r="J27" s="83"/>
      <c r="K27" s="83"/>
      <c r="L27" s="83"/>
      <c r="M27" s="83"/>
      <c r="N27" s="83"/>
      <c r="O27" s="83"/>
      <c r="P27" s="83"/>
      <c r="Q27" s="83"/>
      <c r="R27" s="83"/>
      <c r="S27" s="83"/>
      <c r="T27" s="83"/>
    </row>
    <row r="28" spans="1:24">
      <c r="A28" s="50"/>
      <c r="C28" s="83"/>
      <c r="D28" s="100"/>
      <c r="E28" s="83"/>
      <c r="F28" s="100"/>
      <c r="G28" s="100"/>
      <c r="H28" s="100"/>
      <c r="I28" s="100"/>
      <c r="J28" s="100"/>
      <c r="K28" s="100"/>
      <c r="L28" s="100"/>
      <c r="M28" s="100"/>
      <c r="N28" s="100"/>
      <c r="O28" s="100"/>
      <c r="P28" s="100"/>
      <c r="Q28" s="100"/>
      <c r="R28" s="100"/>
      <c r="S28" s="100"/>
      <c r="T28" s="100"/>
    </row>
    <row r="29" spans="1:24">
      <c r="C29" s="50"/>
      <c r="D29" s="50"/>
      <c r="E29" s="50"/>
      <c r="F29" s="50"/>
      <c r="G29" s="50"/>
      <c r="H29" s="50"/>
      <c r="I29" s="50"/>
      <c r="J29" s="50"/>
      <c r="K29" s="50"/>
      <c r="L29" s="50"/>
      <c r="M29" s="50"/>
      <c r="N29" s="50"/>
      <c r="O29" s="50"/>
      <c r="P29" s="50"/>
      <c r="Q29" s="50"/>
      <c r="R29" s="50"/>
      <c r="S29" s="50"/>
      <c r="T29" s="50"/>
    </row>
    <row r="30" spans="1:24">
      <c r="C30" s="100"/>
      <c r="D30" s="100"/>
      <c r="E30" s="100"/>
      <c r="F30" s="100"/>
      <c r="G30" s="100"/>
      <c r="H30" s="100"/>
      <c r="I30" s="100"/>
      <c r="J30" s="100"/>
      <c r="K30" s="100"/>
      <c r="L30" s="100"/>
      <c r="M30" s="100"/>
      <c r="N30" s="100"/>
      <c r="O30" s="100"/>
      <c r="P30" s="100"/>
      <c r="Q30" s="100"/>
      <c r="R30" s="100"/>
      <c r="S30" s="100"/>
      <c r="T30" s="100"/>
    </row>
  </sheetData>
  <mergeCells count="37">
    <mergeCell ref="P5:P6"/>
    <mergeCell ref="Q5:Q6"/>
    <mergeCell ref="T5:T6"/>
    <mergeCell ref="F5:F6"/>
    <mergeCell ref="L5:L6"/>
    <mergeCell ref="A18:A19"/>
    <mergeCell ref="A20:A21"/>
    <mergeCell ref="A22:A23"/>
    <mergeCell ref="A17:B17"/>
    <mergeCell ref="C5:C6"/>
    <mergeCell ref="A7:B7"/>
    <mergeCell ref="A8:B8"/>
    <mergeCell ref="A9:B9"/>
    <mergeCell ref="A10:B10"/>
    <mergeCell ref="A11:B11"/>
    <mergeCell ref="A12:B12"/>
    <mergeCell ref="A13:B13"/>
    <mergeCell ref="A14:B14"/>
    <mergeCell ref="A15:B15"/>
    <mergeCell ref="A16:B16"/>
    <mergeCell ref="A3:B6"/>
    <mergeCell ref="S2:T2"/>
    <mergeCell ref="G5:G6"/>
    <mergeCell ref="M5:M6"/>
    <mergeCell ref="S5:S6"/>
    <mergeCell ref="R5:R6"/>
    <mergeCell ref="O3:T4"/>
    <mergeCell ref="C3:H4"/>
    <mergeCell ref="I3:N4"/>
    <mergeCell ref="H5:H6"/>
    <mergeCell ref="I5:I6"/>
    <mergeCell ref="J5:J6"/>
    <mergeCell ref="K5:K6"/>
    <mergeCell ref="D5:D6"/>
    <mergeCell ref="E5:E6"/>
    <mergeCell ref="N5:N6"/>
    <mergeCell ref="O5:O6"/>
  </mergeCells>
  <hyperlinks>
    <hyperlink ref="V2" location="OBSAH!A1" display="Zpět na obsah" xr:uid="{EC832C51-A9EF-47C0-B9D5-6444FBF41742}"/>
  </hyperlinks>
  <pageMargins left="0.70866141732283472" right="0.70866141732283472" top="0.78740157480314965" bottom="0.78740157480314965" header="0.31496062992125984" footer="0.31496062992125984"/>
  <pageSetup paperSize="9" orientation="landscape" r:id="rId1"/>
  <ignoredErrors>
    <ignoredError sqref="T18:T23 N18:Q23 H19:K23 C18:E20 F18:F23 G18:G23 L18:L23 M18:M23 R18:R23 S18:S22 D23:E23 C22:E22 D21:E21 C21 C23 H18:J18" unlockedFormula="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List13"/>
  <dimension ref="A1:S29"/>
  <sheetViews>
    <sheetView showGridLines="0" zoomScaleNormal="100" workbookViewId="0"/>
  </sheetViews>
  <sheetFormatPr defaultColWidth="9.140625" defaultRowHeight="15"/>
  <cols>
    <col min="1" max="1" width="11" customWidth="1"/>
    <col min="2" max="2" width="4.5703125" customWidth="1"/>
    <col min="3" max="12" width="8.140625" customWidth="1"/>
    <col min="13" max="13" width="9.28515625" customWidth="1"/>
    <col min="14" max="16" width="8.140625" customWidth="1"/>
  </cols>
  <sheetData>
    <row r="1" spans="1:19" s="2" customFormat="1" ht="22.5" customHeight="1">
      <c r="A1" s="154" t="s">
        <v>1163</v>
      </c>
      <c r="N1" s="152"/>
    </row>
    <row r="2" spans="1:19" s="4" customFormat="1" ht="18.75" customHeight="1" thickBot="1">
      <c r="A2" s="322" t="s">
        <v>1547</v>
      </c>
      <c r="P2" s="1440" t="s">
        <v>1548</v>
      </c>
      <c r="R2" s="106" t="s">
        <v>986</v>
      </c>
    </row>
    <row r="3" spans="1:19" ht="17.25" customHeight="1">
      <c r="A3" s="2032" t="s">
        <v>170</v>
      </c>
      <c r="B3" s="2033"/>
      <c r="C3" s="2197" t="s">
        <v>166</v>
      </c>
      <c r="D3" s="2032"/>
      <c r="E3" s="2032"/>
      <c r="F3" s="2071" t="s">
        <v>167</v>
      </c>
      <c r="G3" s="2024"/>
      <c r="H3" s="2072"/>
      <c r="I3" s="2071" t="s">
        <v>178</v>
      </c>
      <c r="J3" s="2024"/>
      <c r="K3" s="2024"/>
      <c r="L3" s="2024"/>
      <c r="M3" s="2072"/>
      <c r="N3" s="2071" t="s">
        <v>169</v>
      </c>
      <c r="O3" s="2024"/>
      <c r="P3" s="2025"/>
    </row>
    <row r="4" spans="1:19" ht="17.25" customHeight="1">
      <c r="A4" s="2034"/>
      <c r="B4" s="2035"/>
      <c r="C4" s="2073" t="s">
        <v>4</v>
      </c>
      <c r="D4" s="2192" t="s">
        <v>207</v>
      </c>
      <c r="E4" s="2198"/>
      <c r="F4" s="2073" t="s">
        <v>4</v>
      </c>
      <c r="G4" s="2192" t="s">
        <v>294</v>
      </c>
      <c r="H4" s="2069"/>
      <c r="I4" s="2073" t="s">
        <v>4</v>
      </c>
      <c r="J4" s="2005" t="s">
        <v>36</v>
      </c>
      <c r="K4" s="2005"/>
      <c r="L4" s="2005"/>
      <c r="M4" s="2184"/>
      <c r="N4" s="2205" t="s">
        <v>4</v>
      </c>
      <c r="O4" s="2201" t="s">
        <v>204</v>
      </c>
      <c r="P4" s="2202"/>
    </row>
    <row r="5" spans="1:19" ht="17.25" customHeight="1">
      <c r="A5" s="2034"/>
      <c r="B5" s="2035"/>
      <c r="C5" s="2073"/>
      <c r="D5" s="2199"/>
      <c r="E5" s="2200"/>
      <c r="F5" s="2073"/>
      <c r="G5" s="2199"/>
      <c r="H5" s="2154"/>
      <c r="I5" s="2073"/>
      <c r="J5" s="2005" t="s">
        <v>212</v>
      </c>
      <c r="K5" s="2005"/>
      <c r="L5" s="2005" t="s">
        <v>213</v>
      </c>
      <c r="M5" s="2184"/>
      <c r="N5" s="2205"/>
      <c r="O5" s="2203"/>
      <c r="P5" s="2204"/>
    </row>
    <row r="6" spans="1:19" ht="31.5" customHeight="1" thickBot="1">
      <c r="A6" s="2036"/>
      <c r="B6" s="2037"/>
      <c r="C6" s="2075"/>
      <c r="D6" s="493" t="s">
        <v>202</v>
      </c>
      <c r="E6" s="493" t="s">
        <v>203</v>
      </c>
      <c r="F6" s="2075"/>
      <c r="G6" s="493" t="s">
        <v>202</v>
      </c>
      <c r="H6" s="494" t="s">
        <v>203</v>
      </c>
      <c r="I6" s="2075"/>
      <c r="J6" s="493" t="s">
        <v>4</v>
      </c>
      <c r="K6" s="493" t="s">
        <v>139</v>
      </c>
      <c r="L6" s="493" t="s">
        <v>4</v>
      </c>
      <c r="M6" s="494" t="s">
        <v>1807</v>
      </c>
      <c r="N6" s="2206"/>
      <c r="O6" s="493" t="s">
        <v>202</v>
      </c>
      <c r="P6" s="497" t="s">
        <v>203</v>
      </c>
    </row>
    <row r="7" spans="1:19" ht="17.25" customHeight="1">
      <c r="A7" s="2038" t="s">
        <v>11</v>
      </c>
      <c r="B7" s="2039"/>
      <c r="C7" s="120">
        <v>4115</v>
      </c>
      <c r="D7" s="121">
        <v>4098</v>
      </c>
      <c r="E7" s="121">
        <v>2710</v>
      </c>
      <c r="F7" s="120">
        <v>44091</v>
      </c>
      <c r="G7" s="122">
        <v>27465</v>
      </c>
      <c r="H7" s="123">
        <v>16626</v>
      </c>
      <c r="I7" s="124">
        <v>880251</v>
      </c>
      <c r="J7" s="125">
        <v>551428</v>
      </c>
      <c r="K7" s="125">
        <v>118011</v>
      </c>
      <c r="L7" s="125">
        <v>328823</v>
      </c>
      <c r="M7" s="126">
        <v>76001</v>
      </c>
      <c r="N7" s="1839">
        <v>60220.7</v>
      </c>
      <c r="O7" s="1864">
        <v>30829</v>
      </c>
      <c r="P7" s="1926">
        <v>29391.7</v>
      </c>
      <c r="R7" s="50"/>
      <c r="S7" s="83"/>
    </row>
    <row r="8" spans="1:19" ht="17.25" customHeight="1">
      <c r="A8" s="2038" t="s">
        <v>12</v>
      </c>
      <c r="B8" s="2039"/>
      <c r="C8" s="120">
        <v>4140</v>
      </c>
      <c r="D8" s="121">
        <v>4125</v>
      </c>
      <c r="E8" s="121">
        <v>2719</v>
      </c>
      <c r="F8" s="120">
        <v>45116</v>
      </c>
      <c r="G8" s="122">
        <v>28222</v>
      </c>
      <c r="H8" s="123">
        <v>16894</v>
      </c>
      <c r="I8" s="124">
        <v>906188</v>
      </c>
      <c r="J8" s="125">
        <v>568966</v>
      </c>
      <c r="K8" s="125">
        <v>118335</v>
      </c>
      <c r="L8" s="125">
        <v>337222</v>
      </c>
      <c r="M8" s="126">
        <v>76723</v>
      </c>
      <c r="N8" s="1839">
        <v>61634.9</v>
      </c>
      <c r="O8" s="1864">
        <v>31827.9</v>
      </c>
      <c r="P8" s="1926">
        <v>29807</v>
      </c>
      <c r="R8" s="50"/>
      <c r="S8" s="83"/>
    </row>
    <row r="9" spans="1:19" ht="17.25" customHeight="1">
      <c r="A9" s="2038" t="s">
        <v>127</v>
      </c>
      <c r="B9" s="2039"/>
      <c r="C9" s="120">
        <v>4155</v>
      </c>
      <c r="D9" s="121">
        <v>4139</v>
      </c>
      <c r="E9" s="121">
        <v>2729</v>
      </c>
      <c r="F9" s="120">
        <v>46023</v>
      </c>
      <c r="G9" s="122">
        <v>28624</v>
      </c>
      <c r="H9" s="123">
        <v>17399</v>
      </c>
      <c r="I9" s="124">
        <v>926108</v>
      </c>
      <c r="J9" s="125">
        <v>575699</v>
      </c>
      <c r="K9" s="125">
        <v>113042</v>
      </c>
      <c r="L9" s="125">
        <v>350409</v>
      </c>
      <c r="M9" s="126">
        <v>78142</v>
      </c>
      <c r="N9" s="1839">
        <v>63004.800000000003</v>
      </c>
      <c r="O9" s="1864">
        <v>32452.3</v>
      </c>
      <c r="P9" s="1926">
        <v>30552.5</v>
      </c>
      <c r="R9" s="50"/>
      <c r="S9" s="83"/>
    </row>
    <row r="10" spans="1:19" ht="17.25" customHeight="1">
      <c r="A10" s="2038" t="s">
        <v>162</v>
      </c>
      <c r="B10" s="2039"/>
      <c r="C10" s="120">
        <v>4172</v>
      </c>
      <c r="D10" s="121">
        <v>4156</v>
      </c>
      <c r="E10" s="121">
        <v>2746</v>
      </c>
      <c r="F10" s="120">
        <v>46774</v>
      </c>
      <c r="G10" s="122">
        <v>28759</v>
      </c>
      <c r="H10" s="123">
        <v>18015</v>
      </c>
      <c r="I10" s="127">
        <v>940928</v>
      </c>
      <c r="J10" s="125">
        <v>573442</v>
      </c>
      <c r="K10" s="125">
        <v>109209</v>
      </c>
      <c r="L10" s="125">
        <v>367486</v>
      </c>
      <c r="M10" s="126">
        <v>79825</v>
      </c>
      <c r="N10" s="1839">
        <v>64345.3</v>
      </c>
      <c r="O10" s="1864">
        <v>32829.699999999997</v>
      </c>
      <c r="P10" s="1926">
        <v>31515.599999999999</v>
      </c>
      <c r="R10" s="50"/>
      <c r="S10" s="83"/>
    </row>
    <row r="11" spans="1:19" ht="17.25" customHeight="1">
      <c r="A11" s="2038" t="s">
        <v>340</v>
      </c>
      <c r="B11" s="2039"/>
      <c r="C11" s="120">
        <v>4192</v>
      </c>
      <c r="D11" s="121">
        <v>4176</v>
      </c>
      <c r="E11" s="121">
        <v>2778</v>
      </c>
      <c r="F11" s="120">
        <v>48117</v>
      </c>
      <c r="G11" s="122">
        <v>29035</v>
      </c>
      <c r="H11" s="123">
        <v>19082</v>
      </c>
      <c r="I11" s="127">
        <v>952946</v>
      </c>
      <c r="J11" s="125">
        <v>563346</v>
      </c>
      <c r="K11" s="125">
        <v>107738</v>
      </c>
      <c r="L11" s="125">
        <v>389600</v>
      </c>
      <c r="M11" s="126">
        <v>84462</v>
      </c>
      <c r="N11" s="1839">
        <v>67040.899999999994</v>
      </c>
      <c r="O11" s="1864">
        <v>33463.699999999997</v>
      </c>
      <c r="P11" s="1926">
        <v>33577.199999999997</v>
      </c>
      <c r="R11" s="50"/>
      <c r="S11" s="83"/>
    </row>
    <row r="12" spans="1:19" ht="17.25" customHeight="1">
      <c r="A12" s="2038" t="s">
        <v>410</v>
      </c>
      <c r="B12" s="2039"/>
      <c r="C12" s="120">
        <v>4214</v>
      </c>
      <c r="D12" s="121">
        <v>4194</v>
      </c>
      <c r="E12" s="121">
        <v>2803</v>
      </c>
      <c r="F12" s="120">
        <v>49201</v>
      </c>
      <c r="G12" s="202">
        <v>29213</v>
      </c>
      <c r="H12" s="87">
        <v>19988</v>
      </c>
      <c r="I12" s="127">
        <v>962348</v>
      </c>
      <c r="J12" s="125">
        <v>555089</v>
      </c>
      <c r="K12" s="125">
        <v>109430</v>
      </c>
      <c r="L12" s="125">
        <v>407259</v>
      </c>
      <c r="M12" s="126">
        <v>90517</v>
      </c>
      <c r="N12" s="1839">
        <v>69534.899999999994</v>
      </c>
      <c r="O12" s="1864">
        <v>34057.300000000003</v>
      </c>
      <c r="P12" s="191">
        <v>35477.599999999999</v>
      </c>
      <c r="R12" s="50"/>
      <c r="S12" s="83"/>
    </row>
    <row r="13" spans="1:19" ht="17.25" customHeight="1">
      <c r="A13" s="2038" t="s">
        <v>445</v>
      </c>
      <c r="B13" s="2039"/>
      <c r="C13" s="120">
        <v>4238</v>
      </c>
      <c r="D13" s="121">
        <v>4220</v>
      </c>
      <c r="E13" s="121">
        <v>2830</v>
      </c>
      <c r="F13" s="120">
        <v>50050</v>
      </c>
      <c r="G13" s="202">
        <v>29304</v>
      </c>
      <c r="H13" s="87">
        <v>20746</v>
      </c>
      <c r="I13" s="127">
        <v>964571</v>
      </c>
      <c r="J13" s="125">
        <v>545711</v>
      </c>
      <c r="K13" s="125">
        <v>109497</v>
      </c>
      <c r="L13" s="125">
        <v>418860</v>
      </c>
      <c r="M13" s="126">
        <v>95286</v>
      </c>
      <c r="N13" s="1839">
        <v>71325.3</v>
      </c>
      <c r="O13" s="1864">
        <v>34421.800000000003</v>
      </c>
      <c r="P13" s="191">
        <v>36903.5</v>
      </c>
      <c r="R13" s="50"/>
      <c r="S13" s="83"/>
    </row>
    <row r="14" spans="1:19" ht="17.25" customHeight="1">
      <c r="A14" s="2038" t="s">
        <v>489</v>
      </c>
      <c r="B14" s="2039"/>
      <c r="C14" s="120">
        <v>4261</v>
      </c>
      <c r="D14" s="121">
        <v>4241</v>
      </c>
      <c r="E14" s="121">
        <v>2866</v>
      </c>
      <c r="F14" s="120">
        <v>51190</v>
      </c>
      <c r="G14" s="202">
        <v>29924</v>
      </c>
      <c r="H14" s="87">
        <v>21266</v>
      </c>
      <c r="I14" s="127">
        <v>1007778</v>
      </c>
      <c r="J14" s="125">
        <v>569927</v>
      </c>
      <c r="K14" s="125">
        <v>118947</v>
      </c>
      <c r="L14" s="125">
        <v>437851</v>
      </c>
      <c r="M14" s="126">
        <v>106457</v>
      </c>
      <c r="N14" s="1839">
        <v>73725.8</v>
      </c>
      <c r="O14" s="1864">
        <v>35352.1</v>
      </c>
      <c r="P14" s="191">
        <v>38373.699999999997</v>
      </c>
      <c r="R14" s="50"/>
      <c r="S14" s="83"/>
    </row>
    <row r="15" spans="1:19" ht="17.25" customHeight="1">
      <c r="A15" s="2038" t="s">
        <v>499</v>
      </c>
      <c r="B15" s="2039"/>
      <c r="C15" s="120">
        <v>4276</v>
      </c>
      <c r="D15" s="121">
        <v>4255</v>
      </c>
      <c r="E15" s="121">
        <v>2881</v>
      </c>
      <c r="F15" s="120">
        <v>51541</v>
      </c>
      <c r="G15" s="202">
        <v>30360</v>
      </c>
      <c r="H15" s="87">
        <v>21181</v>
      </c>
      <c r="I15" s="127">
        <v>1000346</v>
      </c>
      <c r="J15" s="125">
        <v>572583</v>
      </c>
      <c r="K15" s="125">
        <v>118264</v>
      </c>
      <c r="L15" s="125">
        <v>427763</v>
      </c>
      <c r="M15" s="126">
        <v>105829</v>
      </c>
      <c r="N15" s="1839">
        <v>74982.399999999994</v>
      </c>
      <c r="O15" s="1864">
        <v>36237.4</v>
      </c>
      <c r="P15" s="191">
        <v>38745</v>
      </c>
      <c r="R15" s="50"/>
      <c r="S15" s="83"/>
    </row>
    <row r="16" spans="1:19" ht="17.25" customHeight="1">
      <c r="A16" s="2038" t="s">
        <v>731</v>
      </c>
      <c r="B16" s="2039"/>
      <c r="C16" s="120">
        <v>4293</v>
      </c>
      <c r="D16" s="121">
        <v>4273</v>
      </c>
      <c r="E16" s="121">
        <v>2909</v>
      </c>
      <c r="F16" s="120">
        <v>52015</v>
      </c>
      <c r="G16" s="202">
        <v>30954</v>
      </c>
      <c r="H16" s="87">
        <v>21061</v>
      </c>
      <c r="I16" s="127">
        <v>1002460</v>
      </c>
      <c r="J16" s="125">
        <v>582923</v>
      </c>
      <c r="K16" s="125">
        <v>120934</v>
      </c>
      <c r="L16" s="125">
        <v>419537</v>
      </c>
      <c r="M16" s="126">
        <v>106068</v>
      </c>
      <c r="N16" s="1839">
        <v>75611.100000000006</v>
      </c>
      <c r="O16" s="1864">
        <v>36955.1</v>
      </c>
      <c r="P16" s="191">
        <v>38656</v>
      </c>
      <c r="R16" s="50"/>
      <c r="S16" s="83"/>
    </row>
    <row r="17" spans="1:19" ht="17.25" customHeight="1" thickBot="1">
      <c r="A17" s="2038" t="s">
        <v>1132</v>
      </c>
      <c r="B17" s="2039"/>
      <c r="C17" s="95">
        <v>4320</v>
      </c>
      <c r="D17" s="121">
        <v>4300</v>
      </c>
      <c r="E17" s="121">
        <v>2935</v>
      </c>
      <c r="F17" s="95">
        <v>52482</v>
      </c>
      <c r="G17" s="96">
        <v>31511</v>
      </c>
      <c r="H17" s="97">
        <v>20971</v>
      </c>
      <c r="I17" s="98">
        <v>1002916</v>
      </c>
      <c r="J17" s="99">
        <v>590254</v>
      </c>
      <c r="K17" s="125">
        <v>119898</v>
      </c>
      <c r="L17" s="99">
        <v>412662</v>
      </c>
      <c r="M17" s="229">
        <v>101694</v>
      </c>
      <c r="N17" s="1839">
        <v>76683.39</v>
      </c>
      <c r="O17" s="1864">
        <v>37834.94</v>
      </c>
      <c r="P17" s="191">
        <v>38848.449999999997</v>
      </c>
      <c r="Q17" s="50"/>
      <c r="R17" s="50"/>
      <c r="S17" s="83"/>
    </row>
    <row r="18" spans="1:19" s="1665" customFormat="1" ht="17.25" customHeight="1">
      <c r="A18" s="2028" t="s">
        <v>1134</v>
      </c>
      <c r="B18" s="360" t="s">
        <v>164</v>
      </c>
      <c r="C18" s="391">
        <f>C17-C16</f>
        <v>27</v>
      </c>
      <c r="D18" s="422">
        <f>D17-D16</f>
        <v>27</v>
      </c>
      <c r="E18" s="422">
        <f>E17-E16</f>
        <v>26</v>
      </c>
      <c r="F18" s="391">
        <f t="shared" ref="F18:P18" si="0">F17-F16</f>
        <v>467</v>
      </c>
      <c r="G18" s="362">
        <f t="shared" si="0"/>
        <v>557</v>
      </c>
      <c r="H18" s="464">
        <f t="shared" si="0"/>
        <v>-90</v>
      </c>
      <c r="I18" s="391">
        <f t="shared" si="0"/>
        <v>456</v>
      </c>
      <c r="J18" s="362">
        <f t="shared" si="0"/>
        <v>7331</v>
      </c>
      <c r="K18" s="362">
        <f t="shared" si="0"/>
        <v>-1036</v>
      </c>
      <c r="L18" s="362">
        <f t="shared" si="0"/>
        <v>-6875</v>
      </c>
      <c r="M18" s="464">
        <f t="shared" si="0"/>
        <v>-4374</v>
      </c>
      <c r="N18" s="541">
        <f t="shared" si="0"/>
        <v>1072.2899999999936</v>
      </c>
      <c r="O18" s="362">
        <f t="shared" si="0"/>
        <v>879.84000000000378</v>
      </c>
      <c r="P18" s="363">
        <f t="shared" si="0"/>
        <v>192.44999999999709</v>
      </c>
    </row>
    <row r="19" spans="1:19" s="1665" customFormat="1" ht="17.25" customHeight="1">
      <c r="A19" s="2029"/>
      <c r="B19" s="1601" t="s">
        <v>165</v>
      </c>
      <c r="C19" s="377">
        <f>C17/C16-1</f>
        <v>6.2893081761006275E-3</v>
      </c>
      <c r="D19" s="425">
        <f>D17/D16-1</f>
        <v>6.3187456119822016E-3</v>
      </c>
      <c r="E19" s="425">
        <f>E17/E16-1</f>
        <v>8.937779305603355E-3</v>
      </c>
      <c r="F19" s="377">
        <f t="shared" ref="F19:P19" si="1">F17/F16-1</f>
        <v>8.9781793713352709E-3</v>
      </c>
      <c r="G19" s="375">
        <f t="shared" si="1"/>
        <v>1.7994443367577606E-2</v>
      </c>
      <c r="H19" s="465">
        <f t="shared" si="1"/>
        <v>-4.273301362708315E-3</v>
      </c>
      <c r="I19" s="377">
        <f t="shared" si="1"/>
        <v>4.5488099275781124E-4</v>
      </c>
      <c r="J19" s="375">
        <f t="shared" si="1"/>
        <v>1.2576275082643917E-2</v>
      </c>
      <c r="K19" s="375">
        <f t="shared" si="1"/>
        <v>-8.5666561926339702E-3</v>
      </c>
      <c r="L19" s="375">
        <f t="shared" si="1"/>
        <v>-1.6387112459687714E-2</v>
      </c>
      <c r="M19" s="465">
        <f t="shared" si="1"/>
        <v>-4.1237696572010374E-2</v>
      </c>
      <c r="N19" s="482">
        <f t="shared" si="1"/>
        <v>1.4181647932644648E-2</v>
      </c>
      <c r="O19" s="375">
        <f t="shared" si="1"/>
        <v>2.380835121539393E-2</v>
      </c>
      <c r="P19" s="376">
        <f t="shared" si="1"/>
        <v>4.9785285596026796E-3</v>
      </c>
    </row>
    <row r="20" spans="1:19" s="1665" customFormat="1" ht="17.25" customHeight="1">
      <c r="A20" s="2030" t="s">
        <v>1154</v>
      </c>
      <c r="B20" s="378" t="s">
        <v>164</v>
      </c>
      <c r="C20" s="394">
        <f>C17-C12</f>
        <v>106</v>
      </c>
      <c r="D20" s="428">
        <f>D17-D12</f>
        <v>106</v>
      </c>
      <c r="E20" s="428">
        <f>E17-E12</f>
        <v>132</v>
      </c>
      <c r="F20" s="394">
        <f t="shared" ref="F20:P20" si="2">F17-F12</f>
        <v>3281</v>
      </c>
      <c r="G20" s="371">
        <f t="shared" si="2"/>
        <v>2298</v>
      </c>
      <c r="H20" s="466">
        <f t="shared" si="2"/>
        <v>983</v>
      </c>
      <c r="I20" s="394">
        <f t="shared" si="2"/>
        <v>40568</v>
      </c>
      <c r="J20" s="371">
        <f t="shared" si="2"/>
        <v>35165</v>
      </c>
      <c r="K20" s="371">
        <f t="shared" si="2"/>
        <v>10468</v>
      </c>
      <c r="L20" s="371">
        <f t="shared" si="2"/>
        <v>5403</v>
      </c>
      <c r="M20" s="466">
        <f t="shared" si="2"/>
        <v>11177</v>
      </c>
      <c r="N20" s="483">
        <f t="shared" si="2"/>
        <v>7148.4900000000052</v>
      </c>
      <c r="O20" s="371">
        <f t="shared" si="2"/>
        <v>3777.6399999999994</v>
      </c>
      <c r="P20" s="380">
        <f t="shared" si="2"/>
        <v>3370.8499999999985</v>
      </c>
    </row>
    <row r="21" spans="1:19" s="1665" customFormat="1" ht="17.25" customHeight="1">
      <c r="A21" s="2029"/>
      <c r="B21" s="1601" t="s">
        <v>165</v>
      </c>
      <c r="C21" s="377">
        <f>C17/C12-1</f>
        <v>2.5154247745609926E-2</v>
      </c>
      <c r="D21" s="425">
        <f>D17/D12-1</f>
        <v>2.5274201239866567E-2</v>
      </c>
      <c r="E21" s="425">
        <f>E17/E12-1</f>
        <v>4.7092400998929751E-2</v>
      </c>
      <c r="F21" s="377">
        <f t="shared" ref="F21:P21" si="3">F17/F12-1</f>
        <v>6.66856364708035E-2</v>
      </c>
      <c r="G21" s="375">
        <f t="shared" si="3"/>
        <v>7.8663608667374207E-2</v>
      </c>
      <c r="H21" s="465">
        <f t="shared" si="3"/>
        <v>4.9179507704622871E-2</v>
      </c>
      <c r="I21" s="377">
        <f t="shared" si="3"/>
        <v>4.2155228669878309E-2</v>
      </c>
      <c r="J21" s="375">
        <f t="shared" si="3"/>
        <v>6.3350201499219105E-2</v>
      </c>
      <c r="K21" s="375">
        <f t="shared" si="3"/>
        <v>9.565932559627166E-2</v>
      </c>
      <c r="L21" s="375">
        <f t="shared" si="3"/>
        <v>1.3266741803127813E-2</v>
      </c>
      <c r="M21" s="465">
        <f t="shared" si="3"/>
        <v>0.1234795673740845</v>
      </c>
      <c r="N21" s="482">
        <f t="shared" si="3"/>
        <v>0.102804347169551</v>
      </c>
      <c r="O21" s="375">
        <f t="shared" si="3"/>
        <v>0.11092012578801014</v>
      </c>
      <c r="P21" s="376">
        <f t="shared" si="3"/>
        <v>9.501347329018861E-2</v>
      </c>
    </row>
    <row r="22" spans="1:19" ht="17.25" customHeight="1">
      <c r="A22" s="2030" t="s">
        <v>1137</v>
      </c>
      <c r="B22" s="378" t="s">
        <v>164</v>
      </c>
      <c r="C22" s="394">
        <f>C17-C7</f>
        <v>205</v>
      </c>
      <c r="D22" s="428">
        <f>D17-D7</f>
        <v>202</v>
      </c>
      <c r="E22" s="428">
        <f>E17-E7</f>
        <v>225</v>
      </c>
      <c r="F22" s="394">
        <f t="shared" ref="F22:P22" si="4">F17-F7</f>
        <v>8391</v>
      </c>
      <c r="G22" s="371">
        <f t="shared" si="4"/>
        <v>4046</v>
      </c>
      <c r="H22" s="466">
        <f t="shared" si="4"/>
        <v>4345</v>
      </c>
      <c r="I22" s="394">
        <f t="shared" si="4"/>
        <v>122665</v>
      </c>
      <c r="J22" s="371">
        <f t="shared" si="4"/>
        <v>38826</v>
      </c>
      <c r="K22" s="371">
        <f t="shared" si="4"/>
        <v>1887</v>
      </c>
      <c r="L22" s="371">
        <f t="shared" si="4"/>
        <v>83839</v>
      </c>
      <c r="M22" s="466">
        <f t="shared" si="4"/>
        <v>25693</v>
      </c>
      <c r="N22" s="483">
        <f t="shared" si="4"/>
        <v>16462.690000000002</v>
      </c>
      <c r="O22" s="371">
        <f t="shared" si="4"/>
        <v>7005.9400000000023</v>
      </c>
      <c r="P22" s="380">
        <f t="shared" si="4"/>
        <v>9456.7499999999964</v>
      </c>
    </row>
    <row r="23" spans="1:19" ht="17.25" customHeight="1">
      <c r="A23" s="2150"/>
      <c r="B23" s="1602" t="s">
        <v>165</v>
      </c>
      <c r="C23" s="387">
        <f>C17/C7-1</f>
        <v>4.9817739975698716E-2</v>
      </c>
      <c r="D23" s="468">
        <f>D17/D7-1</f>
        <v>4.9292337725719948E-2</v>
      </c>
      <c r="E23" s="468">
        <f>E17/E7-1</f>
        <v>8.302583025830268E-2</v>
      </c>
      <c r="F23" s="387">
        <f t="shared" ref="F23:P23" si="5">F17/F7-1</f>
        <v>0.1903109478124787</v>
      </c>
      <c r="G23" s="385">
        <f t="shared" si="5"/>
        <v>0.14731476424540335</v>
      </c>
      <c r="H23" s="484">
        <f t="shared" si="5"/>
        <v>0.26133766389991586</v>
      </c>
      <c r="I23" s="387">
        <f>I17/I7-1</f>
        <v>0.13935229837853069</v>
      </c>
      <c r="J23" s="385">
        <f t="shared" si="5"/>
        <v>7.040991752323067E-2</v>
      </c>
      <c r="K23" s="385">
        <f t="shared" si="5"/>
        <v>1.5990034827261912E-2</v>
      </c>
      <c r="L23" s="385">
        <f t="shared" si="5"/>
        <v>0.25496695790744561</v>
      </c>
      <c r="M23" s="484">
        <f t="shared" si="5"/>
        <v>0.33806134129814081</v>
      </c>
      <c r="N23" s="485">
        <f t="shared" si="5"/>
        <v>0.27337261107891475</v>
      </c>
      <c r="O23" s="385">
        <f t="shared" si="5"/>
        <v>0.22725161374030955</v>
      </c>
      <c r="P23" s="386">
        <f t="shared" si="5"/>
        <v>0.32174899716586647</v>
      </c>
    </row>
    <row r="24" spans="1:19" ht="7.5" customHeight="1">
      <c r="A24" s="358"/>
      <c r="B24" s="110"/>
      <c r="C24" s="134"/>
      <c r="D24" s="134"/>
      <c r="E24" s="134"/>
      <c r="F24" s="134"/>
      <c r="G24" s="134"/>
      <c r="H24" s="134"/>
      <c r="I24" s="134"/>
      <c r="J24" s="134"/>
      <c r="K24" s="134"/>
      <c r="L24" s="134"/>
      <c r="M24" s="134"/>
      <c r="N24" s="134"/>
      <c r="O24" s="134"/>
      <c r="P24" s="134"/>
    </row>
    <row r="25" spans="1:19" ht="17.100000000000001" customHeight="1">
      <c r="A25" s="1660" t="s">
        <v>1571</v>
      </c>
      <c r="F25" s="50"/>
      <c r="H25" s="1683"/>
      <c r="I25" s="1683"/>
      <c r="J25" s="1683"/>
      <c r="K25" s="1684"/>
      <c r="L25" s="138"/>
      <c r="M25" s="138"/>
      <c r="O25" s="83"/>
    </row>
    <row r="26" spans="1:19" ht="17.100000000000001" customHeight="1">
      <c r="A26" s="1662" t="s">
        <v>1626</v>
      </c>
      <c r="F26" s="50"/>
      <c r="H26" s="1683"/>
      <c r="I26" s="1683"/>
      <c r="J26" s="1683"/>
      <c r="K26" s="100"/>
      <c r="L26" s="138"/>
      <c r="M26" s="100"/>
      <c r="O26" s="83"/>
    </row>
    <row r="27" spans="1:19" ht="17.100000000000001" customHeight="1">
      <c r="A27" s="1662" t="s">
        <v>1627</v>
      </c>
      <c r="F27" s="50"/>
      <c r="H27" s="1683"/>
      <c r="I27" s="1683"/>
      <c r="J27" s="1683"/>
      <c r="K27" s="100"/>
      <c r="L27" s="138"/>
      <c r="M27" s="100"/>
      <c r="O27" s="83"/>
    </row>
    <row r="28" spans="1:19" ht="17.100000000000001" customHeight="1">
      <c r="A28" s="5" t="s">
        <v>1628</v>
      </c>
      <c r="F28" s="50"/>
      <c r="H28" s="1683"/>
      <c r="I28" s="1683"/>
      <c r="J28" s="1683"/>
      <c r="K28" s="100"/>
      <c r="L28" s="138"/>
      <c r="M28" s="100"/>
      <c r="O28" s="83"/>
    </row>
    <row r="29" spans="1:19" ht="16.5" hidden="1" customHeight="1">
      <c r="A29" s="816"/>
      <c r="E29" s="189"/>
    </row>
  </sheetData>
  <mergeCells count="29">
    <mergeCell ref="N3:P3"/>
    <mergeCell ref="O4:P5"/>
    <mergeCell ref="I4:I6"/>
    <mergeCell ref="N4:N6"/>
    <mergeCell ref="I3:M3"/>
    <mergeCell ref="J4:M4"/>
    <mergeCell ref="J5:K5"/>
    <mergeCell ref="L5:M5"/>
    <mergeCell ref="A11:B11"/>
    <mergeCell ref="A12:B12"/>
    <mergeCell ref="A13:B13"/>
    <mergeCell ref="A14:B14"/>
    <mergeCell ref="F3:H3"/>
    <mergeCell ref="C3:E3"/>
    <mergeCell ref="C4:C6"/>
    <mergeCell ref="A3:B6"/>
    <mergeCell ref="A7:B7"/>
    <mergeCell ref="A8:B8"/>
    <mergeCell ref="A9:B9"/>
    <mergeCell ref="A10:B10"/>
    <mergeCell ref="D4:E5"/>
    <mergeCell ref="F4:F6"/>
    <mergeCell ref="G4:H5"/>
    <mergeCell ref="A18:A19"/>
    <mergeCell ref="A20:A21"/>
    <mergeCell ref="A22:A23"/>
    <mergeCell ref="A15:B15"/>
    <mergeCell ref="A17:B17"/>
    <mergeCell ref="A16:B16"/>
  </mergeCells>
  <hyperlinks>
    <hyperlink ref="R2" location="OBSAH!A1" display="Zpět na obsah" xr:uid="{11EBD62A-C1D9-47EA-9C8D-8A8D5043DA83}"/>
  </hyperlinks>
  <pageMargins left="0.70866141732283472" right="0.70866141732283472" top="0.78740157480314965" bottom="0.78740157480314965" header="0.31496062992125984" footer="0.31496062992125984"/>
  <pageSetup paperSize="9" orientation="landscape" r:id="rId1"/>
  <ignoredErrors>
    <ignoredError sqref="O18:P23 C18:N22 C23:I23 J23:N23" unlockedFormula="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List15"/>
  <dimension ref="A1:AG29"/>
  <sheetViews>
    <sheetView showGridLines="0" zoomScaleNormal="100" workbookViewId="0"/>
  </sheetViews>
  <sheetFormatPr defaultColWidth="9.140625" defaultRowHeight="15"/>
  <cols>
    <col min="1" max="1" width="10.42578125" customWidth="1"/>
    <col min="2" max="2" width="5.7109375" customWidth="1"/>
    <col min="3" max="4" width="6.42578125" customWidth="1"/>
    <col min="5" max="5" width="7.140625" customWidth="1"/>
    <col min="6" max="6" width="7.42578125" customWidth="1"/>
    <col min="7" max="7" width="6.28515625" customWidth="1"/>
    <col min="8" max="12" width="6.42578125" customWidth="1"/>
    <col min="13" max="14" width="5.85546875" customWidth="1"/>
    <col min="15" max="18" width="6.42578125" customWidth="1"/>
    <col min="19" max="20" width="5.7109375" customWidth="1"/>
    <col min="23" max="23" width="13.28515625" customWidth="1"/>
  </cols>
  <sheetData>
    <row r="1" spans="1:33" s="2" customFormat="1" ht="22.5" customHeight="1">
      <c r="A1" s="154" t="s">
        <v>1164</v>
      </c>
      <c r="P1" s="152"/>
    </row>
    <row r="2" spans="1:33" s="4" customFormat="1" ht="18.75" customHeight="1" thickBot="1">
      <c r="A2" s="322" t="s">
        <v>1547</v>
      </c>
      <c r="T2" s="1440" t="s">
        <v>1548</v>
      </c>
      <c r="V2" s="106" t="s">
        <v>986</v>
      </c>
    </row>
    <row r="3" spans="1:33" ht="18.75" customHeight="1">
      <c r="A3" s="2032" t="s">
        <v>170</v>
      </c>
      <c r="B3" s="2033"/>
      <c r="C3" s="2043" t="s">
        <v>361</v>
      </c>
      <c r="D3" s="2044"/>
      <c r="E3" s="2044"/>
      <c r="F3" s="2044"/>
      <c r="G3" s="2044"/>
      <c r="H3" s="2112"/>
      <c r="I3" s="2128" t="s">
        <v>359</v>
      </c>
      <c r="J3" s="2210"/>
      <c r="K3" s="2210"/>
      <c r="L3" s="2210"/>
      <c r="M3" s="2210"/>
      <c r="N3" s="2129"/>
      <c r="O3" s="2207" t="s">
        <v>360</v>
      </c>
      <c r="P3" s="2208"/>
      <c r="Q3" s="2208"/>
      <c r="R3" s="2208"/>
      <c r="S3" s="2208"/>
      <c r="T3" s="2209"/>
    </row>
    <row r="4" spans="1:33" ht="18.75" customHeight="1">
      <c r="A4" s="2034"/>
      <c r="B4" s="2035"/>
      <c r="C4" s="2045"/>
      <c r="D4" s="2046"/>
      <c r="E4" s="2046"/>
      <c r="F4" s="2046"/>
      <c r="G4" s="2046"/>
      <c r="H4" s="2115"/>
      <c r="I4" s="2132"/>
      <c r="J4" s="2127"/>
      <c r="K4" s="2127"/>
      <c r="L4" s="2127"/>
      <c r="M4" s="2127"/>
      <c r="N4" s="2133"/>
      <c r="O4" s="2090"/>
      <c r="P4" s="2091"/>
      <c r="Q4" s="2091"/>
      <c r="R4" s="2091"/>
      <c r="S4" s="2091"/>
      <c r="T4" s="2092"/>
    </row>
    <row r="5" spans="1:33" ht="18.75" customHeight="1">
      <c r="A5" s="2034"/>
      <c r="B5" s="2035"/>
      <c r="C5" s="2049" t="s">
        <v>1</v>
      </c>
      <c r="D5" s="2051" t="s">
        <v>32</v>
      </c>
      <c r="E5" s="2051" t="s">
        <v>51</v>
      </c>
      <c r="F5" s="2041" t="s">
        <v>13</v>
      </c>
      <c r="G5" s="2041" t="s">
        <v>156</v>
      </c>
      <c r="H5" s="2041" t="s">
        <v>343</v>
      </c>
      <c r="I5" s="2049" t="s">
        <v>1</v>
      </c>
      <c r="J5" s="2051" t="s">
        <v>32</v>
      </c>
      <c r="K5" s="2051" t="s">
        <v>51</v>
      </c>
      <c r="L5" s="2041" t="s">
        <v>13</v>
      </c>
      <c r="M5" s="2041" t="s">
        <v>156</v>
      </c>
      <c r="N5" s="2041" t="s">
        <v>343</v>
      </c>
      <c r="O5" s="2049" t="s">
        <v>1</v>
      </c>
      <c r="P5" s="2051" t="s">
        <v>32</v>
      </c>
      <c r="Q5" s="2051" t="s">
        <v>51</v>
      </c>
      <c r="R5" s="2041" t="s">
        <v>13</v>
      </c>
      <c r="S5" s="2041" t="s">
        <v>156</v>
      </c>
      <c r="T5" s="2055" t="s">
        <v>343</v>
      </c>
    </row>
    <row r="6" spans="1:33" ht="24.75" customHeight="1" thickBot="1">
      <c r="A6" s="2036"/>
      <c r="B6" s="2037"/>
      <c r="C6" s="2050"/>
      <c r="D6" s="2052"/>
      <c r="E6" s="2052"/>
      <c r="F6" s="2042"/>
      <c r="G6" s="2042"/>
      <c r="H6" s="2042"/>
      <c r="I6" s="2050"/>
      <c r="J6" s="2052"/>
      <c r="K6" s="2052"/>
      <c r="L6" s="2042"/>
      <c r="M6" s="2042"/>
      <c r="N6" s="2042"/>
      <c r="O6" s="2050"/>
      <c r="P6" s="2052"/>
      <c r="Q6" s="2052"/>
      <c r="R6" s="2042"/>
      <c r="S6" s="2042"/>
      <c r="T6" s="2056"/>
    </row>
    <row r="7" spans="1:33" s="11" customFormat="1" ht="18.75" customHeight="1">
      <c r="A7" s="2038" t="s">
        <v>11</v>
      </c>
      <c r="B7" s="2039"/>
      <c r="C7" s="198">
        <v>3927</v>
      </c>
      <c r="D7" s="113">
        <v>42831</v>
      </c>
      <c r="E7" s="113">
        <v>863613</v>
      </c>
      <c r="F7" s="113">
        <v>58593.700000000004</v>
      </c>
      <c r="G7" s="1685">
        <v>20.163269594452615</v>
      </c>
      <c r="H7" s="1685">
        <v>14.739007777286636</v>
      </c>
      <c r="I7" s="68">
        <v>145</v>
      </c>
      <c r="J7" s="113">
        <v>843</v>
      </c>
      <c r="K7" s="113">
        <v>10057</v>
      </c>
      <c r="L7" s="113">
        <v>1084.0999999999999</v>
      </c>
      <c r="M7" s="396">
        <v>11.930011862396205</v>
      </c>
      <c r="N7" s="1686">
        <v>9.2768194815976397</v>
      </c>
      <c r="O7" s="302">
        <v>43</v>
      </c>
      <c r="P7" s="303">
        <v>417</v>
      </c>
      <c r="Q7" s="303">
        <v>6581</v>
      </c>
      <c r="R7" s="303">
        <v>542.9</v>
      </c>
      <c r="S7" s="304">
        <v>15.781774580335732</v>
      </c>
      <c r="T7" s="1687">
        <v>12.121937741757231</v>
      </c>
      <c r="V7" s="779"/>
      <c r="W7" s="779"/>
      <c r="Y7" s="808"/>
      <c r="AA7" s="779"/>
      <c r="AB7" s="779"/>
      <c r="AG7" s="779"/>
    </row>
    <row r="8" spans="1:33" s="11" customFormat="1" ht="18.75" customHeight="1">
      <c r="A8" s="2038" t="s">
        <v>12</v>
      </c>
      <c r="B8" s="2039"/>
      <c r="C8" s="198">
        <v>3915</v>
      </c>
      <c r="D8" s="114">
        <v>43691</v>
      </c>
      <c r="E8" s="114">
        <v>887347</v>
      </c>
      <c r="F8" s="113">
        <v>59798.700000000004</v>
      </c>
      <c r="G8" s="1685">
        <v>20.309606097365592</v>
      </c>
      <c r="H8" s="1685">
        <v>14.838901180125989</v>
      </c>
      <c r="I8" s="69">
        <v>180</v>
      </c>
      <c r="J8" s="114">
        <v>988</v>
      </c>
      <c r="K8" s="114">
        <v>11949</v>
      </c>
      <c r="L8" s="113">
        <v>1276.7</v>
      </c>
      <c r="M8" s="396">
        <v>12.09412955465587</v>
      </c>
      <c r="N8" s="1686">
        <v>9.3592856583379014</v>
      </c>
      <c r="O8" s="69">
        <v>45</v>
      </c>
      <c r="P8" s="114">
        <v>437</v>
      </c>
      <c r="Q8" s="114">
        <v>6892</v>
      </c>
      <c r="R8" s="113">
        <v>559.5</v>
      </c>
      <c r="S8" s="396">
        <v>15.77116704805492</v>
      </c>
      <c r="T8" s="1688">
        <v>12.318141197497766</v>
      </c>
      <c r="V8" s="779"/>
      <c r="W8" s="779"/>
      <c r="Y8" s="808"/>
      <c r="AA8" s="779"/>
      <c r="AB8" s="779"/>
      <c r="AG8" s="779"/>
    </row>
    <row r="9" spans="1:33" s="11" customFormat="1" ht="18.75" customHeight="1">
      <c r="A9" s="2038" t="s">
        <v>127</v>
      </c>
      <c r="B9" s="2039"/>
      <c r="C9" s="198">
        <v>3914</v>
      </c>
      <c r="D9" s="114">
        <v>44454</v>
      </c>
      <c r="E9" s="114">
        <v>905245</v>
      </c>
      <c r="F9" s="113">
        <v>61006.8</v>
      </c>
      <c r="G9" s="1685">
        <v>20.363634318621497</v>
      </c>
      <c r="H9" s="1685">
        <v>14.838427847387504</v>
      </c>
      <c r="I9" s="69">
        <v>196</v>
      </c>
      <c r="J9" s="114">
        <v>1125</v>
      </c>
      <c r="K9" s="114">
        <v>13702</v>
      </c>
      <c r="L9" s="113">
        <v>1415.1</v>
      </c>
      <c r="M9" s="396">
        <v>12.179555555555556</v>
      </c>
      <c r="N9" s="1686">
        <v>9.6827079358349231</v>
      </c>
      <c r="O9" s="69">
        <v>45</v>
      </c>
      <c r="P9" s="114">
        <v>444</v>
      </c>
      <c r="Q9" s="114">
        <v>7161</v>
      </c>
      <c r="R9" s="113">
        <v>582.9</v>
      </c>
      <c r="S9" s="396">
        <v>16.128378378378379</v>
      </c>
      <c r="T9" s="1688">
        <v>12.285126093669584</v>
      </c>
      <c r="V9" s="779"/>
      <c r="W9" s="779"/>
      <c r="Y9" s="808"/>
      <c r="AA9" s="779"/>
      <c r="AB9" s="779"/>
      <c r="AG9" s="779"/>
    </row>
    <row r="10" spans="1:33" s="11" customFormat="1" ht="18.75" customHeight="1">
      <c r="A10" s="2038" t="s">
        <v>162</v>
      </c>
      <c r="B10" s="2039"/>
      <c r="C10" s="194">
        <v>3911</v>
      </c>
      <c r="D10" s="114">
        <v>45032</v>
      </c>
      <c r="E10" s="114">
        <v>917851</v>
      </c>
      <c r="F10" s="114">
        <v>62152.5</v>
      </c>
      <c r="G10" s="1685">
        <v>20.382194883638302</v>
      </c>
      <c r="H10" s="1685">
        <v>14.767724548489602</v>
      </c>
      <c r="I10" s="69">
        <v>215</v>
      </c>
      <c r="J10" s="114">
        <v>1293</v>
      </c>
      <c r="K10" s="114">
        <v>15753</v>
      </c>
      <c r="L10" s="114">
        <v>1590.6</v>
      </c>
      <c r="M10" s="396">
        <v>12.183294663573086</v>
      </c>
      <c r="N10" s="1686">
        <v>9.9038098830629959</v>
      </c>
      <c r="O10" s="69">
        <v>46</v>
      </c>
      <c r="P10" s="114">
        <v>449</v>
      </c>
      <c r="Q10" s="114">
        <v>7324</v>
      </c>
      <c r="R10" s="114">
        <v>602.20000000000005</v>
      </c>
      <c r="S10" s="396">
        <v>16.311804008908688</v>
      </c>
      <c r="T10" s="1688">
        <v>12.162072401195616</v>
      </c>
      <c r="V10" s="779"/>
      <c r="W10" s="779"/>
      <c r="Y10" s="808"/>
      <c r="AA10" s="779"/>
      <c r="AB10" s="779"/>
      <c r="AG10" s="779"/>
    </row>
    <row r="11" spans="1:33" s="11" customFormat="1" ht="18.75" customHeight="1">
      <c r="A11" s="2038" t="s">
        <v>340</v>
      </c>
      <c r="B11" s="2039"/>
      <c r="C11" s="194">
        <v>3907</v>
      </c>
      <c r="D11" s="114">
        <v>46168</v>
      </c>
      <c r="E11" s="114">
        <v>927665</v>
      </c>
      <c r="F11" s="114">
        <v>64583.8</v>
      </c>
      <c r="G11" s="1685">
        <v>20.093246404435973</v>
      </c>
      <c r="H11" s="1685">
        <v>14.36374137167525</v>
      </c>
      <c r="I11" s="69">
        <v>239</v>
      </c>
      <c r="J11" s="114">
        <v>1508</v>
      </c>
      <c r="K11" s="114">
        <v>17952</v>
      </c>
      <c r="L11" s="114">
        <v>1862.4</v>
      </c>
      <c r="M11" s="396">
        <v>11.904509283819628</v>
      </c>
      <c r="N11" s="1686">
        <v>9.6391752577319583</v>
      </c>
      <c r="O11" s="69">
        <v>46</v>
      </c>
      <c r="P11" s="114">
        <v>441</v>
      </c>
      <c r="Q11" s="114">
        <v>7329</v>
      </c>
      <c r="R11" s="114">
        <v>594.70000000000005</v>
      </c>
      <c r="S11" s="396">
        <v>16.61904761904762</v>
      </c>
      <c r="T11" s="1688">
        <v>12.323860770136202</v>
      </c>
      <c r="V11" s="779"/>
      <c r="W11" s="779"/>
      <c r="Y11" s="808"/>
      <c r="AA11" s="779"/>
      <c r="AB11" s="779"/>
      <c r="AG11" s="779"/>
    </row>
    <row r="12" spans="1:33" s="11" customFormat="1" ht="18.75" customHeight="1">
      <c r="A12" s="2038" t="s">
        <v>410</v>
      </c>
      <c r="B12" s="2039"/>
      <c r="C12" s="194">
        <v>3910</v>
      </c>
      <c r="D12" s="114">
        <v>47064</v>
      </c>
      <c r="E12" s="114">
        <v>935054</v>
      </c>
      <c r="F12" s="114">
        <v>66827.3</v>
      </c>
      <c r="G12" s="1685">
        <v>19.867712051674317</v>
      </c>
      <c r="H12" s="1685">
        <v>13.992096044580583</v>
      </c>
      <c r="I12" s="69">
        <v>255</v>
      </c>
      <c r="J12" s="114">
        <v>1682</v>
      </c>
      <c r="K12" s="114">
        <v>19859</v>
      </c>
      <c r="L12" s="114">
        <v>2092.3000000000002</v>
      </c>
      <c r="M12" s="396">
        <v>11.806777645659929</v>
      </c>
      <c r="N12" s="1686">
        <v>9.4914687186349944</v>
      </c>
      <c r="O12" s="69">
        <v>49</v>
      </c>
      <c r="P12" s="114">
        <v>455</v>
      </c>
      <c r="Q12" s="114">
        <v>7435</v>
      </c>
      <c r="R12" s="114">
        <v>615.29999999999995</v>
      </c>
      <c r="S12" s="396">
        <v>16.340659340659339</v>
      </c>
      <c r="T12" s="1688">
        <v>12.083536486266862</v>
      </c>
      <c r="V12" s="779"/>
      <c r="W12" s="779"/>
      <c r="Y12" s="808"/>
      <c r="AA12" s="779"/>
      <c r="AB12" s="779"/>
      <c r="AG12" s="779"/>
    </row>
    <row r="13" spans="1:33" s="11" customFormat="1" ht="18.75" customHeight="1">
      <c r="A13" s="2038" t="s">
        <v>445</v>
      </c>
      <c r="B13" s="2039"/>
      <c r="C13" s="194">
        <v>3911</v>
      </c>
      <c r="D13" s="114">
        <v>47690</v>
      </c>
      <c r="E13" s="114">
        <v>934852</v>
      </c>
      <c r="F13" s="114">
        <v>68352.2</v>
      </c>
      <c r="G13" s="1685">
        <v>19.60268400083875</v>
      </c>
      <c r="H13" s="1685">
        <v>13.676984793466779</v>
      </c>
      <c r="I13" s="69">
        <v>279</v>
      </c>
      <c r="J13" s="114">
        <v>1891</v>
      </c>
      <c r="K13" s="114">
        <v>22268</v>
      </c>
      <c r="L13" s="114">
        <v>2346.1</v>
      </c>
      <c r="M13" s="396">
        <v>11.775780010576415</v>
      </c>
      <c r="N13" s="1686">
        <v>9.4914965261497812</v>
      </c>
      <c r="O13" s="69">
        <v>48</v>
      </c>
      <c r="P13" s="114">
        <v>469</v>
      </c>
      <c r="Q13" s="114">
        <v>7451</v>
      </c>
      <c r="R13" s="114">
        <v>627</v>
      </c>
      <c r="S13" s="396">
        <v>15.886993603411513</v>
      </c>
      <c r="T13" s="1688">
        <v>11.883572567783094</v>
      </c>
      <c r="V13" s="779"/>
      <c r="W13" s="779"/>
      <c r="Y13" s="808"/>
      <c r="AA13" s="779"/>
      <c r="AB13" s="779"/>
      <c r="AG13" s="779"/>
    </row>
    <row r="14" spans="1:33" s="11" customFormat="1" ht="18.75" customHeight="1">
      <c r="A14" s="2038" t="s">
        <v>489</v>
      </c>
      <c r="B14" s="2039"/>
      <c r="C14" s="194">
        <v>3914</v>
      </c>
      <c r="D14" s="114">
        <v>48531</v>
      </c>
      <c r="E14" s="114">
        <v>974808</v>
      </c>
      <c r="F14" s="114">
        <v>70410.7</v>
      </c>
      <c r="G14" s="1685">
        <v>20.086295357606478</v>
      </c>
      <c r="H14" s="1685">
        <v>13.844600323530374</v>
      </c>
      <c r="I14" s="69">
        <v>298</v>
      </c>
      <c r="J14" s="114">
        <v>2186</v>
      </c>
      <c r="K14" s="114">
        <v>25278</v>
      </c>
      <c r="L14" s="114">
        <v>2682.4</v>
      </c>
      <c r="M14" s="396">
        <v>11.563586459286368</v>
      </c>
      <c r="N14" s="1686">
        <v>9.4236504622725921</v>
      </c>
      <c r="O14" s="69">
        <v>49</v>
      </c>
      <c r="P14" s="114">
        <v>473</v>
      </c>
      <c r="Q14" s="114">
        <v>7692</v>
      </c>
      <c r="R14" s="114">
        <v>632.70000000000005</v>
      </c>
      <c r="S14" s="396">
        <v>16.262156448202958</v>
      </c>
      <c r="T14" s="1688">
        <v>12.157420578473209</v>
      </c>
      <c r="V14" s="779"/>
      <c r="W14" s="779"/>
      <c r="Y14" s="808"/>
      <c r="AA14" s="779"/>
      <c r="AB14" s="779"/>
      <c r="AG14" s="779"/>
    </row>
    <row r="15" spans="1:33" s="11" customFormat="1" ht="18.75" customHeight="1">
      <c r="A15" s="2038" t="s">
        <v>499</v>
      </c>
      <c r="B15" s="2039"/>
      <c r="C15" s="194">
        <v>3917</v>
      </c>
      <c r="D15" s="114">
        <v>48852</v>
      </c>
      <c r="E15" s="114">
        <v>965155</v>
      </c>
      <c r="F15" s="114">
        <v>71440</v>
      </c>
      <c r="G15" s="1685">
        <v>19.756714157045771</v>
      </c>
      <c r="H15" s="1685">
        <v>13.510008398656215</v>
      </c>
      <c r="I15" s="69">
        <v>310</v>
      </c>
      <c r="J15" s="114">
        <v>2219</v>
      </c>
      <c r="K15" s="114">
        <v>27448</v>
      </c>
      <c r="L15" s="114">
        <v>2883.9</v>
      </c>
      <c r="M15" s="396">
        <v>12.369535826949075</v>
      </c>
      <c r="N15" s="1686">
        <v>9.5176670480945944</v>
      </c>
      <c r="O15" s="69">
        <v>49</v>
      </c>
      <c r="P15" s="114">
        <v>470</v>
      </c>
      <c r="Q15" s="114">
        <v>7743</v>
      </c>
      <c r="R15" s="114">
        <v>658.5</v>
      </c>
      <c r="S15" s="396">
        <v>16.474468085106384</v>
      </c>
      <c r="T15" s="1688">
        <v>11.758542141230068</v>
      </c>
      <c r="V15" s="779"/>
      <c r="W15" s="779"/>
      <c r="Y15" s="808"/>
      <c r="AA15" s="779"/>
      <c r="AB15" s="779"/>
      <c r="AG15" s="779"/>
    </row>
    <row r="16" spans="1:33" s="11" customFormat="1" ht="18.75" customHeight="1">
      <c r="A16" s="2038" t="s">
        <v>731</v>
      </c>
      <c r="B16" s="2039"/>
      <c r="C16" s="194">
        <v>3912</v>
      </c>
      <c r="D16" s="114">
        <v>49146</v>
      </c>
      <c r="E16" s="114">
        <v>964727</v>
      </c>
      <c r="F16" s="114">
        <v>71764.800000000003</v>
      </c>
      <c r="G16" s="1685">
        <v>19.629817279127497</v>
      </c>
      <c r="H16" s="1685">
        <v>13.442899583082513</v>
      </c>
      <c r="I16" s="69">
        <v>332</v>
      </c>
      <c r="J16" s="114">
        <v>2388</v>
      </c>
      <c r="K16" s="114">
        <v>29847</v>
      </c>
      <c r="L16" s="114">
        <v>3169.7</v>
      </c>
      <c r="M16" s="396">
        <v>12.498743718592964</v>
      </c>
      <c r="N16" s="1686">
        <v>9.4163485503359947</v>
      </c>
      <c r="O16" s="69">
        <v>49</v>
      </c>
      <c r="P16" s="114">
        <v>481</v>
      </c>
      <c r="Q16" s="114">
        <v>7886</v>
      </c>
      <c r="R16" s="114">
        <v>676.6</v>
      </c>
      <c r="S16" s="396">
        <v>16.395010395010395</v>
      </c>
      <c r="T16" s="1688">
        <v>11.655335501034584</v>
      </c>
      <c r="V16" s="779"/>
      <c r="W16" s="779"/>
      <c r="Y16" s="808"/>
      <c r="AA16" s="779"/>
      <c r="AB16" s="779"/>
      <c r="AG16" s="779"/>
    </row>
    <row r="17" spans="1:33" s="11" customFormat="1" ht="18.75" customHeight="1" thickBot="1">
      <c r="A17" s="2038" t="s">
        <v>1132</v>
      </c>
      <c r="B17" s="2039"/>
      <c r="C17" s="194">
        <v>3917</v>
      </c>
      <c r="D17" s="114">
        <v>49492</v>
      </c>
      <c r="E17" s="114">
        <v>962693</v>
      </c>
      <c r="F17" s="93">
        <v>72594.64</v>
      </c>
      <c r="G17" s="1685">
        <v>19.45148710902772</v>
      </c>
      <c r="H17" s="1685">
        <v>13.261213224557626</v>
      </c>
      <c r="I17" s="65">
        <v>354</v>
      </c>
      <c r="J17" s="93">
        <v>2493</v>
      </c>
      <c r="K17" s="93">
        <v>32297</v>
      </c>
      <c r="L17" s="93">
        <v>3394.4</v>
      </c>
      <c r="M17" s="1685">
        <v>12.95507420778179</v>
      </c>
      <c r="N17" s="1685">
        <v>9.5147890643412669</v>
      </c>
      <c r="O17" s="65">
        <v>49</v>
      </c>
      <c r="P17" s="93">
        <v>497</v>
      </c>
      <c r="Q17" s="93">
        <v>7926</v>
      </c>
      <c r="R17" s="93">
        <v>694.35</v>
      </c>
      <c r="S17" s="1685">
        <v>15.947686116700201</v>
      </c>
      <c r="T17" s="779">
        <v>11.4149924389717</v>
      </c>
      <c r="V17" s="779"/>
      <c r="W17" s="779"/>
      <c r="Y17" s="808"/>
      <c r="AA17" s="779"/>
      <c r="AB17" s="779"/>
      <c r="AG17" s="779"/>
    </row>
    <row r="18" spans="1:33" s="1665" customFormat="1" ht="18.75" customHeight="1">
      <c r="A18" s="2028" t="s">
        <v>1134</v>
      </c>
      <c r="B18" s="360" t="s">
        <v>164</v>
      </c>
      <c r="C18" s="391">
        <f>C17-C16</f>
        <v>5</v>
      </c>
      <c r="D18" s="362">
        <f t="shared" ref="D18:R18" si="0">D17-D16</f>
        <v>346</v>
      </c>
      <c r="E18" s="362">
        <f t="shared" si="0"/>
        <v>-2034</v>
      </c>
      <c r="F18" s="362">
        <f t="shared" si="0"/>
        <v>829.83999999999651</v>
      </c>
      <c r="G18" s="392">
        <f>G17-G16</f>
        <v>-0.17833017009977681</v>
      </c>
      <c r="H18" s="725">
        <f>H17-H16</f>
        <v>-0.18168635852488713</v>
      </c>
      <c r="I18" s="391">
        <f t="shared" si="0"/>
        <v>22</v>
      </c>
      <c r="J18" s="362">
        <f t="shared" si="0"/>
        <v>105</v>
      </c>
      <c r="K18" s="362">
        <f t="shared" si="0"/>
        <v>2450</v>
      </c>
      <c r="L18" s="362">
        <f t="shared" si="0"/>
        <v>224.70000000000027</v>
      </c>
      <c r="M18" s="392">
        <f t="shared" si="0"/>
        <v>0.45633048918882579</v>
      </c>
      <c r="N18" s="725">
        <f t="shared" si="0"/>
        <v>9.8440514005272206E-2</v>
      </c>
      <c r="O18" s="391">
        <f t="shared" si="0"/>
        <v>0</v>
      </c>
      <c r="P18" s="362">
        <f t="shared" si="0"/>
        <v>16</v>
      </c>
      <c r="Q18" s="362">
        <f t="shared" si="0"/>
        <v>40</v>
      </c>
      <c r="R18" s="362">
        <f t="shared" si="0"/>
        <v>17.75</v>
      </c>
      <c r="S18" s="392">
        <f>S17-S16</f>
        <v>-0.4473242783101945</v>
      </c>
      <c r="T18" s="498">
        <f>T17-T16</f>
        <v>-0.24034306206288392</v>
      </c>
      <c r="V18" s="1667"/>
      <c r="W18" s="1667"/>
      <c r="X18" s="1667"/>
      <c r="Y18" s="1667"/>
      <c r="Z18" s="1667"/>
      <c r="AA18" s="1667"/>
      <c r="AB18" s="1667"/>
      <c r="AC18" s="1667"/>
      <c r="AD18" s="1667"/>
      <c r="AE18" s="1667"/>
      <c r="AF18" s="1667"/>
      <c r="AG18" s="1667"/>
    </row>
    <row r="19" spans="1:33" s="1665" customFormat="1" ht="18.75" customHeight="1">
      <c r="A19" s="2029"/>
      <c r="B19" s="1601" t="s">
        <v>165</v>
      </c>
      <c r="C19" s="393">
        <f>C17/C16-1</f>
        <v>1.2781186094068531E-3</v>
      </c>
      <c r="D19" s="366">
        <f t="shared" ref="D19:R19" si="1">D17/D16-1</f>
        <v>7.0402474260367054E-3</v>
      </c>
      <c r="E19" s="366">
        <f t="shared" si="1"/>
        <v>-2.1083684814460213E-3</v>
      </c>
      <c r="F19" s="366">
        <f t="shared" si="1"/>
        <v>1.1563329097273201E-2</v>
      </c>
      <c r="G19" s="366">
        <f>G17/G16-1</f>
        <v>-9.0846576697072301E-3</v>
      </c>
      <c r="H19" s="519">
        <f>H17/H16-1</f>
        <v>-1.3515414394193237E-2</v>
      </c>
      <c r="I19" s="393">
        <f t="shared" si="1"/>
        <v>6.6265060240963791E-2</v>
      </c>
      <c r="J19" s="366">
        <f t="shared" si="1"/>
        <v>4.3969849246231263E-2</v>
      </c>
      <c r="K19" s="366">
        <f t="shared" si="1"/>
        <v>8.2085301705363989E-2</v>
      </c>
      <c r="L19" s="366">
        <f t="shared" si="1"/>
        <v>7.0889989588920121E-2</v>
      </c>
      <c r="M19" s="366">
        <f t="shared" si="1"/>
        <v>3.6510108492743498E-2</v>
      </c>
      <c r="N19" s="519">
        <f t="shared" si="1"/>
        <v>1.0454213061363404E-2</v>
      </c>
      <c r="O19" s="393">
        <f t="shared" si="1"/>
        <v>0</v>
      </c>
      <c r="P19" s="366">
        <f t="shared" si="1"/>
        <v>3.3264033264033266E-2</v>
      </c>
      <c r="Q19" s="366">
        <f t="shared" si="1"/>
        <v>5.0722799898554882E-3</v>
      </c>
      <c r="R19" s="366">
        <f t="shared" si="1"/>
        <v>2.6234111735146337E-2</v>
      </c>
      <c r="S19" s="366">
        <f>S17/S16-1</f>
        <v>-2.7284171679838098E-2</v>
      </c>
      <c r="T19" s="367">
        <f>T17/T16-1</f>
        <v>-2.0620861753962383E-2</v>
      </c>
    </row>
    <row r="20" spans="1:33" ht="18.75" customHeight="1">
      <c r="A20" s="2030" t="s">
        <v>1154</v>
      </c>
      <c r="B20" s="378" t="s">
        <v>164</v>
      </c>
      <c r="C20" s="394">
        <f>C17-C12</f>
        <v>7</v>
      </c>
      <c r="D20" s="371">
        <f t="shared" ref="D20:R20" si="2">D17-D12</f>
        <v>2428</v>
      </c>
      <c r="E20" s="371">
        <f t="shared" si="2"/>
        <v>27639</v>
      </c>
      <c r="F20" s="371">
        <f t="shared" si="2"/>
        <v>5767.3399999999965</v>
      </c>
      <c r="G20" s="395">
        <f>G17-G12</f>
        <v>-0.41622494264659693</v>
      </c>
      <c r="H20" s="726">
        <f>H17-H12</f>
        <v>-0.73088282002295735</v>
      </c>
      <c r="I20" s="394">
        <f t="shared" si="2"/>
        <v>99</v>
      </c>
      <c r="J20" s="371">
        <f t="shared" si="2"/>
        <v>811</v>
      </c>
      <c r="K20" s="371">
        <f t="shared" si="2"/>
        <v>12438</v>
      </c>
      <c r="L20" s="371">
        <f t="shared" si="2"/>
        <v>1302.0999999999999</v>
      </c>
      <c r="M20" s="395">
        <f t="shared" si="2"/>
        <v>1.1482965621218604</v>
      </c>
      <c r="N20" s="726">
        <f t="shared" si="2"/>
        <v>2.3320345706272505E-2</v>
      </c>
      <c r="O20" s="394">
        <f t="shared" si="2"/>
        <v>0</v>
      </c>
      <c r="P20" s="371">
        <f t="shared" si="2"/>
        <v>42</v>
      </c>
      <c r="Q20" s="371">
        <f t="shared" si="2"/>
        <v>491</v>
      </c>
      <c r="R20" s="371">
        <f t="shared" si="2"/>
        <v>79.050000000000068</v>
      </c>
      <c r="S20" s="395">
        <f>S17-S12</f>
        <v>-0.39297322395913881</v>
      </c>
      <c r="T20" s="499">
        <f>T17-T12</f>
        <v>-0.66854404729516226</v>
      </c>
    </row>
    <row r="21" spans="1:33" ht="18.75" customHeight="1">
      <c r="A21" s="2029"/>
      <c r="B21" s="1601" t="s">
        <v>165</v>
      </c>
      <c r="C21" s="393">
        <f>C17/C12-1</f>
        <v>1.7902813299233156E-3</v>
      </c>
      <c r="D21" s="366">
        <f t="shared" ref="D21:R21" si="3">D17/D12-1</f>
        <v>5.158932517423076E-2</v>
      </c>
      <c r="E21" s="366">
        <f t="shared" si="3"/>
        <v>2.955872067281673E-2</v>
      </c>
      <c r="F21" s="366">
        <f t="shared" si="3"/>
        <v>8.6302154957629496E-2</v>
      </c>
      <c r="G21" s="366">
        <f>G17/G12-1</f>
        <v>-2.0949817551413563E-2</v>
      </c>
      <c r="H21" s="519">
        <f>H17/H12-1</f>
        <v>-5.2235406167472909E-2</v>
      </c>
      <c r="I21" s="500">
        <f t="shared" si="3"/>
        <v>0.38823529411764701</v>
      </c>
      <c r="J21" s="501">
        <f t="shared" si="3"/>
        <v>0.48216409036860886</v>
      </c>
      <c r="K21" s="501">
        <f t="shared" si="3"/>
        <v>0.62631552444735394</v>
      </c>
      <c r="L21" s="366">
        <f t="shared" si="3"/>
        <v>0.62232949385843317</v>
      </c>
      <c r="M21" s="366">
        <f t="shared" si="3"/>
        <v>9.7257405583814238E-2</v>
      </c>
      <c r="N21" s="519">
        <f t="shared" si="3"/>
        <v>2.4569796727547111E-3</v>
      </c>
      <c r="O21" s="393">
        <f t="shared" si="3"/>
        <v>0</v>
      </c>
      <c r="P21" s="366">
        <f t="shared" si="3"/>
        <v>9.2307692307692202E-2</v>
      </c>
      <c r="Q21" s="366">
        <f t="shared" si="3"/>
        <v>6.6039004707464599E-2</v>
      </c>
      <c r="R21" s="366">
        <f t="shared" si="3"/>
        <v>0.12847391516333517</v>
      </c>
      <c r="S21" s="366">
        <f>S17/S12-1</f>
        <v>-2.4048798507250613E-2</v>
      </c>
      <c r="T21" s="367">
        <f>T17/T12-1</f>
        <v>-5.5326853033048184E-2</v>
      </c>
    </row>
    <row r="22" spans="1:33" s="1665" customFormat="1" ht="18.75" customHeight="1">
      <c r="A22" s="2030" t="s">
        <v>1137</v>
      </c>
      <c r="B22" s="378" t="s">
        <v>164</v>
      </c>
      <c r="C22" s="394">
        <f>C17-C7</f>
        <v>-10</v>
      </c>
      <c r="D22" s="371">
        <f t="shared" ref="D22:R22" si="4">D17-D7</f>
        <v>6661</v>
      </c>
      <c r="E22" s="371">
        <f t="shared" si="4"/>
        <v>99080</v>
      </c>
      <c r="F22" s="371">
        <f t="shared" si="4"/>
        <v>14000.939999999995</v>
      </c>
      <c r="G22" s="395">
        <f>G17-G7</f>
        <v>-0.71178248542489442</v>
      </c>
      <c r="H22" s="726">
        <f>H17-H7</f>
        <v>-1.4777945527290104</v>
      </c>
      <c r="I22" s="394">
        <f t="shared" si="4"/>
        <v>209</v>
      </c>
      <c r="J22" s="371">
        <f t="shared" si="4"/>
        <v>1650</v>
      </c>
      <c r="K22" s="371">
        <f t="shared" si="4"/>
        <v>22240</v>
      </c>
      <c r="L22" s="371">
        <f t="shared" si="4"/>
        <v>2310.3000000000002</v>
      </c>
      <c r="M22" s="395">
        <f t="shared" si="4"/>
        <v>1.0250623453855852</v>
      </c>
      <c r="N22" s="726">
        <f t="shared" si="4"/>
        <v>0.23796958274362723</v>
      </c>
      <c r="O22" s="394">
        <f t="shared" si="4"/>
        <v>6</v>
      </c>
      <c r="P22" s="371">
        <f t="shared" si="4"/>
        <v>80</v>
      </c>
      <c r="Q22" s="371">
        <f t="shared" si="4"/>
        <v>1345</v>
      </c>
      <c r="R22" s="371">
        <f t="shared" si="4"/>
        <v>151.45000000000005</v>
      </c>
      <c r="S22" s="395">
        <f>S17-S7</f>
        <v>0.16591153636446876</v>
      </c>
      <c r="T22" s="499">
        <f>T17-T7</f>
        <v>-0.70694530278553103</v>
      </c>
    </row>
    <row r="23" spans="1:33" ht="18.75" customHeight="1">
      <c r="A23" s="2150"/>
      <c r="B23" s="1602" t="s">
        <v>165</v>
      </c>
      <c r="C23" s="368">
        <f>C17/C7-1</f>
        <v>-2.5464731347084602E-3</v>
      </c>
      <c r="D23" s="384">
        <f t="shared" ref="D23:R23" si="5">D17/D7-1</f>
        <v>0.15551819943498857</v>
      </c>
      <c r="E23" s="384">
        <f t="shared" si="5"/>
        <v>0.11472731420207904</v>
      </c>
      <c r="F23" s="384">
        <f t="shared" si="5"/>
        <v>0.23894957990364141</v>
      </c>
      <c r="G23" s="384">
        <f>G17/G7-1</f>
        <v>-3.530094571669673E-2</v>
      </c>
      <c r="H23" s="520">
        <f>H17/H7-1</f>
        <v>-0.10026418162329398</v>
      </c>
      <c r="I23" s="502">
        <f t="shared" si="5"/>
        <v>1.4413793103448276</v>
      </c>
      <c r="J23" s="503">
        <f t="shared" si="5"/>
        <v>1.9572953736654806</v>
      </c>
      <c r="K23" s="503">
        <f t="shared" si="5"/>
        <v>2.2113950482251168</v>
      </c>
      <c r="L23" s="384">
        <f t="shared" si="5"/>
        <v>2.1310764689604285</v>
      </c>
      <c r="M23" s="384">
        <f t="shared" si="5"/>
        <v>8.5922994646519646E-2</v>
      </c>
      <c r="N23" s="520">
        <f t="shared" si="5"/>
        <v>2.5652065690799031E-2</v>
      </c>
      <c r="O23" s="368">
        <f t="shared" si="5"/>
        <v>0.13953488372093026</v>
      </c>
      <c r="P23" s="384">
        <f t="shared" si="5"/>
        <v>0.1918465227817745</v>
      </c>
      <c r="Q23" s="384">
        <f t="shared" si="5"/>
        <v>0.20437623461480015</v>
      </c>
      <c r="R23" s="384">
        <f t="shared" si="5"/>
        <v>0.27896481856695532</v>
      </c>
      <c r="S23" s="384">
        <f>S17/S7-1</f>
        <v>1.0512856809600901E-2</v>
      </c>
      <c r="T23" s="388">
        <f>T17/T7-1</f>
        <v>-5.8319496259271353E-2</v>
      </c>
    </row>
    <row r="24" spans="1:33" ht="17.25" customHeight="1">
      <c r="A24" s="358"/>
      <c r="B24" s="110"/>
      <c r="C24" s="134"/>
      <c r="D24" s="134"/>
      <c r="E24" s="134"/>
      <c r="F24" s="134"/>
      <c r="G24" s="134"/>
      <c r="H24" s="134"/>
      <c r="I24" s="785"/>
      <c r="J24" s="785"/>
      <c r="K24" s="785"/>
      <c r="L24" s="134"/>
      <c r="M24" s="134"/>
      <c r="N24" s="134"/>
      <c r="O24" s="134"/>
      <c r="P24" s="134"/>
      <c r="Q24" s="134"/>
      <c r="R24" s="134"/>
      <c r="S24" s="134"/>
      <c r="T24" s="134"/>
    </row>
    <row r="25" spans="1:33" ht="17.25" customHeight="1">
      <c r="A25" s="1660" t="s">
        <v>1571</v>
      </c>
    </row>
    <row r="26" spans="1:33" ht="17.25" customHeight="1">
      <c r="A26" s="816"/>
    </row>
    <row r="28" spans="1:33">
      <c r="A28" s="50"/>
      <c r="B28" s="50"/>
      <c r="C28" s="1689"/>
      <c r="D28" s="1689"/>
      <c r="E28" s="1689"/>
      <c r="F28" s="1689"/>
      <c r="G28" s="1689"/>
      <c r="H28" s="1689"/>
      <c r="I28" s="1690"/>
      <c r="J28" s="1690"/>
      <c r="K28" s="1689"/>
    </row>
    <row r="29" spans="1:33">
      <c r="E29" s="50"/>
    </row>
  </sheetData>
  <mergeCells count="36">
    <mergeCell ref="S5:S6"/>
    <mergeCell ref="T5:T6"/>
    <mergeCell ref="O3:T4"/>
    <mergeCell ref="M5:M6"/>
    <mergeCell ref="N5:N6"/>
    <mergeCell ref="R5:R6"/>
    <mergeCell ref="I3:N4"/>
    <mergeCell ref="I5:I6"/>
    <mergeCell ref="J5:J6"/>
    <mergeCell ref="O5:O6"/>
    <mergeCell ref="K5:K6"/>
    <mergeCell ref="L5:L6"/>
    <mergeCell ref="A3:B6"/>
    <mergeCell ref="C5:C6"/>
    <mergeCell ref="D5:D6"/>
    <mergeCell ref="E5:E6"/>
    <mergeCell ref="F5:F6"/>
    <mergeCell ref="C3:H4"/>
    <mergeCell ref="G5:G6"/>
    <mergeCell ref="H5:H6"/>
    <mergeCell ref="A18:A19"/>
    <mergeCell ref="A20:A21"/>
    <mergeCell ref="A22:A23"/>
    <mergeCell ref="P5:P6"/>
    <mergeCell ref="Q5:Q6"/>
    <mergeCell ref="A7:B7"/>
    <mergeCell ref="A8:B8"/>
    <mergeCell ref="A9:B9"/>
    <mergeCell ref="A15:B15"/>
    <mergeCell ref="A16:B16"/>
    <mergeCell ref="A17:B17"/>
    <mergeCell ref="A10:B10"/>
    <mergeCell ref="A11:B11"/>
    <mergeCell ref="A12:B12"/>
    <mergeCell ref="A13:B13"/>
    <mergeCell ref="A14:B14"/>
  </mergeCells>
  <hyperlinks>
    <hyperlink ref="V2" location="OBSAH!A1" display="Zpět na obsah" xr:uid="{4D1E2C41-EB85-4E04-B30C-29B46204869F}"/>
  </hyperlinks>
  <pageMargins left="0.70866141732283472" right="0.70866141732283472" top="0.78740157480314965" bottom="0.78740157480314965" header="0.31496062992125984" footer="0.31496062992125984"/>
  <pageSetup paperSize="9" orientation="landscape" r:id="rId1"/>
  <ignoredErrors>
    <ignoredError sqref="C18:T23"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List14"/>
  <dimension ref="A1:S27"/>
  <sheetViews>
    <sheetView showGridLines="0" zoomScaleNormal="100" workbookViewId="0"/>
  </sheetViews>
  <sheetFormatPr defaultRowHeight="15"/>
  <cols>
    <col min="1" max="1" width="19.85546875" style="22" customWidth="1"/>
    <col min="2" max="7" width="6.42578125" style="22" customWidth="1"/>
    <col min="8" max="8" width="8.140625" style="22" customWidth="1"/>
    <col min="9" max="9" width="7.140625" style="22" customWidth="1"/>
    <col min="10" max="10" width="7.5703125" style="22" customWidth="1"/>
    <col min="11" max="11" width="7.140625" style="22" customWidth="1"/>
    <col min="12" max="12" width="7.5703125" style="22" customWidth="1"/>
    <col min="13" max="14" width="7.140625" style="22" customWidth="1"/>
    <col min="15" max="15" width="7.140625" customWidth="1"/>
    <col min="16" max="17" width="6.42578125" customWidth="1"/>
    <col min="18" max="195" width="9.140625" style="22"/>
    <col min="196" max="196" width="29.28515625" style="22" customWidth="1"/>
    <col min="197" max="197" width="0.140625" style="22" customWidth="1"/>
    <col min="198" max="198" width="11" style="22" customWidth="1"/>
    <col min="199" max="201" width="9.140625" style="22"/>
    <col min="202" max="202" width="9.85546875" style="22" customWidth="1"/>
    <col min="203" max="203" width="10.28515625" style="22" customWidth="1"/>
    <col min="204" max="207" width="9.140625" style="22"/>
    <col min="208" max="208" width="9.28515625" style="22" customWidth="1"/>
    <col min="209" max="451" width="9.140625" style="22"/>
    <col min="452" max="452" width="29.28515625" style="22" customWidth="1"/>
    <col min="453" max="453" width="0.140625" style="22" customWidth="1"/>
    <col min="454" max="454" width="11" style="22" customWidth="1"/>
    <col min="455" max="457" width="9.140625" style="22"/>
    <col min="458" max="458" width="9.85546875" style="22" customWidth="1"/>
    <col min="459" max="459" width="10.28515625" style="22" customWidth="1"/>
    <col min="460" max="463" width="9.140625" style="22"/>
    <col min="464" max="464" width="9.28515625" style="22" customWidth="1"/>
    <col min="465" max="707" width="9.140625" style="22"/>
    <col min="708" max="708" width="29.28515625" style="22" customWidth="1"/>
    <col min="709" max="709" width="0.140625" style="22" customWidth="1"/>
    <col min="710" max="710" width="11" style="22" customWidth="1"/>
    <col min="711" max="713" width="9.140625" style="22"/>
    <col min="714" max="714" width="9.85546875" style="22" customWidth="1"/>
    <col min="715" max="715" width="10.28515625" style="22" customWidth="1"/>
    <col min="716" max="719" width="9.140625" style="22"/>
    <col min="720" max="720" width="9.28515625" style="22" customWidth="1"/>
    <col min="721" max="963" width="9.140625" style="22"/>
    <col min="964" max="964" width="29.28515625" style="22" customWidth="1"/>
    <col min="965" max="965" width="0.140625" style="22" customWidth="1"/>
    <col min="966" max="966" width="11" style="22" customWidth="1"/>
    <col min="967" max="969" width="9.140625" style="22"/>
    <col min="970" max="970" width="9.85546875" style="22" customWidth="1"/>
    <col min="971" max="971" width="10.28515625" style="22" customWidth="1"/>
    <col min="972" max="975" width="9.140625" style="22"/>
    <col min="976" max="976" width="9.28515625" style="22" customWidth="1"/>
    <col min="977" max="1219" width="9.140625" style="22"/>
    <col min="1220" max="1220" width="29.28515625" style="22" customWidth="1"/>
    <col min="1221" max="1221" width="0.140625" style="22" customWidth="1"/>
    <col min="1222" max="1222" width="11" style="22" customWidth="1"/>
    <col min="1223" max="1225" width="9.140625" style="22"/>
    <col min="1226" max="1226" width="9.85546875" style="22" customWidth="1"/>
    <col min="1227" max="1227" width="10.28515625" style="22" customWidth="1"/>
    <col min="1228" max="1231" width="9.140625" style="22"/>
    <col min="1232" max="1232" width="9.28515625" style="22" customWidth="1"/>
    <col min="1233" max="1475" width="9.140625" style="22"/>
    <col min="1476" max="1476" width="29.28515625" style="22" customWidth="1"/>
    <col min="1477" max="1477" width="0.140625" style="22" customWidth="1"/>
    <col min="1478" max="1478" width="11" style="22" customWidth="1"/>
    <col min="1479" max="1481" width="9.140625" style="22"/>
    <col min="1482" max="1482" width="9.85546875" style="22" customWidth="1"/>
    <col min="1483" max="1483" width="10.28515625" style="22" customWidth="1"/>
    <col min="1484" max="1487" width="9.140625" style="22"/>
    <col min="1488" max="1488" width="9.28515625" style="22" customWidth="1"/>
    <col min="1489" max="1731" width="9.140625" style="22"/>
    <col min="1732" max="1732" width="29.28515625" style="22" customWidth="1"/>
    <col min="1733" max="1733" width="0.140625" style="22" customWidth="1"/>
    <col min="1734" max="1734" width="11" style="22" customWidth="1"/>
    <col min="1735" max="1737" width="9.140625" style="22"/>
    <col min="1738" max="1738" width="9.85546875" style="22" customWidth="1"/>
    <col min="1739" max="1739" width="10.28515625" style="22" customWidth="1"/>
    <col min="1740" max="1743" width="9.140625" style="22"/>
    <col min="1744" max="1744" width="9.28515625" style="22" customWidth="1"/>
    <col min="1745" max="1987" width="9.140625" style="22"/>
    <col min="1988" max="1988" width="29.28515625" style="22" customWidth="1"/>
    <col min="1989" max="1989" width="0.140625" style="22" customWidth="1"/>
    <col min="1990" max="1990" width="11" style="22" customWidth="1"/>
    <col min="1991" max="1993" width="9.140625" style="22"/>
    <col min="1994" max="1994" width="9.85546875" style="22" customWidth="1"/>
    <col min="1995" max="1995" width="10.28515625" style="22" customWidth="1"/>
    <col min="1996" max="1999" width="9.140625" style="22"/>
    <col min="2000" max="2000" width="9.28515625" style="22" customWidth="1"/>
    <col min="2001" max="2243" width="9.140625" style="22"/>
    <col min="2244" max="2244" width="29.28515625" style="22" customWidth="1"/>
    <col min="2245" max="2245" width="0.140625" style="22" customWidth="1"/>
    <col min="2246" max="2246" width="11" style="22" customWidth="1"/>
    <col min="2247" max="2249" width="9.140625" style="22"/>
    <col min="2250" max="2250" width="9.85546875" style="22" customWidth="1"/>
    <col min="2251" max="2251" width="10.28515625" style="22" customWidth="1"/>
    <col min="2252" max="2255" width="9.140625" style="22"/>
    <col min="2256" max="2256" width="9.28515625" style="22" customWidth="1"/>
    <col min="2257" max="2499" width="9.140625" style="22"/>
    <col min="2500" max="2500" width="29.28515625" style="22" customWidth="1"/>
    <col min="2501" max="2501" width="0.140625" style="22" customWidth="1"/>
    <col min="2502" max="2502" width="11" style="22" customWidth="1"/>
    <col min="2503" max="2505" width="9.140625" style="22"/>
    <col min="2506" max="2506" width="9.85546875" style="22" customWidth="1"/>
    <col min="2507" max="2507" width="10.28515625" style="22" customWidth="1"/>
    <col min="2508" max="2511" width="9.140625" style="22"/>
    <col min="2512" max="2512" width="9.28515625" style="22" customWidth="1"/>
    <col min="2513" max="2755" width="9.140625" style="22"/>
    <col min="2756" max="2756" width="29.28515625" style="22" customWidth="1"/>
    <col min="2757" max="2757" width="0.140625" style="22" customWidth="1"/>
    <col min="2758" max="2758" width="11" style="22" customWidth="1"/>
    <col min="2759" max="2761" width="9.140625" style="22"/>
    <col min="2762" max="2762" width="9.85546875" style="22" customWidth="1"/>
    <col min="2763" max="2763" width="10.28515625" style="22" customWidth="1"/>
    <col min="2764" max="2767" width="9.140625" style="22"/>
    <col min="2768" max="2768" width="9.28515625" style="22" customWidth="1"/>
    <col min="2769" max="3011" width="9.140625" style="22"/>
    <col min="3012" max="3012" width="29.28515625" style="22" customWidth="1"/>
    <col min="3013" max="3013" width="0.140625" style="22" customWidth="1"/>
    <col min="3014" max="3014" width="11" style="22" customWidth="1"/>
    <col min="3015" max="3017" width="9.140625" style="22"/>
    <col min="3018" max="3018" width="9.85546875" style="22" customWidth="1"/>
    <col min="3019" max="3019" width="10.28515625" style="22" customWidth="1"/>
    <col min="3020" max="3023" width="9.140625" style="22"/>
    <col min="3024" max="3024" width="9.28515625" style="22" customWidth="1"/>
    <col min="3025" max="3267" width="9.140625" style="22"/>
    <col min="3268" max="3268" width="29.28515625" style="22" customWidth="1"/>
    <col min="3269" max="3269" width="0.140625" style="22" customWidth="1"/>
    <col min="3270" max="3270" width="11" style="22" customWidth="1"/>
    <col min="3271" max="3273" width="9.140625" style="22"/>
    <col min="3274" max="3274" width="9.85546875" style="22" customWidth="1"/>
    <col min="3275" max="3275" width="10.28515625" style="22" customWidth="1"/>
    <col min="3276" max="3279" width="9.140625" style="22"/>
    <col min="3280" max="3280" width="9.28515625" style="22" customWidth="1"/>
    <col min="3281" max="3523" width="9.140625" style="22"/>
    <col min="3524" max="3524" width="29.28515625" style="22" customWidth="1"/>
    <col min="3525" max="3525" width="0.140625" style="22" customWidth="1"/>
    <col min="3526" max="3526" width="11" style="22" customWidth="1"/>
    <col min="3527" max="3529" width="9.140625" style="22"/>
    <col min="3530" max="3530" width="9.85546875" style="22" customWidth="1"/>
    <col min="3531" max="3531" width="10.28515625" style="22" customWidth="1"/>
    <col min="3532" max="3535" width="9.140625" style="22"/>
    <col min="3536" max="3536" width="9.28515625" style="22" customWidth="1"/>
    <col min="3537" max="3779" width="9.140625" style="22"/>
    <col min="3780" max="3780" width="29.28515625" style="22" customWidth="1"/>
    <col min="3781" max="3781" width="0.140625" style="22" customWidth="1"/>
    <col min="3782" max="3782" width="11" style="22" customWidth="1"/>
    <col min="3783" max="3785" width="9.140625" style="22"/>
    <col min="3786" max="3786" width="9.85546875" style="22" customWidth="1"/>
    <col min="3787" max="3787" width="10.28515625" style="22" customWidth="1"/>
    <col min="3788" max="3791" width="9.140625" style="22"/>
    <col min="3792" max="3792" width="9.28515625" style="22" customWidth="1"/>
    <col min="3793" max="4035" width="9.140625" style="22"/>
    <col min="4036" max="4036" width="29.28515625" style="22" customWidth="1"/>
    <col min="4037" max="4037" width="0.140625" style="22" customWidth="1"/>
    <col min="4038" max="4038" width="11" style="22" customWidth="1"/>
    <col min="4039" max="4041" width="9.140625" style="22"/>
    <col min="4042" max="4042" width="9.85546875" style="22" customWidth="1"/>
    <col min="4043" max="4043" width="10.28515625" style="22" customWidth="1"/>
    <col min="4044" max="4047" width="9.140625" style="22"/>
    <col min="4048" max="4048" width="9.28515625" style="22" customWidth="1"/>
    <col min="4049" max="4291" width="9.140625" style="22"/>
    <col min="4292" max="4292" width="29.28515625" style="22" customWidth="1"/>
    <col min="4293" max="4293" width="0.140625" style="22" customWidth="1"/>
    <col min="4294" max="4294" width="11" style="22" customWidth="1"/>
    <col min="4295" max="4297" width="9.140625" style="22"/>
    <col min="4298" max="4298" width="9.85546875" style="22" customWidth="1"/>
    <col min="4299" max="4299" width="10.28515625" style="22" customWidth="1"/>
    <col min="4300" max="4303" width="9.140625" style="22"/>
    <col min="4304" max="4304" width="9.28515625" style="22" customWidth="1"/>
    <col min="4305" max="4547" width="9.140625" style="22"/>
    <col min="4548" max="4548" width="29.28515625" style="22" customWidth="1"/>
    <col min="4549" max="4549" width="0.140625" style="22" customWidth="1"/>
    <col min="4550" max="4550" width="11" style="22" customWidth="1"/>
    <col min="4551" max="4553" width="9.140625" style="22"/>
    <col min="4554" max="4554" width="9.85546875" style="22" customWidth="1"/>
    <col min="4555" max="4555" width="10.28515625" style="22" customWidth="1"/>
    <col min="4556" max="4559" width="9.140625" style="22"/>
    <col min="4560" max="4560" width="9.28515625" style="22" customWidth="1"/>
    <col min="4561" max="4803" width="9.140625" style="22"/>
    <col min="4804" max="4804" width="29.28515625" style="22" customWidth="1"/>
    <col min="4805" max="4805" width="0.140625" style="22" customWidth="1"/>
    <col min="4806" max="4806" width="11" style="22" customWidth="1"/>
    <col min="4807" max="4809" width="9.140625" style="22"/>
    <col min="4810" max="4810" width="9.85546875" style="22" customWidth="1"/>
    <col min="4811" max="4811" width="10.28515625" style="22" customWidth="1"/>
    <col min="4812" max="4815" width="9.140625" style="22"/>
    <col min="4816" max="4816" width="9.28515625" style="22" customWidth="1"/>
    <col min="4817" max="5059" width="9.140625" style="22"/>
    <col min="5060" max="5060" width="29.28515625" style="22" customWidth="1"/>
    <col min="5061" max="5061" width="0.140625" style="22" customWidth="1"/>
    <col min="5062" max="5062" width="11" style="22" customWidth="1"/>
    <col min="5063" max="5065" width="9.140625" style="22"/>
    <col min="5066" max="5066" width="9.85546875" style="22" customWidth="1"/>
    <col min="5067" max="5067" width="10.28515625" style="22" customWidth="1"/>
    <col min="5068" max="5071" width="9.140625" style="22"/>
    <col min="5072" max="5072" width="9.28515625" style="22" customWidth="1"/>
    <col min="5073" max="5315" width="9.140625" style="22"/>
    <col min="5316" max="5316" width="29.28515625" style="22" customWidth="1"/>
    <col min="5317" max="5317" width="0.140625" style="22" customWidth="1"/>
    <col min="5318" max="5318" width="11" style="22" customWidth="1"/>
    <col min="5319" max="5321" width="9.140625" style="22"/>
    <col min="5322" max="5322" width="9.85546875" style="22" customWidth="1"/>
    <col min="5323" max="5323" width="10.28515625" style="22" customWidth="1"/>
    <col min="5324" max="5327" width="9.140625" style="22"/>
    <col min="5328" max="5328" width="9.28515625" style="22" customWidth="1"/>
    <col min="5329" max="5571" width="9.140625" style="22"/>
    <col min="5572" max="5572" width="29.28515625" style="22" customWidth="1"/>
    <col min="5573" max="5573" width="0.140625" style="22" customWidth="1"/>
    <col min="5574" max="5574" width="11" style="22" customWidth="1"/>
    <col min="5575" max="5577" width="9.140625" style="22"/>
    <col min="5578" max="5578" width="9.85546875" style="22" customWidth="1"/>
    <col min="5579" max="5579" width="10.28515625" style="22" customWidth="1"/>
    <col min="5580" max="5583" width="9.140625" style="22"/>
    <col min="5584" max="5584" width="9.28515625" style="22" customWidth="1"/>
    <col min="5585" max="5827" width="9.140625" style="22"/>
    <col min="5828" max="5828" width="29.28515625" style="22" customWidth="1"/>
    <col min="5829" max="5829" width="0.140625" style="22" customWidth="1"/>
    <col min="5830" max="5830" width="11" style="22" customWidth="1"/>
    <col min="5831" max="5833" width="9.140625" style="22"/>
    <col min="5834" max="5834" width="9.85546875" style="22" customWidth="1"/>
    <col min="5835" max="5835" width="10.28515625" style="22" customWidth="1"/>
    <col min="5836" max="5839" width="9.140625" style="22"/>
    <col min="5840" max="5840" width="9.28515625" style="22" customWidth="1"/>
    <col min="5841" max="6083" width="9.140625" style="22"/>
    <col min="6084" max="6084" width="29.28515625" style="22" customWidth="1"/>
    <col min="6085" max="6085" width="0.140625" style="22" customWidth="1"/>
    <col min="6086" max="6086" width="11" style="22" customWidth="1"/>
    <col min="6087" max="6089" width="9.140625" style="22"/>
    <col min="6090" max="6090" width="9.85546875" style="22" customWidth="1"/>
    <col min="6091" max="6091" width="10.28515625" style="22" customWidth="1"/>
    <col min="6092" max="6095" width="9.140625" style="22"/>
    <col min="6096" max="6096" width="9.28515625" style="22" customWidth="1"/>
    <col min="6097" max="6339" width="9.140625" style="22"/>
    <col min="6340" max="6340" width="29.28515625" style="22" customWidth="1"/>
    <col min="6341" max="6341" width="0.140625" style="22" customWidth="1"/>
    <col min="6342" max="6342" width="11" style="22" customWidth="1"/>
    <col min="6343" max="6345" width="9.140625" style="22"/>
    <col min="6346" max="6346" width="9.85546875" style="22" customWidth="1"/>
    <col min="6347" max="6347" width="10.28515625" style="22" customWidth="1"/>
    <col min="6348" max="6351" width="9.140625" style="22"/>
    <col min="6352" max="6352" width="9.28515625" style="22" customWidth="1"/>
    <col min="6353" max="6595" width="9.140625" style="22"/>
    <col min="6596" max="6596" width="29.28515625" style="22" customWidth="1"/>
    <col min="6597" max="6597" width="0.140625" style="22" customWidth="1"/>
    <col min="6598" max="6598" width="11" style="22" customWidth="1"/>
    <col min="6599" max="6601" width="9.140625" style="22"/>
    <col min="6602" max="6602" width="9.85546875" style="22" customWidth="1"/>
    <col min="6603" max="6603" width="10.28515625" style="22" customWidth="1"/>
    <col min="6604" max="6607" width="9.140625" style="22"/>
    <col min="6608" max="6608" width="9.28515625" style="22" customWidth="1"/>
    <col min="6609" max="6851" width="9.140625" style="22"/>
    <col min="6852" max="6852" width="29.28515625" style="22" customWidth="1"/>
    <col min="6853" max="6853" width="0.140625" style="22" customWidth="1"/>
    <col min="6854" max="6854" width="11" style="22" customWidth="1"/>
    <col min="6855" max="6857" width="9.140625" style="22"/>
    <col min="6858" max="6858" width="9.85546875" style="22" customWidth="1"/>
    <col min="6859" max="6859" width="10.28515625" style="22" customWidth="1"/>
    <col min="6860" max="6863" width="9.140625" style="22"/>
    <col min="6864" max="6864" width="9.28515625" style="22" customWidth="1"/>
    <col min="6865" max="7107" width="9.140625" style="22"/>
    <col min="7108" max="7108" width="29.28515625" style="22" customWidth="1"/>
    <col min="7109" max="7109" width="0.140625" style="22" customWidth="1"/>
    <col min="7110" max="7110" width="11" style="22" customWidth="1"/>
    <col min="7111" max="7113" width="9.140625" style="22"/>
    <col min="7114" max="7114" width="9.85546875" style="22" customWidth="1"/>
    <col min="7115" max="7115" width="10.28515625" style="22" customWidth="1"/>
    <col min="7116" max="7119" width="9.140625" style="22"/>
    <col min="7120" max="7120" width="9.28515625" style="22" customWidth="1"/>
    <col min="7121" max="7363" width="9.140625" style="22"/>
    <col min="7364" max="7364" width="29.28515625" style="22" customWidth="1"/>
    <col min="7365" max="7365" width="0.140625" style="22" customWidth="1"/>
    <col min="7366" max="7366" width="11" style="22" customWidth="1"/>
    <col min="7367" max="7369" width="9.140625" style="22"/>
    <col min="7370" max="7370" width="9.85546875" style="22" customWidth="1"/>
    <col min="7371" max="7371" width="10.28515625" style="22" customWidth="1"/>
    <col min="7372" max="7375" width="9.140625" style="22"/>
    <col min="7376" max="7376" width="9.28515625" style="22" customWidth="1"/>
    <col min="7377" max="7619" width="9.140625" style="22"/>
    <col min="7620" max="7620" width="29.28515625" style="22" customWidth="1"/>
    <col min="7621" max="7621" width="0.140625" style="22" customWidth="1"/>
    <col min="7622" max="7622" width="11" style="22" customWidth="1"/>
    <col min="7623" max="7625" width="9.140625" style="22"/>
    <col min="7626" max="7626" width="9.85546875" style="22" customWidth="1"/>
    <col min="7627" max="7627" width="10.28515625" style="22" customWidth="1"/>
    <col min="7628" max="7631" width="9.140625" style="22"/>
    <col min="7632" max="7632" width="9.28515625" style="22" customWidth="1"/>
    <col min="7633" max="7875" width="9.140625" style="22"/>
    <col min="7876" max="7876" width="29.28515625" style="22" customWidth="1"/>
    <col min="7877" max="7877" width="0.140625" style="22" customWidth="1"/>
    <col min="7878" max="7878" width="11" style="22" customWidth="1"/>
    <col min="7879" max="7881" width="9.140625" style="22"/>
    <col min="7882" max="7882" width="9.85546875" style="22" customWidth="1"/>
    <col min="7883" max="7883" width="10.28515625" style="22" customWidth="1"/>
    <col min="7884" max="7887" width="9.140625" style="22"/>
    <col min="7888" max="7888" width="9.28515625" style="22" customWidth="1"/>
    <col min="7889" max="8131" width="9.140625" style="22"/>
    <col min="8132" max="8132" width="29.28515625" style="22" customWidth="1"/>
    <col min="8133" max="8133" width="0.140625" style="22" customWidth="1"/>
    <col min="8134" max="8134" width="11" style="22" customWidth="1"/>
    <col min="8135" max="8137" width="9.140625" style="22"/>
    <col min="8138" max="8138" width="9.85546875" style="22" customWidth="1"/>
    <col min="8139" max="8139" width="10.28515625" style="22" customWidth="1"/>
    <col min="8140" max="8143" width="9.140625" style="22"/>
    <col min="8144" max="8144" width="9.28515625" style="22" customWidth="1"/>
    <col min="8145" max="8387" width="9.140625" style="22"/>
    <col min="8388" max="8388" width="29.28515625" style="22" customWidth="1"/>
    <col min="8389" max="8389" width="0.140625" style="22" customWidth="1"/>
    <col min="8390" max="8390" width="11" style="22" customWidth="1"/>
    <col min="8391" max="8393" width="9.140625" style="22"/>
    <col min="8394" max="8394" width="9.85546875" style="22" customWidth="1"/>
    <col min="8395" max="8395" width="10.28515625" style="22" customWidth="1"/>
    <col min="8396" max="8399" width="9.140625" style="22"/>
    <col min="8400" max="8400" width="9.28515625" style="22" customWidth="1"/>
    <col min="8401" max="8643" width="9.140625" style="22"/>
    <col min="8644" max="8644" width="29.28515625" style="22" customWidth="1"/>
    <col min="8645" max="8645" width="0.140625" style="22" customWidth="1"/>
    <col min="8646" max="8646" width="11" style="22" customWidth="1"/>
    <col min="8647" max="8649" width="9.140625" style="22"/>
    <col min="8650" max="8650" width="9.85546875" style="22" customWidth="1"/>
    <col min="8651" max="8651" width="10.28515625" style="22" customWidth="1"/>
    <col min="8652" max="8655" width="9.140625" style="22"/>
    <col min="8656" max="8656" width="9.28515625" style="22" customWidth="1"/>
    <col min="8657" max="8899" width="9.140625" style="22"/>
    <col min="8900" max="8900" width="29.28515625" style="22" customWidth="1"/>
    <col min="8901" max="8901" width="0.140625" style="22" customWidth="1"/>
    <col min="8902" max="8902" width="11" style="22" customWidth="1"/>
    <col min="8903" max="8905" width="9.140625" style="22"/>
    <col min="8906" max="8906" width="9.85546875" style="22" customWidth="1"/>
    <col min="8907" max="8907" width="10.28515625" style="22" customWidth="1"/>
    <col min="8908" max="8911" width="9.140625" style="22"/>
    <col min="8912" max="8912" width="9.28515625" style="22" customWidth="1"/>
    <col min="8913" max="9155" width="9.140625" style="22"/>
    <col min="9156" max="9156" width="29.28515625" style="22" customWidth="1"/>
    <col min="9157" max="9157" width="0.140625" style="22" customWidth="1"/>
    <col min="9158" max="9158" width="11" style="22" customWidth="1"/>
    <col min="9159" max="9161" width="9.140625" style="22"/>
    <col min="9162" max="9162" width="9.85546875" style="22" customWidth="1"/>
    <col min="9163" max="9163" width="10.28515625" style="22" customWidth="1"/>
    <col min="9164" max="9167" width="9.140625" style="22"/>
    <col min="9168" max="9168" width="9.28515625" style="22" customWidth="1"/>
    <col min="9169" max="9411" width="9.140625" style="22"/>
    <col min="9412" max="9412" width="29.28515625" style="22" customWidth="1"/>
    <col min="9413" max="9413" width="0.140625" style="22" customWidth="1"/>
    <col min="9414" max="9414" width="11" style="22" customWidth="1"/>
    <col min="9415" max="9417" width="9.140625" style="22"/>
    <col min="9418" max="9418" width="9.85546875" style="22" customWidth="1"/>
    <col min="9419" max="9419" width="10.28515625" style="22" customWidth="1"/>
    <col min="9420" max="9423" width="9.140625" style="22"/>
    <col min="9424" max="9424" width="9.28515625" style="22" customWidth="1"/>
    <col min="9425" max="9667" width="9.140625" style="22"/>
    <col min="9668" max="9668" width="29.28515625" style="22" customWidth="1"/>
    <col min="9669" max="9669" width="0.140625" style="22" customWidth="1"/>
    <col min="9670" max="9670" width="11" style="22" customWidth="1"/>
    <col min="9671" max="9673" width="9.140625" style="22"/>
    <col min="9674" max="9674" width="9.85546875" style="22" customWidth="1"/>
    <col min="9675" max="9675" width="10.28515625" style="22" customWidth="1"/>
    <col min="9676" max="9679" width="9.140625" style="22"/>
    <col min="9680" max="9680" width="9.28515625" style="22" customWidth="1"/>
    <col min="9681" max="9923" width="9.140625" style="22"/>
    <col min="9924" max="9924" width="29.28515625" style="22" customWidth="1"/>
    <col min="9925" max="9925" width="0.140625" style="22" customWidth="1"/>
    <col min="9926" max="9926" width="11" style="22" customWidth="1"/>
    <col min="9927" max="9929" width="9.140625" style="22"/>
    <col min="9930" max="9930" width="9.85546875" style="22" customWidth="1"/>
    <col min="9931" max="9931" width="10.28515625" style="22" customWidth="1"/>
    <col min="9932" max="9935" width="9.140625" style="22"/>
    <col min="9936" max="9936" width="9.28515625" style="22" customWidth="1"/>
    <col min="9937" max="10179" width="9.140625" style="22"/>
    <col min="10180" max="10180" width="29.28515625" style="22" customWidth="1"/>
    <col min="10181" max="10181" width="0.140625" style="22" customWidth="1"/>
    <col min="10182" max="10182" width="11" style="22" customWidth="1"/>
    <col min="10183" max="10185" width="9.140625" style="22"/>
    <col min="10186" max="10186" width="9.85546875" style="22" customWidth="1"/>
    <col min="10187" max="10187" width="10.28515625" style="22" customWidth="1"/>
    <col min="10188" max="10191" width="9.140625" style="22"/>
    <col min="10192" max="10192" width="9.28515625" style="22" customWidth="1"/>
    <col min="10193" max="10435" width="9.140625" style="22"/>
    <col min="10436" max="10436" width="29.28515625" style="22" customWidth="1"/>
    <col min="10437" max="10437" width="0.140625" style="22" customWidth="1"/>
    <col min="10438" max="10438" width="11" style="22" customWidth="1"/>
    <col min="10439" max="10441" width="9.140625" style="22"/>
    <col min="10442" max="10442" width="9.85546875" style="22" customWidth="1"/>
    <col min="10443" max="10443" width="10.28515625" style="22" customWidth="1"/>
    <col min="10444" max="10447" width="9.140625" style="22"/>
    <col min="10448" max="10448" width="9.28515625" style="22" customWidth="1"/>
    <col min="10449" max="10691" width="9.140625" style="22"/>
    <col min="10692" max="10692" width="29.28515625" style="22" customWidth="1"/>
    <col min="10693" max="10693" width="0.140625" style="22" customWidth="1"/>
    <col min="10694" max="10694" width="11" style="22" customWidth="1"/>
    <col min="10695" max="10697" width="9.140625" style="22"/>
    <col min="10698" max="10698" width="9.85546875" style="22" customWidth="1"/>
    <col min="10699" max="10699" width="10.28515625" style="22" customWidth="1"/>
    <col min="10700" max="10703" width="9.140625" style="22"/>
    <col min="10704" max="10704" width="9.28515625" style="22" customWidth="1"/>
    <col min="10705" max="10947" width="9.140625" style="22"/>
    <col min="10948" max="10948" width="29.28515625" style="22" customWidth="1"/>
    <col min="10949" max="10949" width="0.140625" style="22" customWidth="1"/>
    <col min="10950" max="10950" width="11" style="22" customWidth="1"/>
    <col min="10951" max="10953" width="9.140625" style="22"/>
    <col min="10954" max="10954" width="9.85546875" style="22" customWidth="1"/>
    <col min="10955" max="10955" width="10.28515625" style="22" customWidth="1"/>
    <col min="10956" max="10959" width="9.140625" style="22"/>
    <col min="10960" max="10960" width="9.28515625" style="22" customWidth="1"/>
    <col min="10961" max="11203" width="9.140625" style="22"/>
    <col min="11204" max="11204" width="29.28515625" style="22" customWidth="1"/>
    <col min="11205" max="11205" width="0.140625" style="22" customWidth="1"/>
    <col min="11206" max="11206" width="11" style="22" customWidth="1"/>
    <col min="11207" max="11209" width="9.140625" style="22"/>
    <col min="11210" max="11210" width="9.85546875" style="22" customWidth="1"/>
    <col min="11211" max="11211" width="10.28515625" style="22" customWidth="1"/>
    <col min="11212" max="11215" width="9.140625" style="22"/>
    <col min="11216" max="11216" width="9.28515625" style="22" customWidth="1"/>
    <col min="11217" max="11459" width="9.140625" style="22"/>
    <col min="11460" max="11460" width="29.28515625" style="22" customWidth="1"/>
    <col min="11461" max="11461" width="0.140625" style="22" customWidth="1"/>
    <col min="11462" max="11462" width="11" style="22" customWidth="1"/>
    <col min="11463" max="11465" width="9.140625" style="22"/>
    <col min="11466" max="11466" width="9.85546875" style="22" customWidth="1"/>
    <col min="11467" max="11467" width="10.28515625" style="22" customWidth="1"/>
    <col min="11468" max="11471" width="9.140625" style="22"/>
    <col min="11472" max="11472" width="9.28515625" style="22" customWidth="1"/>
    <col min="11473" max="11715" width="9.140625" style="22"/>
    <col min="11716" max="11716" width="29.28515625" style="22" customWidth="1"/>
    <col min="11717" max="11717" width="0.140625" style="22" customWidth="1"/>
    <col min="11718" max="11718" width="11" style="22" customWidth="1"/>
    <col min="11719" max="11721" width="9.140625" style="22"/>
    <col min="11722" max="11722" width="9.85546875" style="22" customWidth="1"/>
    <col min="11723" max="11723" width="10.28515625" style="22" customWidth="1"/>
    <col min="11724" max="11727" width="9.140625" style="22"/>
    <col min="11728" max="11728" width="9.28515625" style="22" customWidth="1"/>
    <col min="11729" max="11971" width="9.140625" style="22"/>
    <col min="11972" max="11972" width="29.28515625" style="22" customWidth="1"/>
    <col min="11973" max="11973" width="0.140625" style="22" customWidth="1"/>
    <col min="11974" max="11974" width="11" style="22" customWidth="1"/>
    <col min="11975" max="11977" width="9.140625" style="22"/>
    <col min="11978" max="11978" width="9.85546875" style="22" customWidth="1"/>
    <col min="11979" max="11979" width="10.28515625" style="22" customWidth="1"/>
    <col min="11980" max="11983" width="9.140625" style="22"/>
    <col min="11984" max="11984" width="9.28515625" style="22" customWidth="1"/>
    <col min="11985" max="12227" width="9.140625" style="22"/>
    <col min="12228" max="12228" width="29.28515625" style="22" customWidth="1"/>
    <col min="12229" max="12229" width="0.140625" style="22" customWidth="1"/>
    <col min="12230" max="12230" width="11" style="22" customWidth="1"/>
    <col min="12231" max="12233" width="9.140625" style="22"/>
    <col min="12234" max="12234" width="9.85546875" style="22" customWidth="1"/>
    <col min="12235" max="12235" width="10.28515625" style="22" customWidth="1"/>
    <col min="12236" max="12239" width="9.140625" style="22"/>
    <col min="12240" max="12240" width="9.28515625" style="22" customWidth="1"/>
    <col min="12241" max="12483" width="9.140625" style="22"/>
    <col min="12484" max="12484" width="29.28515625" style="22" customWidth="1"/>
    <col min="12485" max="12485" width="0.140625" style="22" customWidth="1"/>
    <col min="12486" max="12486" width="11" style="22" customWidth="1"/>
    <col min="12487" max="12489" width="9.140625" style="22"/>
    <col min="12490" max="12490" width="9.85546875" style="22" customWidth="1"/>
    <col min="12491" max="12491" width="10.28515625" style="22" customWidth="1"/>
    <col min="12492" max="12495" width="9.140625" style="22"/>
    <col min="12496" max="12496" width="9.28515625" style="22" customWidth="1"/>
    <col min="12497" max="12739" width="9.140625" style="22"/>
    <col min="12740" max="12740" width="29.28515625" style="22" customWidth="1"/>
    <col min="12741" max="12741" width="0.140625" style="22" customWidth="1"/>
    <col min="12742" max="12742" width="11" style="22" customWidth="1"/>
    <col min="12743" max="12745" width="9.140625" style="22"/>
    <col min="12746" max="12746" width="9.85546875" style="22" customWidth="1"/>
    <col min="12747" max="12747" width="10.28515625" style="22" customWidth="1"/>
    <col min="12748" max="12751" width="9.140625" style="22"/>
    <col min="12752" max="12752" width="9.28515625" style="22" customWidth="1"/>
    <col min="12753" max="12995" width="9.140625" style="22"/>
    <col min="12996" max="12996" width="29.28515625" style="22" customWidth="1"/>
    <col min="12997" max="12997" width="0.140625" style="22" customWidth="1"/>
    <col min="12998" max="12998" width="11" style="22" customWidth="1"/>
    <col min="12999" max="13001" width="9.140625" style="22"/>
    <col min="13002" max="13002" width="9.85546875" style="22" customWidth="1"/>
    <col min="13003" max="13003" width="10.28515625" style="22" customWidth="1"/>
    <col min="13004" max="13007" width="9.140625" style="22"/>
    <col min="13008" max="13008" width="9.28515625" style="22" customWidth="1"/>
    <col min="13009" max="13251" width="9.140625" style="22"/>
    <col min="13252" max="13252" width="29.28515625" style="22" customWidth="1"/>
    <col min="13253" max="13253" width="0.140625" style="22" customWidth="1"/>
    <col min="13254" max="13254" width="11" style="22" customWidth="1"/>
    <col min="13255" max="13257" width="9.140625" style="22"/>
    <col min="13258" max="13258" width="9.85546875" style="22" customWidth="1"/>
    <col min="13259" max="13259" width="10.28515625" style="22" customWidth="1"/>
    <col min="13260" max="13263" width="9.140625" style="22"/>
    <col min="13264" max="13264" width="9.28515625" style="22" customWidth="1"/>
    <col min="13265" max="13507" width="9.140625" style="22"/>
    <col min="13508" max="13508" width="29.28515625" style="22" customWidth="1"/>
    <col min="13509" max="13509" width="0.140625" style="22" customWidth="1"/>
    <col min="13510" max="13510" width="11" style="22" customWidth="1"/>
    <col min="13511" max="13513" width="9.140625" style="22"/>
    <col min="13514" max="13514" width="9.85546875" style="22" customWidth="1"/>
    <col min="13515" max="13515" width="10.28515625" style="22" customWidth="1"/>
    <col min="13516" max="13519" width="9.140625" style="22"/>
    <col min="13520" max="13520" width="9.28515625" style="22" customWidth="1"/>
    <col min="13521" max="13763" width="9.140625" style="22"/>
    <col min="13764" max="13764" width="29.28515625" style="22" customWidth="1"/>
    <col min="13765" max="13765" width="0.140625" style="22" customWidth="1"/>
    <col min="13766" max="13766" width="11" style="22" customWidth="1"/>
    <col min="13767" max="13769" width="9.140625" style="22"/>
    <col min="13770" max="13770" width="9.85546875" style="22" customWidth="1"/>
    <col min="13771" max="13771" width="10.28515625" style="22" customWidth="1"/>
    <col min="13772" max="13775" width="9.140625" style="22"/>
    <col min="13776" max="13776" width="9.28515625" style="22" customWidth="1"/>
    <col min="13777" max="14019" width="9.140625" style="22"/>
    <col min="14020" max="14020" width="29.28515625" style="22" customWidth="1"/>
    <col min="14021" max="14021" width="0.140625" style="22" customWidth="1"/>
    <col min="14022" max="14022" width="11" style="22" customWidth="1"/>
    <col min="14023" max="14025" width="9.140625" style="22"/>
    <col min="14026" max="14026" width="9.85546875" style="22" customWidth="1"/>
    <col min="14027" max="14027" width="10.28515625" style="22" customWidth="1"/>
    <col min="14028" max="14031" width="9.140625" style="22"/>
    <col min="14032" max="14032" width="9.28515625" style="22" customWidth="1"/>
    <col min="14033" max="14275" width="9.140625" style="22"/>
    <col min="14276" max="14276" width="29.28515625" style="22" customWidth="1"/>
    <col min="14277" max="14277" width="0.140625" style="22" customWidth="1"/>
    <col min="14278" max="14278" width="11" style="22" customWidth="1"/>
    <col min="14279" max="14281" width="9.140625" style="22"/>
    <col min="14282" max="14282" width="9.85546875" style="22" customWidth="1"/>
    <col min="14283" max="14283" width="10.28515625" style="22" customWidth="1"/>
    <col min="14284" max="14287" width="9.140625" style="22"/>
    <col min="14288" max="14288" width="9.28515625" style="22" customWidth="1"/>
    <col min="14289" max="14531" width="9.140625" style="22"/>
    <col min="14532" max="14532" width="29.28515625" style="22" customWidth="1"/>
    <col min="14533" max="14533" width="0.140625" style="22" customWidth="1"/>
    <col min="14534" max="14534" width="11" style="22" customWidth="1"/>
    <col min="14535" max="14537" width="9.140625" style="22"/>
    <col min="14538" max="14538" width="9.85546875" style="22" customWidth="1"/>
    <col min="14539" max="14539" width="10.28515625" style="22" customWidth="1"/>
    <col min="14540" max="14543" width="9.140625" style="22"/>
    <col min="14544" max="14544" width="9.28515625" style="22" customWidth="1"/>
    <col min="14545" max="14787" width="9.140625" style="22"/>
    <col min="14788" max="14788" width="29.28515625" style="22" customWidth="1"/>
    <col min="14789" max="14789" width="0.140625" style="22" customWidth="1"/>
    <col min="14790" max="14790" width="11" style="22" customWidth="1"/>
    <col min="14791" max="14793" width="9.140625" style="22"/>
    <col min="14794" max="14794" width="9.85546875" style="22" customWidth="1"/>
    <col min="14795" max="14795" width="10.28515625" style="22" customWidth="1"/>
    <col min="14796" max="14799" width="9.140625" style="22"/>
    <col min="14800" max="14800" width="9.28515625" style="22" customWidth="1"/>
    <col min="14801" max="15043" width="9.140625" style="22"/>
    <col min="15044" max="15044" width="29.28515625" style="22" customWidth="1"/>
    <col min="15045" max="15045" width="0.140625" style="22" customWidth="1"/>
    <col min="15046" max="15046" width="11" style="22" customWidth="1"/>
    <col min="15047" max="15049" width="9.140625" style="22"/>
    <col min="15050" max="15050" width="9.85546875" style="22" customWidth="1"/>
    <col min="15051" max="15051" width="10.28515625" style="22" customWidth="1"/>
    <col min="15052" max="15055" width="9.140625" style="22"/>
    <col min="15056" max="15056" width="9.28515625" style="22" customWidth="1"/>
    <col min="15057" max="15299" width="9.140625" style="22"/>
    <col min="15300" max="15300" width="29.28515625" style="22" customWidth="1"/>
    <col min="15301" max="15301" width="0.140625" style="22" customWidth="1"/>
    <col min="15302" max="15302" width="11" style="22" customWidth="1"/>
    <col min="15303" max="15305" width="9.140625" style="22"/>
    <col min="15306" max="15306" width="9.85546875" style="22" customWidth="1"/>
    <col min="15307" max="15307" width="10.28515625" style="22" customWidth="1"/>
    <col min="15308" max="15311" width="9.140625" style="22"/>
    <col min="15312" max="15312" width="9.28515625" style="22" customWidth="1"/>
    <col min="15313" max="15555" width="9.140625" style="22"/>
    <col min="15556" max="15556" width="29.28515625" style="22" customWidth="1"/>
    <col min="15557" max="15557" width="0.140625" style="22" customWidth="1"/>
    <col min="15558" max="15558" width="11" style="22" customWidth="1"/>
    <col min="15559" max="15561" width="9.140625" style="22"/>
    <col min="15562" max="15562" width="9.85546875" style="22" customWidth="1"/>
    <col min="15563" max="15563" width="10.28515625" style="22" customWidth="1"/>
    <col min="15564" max="15567" width="9.140625" style="22"/>
    <col min="15568" max="15568" width="9.28515625" style="22" customWidth="1"/>
    <col min="15569" max="15811" width="9.140625" style="22"/>
    <col min="15812" max="15812" width="29.28515625" style="22" customWidth="1"/>
    <col min="15813" max="15813" width="0.140625" style="22" customWidth="1"/>
    <col min="15814" max="15814" width="11" style="22" customWidth="1"/>
    <col min="15815" max="15817" width="9.140625" style="22"/>
    <col min="15818" max="15818" width="9.85546875" style="22" customWidth="1"/>
    <col min="15819" max="15819" width="10.28515625" style="22" customWidth="1"/>
    <col min="15820" max="15823" width="9.140625" style="22"/>
    <col min="15824" max="15824" width="9.28515625" style="22" customWidth="1"/>
    <col min="15825" max="16067" width="9.140625" style="22"/>
    <col min="16068" max="16068" width="29.28515625" style="22" customWidth="1"/>
    <col min="16069" max="16069" width="0.140625" style="22" customWidth="1"/>
    <col min="16070" max="16070" width="11" style="22" customWidth="1"/>
    <col min="16071" max="16073" width="9.140625" style="22"/>
    <col min="16074" max="16074" width="9.85546875" style="22" customWidth="1"/>
    <col min="16075" max="16075" width="10.28515625" style="22" customWidth="1"/>
    <col min="16076" max="16079" width="9.140625" style="22"/>
    <col min="16080" max="16080" width="9.28515625" style="22" customWidth="1"/>
    <col min="16081" max="16340" width="9.140625" style="22"/>
    <col min="16341" max="16384" width="8.85546875" style="22" customWidth="1"/>
  </cols>
  <sheetData>
    <row r="1" spans="1:19" s="2" customFormat="1" ht="22.5" customHeight="1">
      <c r="A1" s="154" t="s">
        <v>1165</v>
      </c>
      <c r="M1" s="152"/>
    </row>
    <row r="2" spans="1:19" s="3" customFormat="1" ht="18.75" customHeight="1" thickBot="1">
      <c r="A2" s="322" t="s">
        <v>1547</v>
      </c>
      <c r="B2" s="160"/>
      <c r="C2" s="160"/>
      <c r="D2" s="160"/>
      <c r="E2" s="160"/>
      <c r="F2" s="160"/>
      <c r="G2" s="160"/>
      <c r="H2" s="160"/>
      <c r="I2" s="160"/>
      <c r="J2" s="160"/>
      <c r="K2" s="160"/>
      <c r="L2" s="160"/>
      <c r="M2" s="160"/>
      <c r="N2" s="160"/>
      <c r="Q2" s="1440" t="s">
        <v>1548</v>
      </c>
      <c r="S2" s="106" t="s">
        <v>986</v>
      </c>
    </row>
    <row r="3" spans="1:19" s="18" customFormat="1" ht="18.75" customHeight="1">
      <c r="A3" s="2214" t="s">
        <v>163</v>
      </c>
      <c r="B3" s="2197" t="s">
        <v>166</v>
      </c>
      <c r="C3" s="2032"/>
      <c r="D3" s="2033"/>
      <c r="E3" s="2023" t="s">
        <v>167</v>
      </c>
      <c r="F3" s="2024"/>
      <c r="G3" s="2072"/>
      <c r="H3" s="2071" t="s">
        <v>178</v>
      </c>
      <c r="I3" s="2024"/>
      <c r="J3" s="2024"/>
      <c r="K3" s="2024"/>
      <c r="L3" s="2072"/>
      <c r="M3" s="2071" t="s">
        <v>169</v>
      </c>
      <c r="N3" s="2024"/>
      <c r="O3" s="2025"/>
      <c r="P3" s="2211" t="s">
        <v>208</v>
      </c>
      <c r="Q3" s="2016" t="s">
        <v>209</v>
      </c>
    </row>
    <row r="4" spans="1:19" s="18" customFormat="1" ht="18.75" customHeight="1">
      <c r="A4" s="2215"/>
      <c r="B4" s="2073" t="s">
        <v>4</v>
      </c>
      <c r="C4" s="2192" t="s">
        <v>207</v>
      </c>
      <c r="D4" s="2069"/>
      <c r="E4" s="2026" t="s">
        <v>4</v>
      </c>
      <c r="F4" s="2192" t="s">
        <v>294</v>
      </c>
      <c r="G4" s="2069"/>
      <c r="H4" s="2073" t="s">
        <v>4</v>
      </c>
      <c r="I4" s="2005" t="s">
        <v>36</v>
      </c>
      <c r="J4" s="2005"/>
      <c r="K4" s="2005"/>
      <c r="L4" s="2184"/>
      <c r="M4" s="2073" t="s">
        <v>4</v>
      </c>
      <c r="N4" s="2201" t="s">
        <v>204</v>
      </c>
      <c r="O4" s="2202"/>
      <c r="P4" s="2212"/>
      <c r="Q4" s="2066"/>
    </row>
    <row r="5" spans="1:19" s="18" customFormat="1" ht="17.25" customHeight="1">
      <c r="A5" s="2215"/>
      <c r="B5" s="2073"/>
      <c r="C5" s="2199"/>
      <c r="D5" s="2154"/>
      <c r="E5" s="2026"/>
      <c r="F5" s="2199"/>
      <c r="G5" s="2154"/>
      <c r="H5" s="2073"/>
      <c r="I5" s="2005" t="s">
        <v>212</v>
      </c>
      <c r="J5" s="2005"/>
      <c r="K5" s="2005" t="s">
        <v>213</v>
      </c>
      <c r="L5" s="2184"/>
      <c r="M5" s="2073"/>
      <c r="N5" s="2203"/>
      <c r="O5" s="2204"/>
      <c r="P5" s="2212"/>
      <c r="Q5" s="2066"/>
    </row>
    <row r="6" spans="1:19" s="18" customFormat="1" ht="33.75" customHeight="1" thickBot="1">
      <c r="A6" s="2216"/>
      <c r="B6" s="2075"/>
      <c r="C6" s="493" t="s">
        <v>205</v>
      </c>
      <c r="D6" s="494" t="s">
        <v>206</v>
      </c>
      <c r="E6" s="2027"/>
      <c r="F6" s="493" t="s">
        <v>202</v>
      </c>
      <c r="G6" s="494" t="s">
        <v>203</v>
      </c>
      <c r="H6" s="2075"/>
      <c r="I6" s="493" t="s">
        <v>4</v>
      </c>
      <c r="J6" s="493" t="s">
        <v>139</v>
      </c>
      <c r="K6" s="493" t="s">
        <v>4</v>
      </c>
      <c r="L6" s="494" t="s">
        <v>211</v>
      </c>
      <c r="M6" s="2075"/>
      <c r="N6" s="493" t="s">
        <v>205</v>
      </c>
      <c r="O6" s="497" t="s">
        <v>206</v>
      </c>
      <c r="P6" s="2213"/>
      <c r="Q6" s="2018"/>
    </row>
    <row r="7" spans="1:19" s="20" customFormat="1" ht="18.75" customHeight="1">
      <c r="A7" s="496" t="s">
        <v>985</v>
      </c>
      <c r="B7" s="1177">
        <v>4320</v>
      </c>
      <c r="C7" s="1178">
        <v>4300</v>
      </c>
      <c r="D7" s="1179">
        <v>2935</v>
      </c>
      <c r="E7" s="1177">
        <v>52482</v>
      </c>
      <c r="F7" s="1178">
        <v>31511</v>
      </c>
      <c r="G7" s="1179">
        <v>20971</v>
      </c>
      <c r="H7" s="1180">
        <v>1002916</v>
      </c>
      <c r="I7" s="1181">
        <v>590254</v>
      </c>
      <c r="J7" s="1181">
        <v>119898</v>
      </c>
      <c r="K7" s="1163">
        <v>412662</v>
      </c>
      <c r="L7" s="1167">
        <v>101694</v>
      </c>
      <c r="M7" s="1177">
        <v>76683.39</v>
      </c>
      <c r="N7" s="1915">
        <v>37834.94</v>
      </c>
      <c r="O7" s="1916">
        <v>38848.449999999997</v>
      </c>
      <c r="P7" s="1692">
        <v>19.109713806638467</v>
      </c>
      <c r="Q7" s="1693">
        <v>13.078660189644721</v>
      </c>
      <c r="R7" s="1182"/>
    </row>
    <row r="8" spans="1:19" s="21" customFormat="1" ht="18.75" customHeight="1">
      <c r="A8" s="401" t="s">
        <v>14</v>
      </c>
      <c r="B8" s="69">
        <v>305</v>
      </c>
      <c r="C8" s="114">
        <v>301</v>
      </c>
      <c r="D8" s="78">
        <v>275</v>
      </c>
      <c r="E8" s="69">
        <v>5700</v>
      </c>
      <c r="F8" s="114">
        <v>3338</v>
      </c>
      <c r="G8" s="78">
        <v>2362</v>
      </c>
      <c r="H8" s="69">
        <v>121333</v>
      </c>
      <c r="I8" s="114">
        <v>71352</v>
      </c>
      <c r="J8" s="194">
        <v>13992</v>
      </c>
      <c r="K8" s="194">
        <v>49981</v>
      </c>
      <c r="L8" s="194">
        <v>12210</v>
      </c>
      <c r="M8" s="184">
        <v>8777.9599999999991</v>
      </c>
      <c r="N8" s="185">
        <v>4270.5200000000004</v>
      </c>
      <c r="O8" s="1240">
        <v>4507.4399999999996</v>
      </c>
      <c r="P8" s="9">
        <v>21.286491228070176</v>
      </c>
      <c r="Q8" s="1694">
        <v>13.822459888174475</v>
      </c>
      <c r="R8" s="1182"/>
    </row>
    <row r="9" spans="1:19" s="21" customFormat="1" ht="18.75" customHeight="1">
      <c r="A9" s="401" t="s">
        <v>15</v>
      </c>
      <c r="B9" s="69">
        <v>595</v>
      </c>
      <c r="C9" s="114">
        <v>593</v>
      </c>
      <c r="D9" s="78">
        <v>401</v>
      </c>
      <c r="E9" s="69">
        <v>7390</v>
      </c>
      <c r="F9" s="114">
        <v>4478</v>
      </c>
      <c r="G9" s="78">
        <v>2912</v>
      </c>
      <c r="H9" s="69">
        <v>149657</v>
      </c>
      <c r="I9" s="114">
        <v>88547</v>
      </c>
      <c r="J9" s="194">
        <v>17824</v>
      </c>
      <c r="K9" s="194">
        <v>61110</v>
      </c>
      <c r="L9" s="194">
        <v>14989</v>
      </c>
      <c r="M9" s="184">
        <v>10758.91</v>
      </c>
      <c r="N9" s="185">
        <v>5433.97</v>
      </c>
      <c r="O9" s="1240">
        <v>5324.94</v>
      </c>
      <c r="P9" s="9">
        <v>20.251285520974289</v>
      </c>
      <c r="Q9" s="1694">
        <v>13.910052226480191</v>
      </c>
      <c r="R9" s="1182"/>
    </row>
    <row r="10" spans="1:19" s="21" customFormat="1" ht="18.75" customHeight="1">
      <c r="A10" s="401" t="s">
        <v>16</v>
      </c>
      <c r="B10" s="69">
        <v>270</v>
      </c>
      <c r="C10" s="114">
        <v>269</v>
      </c>
      <c r="D10" s="78">
        <v>195</v>
      </c>
      <c r="E10" s="69">
        <v>3213</v>
      </c>
      <c r="F10" s="114">
        <v>1902</v>
      </c>
      <c r="G10" s="78">
        <v>1311</v>
      </c>
      <c r="H10" s="69">
        <v>60118</v>
      </c>
      <c r="I10" s="114">
        <v>35566</v>
      </c>
      <c r="J10" s="194">
        <v>7291</v>
      </c>
      <c r="K10" s="194">
        <v>24552</v>
      </c>
      <c r="L10" s="194">
        <v>5965</v>
      </c>
      <c r="M10" s="184">
        <v>4566.92</v>
      </c>
      <c r="N10" s="185">
        <v>2223.33</v>
      </c>
      <c r="O10" s="1240">
        <v>2343.59</v>
      </c>
      <c r="P10" s="9">
        <v>18.710862122626828</v>
      </c>
      <c r="Q10" s="1694">
        <v>13.163795293107828</v>
      </c>
      <c r="R10" s="1182"/>
    </row>
    <row r="11" spans="1:19" s="21" customFormat="1" ht="18.75" customHeight="1">
      <c r="A11" s="401" t="s">
        <v>17</v>
      </c>
      <c r="B11" s="69">
        <v>232</v>
      </c>
      <c r="C11" s="114">
        <v>229</v>
      </c>
      <c r="D11" s="78">
        <v>155</v>
      </c>
      <c r="E11" s="69">
        <v>2757</v>
      </c>
      <c r="F11" s="114">
        <v>1663</v>
      </c>
      <c r="G11" s="78">
        <v>1094</v>
      </c>
      <c r="H11" s="69">
        <v>54863</v>
      </c>
      <c r="I11" s="114">
        <v>32257</v>
      </c>
      <c r="J11" s="194">
        <v>6465</v>
      </c>
      <c r="K11" s="194">
        <v>22606</v>
      </c>
      <c r="L11" s="194">
        <v>5499</v>
      </c>
      <c r="M11" s="184">
        <v>3977.13</v>
      </c>
      <c r="N11" s="185">
        <v>1966.78</v>
      </c>
      <c r="O11" s="23">
        <v>2010.35</v>
      </c>
      <c r="P11" s="9">
        <v>19.899528472977874</v>
      </c>
      <c r="Q11" s="1694">
        <v>13.794620744104417</v>
      </c>
      <c r="R11" s="1182"/>
    </row>
    <row r="12" spans="1:19" s="21" customFormat="1" ht="18.75" customHeight="1">
      <c r="A12" s="401" t="s">
        <v>18</v>
      </c>
      <c r="B12" s="69">
        <v>110</v>
      </c>
      <c r="C12" s="114">
        <v>109</v>
      </c>
      <c r="D12" s="78">
        <v>84</v>
      </c>
      <c r="E12" s="69">
        <v>1360</v>
      </c>
      <c r="F12" s="114">
        <v>799</v>
      </c>
      <c r="G12" s="78">
        <v>561</v>
      </c>
      <c r="H12" s="69">
        <v>24838</v>
      </c>
      <c r="I12" s="114">
        <v>14349</v>
      </c>
      <c r="J12" s="194">
        <v>2932</v>
      </c>
      <c r="K12" s="194">
        <v>10489</v>
      </c>
      <c r="L12" s="194">
        <v>2668</v>
      </c>
      <c r="M12" s="184">
        <v>2000.52</v>
      </c>
      <c r="N12" s="194">
        <v>951.04</v>
      </c>
      <c r="O12" s="23">
        <v>1049.48</v>
      </c>
      <c r="P12" s="9">
        <v>18.263235294117646</v>
      </c>
      <c r="Q12" s="1694">
        <v>12.415771899306181</v>
      </c>
      <c r="R12" s="1182"/>
    </row>
    <row r="13" spans="1:19" s="21" customFormat="1" ht="18.75" customHeight="1">
      <c r="A13" s="401" t="s">
        <v>19</v>
      </c>
      <c r="B13" s="69">
        <v>288</v>
      </c>
      <c r="C13" s="114">
        <v>285</v>
      </c>
      <c r="D13" s="78">
        <v>233</v>
      </c>
      <c r="E13" s="69">
        <v>3968</v>
      </c>
      <c r="F13" s="114">
        <v>2298</v>
      </c>
      <c r="G13" s="78">
        <v>1670</v>
      </c>
      <c r="H13" s="69">
        <v>74356</v>
      </c>
      <c r="I13" s="114">
        <v>42948</v>
      </c>
      <c r="J13" s="194">
        <v>8521</v>
      </c>
      <c r="K13" s="194">
        <v>31408</v>
      </c>
      <c r="L13" s="194">
        <v>7824</v>
      </c>
      <c r="M13" s="184">
        <v>5747.77</v>
      </c>
      <c r="N13" s="185">
        <v>2732.25</v>
      </c>
      <c r="O13" s="1240">
        <v>3015.52</v>
      </c>
      <c r="P13" s="9">
        <v>18.73891129032258</v>
      </c>
      <c r="Q13" s="1694">
        <v>12.936495371248327</v>
      </c>
      <c r="R13" s="1182"/>
    </row>
    <row r="14" spans="1:19" s="21" customFormat="1" ht="18.75" customHeight="1">
      <c r="A14" s="401" t="s">
        <v>20</v>
      </c>
      <c r="B14" s="69">
        <v>198</v>
      </c>
      <c r="C14" s="114">
        <v>198</v>
      </c>
      <c r="D14" s="78">
        <v>130</v>
      </c>
      <c r="E14" s="69">
        <v>2266</v>
      </c>
      <c r="F14" s="114">
        <v>1350</v>
      </c>
      <c r="G14" s="78">
        <v>916</v>
      </c>
      <c r="H14" s="69">
        <v>42486</v>
      </c>
      <c r="I14" s="114">
        <v>24646</v>
      </c>
      <c r="J14" s="194">
        <v>4905</v>
      </c>
      <c r="K14" s="194">
        <v>17840</v>
      </c>
      <c r="L14" s="194">
        <v>4534</v>
      </c>
      <c r="M14" s="184">
        <v>3313.46</v>
      </c>
      <c r="N14" s="194">
        <v>1572.07</v>
      </c>
      <c r="O14" s="1240">
        <v>1741.39</v>
      </c>
      <c r="P14" s="9">
        <v>18.749338040600176</v>
      </c>
      <c r="Q14" s="1694">
        <v>12.822246232035395</v>
      </c>
      <c r="R14" s="1182"/>
    </row>
    <row r="15" spans="1:19" s="21" customFormat="1" ht="18.75" customHeight="1">
      <c r="A15" s="401" t="s">
        <v>21</v>
      </c>
      <c r="B15" s="69">
        <v>273</v>
      </c>
      <c r="C15" s="114">
        <v>272</v>
      </c>
      <c r="D15" s="78">
        <v>167</v>
      </c>
      <c r="E15" s="69">
        <v>2733</v>
      </c>
      <c r="F15" s="114">
        <v>1635</v>
      </c>
      <c r="G15" s="78">
        <v>1098</v>
      </c>
      <c r="H15" s="69">
        <v>50366</v>
      </c>
      <c r="I15" s="114">
        <v>29517</v>
      </c>
      <c r="J15" s="194">
        <v>6031</v>
      </c>
      <c r="K15" s="194">
        <v>20849</v>
      </c>
      <c r="L15" s="194">
        <v>4993</v>
      </c>
      <c r="M15" s="184">
        <v>4042.61</v>
      </c>
      <c r="N15" s="185">
        <v>1990.31</v>
      </c>
      <c r="O15" s="1240">
        <v>2052.3000000000002</v>
      </c>
      <c r="P15" s="9">
        <v>18.428832784485913</v>
      </c>
      <c r="Q15" s="1694">
        <v>12.458782816052006</v>
      </c>
      <c r="R15" s="1182"/>
    </row>
    <row r="16" spans="1:19" s="21" customFormat="1" ht="18.75" customHeight="1">
      <c r="A16" s="401" t="s">
        <v>22</v>
      </c>
      <c r="B16" s="69">
        <v>254</v>
      </c>
      <c r="C16" s="114">
        <v>254</v>
      </c>
      <c r="D16" s="78">
        <v>152</v>
      </c>
      <c r="E16" s="69">
        <v>2622</v>
      </c>
      <c r="F16" s="114">
        <v>1583</v>
      </c>
      <c r="G16" s="78">
        <v>1039</v>
      </c>
      <c r="H16" s="69">
        <v>49595</v>
      </c>
      <c r="I16" s="114">
        <v>29031</v>
      </c>
      <c r="J16" s="194">
        <v>6033</v>
      </c>
      <c r="K16" s="194">
        <v>20564</v>
      </c>
      <c r="L16" s="194">
        <v>5087</v>
      </c>
      <c r="M16" s="184">
        <v>3782.36</v>
      </c>
      <c r="N16" s="185">
        <v>1873.86</v>
      </c>
      <c r="O16" s="1240">
        <v>1908.5</v>
      </c>
      <c r="P16" s="9">
        <v>18.914950419527077</v>
      </c>
      <c r="Q16" s="1694">
        <v>13.112183927495003</v>
      </c>
      <c r="R16" s="1182"/>
    </row>
    <row r="17" spans="1:18" s="21" customFormat="1" ht="18.75" customHeight="1">
      <c r="A17" s="401" t="s">
        <v>23</v>
      </c>
      <c r="B17" s="69">
        <v>275</v>
      </c>
      <c r="C17" s="114">
        <v>273</v>
      </c>
      <c r="D17" s="78">
        <v>162</v>
      </c>
      <c r="E17" s="69">
        <v>2569</v>
      </c>
      <c r="F17" s="114">
        <v>1558</v>
      </c>
      <c r="G17" s="78">
        <v>1011</v>
      </c>
      <c r="H17" s="69">
        <v>47608</v>
      </c>
      <c r="I17" s="114">
        <v>28129</v>
      </c>
      <c r="J17" s="194">
        <v>5880</v>
      </c>
      <c r="K17" s="194">
        <v>19479</v>
      </c>
      <c r="L17" s="194">
        <v>4767</v>
      </c>
      <c r="M17" s="184">
        <v>3674.35</v>
      </c>
      <c r="N17" s="185">
        <v>1804.11</v>
      </c>
      <c r="O17" s="23">
        <v>1870.24</v>
      </c>
      <c r="P17" s="9">
        <v>18.531724406383805</v>
      </c>
      <c r="Q17" s="1694">
        <v>12.956849510797829</v>
      </c>
      <c r="R17" s="1182"/>
    </row>
    <row r="18" spans="1:18" s="21" customFormat="1" ht="18.75" customHeight="1">
      <c r="A18" s="401" t="s">
        <v>24</v>
      </c>
      <c r="B18" s="69">
        <v>500</v>
      </c>
      <c r="C18" s="114">
        <v>500</v>
      </c>
      <c r="D18" s="78">
        <v>304</v>
      </c>
      <c r="E18" s="69">
        <v>6052</v>
      </c>
      <c r="F18" s="114">
        <v>3723</v>
      </c>
      <c r="G18" s="78">
        <v>2329</v>
      </c>
      <c r="H18" s="69">
        <v>114693</v>
      </c>
      <c r="I18" s="114">
        <v>68389</v>
      </c>
      <c r="J18" s="194">
        <v>14278</v>
      </c>
      <c r="K18" s="194">
        <v>46304</v>
      </c>
      <c r="L18" s="194">
        <v>11278</v>
      </c>
      <c r="M18" s="184">
        <v>8902.61</v>
      </c>
      <c r="N18" s="185">
        <v>4464.8</v>
      </c>
      <c r="O18" s="1240">
        <v>4437.8100000000004</v>
      </c>
      <c r="P18" s="9">
        <v>18.951255783212162</v>
      </c>
      <c r="Q18" s="1694">
        <v>12.883075862022485</v>
      </c>
      <c r="R18" s="1182"/>
    </row>
    <row r="19" spans="1:18" s="21" customFormat="1" ht="18.75" customHeight="1">
      <c r="A19" s="401" t="s">
        <v>25</v>
      </c>
      <c r="B19" s="69">
        <v>305</v>
      </c>
      <c r="C19" s="114">
        <v>303</v>
      </c>
      <c r="D19" s="78">
        <v>189</v>
      </c>
      <c r="E19" s="69">
        <v>3200</v>
      </c>
      <c r="F19" s="114">
        <v>1964</v>
      </c>
      <c r="G19" s="78">
        <v>1236</v>
      </c>
      <c r="H19" s="69">
        <v>56493</v>
      </c>
      <c r="I19" s="114">
        <v>33606</v>
      </c>
      <c r="J19" s="194">
        <v>6810</v>
      </c>
      <c r="K19" s="194">
        <v>22887</v>
      </c>
      <c r="L19" s="194">
        <v>5692</v>
      </c>
      <c r="M19" s="184">
        <v>4599.25</v>
      </c>
      <c r="N19" s="185">
        <v>2330.37</v>
      </c>
      <c r="O19" s="1240">
        <v>2268.88</v>
      </c>
      <c r="P19" s="9">
        <v>17.654062499999998</v>
      </c>
      <c r="Q19" s="1694">
        <v>12.283089634179486</v>
      </c>
      <c r="R19" s="1182"/>
    </row>
    <row r="20" spans="1:18" s="21" customFormat="1" ht="18.75" customHeight="1">
      <c r="A20" s="401" t="s">
        <v>26</v>
      </c>
      <c r="B20" s="69">
        <v>266</v>
      </c>
      <c r="C20" s="114">
        <v>266</v>
      </c>
      <c r="D20" s="78">
        <v>167</v>
      </c>
      <c r="E20" s="69">
        <v>2910</v>
      </c>
      <c r="F20" s="114">
        <v>1777</v>
      </c>
      <c r="G20" s="78">
        <v>1133</v>
      </c>
      <c r="H20" s="69">
        <v>52313</v>
      </c>
      <c r="I20" s="114">
        <v>30714</v>
      </c>
      <c r="J20" s="194">
        <v>6227</v>
      </c>
      <c r="K20" s="194">
        <v>21599</v>
      </c>
      <c r="L20" s="194">
        <v>5585</v>
      </c>
      <c r="M20" s="184">
        <v>4161.3100000000004</v>
      </c>
      <c r="N20" s="185">
        <v>2083.84</v>
      </c>
      <c r="O20" s="1240">
        <v>2077.4699999999998</v>
      </c>
      <c r="P20" s="9">
        <v>17.97697594501718</v>
      </c>
      <c r="Q20" s="1694">
        <v>12.571281639675966</v>
      </c>
      <c r="R20" s="1182"/>
    </row>
    <row r="21" spans="1:18" s="21" customFormat="1" ht="18.75" customHeight="1">
      <c r="A21" s="401" t="s">
        <v>27</v>
      </c>
      <c r="B21" s="69">
        <v>449</v>
      </c>
      <c r="C21" s="114">
        <v>448</v>
      </c>
      <c r="D21" s="78">
        <v>321</v>
      </c>
      <c r="E21" s="69">
        <v>5742</v>
      </c>
      <c r="F21" s="114">
        <v>3443</v>
      </c>
      <c r="G21" s="78">
        <v>2299</v>
      </c>
      <c r="H21" s="69">
        <v>104197</v>
      </c>
      <c r="I21" s="114">
        <v>61203</v>
      </c>
      <c r="J21" s="194">
        <v>12709</v>
      </c>
      <c r="K21" s="194">
        <v>42994</v>
      </c>
      <c r="L21" s="194">
        <v>10603</v>
      </c>
      <c r="M21" s="184">
        <v>8378.23</v>
      </c>
      <c r="N21" s="185">
        <v>4137.6899999999996</v>
      </c>
      <c r="O21" s="1240">
        <v>4240.54</v>
      </c>
      <c r="P21" s="9">
        <v>18.146464646464647</v>
      </c>
      <c r="Q21" s="1694">
        <v>12.436636377850693</v>
      </c>
      <c r="R21" s="1182"/>
    </row>
    <row r="22" spans="1:18" s="21" customFormat="1" ht="7.5" customHeight="1">
      <c r="A22" s="401"/>
      <c r="B22" s="67"/>
      <c r="C22" s="67"/>
      <c r="D22" s="67"/>
      <c r="E22" s="67"/>
      <c r="F22" s="67"/>
      <c r="G22" s="67"/>
      <c r="H22" s="67"/>
      <c r="I22" s="67"/>
      <c r="J22" s="67"/>
      <c r="K22" s="67"/>
      <c r="L22" s="67"/>
      <c r="M22" s="332"/>
      <c r="N22" s="332"/>
      <c r="O22" s="332"/>
      <c r="P22" s="248"/>
      <c r="Q22" s="248"/>
    </row>
    <row r="23" spans="1:18" s="1665" customFormat="1" ht="17.25" customHeight="1">
      <c r="A23" s="1660" t="s">
        <v>1571</v>
      </c>
      <c r="P23" s="1667"/>
      <c r="Q23" s="1667"/>
    </row>
    <row r="24" spans="1:18" s="1665" customFormat="1" ht="17.25" customHeight="1">
      <c r="A24" s="1662" t="s">
        <v>1626</v>
      </c>
      <c r="B24" s="1663"/>
      <c r="C24" s="1663"/>
      <c r="D24" s="1663"/>
      <c r="E24" s="1667"/>
      <c r="F24" s="1667"/>
      <c r="G24" s="1667"/>
      <c r="H24" s="1667"/>
      <c r="I24" s="1667"/>
      <c r="J24" s="1667"/>
      <c r="K24" s="1667"/>
      <c r="L24"/>
      <c r="M24"/>
      <c r="N24" s="1667"/>
      <c r="O24" s="1667"/>
      <c r="P24" s="1667"/>
      <c r="Q24" s="1667"/>
    </row>
    <row r="25" spans="1:18" s="1665" customFormat="1" ht="17.25" customHeight="1">
      <c r="A25" s="1662" t="s">
        <v>1627</v>
      </c>
      <c r="B25" s="1691"/>
      <c r="C25" s="1691"/>
      <c r="D25" s="1691"/>
      <c r="E25" s="1691"/>
      <c r="F25" s="1691"/>
      <c r="G25" s="1691"/>
      <c r="H25" s="1691"/>
      <c r="I25" s="1691"/>
      <c r="J25" s="1691"/>
      <c r="K25" s="1691"/>
      <c r="L25" s="1691"/>
      <c r="M25" s="1691"/>
      <c r="N25" s="1691"/>
      <c r="O25" s="1691"/>
      <c r="P25" s="1667"/>
      <c r="Q25" s="1667"/>
    </row>
    <row r="26" spans="1:18" s="1665" customFormat="1" ht="17.25" customHeight="1">
      <c r="A26" s="5" t="s">
        <v>1628</v>
      </c>
      <c r="B26" s="1667"/>
      <c r="C26" s="1667"/>
      <c r="D26" s="1667"/>
      <c r="E26" s="1667"/>
      <c r="F26" s="1667"/>
      <c r="G26" s="1667"/>
      <c r="H26" s="1667"/>
      <c r="I26" s="1667"/>
      <c r="J26" s="1691"/>
      <c r="K26" s="1667"/>
      <c r="L26" s="1667"/>
      <c r="M26" s="1667"/>
      <c r="N26" s="1667"/>
      <c r="O26" s="1667"/>
      <c r="P26" s="1667"/>
      <c r="Q26" s="1667"/>
    </row>
    <row r="27" spans="1:18" s="1689" customFormat="1" hidden="1">
      <c r="A27" s="816"/>
      <c r="O27"/>
      <c r="P27"/>
      <c r="Q27"/>
    </row>
  </sheetData>
  <sortState xmlns:xlrd2="http://schemas.microsoft.com/office/spreadsheetml/2017/richdata2" ref="A27:B40">
    <sortCondition descending="1" ref="B27:B40"/>
  </sortState>
  <mergeCells count="17">
    <mergeCell ref="A3:A6"/>
    <mergeCell ref="E3:G3"/>
    <mergeCell ref="B4:B6"/>
    <mergeCell ref="E4:E6"/>
    <mergeCell ref="B3:D3"/>
    <mergeCell ref="C4:D5"/>
    <mergeCell ref="F4:G5"/>
    <mergeCell ref="Q3:Q6"/>
    <mergeCell ref="H3:L3"/>
    <mergeCell ref="I4:L4"/>
    <mergeCell ref="I5:J5"/>
    <mergeCell ref="M3:O3"/>
    <mergeCell ref="H4:H6"/>
    <mergeCell ref="M4:M6"/>
    <mergeCell ref="K5:L5"/>
    <mergeCell ref="N4:O5"/>
    <mergeCell ref="P3:P6"/>
  </mergeCells>
  <hyperlinks>
    <hyperlink ref="S2" location="OBSAH!A1" display="Zpět na obsah" xr:uid="{6317E9BC-F387-4DF3-8807-47856DF1DF62}"/>
  </hyperlinks>
  <pageMargins left="0.70866141732283472" right="0.70866141732283472" top="0.78740157480314965" bottom="0.78740157480314965"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List16"/>
  <dimension ref="A1:T23"/>
  <sheetViews>
    <sheetView showGridLines="0" zoomScaleNormal="100" workbookViewId="0"/>
  </sheetViews>
  <sheetFormatPr defaultColWidth="9.140625" defaultRowHeight="15"/>
  <cols>
    <col min="1" max="1" width="20" customWidth="1"/>
    <col min="2" max="16" width="7.140625" customWidth="1"/>
  </cols>
  <sheetData>
    <row r="1" spans="1:20" s="2" customFormat="1" ht="22.5" customHeight="1">
      <c r="A1" s="154" t="s">
        <v>1166</v>
      </c>
      <c r="M1" s="152"/>
    </row>
    <row r="2" spans="1:20" s="3" customFormat="1" ht="18.75" customHeight="1" thickBot="1">
      <c r="A2" s="322" t="s">
        <v>1547</v>
      </c>
      <c r="P2" s="1440" t="s">
        <v>1548</v>
      </c>
      <c r="R2" s="106" t="s">
        <v>986</v>
      </c>
    </row>
    <row r="3" spans="1:20" s="4" customFormat="1" ht="18.75" customHeight="1">
      <c r="A3" s="2033" t="s">
        <v>163</v>
      </c>
      <c r="B3" s="2095" t="s">
        <v>171</v>
      </c>
      <c r="C3" s="2096"/>
      <c r="D3" s="2096"/>
      <c r="E3" s="2096"/>
      <c r="F3" s="2096"/>
      <c r="G3" s="2096"/>
      <c r="H3" s="2096"/>
      <c r="I3" s="2096"/>
      <c r="J3" s="2096"/>
      <c r="K3" s="2096"/>
      <c r="L3" s="2096"/>
      <c r="M3" s="2096"/>
      <c r="N3" s="2096"/>
      <c r="O3" s="2096"/>
      <c r="P3" s="2096"/>
    </row>
    <row r="4" spans="1:20" s="4" customFormat="1" ht="18.75" customHeight="1">
      <c r="A4" s="2035"/>
      <c r="B4" s="2090" t="s">
        <v>28</v>
      </c>
      <c r="C4" s="2091"/>
      <c r="D4" s="2092"/>
      <c r="E4" s="2083" t="s">
        <v>29</v>
      </c>
      <c r="F4" s="2084"/>
      <c r="G4" s="2085"/>
      <c r="H4" s="402"/>
      <c r="I4" s="402" t="s">
        <v>30</v>
      </c>
      <c r="J4" s="402"/>
      <c r="K4" s="2083" t="s">
        <v>194</v>
      </c>
      <c r="L4" s="2084"/>
      <c r="M4" s="2085"/>
      <c r="N4" s="2083" t="s">
        <v>31</v>
      </c>
      <c r="O4" s="2084"/>
      <c r="P4" s="2084"/>
    </row>
    <row r="5" spans="1:20" s="4" customFormat="1" ht="18.75" customHeight="1">
      <c r="A5" s="2035"/>
      <c r="B5" s="2049" t="s">
        <v>1</v>
      </c>
      <c r="C5" s="2051" t="s">
        <v>32</v>
      </c>
      <c r="D5" s="2086" t="s">
        <v>51</v>
      </c>
      <c r="E5" s="2049" t="s">
        <v>1</v>
      </c>
      <c r="F5" s="2051" t="s">
        <v>32</v>
      </c>
      <c r="G5" s="2086" t="s">
        <v>51</v>
      </c>
      <c r="H5" s="2049" t="s">
        <v>1</v>
      </c>
      <c r="I5" s="2051" t="s">
        <v>32</v>
      </c>
      <c r="J5" s="2086" t="s">
        <v>51</v>
      </c>
      <c r="K5" s="2049" t="s">
        <v>1</v>
      </c>
      <c r="L5" s="2051" t="s">
        <v>32</v>
      </c>
      <c r="M5" s="2086" t="s">
        <v>51</v>
      </c>
      <c r="N5" s="2049" t="s">
        <v>1</v>
      </c>
      <c r="O5" s="2051" t="s">
        <v>32</v>
      </c>
      <c r="P5" s="2088" t="s">
        <v>51</v>
      </c>
    </row>
    <row r="6" spans="1:20" s="4" customFormat="1" ht="18.75" customHeight="1" thickBot="1">
      <c r="A6" s="2037"/>
      <c r="B6" s="2050"/>
      <c r="C6" s="2052"/>
      <c r="D6" s="2087"/>
      <c r="E6" s="2050"/>
      <c r="F6" s="2052"/>
      <c r="G6" s="2087"/>
      <c r="H6" s="2050"/>
      <c r="I6" s="2052"/>
      <c r="J6" s="2087"/>
      <c r="K6" s="2050"/>
      <c r="L6" s="2052"/>
      <c r="M6" s="2087"/>
      <c r="N6" s="2050"/>
      <c r="O6" s="2052"/>
      <c r="P6" s="2089"/>
    </row>
    <row r="7" spans="1:20" s="5" customFormat="1" ht="18.75" customHeight="1">
      <c r="A7" s="398" t="s">
        <v>985</v>
      </c>
      <c r="B7" s="1183">
        <v>44</v>
      </c>
      <c r="C7" s="1184">
        <v>264</v>
      </c>
      <c r="D7" s="1185">
        <v>1625</v>
      </c>
      <c r="E7" s="1186">
        <v>3631</v>
      </c>
      <c r="F7" s="1187">
        <v>46568</v>
      </c>
      <c r="G7" s="1188">
        <v>940837</v>
      </c>
      <c r="H7" s="1146">
        <v>242</v>
      </c>
      <c r="I7" s="1187">
        <v>2660</v>
      </c>
      <c r="J7" s="1189">
        <v>20231</v>
      </c>
      <c r="K7" s="1145">
        <v>354</v>
      </c>
      <c r="L7" s="1153">
        <v>2493</v>
      </c>
      <c r="M7" s="1190">
        <v>32297</v>
      </c>
      <c r="N7" s="1191">
        <v>49</v>
      </c>
      <c r="O7" s="1192">
        <v>497</v>
      </c>
      <c r="P7" s="1193">
        <v>7926</v>
      </c>
      <c r="Q7" s="6"/>
      <c r="R7" s="6"/>
      <c r="S7" s="6"/>
      <c r="T7" s="6"/>
    </row>
    <row r="8" spans="1:20" s="5" customFormat="1" ht="18.75" customHeight="1">
      <c r="A8" s="399" t="s">
        <v>14</v>
      </c>
      <c r="B8" s="68">
        <v>5</v>
      </c>
      <c r="C8" s="198">
        <v>28</v>
      </c>
      <c r="D8" s="84">
        <v>183</v>
      </c>
      <c r="E8" s="68">
        <v>198</v>
      </c>
      <c r="F8" s="113">
        <v>4711</v>
      </c>
      <c r="G8" s="82">
        <v>108613</v>
      </c>
      <c r="H8" s="194">
        <v>27</v>
      </c>
      <c r="I8" s="113">
        <v>355</v>
      </c>
      <c r="J8" s="76">
        <v>2821</v>
      </c>
      <c r="K8" s="69">
        <v>67</v>
      </c>
      <c r="L8" s="114">
        <v>506</v>
      </c>
      <c r="M8" s="333">
        <v>8123</v>
      </c>
      <c r="N8" s="1194">
        <v>8</v>
      </c>
      <c r="O8" s="1195">
        <v>100</v>
      </c>
      <c r="P8" s="1196">
        <v>1593</v>
      </c>
      <c r="Q8" s="6"/>
      <c r="R8" s="6"/>
      <c r="S8" s="6"/>
      <c r="T8" s="6"/>
    </row>
    <row r="9" spans="1:20" s="5" customFormat="1" ht="18.75" customHeight="1">
      <c r="A9" s="399" t="s">
        <v>15</v>
      </c>
      <c r="B9" s="68">
        <v>4</v>
      </c>
      <c r="C9" s="198">
        <v>22</v>
      </c>
      <c r="D9" s="84">
        <v>110</v>
      </c>
      <c r="E9" s="68">
        <v>494</v>
      </c>
      <c r="F9" s="113">
        <v>6641</v>
      </c>
      <c r="G9" s="82">
        <v>141433</v>
      </c>
      <c r="H9" s="194">
        <v>30</v>
      </c>
      <c r="I9" s="113">
        <v>266</v>
      </c>
      <c r="J9" s="76">
        <v>1980</v>
      </c>
      <c r="K9" s="69">
        <v>62</v>
      </c>
      <c r="L9" s="114">
        <v>436</v>
      </c>
      <c r="M9" s="333">
        <v>5848</v>
      </c>
      <c r="N9" s="1194">
        <v>5</v>
      </c>
      <c r="O9" s="1195">
        <v>25</v>
      </c>
      <c r="P9" s="1196">
        <v>286</v>
      </c>
      <c r="R9" s="6"/>
      <c r="S9" s="6"/>
      <c r="T9" s="6"/>
    </row>
    <row r="10" spans="1:20" s="5" customFormat="1" ht="18.75" customHeight="1">
      <c r="A10" s="399" t="s">
        <v>16</v>
      </c>
      <c r="B10" s="68">
        <v>2</v>
      </c>
      <c r="C10" s="198">
        <v>16</v>
      </c>
      <c r="D10" s="84">
        <v>93</v>
      </c>
      <c r="E10" s="68">
        <v>224</v>
      </c>
      <c r="F10" s="113">
        <v>2878</v>
      </c>
      <c r="G10" s="82">
        <v>56586</v>
      </c>
      <c r="H10" s="194">
        <v>20</v>
      </c>
      <c r="I10" s="113">
        <v>143</v>
      </c>
      <c r="J10" s="76">
        <v>1021</v>
      </c>
      <c r="K10" s="69">
        <v>20</v>
      </c>
      <c r="L10" s="114">
        <v>130</v>
      </c>
      <c r="M10" s="333">
        <v>1617</v>
      </c>
      <c r="N10" s="1194">
        <v>4</v>
      </c>
      <c r="O10" s="1195">
        <v>46</v>
      </c>
      <c r="P10" s="1196">
        <v>801</v>
      </c>
      <c r="R10" s="6"/>
      <c r="S10" s="6"/>
      <c r="T10" s="6"/>
    </row>
    <row r="11" spans="1:20" s="5" customFormat="1" ht="18.75" customHeight="1">
      <c r="A11" s="399" t="s">
        <v>17</v>
      </c>
      <c r="B11" s="68">
        <v>4</v>
      </c>
      <c r="C11" s="198">
        <v>15</v>
      </c>
      <c r="D11" s="84">
        <v>92</v>
      </c>
      <c r="E11" s="68">
        <v>193</v>
      </c>
      <c r="F11" s="113">
        <v>2463</v>
      </c>
      <c r="G11" s="82">
        <v>51759</v>
      </c>
      <c r="H11" s="194">
        <v>14</v>
      </c>
      <c r="I11" s="113">
        <v>151</v>
      </c>
      <c r="J11" s="76">
        <v>1253</v>
      </c>
      <c r="K11" s="69">
        <v>19</v>
      </c>
      <c r="L11" s="114">
        <v>105</v>
      </c>
      <c r="M11" s="333">
        <v>1463</v>
      </c>
      <c r="N11" s="1194">
        <v>2</v>
      </c>
      <c r="O11" s="1195">
        <v>23</v>
      </c>
      <c r="P11" s="1196">
        <v>296</v>
      </c>
      <c r="R11" s="6"/>
      <c r="S11" s="6"/>
      <c r="T11" s="6"/>
    </row>
    <row r="12" spans="1:20" s="5" customFormat="1" ht="18.75" customHeight="1">
      <c r="A12" s="399" t="s">
        <v>18</v>
      </c>
      <c r="B12" s="68">
        <v>1</v>
      </c>
      <c r="C12" s="198">
        <v>2</v>
      </c>
      <c r="D12" s="84">
        <v>19</v>
      </c>
      <c r="E12" s="68">
        <v>96</v>
      </c>
      <c r="F12" s="113">
        <v>1255</v>
      </c>
      <c r="G12" s="82">
        <v>23673</v>
      </c>
      <c r="H12" s="194">
        <v>2</v>
      </c>
      <c r="I12" s="113">
        <v>44</v>
      </c>
      <c r="J12" s="76">
        <v>379</v>
      </c>
      <c r="K12" s="69">
        <v>11</v>
      </c>
      <c r="L12" s="114">
        <v>59</v>
      </c>
      <c r="M12" s="333">
        <v>767</v>
      </c>
      <c r="N12" s="1197">
        <v>0</v>
      </c>
      <c r="O12" s="1198">
        <v>0</v>
      </c>
      <c r="P12" s="1199">
        <v>0</v>
      </c>
      <c r="R12" s="6"/>
      <c r="S12" s="6"/>
      <c r="T12" s="6"/>
    </row>
    <row r="13" spans="1:20" s="5" customFormat="1" ht="18.75" customHeight="1">
      <c r="A13" s="399" t="s">
        <v>19</v>
      </c>
      <c r="B13" s="68">
        <v>4</v>
      </c>
      <c r="C13" s="198">
        <v>19</v>
      </c>
      <c r="D13" s="84">
        <v>94</v>
      </c>
      <c r="E13" s="68">
        <v>237</v>
      </c>
      <c r="F13" s="113">
        <v>3490</v>
      </c>
      <c r="G13" s="82">
        <v>69284</v>
      </c>
      <c r="H13" s="194">
        <v>19</v>
      </c>
      <c r="I13" s="113">
        <v>268</v>
      </c>
      <c r="J13" s="76">
        <v>2397</v>
      </c>
      <c r="K13" s="69">
        <v>24</v>
      </c>
      <c r="L13" s="114">
        <v>166</v>
      </c>
      <c r="M13" s="333">
        <v>2211</v>
      </c>
      <c r="N13" s="1194">
        <v>4</v>
      </c>
      <c r="O13" s="1195">
        <v>25</v>
      </c>
      <c r="P13" s="1196">
        <v>370</v>
      </c>
      <c r="R13" s="6"/>
      <c r="S13" s="6"/>
      <c r="T13" s="6"/>
    </row>
    <row r="14" spans="1:20" s="5" customFormat="1" ht="18.75" customHeight="1">
      <c r="A14" s="399" t="s">
        <v>20</v>
      </c>
      <c r="B14" s="68">
        <v>1</v>
      </c>
      <c r="C14" s="198">
        <v>5</v>
      </c>
      <c r="D14" s="84">
        <v>38</v>
      </c>
      <c r="E14" s="68">
        <v>182</v>
      </c>
      <c r="F14" s="113">
        <v>2090</v>
      </c>
      <c r="G14" s="82">
        <v>40497</v>
      </c>
      <c r="H14" s="194">
        <v>7</v>
      </c>
      <c r="I14" s="113">
        <v>113</v>
      </c>
      <c r="J14" s="76">
        <v>866</v>
      </c>
      <c r="K14" s="69">
        <v>6</v>
      </c>
      <c r="L14" s="114">
        <v>40</v>
      </c>
      <c r="M14" s="333">
        <v>743</v>
      </c>
      <c r="N14" s="1194">
        <v>2</v>
      </c>
      <c r="O14" s="1195">
        <v>18</v>
      </c>
      <c r="P14" s="1196">
        <v>342</v>
      </c>
      <c r="R14" s="6"/>
      <c r="S14" s="6"/>
      <c r="T14" s="6"/>
    </row>
    <row r="15" spans="1:20" s="5" customFormat="1" ht="18.75" customHeight="1">
      <c r="A15" s="399" t="s">
        <v>21</v>
      </c>
      <c r="B15" s="68">
        <v>4</v>
      </c>
      <c r="C15" s="198">
        <v>18</v>
      </c>
      <c r="D15" s="84">
        <v>78</v>
      </c>
      <c r="E15" s="68">
        <v>230</v>
      </c>
      <c r="F15" s="113">
        <v>2388</v>
      </c>
      <c r="G15" s="82">
        <v>46981</v>
      </c>
      <c r="H15" s="194">
        <v>18</v>
      </c>
      <c r="I15" s="113">
        <v>165</v>
      </c>
      <c r="J15" s="76">
        <v>1295</v>
      </c>
      <c r="K15" s="69">
        <v>17</v>
      </c>
      <c r="L15" s="114">
        <v>123</v>
      </c>
      <c r="M15" s="333">
        <v>1492</v>
      </c>
      <c r="N15" s="1194">
        <v>4</v>
      </c>
      <c r="O15" s="1195">
        <v>39</v>
      </c>
      <c r="P15" s="1196">
        <v>520</v>
      </c>
      <c r="R15" s="6"/>
      <c r="S15" s="6"/>
      <c r="T15" s="6"/>
    </row>
    <row r="16" spans="1:20" s="5" customFormat="1" ht="18.75" customHeight="1">
      <c r="A16" s="399" t="s">
        <v>22</v>
      </c>
      <c r="B16" s="68">
        <v>1</v>
      </c>
      <c r="C16" s="198">
        <v>9</v>
      </c>
      <c r="D16" s="84">
        <v>48</v>
      </c>
      <c r="E16" s="68">
        <v>226</v>
      </c>
      <c r="F16" s="113">
        <v>2354</v>
      </c>
      <c r="G16" s="82">
        <v>47374</v>
      </c>
      <c r="H16" s="194">
        <v>12</v>
      </c>
      <c r="I16" s="113">
        <v>124</v>
      </c>
      <c r="J16" s="76">
        <v>897</v>
      </c>
      <c r="K16" s="69">
        <v>14</v>
      </c>
      <c r="L16" s="114">
        <v>126</v>
      </c>
      <c r="M16" s="333">
        <v>1080</v>
      </c>
      <c r="N16" s="1194">
        <v>1</v>
      </c>
      <c r="O16" s="1195">
        <v>9</v>
      </c>
      <c r="P16" s="1196">
        <v>196</v>
      </c>
      <c r="R16" s="6"/>
      <c r="S16" s="6"/>
      <c r="T16" s="6"/>
    </row>
    <row r="17" spans="1:20" s="5" customFormat="1" ht="18.75" customHeight="1">
      <c r="A17" s="399" t="s">
        <v>23</v>
      </c>
      <c r="B17" s="68">
        <v>4</v>
      </c>
      <c r="C17" s="198">
        <v>7</v>
      </c>
      <c r="D17" s="84">
        <v>46</v>
      </c>
      <c r="E17" s="68">
        <v>246</v>
      </c>
      <c r="F17" s="113">
        <v>2389</v>
      </c>
      <c r="G17" s="82">
        <v>46057</v>
      </c>
      <c r="H17" s="194">
        <v>9</v>
      </c>
      <c r="I17" s="113">
        <v>68</v>
      </c>
      <c r="J17" s="76">
        <v>486</v>
      </c>
      <c r="K17" s="69">
        <v>15</v>
      </c>
      <c r="L17" s="114">
        <v>84</v>
      </c>
      <c r="M17" s="333">
        <v>780</v>
      </c>
      <c r="N17" s="1194">
        <v>1</v>
      </c>
      <c r="O17" s="1195">
        <v>21</v>
      </c>
      <c r="P17" s="1196">
        <v>239</v>
      </c>
      <c r="R17" s="6"/>
      <c r="S17" s="6"/>
      <c r="T17" s="6"/>
    </row>
    <row r="18" spans="1:20" s="5" customFormat="1" ht="18.75" customHeight="1">
      <c r="A18" s="399" t="s">
        <v>24</v>
      </c>
      <c r="B18" s="68">
        <v>3</v>
      </c>
      <c r="C18" s="198">
        <v>51</v>
      </c>
      <c r="D18" s="84">
        <v>383</v>
      </c>
      <c r="E18" s="68">
        <v>432</v>
      </c>
      <c r="F18" s="113">
        <v>5388</v>
      </c>
      <c r="G18" s="82">
        <v>108092</v>
      </c>
      <c r="H18" s="194">
        <v>24</v>
      </c>
      <c r="I18" s="113">
        <v>286</v>
      </c>
      <c r="J18" s="76">
        <v>1935</v>
      </c>
      <c r="K18" s="69">
        <v>37</v>
      </c>
      <c r="L18" s="114">
        <v>272</v>
      </c>
      <c r="M18" s="333">
        <v>3190</v>
      </c>
      <c r="N18" s="1194">
        <v>4</v>
      </c>
      <c r="O18" s="1195">
        <v>55</v>
      </c>
      <c r="P18" s="1196">
        <v>1093</v>
      </c>
      <c r="R18" s="6"/>
      <c r="S18" s="6"/>
      <c r="T18" s="6"/>
    </row>
    <row r="19" spans="1:20" s="5" customFormat="1" ht="18.75" customHeight="1">
      <c r="A19" s="399" t="s">
        <v>25</v>
      </c>
      <c r="B19" s="68">
        <v>3</v>
      </c>
      <c r="C19" s="198">
        <v>22</v>
      </c>
      <c r="D19" s="84">
        <v>127</v>
      </c>
      <c r="E19" s="68">
        <v>264</v>
      </c>
      <c r="F19" s="113">
        <v>2832</v>
      </c>
      <c r="G19" s="82">
        <v>53268</v>
      </c>
      <c r="H19" s="194">
        <v>14</v>
      </c>
      <c r="I19" s="113">
        <v>189</v>
      </c>
      <c r="J19" s="76">
        <v>1349</v>
      </c>
      <c r="K19" s="69">
        <v>21</v>
      </c>
      <c r="L19" s="114">
        <v>137</v>
      </c>
      <c r="M19" s="333">
        <v>1301</v>
      </c>
      <c r="N19" s="1194">
        <v>3</v>
      </c>
      <c r="O19" s="1195">
        <v>20</v>
      </c>
      <c r="P19" s="1196">
        <v>448</v>
      </c>
      <c r="R19" s="6"/>
      <c r="S19" s="6"/>
      <c r="T19" s="6"/>
    </row>
    <row r="20" spans="1:20" s="5" customFormat="1" ht="18.75" customHeight="1">
      <c r="A20" s="399" t="s">
        <v>26</v>
      </c>
      <c r="B20" s="68">
        <v>2</v>
      </c>
      <c r="C20" s="198">
        <v>24</v>
      </c>
      <c r="D20" s="84">
        <v>174</v>
      </c>
      <c r="E20" s="68">
        <v>226</v>
      </c>
      <c r="F20" s="113">
        <v>2577</v>
      </c>
      <c r="G20" s="82">
        <v>49037</v>
      </c>
      <c r="H20" s="194">
        <v>20</v>
      </c>
      <c r="I20" s="113">
        <v>159</v>
      </c>
      <c r="J20" s="76">
        <v>1024</v>
      </c>
      <c r="K20" s="69">
        <v>14</v>
      </c>
      <c r="L20" s="114">
        <v>114</v>
      </c>
      <c r="M20" s="333">
        <v>1435</v>
      </c>
      <c r="N20" s="1194">
        <v>4</v>
      </c>
      <c r="O20" s="1195">
        <v>36</v>
      </c>
      <c r="P20" s="1196">
        <v>643</v>
      </c>
      <c r="R20" s="6"/>
      <c r="S20" s="6"/>
      <c r="T20" s="6"/>
    </row>
    <row r="21" spans="1:20" s="5" customFormat="1" ht="18.75" customHeight="1">
      <c r="A21" s="399" t="s">
        <v>27</v>
      </c>
      <c r="B21" s="68">
        <v>6</v>
      </c>
      <c r="C21" s="198">
        <v>26</v>
      </c>
      <c r="D21" s="84">
        <v>140</v>
      </c>
      <c r="E21" s="68">
        <v>383</v>
      </c>
      <c r="F21" s="113">
        <v>5112</v>
      </c>
      <c r="G21" s="82">
        <v>98183</v>
      </c>
      <c r="H21" s="194">
        <v>26</v>
      </c>
      <c r="I21" s="113">
        <v>329</v>
      </c>
      <c r="J21" s="76">
        <v>2528</v>
      </c>
      <c r="K21" s="69">
        <v>27</v>
      </c>
      <c r="L21" s="114">
        <v>195</v>
      </c>
      <c r="M21" s="333">
        <v>2247</v>
      </c>
      <c r="N21" s="1194">
        <v>7</v>
      </c>
      <c r="O21" s="1195">
        <v>80</v>
      </c>
      <c r="P21" s="1196">
        <v>1099</v>
      </c>
      <c r="R21" s="6"/>
      <c r="S21" s="6"/>
    </row>
    <row r="22" spans="1:20" s="5" customFormat="1" ht="17.100000000000001" customHeight="1">
      <c r="A22" s="401"/>
      <c r="B22" s="84"/>
      <c r="C22" s="84"/>
      <c r="D22" s="84"/>
      <c r="E22" s="84"/>
      <c r="F22" s="84"/>
      <c r="G22" s="84"/>
      <c r="H22" s="67"/>
      <c r="I22" s="84"/>
      <c r="J22" s="67"/>
      <c r="K22" s="67"/>
      <c r="L22" s="67"/>
      <c r="M22" s="6"/>
      <c r="N22" s="6"/>
      <c r="O22" s="6"/>
      <c r="P22" s="6"/>
    </row>
    <row r="23" spans="1:20" s="7" customFormat="1" ht="17.100000000000001" customHeight="1">
      <c r="A23" s="219"/>
      <c r="G23" s="62"/>
    </row>
  </sheetData>
  <mergeCells count="21">
    <mergeCell ref="K5:K6"/>
    <mergeCell ref="A3:A6"/>
    <mergeCell ref="B3:P3"/>
    <mergeCell ref="B4:D4"/>
    <mergeCell ref="E4:G4"/>
    <mergeCell ref="K4:M4"/>
    <mergeCell ref="N4:P4"/>
    <mergeCell ref="B5:B6"/>
    <mergeCell ref="C5:C6"/>
    <mergeCell ref="D5:D6"/>
    <mergeCell ref="E5:E6"/>
    <mergeCell ref="F5:F6"/>
    <mergeCell ref="G5:G6"/>
    <mergeCell ref="H5:H6"/>
    <mergeCell ref="I5:I6"/>
    <mergeCell ref="J5:J6"/>
    <mergeCell ref="L5:L6"/>
    <mergeCell ref="M5:M6"/>
    <mergeCell ref="N5:N6"/>
    <mergeCell ref="O5:O6"/>
    <mergeCell ref="P5:P6"/>
  </mergeCells>
  <hyperlinks>
    <hyperlink ref="R2" location="OBSAH!A1" display="Zpět na obsah" xr:uid="{03966777-F0A5-4135-B282-3B806AAA37E0}"/>
  </hyperlinks>
  <pageMargins left="0.70866141732283472" right="0.70866141732283472" top="0.78740157480314965" bottom="0.78740157480314965"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List105"/>
  <dimension ref="A1:O23"/>
  <sheetViews>
    <sheetView showGridLines="0" zoomScaleNormal="100" workbookViewId="0"/>
  </sheetViews>
  <sheetFormatPr defaultRowHeight="15"/>
  <cols>
    <col min="1" max="1" width="18.42578125" customWidth="1"/>
  </cols>
  <sheetData>
    <row r="1" spans="1:15" ht="22.5" customHeight="1">
      <c r="A1" s="154" t="s">
        <v>1167</v>
      </c>
    </row>
    <row r="2" spans="1:15" ht="18.75" customHeight="1" thickBot="1">
      <c r="A2" s="322" t="s">
        <v>1547</v>
      </c>
      <c r="K2" s="3"/>
      <c r="L2" s="3"/>
      <c r="M2" s="1440" t="s">
        <v>1548</v>
      </c>
      <c r="N2" s="3"/>
      <c r="O2" s="106" t="s">
        <v>986</v>
      </c>
    </row>
    <row r="3" spans="1:15" ht="17.100000000000001" customHeight="1">
      <c r="A3" s="2044" t="s">
        <v>163</v>
      </c>
      <c r="B3" s="2118" t="s">
        <v>432</v>
      </c>
      <c r="C3" s="2119"/>
      <c r="D3" s="2119"/>
      <c r="E3" s="2135"/>
      <c r="F3" s="2118" t="s">
        <v>433</v>
      </c>
      <c r="G3" s="2119"/>
      <c r="H3" s="2119"/>
      <c r="I3" s="2135"/>
      <c r="J3" s="2118" t="s">
        <v>434</v>
      </c>
      <c r="K3" s="2119"/>
      <c r="L3" s="2119"/>
      <c r="M3" s="2121"/>
    </row>
    <row r="4" spans="1:15" ht="17.100000000000001" customHeight="1">
      <c r="A4" s="2144"/>
      <c r="B4" s="2120" t="s">
        <v>4</v>
      </c>
      <c r="C4" s="2082" t="s">
        <v>35</v>
      </c>
      <c r="D4" s="2006" t="s">
        <v>36</v>
      </c>
      <c r="E4" s="2169"/>
      <c r="F4" s="2120" t="s">
        <v>4</v>
      </c>
      <c r="G4" s="2082" t="s">
        <v>35</v>
      </c>
      <c r="H4" s="2006" t="s">
        <v>36</v>
      </c>
      <c r="I4" s="2169"/>
      <c r="J4" s="2120" t="s">
        <v>4</v>
      </c>
      <c r="K4" s="2082" t="s">
        <v>35</v>
      </c>
      <c r="L4" s="2006" t="s">
        <v>36</v>
      </c>
      <c r="M4" s="2108"/>
    </row>
    <row r="5" spans="1:15" ht="17.100000000000001" customHeight="1" thickBot="1">
      <c r="A5" s="2152"/>
      <c r="B5" s="2162"/>
      <c r="C5" s="2217"/>
      <c r="D5" s="449" t="s">
        <v>52</v>
      </c>
      <c r="E5" s="504" t="s">
        <v>53</v>
      </c>
      <c r="F5" s="2162"/>
      <c r="G5" s="2217"/>
      <c r="H5" s="449" t="s">
        <v>52</v>
      </c>
      <c r="I5" s="504" t="s">
        <v>53</v>
      </c>
      <c r="J5" s="2136"/>
      <c r="K5" s="2122"/>
      <c r="L5" s="505" t="s">
        <v>52</v>
      </c>
      <c r="M5" s="506" t="s">
        <v>53</v>
      </c>
    </row>
    <row r="6" spans="1:15" ht="18.75" customHeight="1">
      <c r="A6" s="400" t="s">
        <v>985</v>
      </c>
      <c r="B6" s="1200">
        <v>962693</v>
      </c>
      <c r="C6" s="1201">
        <v>467382</v>
      </c>
      <c r="D6" s="1202">
        <v>564362</v>
      </c>
      <c r="E6" s="1205">
        <v>398331</v>
      </c>
      <c r="F6" s="1200">
        <v>32297</v>
      </c>
      <c r="G6" s="1201">
        <v>15554</v>
      </c>
      <c r="H6" s="1202">
        <v>21366</v>
      </c>
      <c r="I6" s="1205">
        <v>10931</v>
      </c>
      <c r="J6" s="1207">
        <v>7926</v>
      </c>
      <c r="K6" s="1208">
        <v>3877</v>
      </c>
      <c r="L6" s="1208">
        <v>4526</v>
      </c>
      <c r="M6" s="1209">
        <v>3400</v>
      </c>
    </row>
    <row r="7" spans="1:15" ht="18.75" customHeight="1">
      <c r="A7" s="401" t="s">
        <v>14</v>
      </c>
      <c r="B7" s="1203">
        <v>111617</v>
      </c>
      <c r="C7" s="337">
        <v>54112</v>
      </c>
      <c r="D7" s="1204">
        <v>64858</v>
      </c>
      <c r="E7" s="1206">
        <v>46759</v>
      </c>
      <c r="F7" s="1203">
        <v>8123</v>
      </c>
      <c r="G7" s="337">
        <v>4031</v>
      </c>
      <c r="H7" s="1204">
        <v>5566</v>
      </c>
      <c r="I7" s="1206">
        <v>2557</v>
      </c>
      <c r="J7" s="1210">
        <v>1593</v>
      </c>
      <c r="K7" s="1211">
        <v>745</v>
      </c>
      <c r="L7" s="1211">
        <v>928</v>
      </c>
      <c r="M7" s="1212">
        <v>665</v>
      </c>
    </row>
    <row r="8" spans="1:15" ht="18.75" customHeight="1">
      <c r="A8" s="401" t="s">
        <v>15</v>
      </c>
      <c r="B8" s="1203">
        <v>143523</v>
      </c>
      <c r="C8" s="337">
        <v>70019</v>
      </c>
      <c r="D8" s="1204">
        <v>84417</v>
      </c>
      <c r="E8" s="1206">
        <v>59106</v>
      </c>
      <c r="F8" s="1203">
        <v>5848</v>
      </c>
      <c r="G8" s="337">
        <v>2791</v>
      </c>
      <c r="H8" s="1204">
        <v>3943</v>
      </c>
      <c r="I8" s="1206">
        <v>1905</v>
      </c>
      <c r="J8" s="1210">
        <v>286</v>
      </c>
      <c r="K8" s="1211">
        <v>144</v>
      </c>
      <c r="L8" s="1211">
        <v>187</v>
      </c>
      <c r="M8" s="1212">
        <v>99</v>
      </c>
    </row>
    <row r="9" spans="1:15" ht="18.75" customHeight="1">
      <c r="A9" s="401" t="s">
        <v>16</v>
      </c>
      <c r="B9" s="1203">
        <v>57700</v>
      </c>
      <c r="C9" s="337">
        <v>27970</v>
      </c>
      <c r="D9" s="1204">
        <v>34076</v>
      </c>
      <c r="E9" s="1206">
        <v>23624</v>
      </c>
      <c r="F9" s="1203">
        <v>1617</v>
      </c>
      <c r="G9" s="337">
        <v>768</v>
      </c>
      <c r="H9" s="1204">
        <v>1035</v>
      </c>
      <c r="I9" s="1206">
        <v>582</v>
      </c>
      <c r="J9" s="1210">
        <v>801</v>
      </c>
      <c r="K9" s="1211">
        <v>413</v>
      </c>
      <c r="L9" s="1211">
        <v>455</v>
      </c>
      <c r="M9" s="1212">
        <v>346</v>
      </c>
    </row>
    <row r="10" spans="1:15" ht="18.75" customHeight="1">
      <c r="A10" s="401" t="s">
        <v>17</v>
      </c>
      <c r="B10" s="1203">
        <v>53104</v>
      </c>
      <c r="C10" s="337">
        <v>25857</v>
      </c>
      <c r="D10" s="1204">
        <v>31077</v>
      </c>
      <c r="E10" s="1206">
        <v>22027</v>
      </c>
      <c r="F10" s="1203">
        <v>1463</v>
      </c>
      <c r="G10" s="337">
        <v>749</v>
      </c>
      <c r="H10" s="1204">
        <v>1023</v>
      </c>
      <c r="I10" s="1206">
        <v>440</v>
      </c>
      <c r="J10" s="1210">
        <v>296</v>
      </c>
      <c r="K10" s="1211">
        <v>131</v>
      </c>
      <c r="L10" s="1211">
        <v>157</v>
      </c>
      <c r="M10" s="1212">
        <v>139</v>
      </c>
    </row>
    <row r="11" spans="1:15" ht="18.75" customHeight="1">
      <c r="A11" s="401" t="s">
        <v>18</v>
      </c>
      <c r="B11" s="1203">
        <v>24071</v>
      </c>
      <c r="C11" s="337">
        <v>11717</v>
      </c>
      <c r="D11" s="1204">
        <v>13864</v>
      </c>
      <c r="E11" s="1206">
        <v>10207</v>
      </c>
      <c r="F11" s="1203">
        <v>767</v>
      </c>
      <c r="G11" s="337">
        <v>401</v>
      </c>
      <c r="H11" s="1204">
        <v>485</v>
      </c>
      <c r="I11" s="1206">
        <v>282</v>
      </c>
      <c r="J11" s="1213">
        <v>0</v>
      </c>
      <c r="K11" s="1214">
        <v>0</v>
      </c>
      <c r="L11" s="1214">
        <v>0</v>
      </c>
      <c r="M11" s="1215">
        <v>0</v>
      </c>
    </row>
    <row r="12" spans="1:15" ht="18.75" customHeight="1">
      <c r="A12" s="401" t="s">
        <v>19</v>
      </c>
      <c r="B12" s="1203">
        <v>71775</v>
      </c>
      <c r="C12" s="337">
        <v>34800</v>
      </c>
      <c r="D12" s="1204">
        <v>41336</v>
      </c>
      <c r="E12" s="1206">
        <v>30439</v>
      </c>
      <c r="F12" s="1203">
        <v>2211</v>
      </c>
      <c r="G12" s="337">
        <v>1062</v>
      </c>
      <c r="H12" s="1204">
        <v>1411</v>
      </c>
      <c r="I12" s="1206">
        <v>800</v>
      </c>
      <c r="J12" s="1210">
        <v>370</v>
      </c>
      <c r="K12" s="1211">
        <v>187</v>
      </c>
      <c r="L12" s="1211">
        <v>201</v>
      </c>
      <c r="M12" s="1212">
        <v>169</v>
      </c>
    </row>
    <row r="13" spans="1:15" ht="18.75" customHeight="1">
      <c r="A13" s="401" t="s">
        <v>20</v>
      </c>
      <c r="B13" s="1203">
        <v>41401</v>
      </c>
      <c r="C13" s="337">
        <v>20040</v>
      </c>
      <c r="D13" s="1204">
        <v>23996</v>
      </c>
      <c r="E13" s="1206">
        <v>17405</v>
      </c>
      <c r="F13" s="1203">
        <v>743</v>
      </c>
      <c r="G13" s="337">
        <v>392</v>
      </c>
      <c r="H13" s="1204">
        <v>458</v>
      </c>
      <c r="I13" s="1206">
        <v>285</v>
      </c>
      <c r="J13" s="1210">
        <v>342</v>
      </c>
      <c r="K13" s="1211">
        <v>186</v>
      </c>
      <c r="L13" s="1211">
        <v>192</v>
      </c>
      <c r="M13" s="1212">
        <v>150</v>
      </c>
    </row>
    <row r="14" spans="1:15" ht="18.75" customHeight="1">
      <c r="A14" s="401" t="s">
        <v>21</v>
      </c>
      <c r="B14" s="1203">
        <v>48354</v>
      </c>
      <c r="C14" s="337">
        <v>23406</v>
      </c>
      <c r="D14" s="1204">
        <v>28272</v>
      </c>
      <c r="E14" s="1206">
        <v>20082</v>
      </c>
      <c r="F14" s="1203">
        <v>1492</v>
      </c>
      <c r="G14" s="337">
        <v>723</v>
      </c>
      <c r="H14" s="1204">
        <v>896</v>
      </c>
      <c r="I14" s="1206">
        <v>596</v>
      </c>
      <c r="J14" s="1210">
        <v>520</v>
      </c>
      <c r="K14" s="1211">
        <v>241</v>
      </c>
      <c r="L14" s="1211">
        <v>349</v>
      </c>
      <c r="M14" s="1212">
        <v>171</v>
      </c>
    </row>
    <row r="15" spans="1:15" ht="18.75" customHeight="1">
      <c r="A15" s="401" t="s">
        <v>22</v>
      </c>
      <c r="B15" s="1203">
        <v>48319</v>
      </c>
      <c r="C15" s="337">
        <v>23494</v>
      </c>
      <c r="D15" s="1204">
        <v>28264</v>
      </c>
      <c r="E15" s="1206">
        <v>20055</v>
      </c>
      <c r="F15" s="1203">
        <v>1080</v>
      </c>
      <c r="G15" s="337">
        <v>473</v>
      </c>
      <c r="H15" s="1204">
        <v>660</v>
      </c>
      <c r="I15" s="1206">
        <v>420</v>
      </c>
      <c r="J15" s="1210">
        <v>196</v>
      </c>
      <c r="K15" s="1211">
        <v>106</v>
      </c>
      <c r="L15" s="1211">
        <v>107</v>
      </c>
      <c r="M15" s="1212">
        <v>89</v>
      </c>
    </row>
    <row r="16" spans="1:15" ht="18.75" customHeight="1">
      <c r="A16" s="401" t="s">
        <v>23</v>
      </c>
      <c r="B16" s="1203">
        <v>46589</v>
      </c>
      <c r="C16" s="337">
        <v>22647</v>
      </c>
      <c r="D16" s="1204">
        <v>27531</v>
      </c>
      <c r="E16" s="1206">
        <v>19058</v>
      </c>
      <c r="F16" s="1203">
        <v>780</v>
      </c>
      <c r="G16" s="337">
        <v>391</v>
      </c>
      <c r="H16" s="1204">
        <v>478</v>
      </c>
      <c r="I16" s="1206">
        <v>302</v>
      </c>
      <c r="J16" s="1210">
        <v>239</v>
      </c>
      <c r="K16" s="1211">
        <v>103</v>
      </c>
      <c r="L16" s="1211">
        <v>120</v>
      </c>
      <c r="M16" s="1212">
        <v>119</v>
      </c>
    </row>
    <row r="17" spans="1:13" ht="18.75" customHeight="1">
      <c r="A17" s="401" t="s">
        <v>24</v>
      </c>
      <c r="B17" s="1203">
        <v>110410</v>
      </c>
      <c r="C17" s="337">
        <v>53819</v>
      </c>
      <c r="D17" s="1204">
        <v>65484</v>
      </c>
      <c r="E17" s="1206">
        <v>44926</v>
      </c>
      <c r="F17" s="1203">
        <v>3190</v>
      </c>
      <c r="G17" s="337">
        <v>1529</v>
      </c>
      <c r="H17" s="1204">
        <v>2248</v>
      </c>
      <c r="I17" s="1206">
        <v>942</v>
      </c>
      <c r="J17" s="1210">
        <v>1093</v>
      </c>
      <c r="K17" s="1211">
        <v>527</v>
      </c>
      <c r="L17" s="1211">
        <v>657</v>
      </c>
      <c r="M17" s="1212">
        <v>436</v>
      </c>
    </row>
    <row r="18" spans="1:13" ht="18.75" customHeight="1">
      <c r="A18" s="401" t="s">
        <v>25</v>
      </c>
      <c r="B18" s="1203">
        <v>54744</v>
      </c>
      <c r="C18" s="337">
        <v>26592</v>
      </c>
      <c r="D18" s="1204">
        <v>32577</v>
      </c>
      <c r="E18" s="1206">
        <v>22167</v>
      </c>
      <c r="F18" s="1203">
        <v>1301</v>
      </c>
      <c r="G18" s="337">
        <v>563</v>
      </c>
      <c r="H18" s="1204">
        <v>809</v>
      </c>
      <c r="I18" s="1206">
        <v>492</v>
      </c>
      <c r="J18" s="1210">
        <v>448</v>
      </c>
      <c r="K18" s="1211">
        <v>233</v>
      </c>
      <c r="L18" s="1211">
        <v>220</v>
      </c>
      <c r="M18" s="1212">
        <v>228</v>
      </c>
    </row>
    <row r="19" spans="1:13" ht="18.75" customHeight="1">
      <c r="A19" s="401" t="s">
        <v>26</v>
      </c>
      <c r="B19" s="1203">
        <v>50235</v>
      </c>
      <c r="C19" s="337">
        <v>24228</v>
      </c>
      <c r="D19" s="1204">
        <v>29419</v>
      </c>
      <c r="E19" s="1206">
        <v>20816</v>
      </c>
      <c r="F19" s="1203">
        <v>1435</v>
      </c>
      <c r="G19" s="337">
        <v>677</v>
      </c>
      <c r="H19" s="1204">
        <v>943</v>
      </c>
      <c r="I19" s="1206">
        <v>492</v>
      </c>
      <c r="J19" s="1210">
        <v>643</v>
      </c>
      <c r="K19" s="1211">
        <v>323</v>
      </c>
      <c r="L19" s="1211">
        <v>352</v>
      </c>
      <c r="M19" s="1212">
        <v>291</v>
      </c>
    </row>
    <row r="20" spans="1:13" ht="18.75" customHeight="1">
      <c r="A20" s="401" t="s">
        <v>27</v>
      </c>
      <c r="B20" s="1203">
        <v>100851</v>
      </c>
      <c r="C20" s="337">
        <v>48681</v>
      </c>
      <c r="D20" s="1204">
        <v>59191</v>
      </c>
      <c r="E20" s="1206">
        <v>41660</v>
      </c>
      <c r="F20" s="1203">
        <v>2247</v>
      </c>
      <c r="G20" s="337">
        <v>1004</v>
      </c>
      <c r="H20" s="1204">
        <v>1411</v>
      </c>
      <c r="I20" s="1206">
        <v>836</v>
      </c>
      <c r="J20" s="1210">
        <v>1099</v>
      </c>
      <c r="K20" s="1211">
        <v>538</v>
      </c>
      <c r="L20" s="1211">
        <v>601</v>
      </c>
      <c r="M20" s="1212">
        <v>498</v>
      </c>
    </row>
    <row r="21" spans="1:13" ht="17.100000000000001" customHeight="1">
      <c r="A21" s="401"/>
      <c r="B21" s="337"/>
      <c r="C21" s="337"/>
      <c r="D21" s="337"/>
      <c r="E21" s="337"/>
      <c r="F21" s="337"/>
      <c r="G21" s="337"/>
      <c r="H21" s="337"/>
      <c r="I21" s="337"/>
      <c r="J21" s="337"/>
      <c r="K21" s="337"/>
      <c r="L21" s="337"/>
      <c r="M21" s="337"/>
    </row>
    <row r="22" spans="1:13" ht="17.100000000000001" customHeight="1">
      <c r="A22" s="52"/>
    </row>
    <row r="23" spans="1:13" ht="15.75" customHeight="1">
      <c r="B23" s="34"/>
      <c r="C23" s="34"/>
      <c r="D23" s="34"/>
      <c r="E23" s="34"/>
      <c r="F23" s="34"/>
      <c r="G23" s="34"/>
      <c r="H23" s="34"/>
      <c r="I23" s="34"/>
      <c r="J23" s="34"/>
      <c r="K23" s="34"/>
      <c r="L23" s="34"/>
      <c r="M23" s="34"/>
    </row>
  </sheetData>
  <mergeCells count="13">
    <mergeCell ref="A3:A5"/>
    <mergeCell ref="L4:M4"/>
    <mergeCell ref="B3:E3"/>
    <mergeCell ref="F3:I3"/>
    <mergeCell ref="J3:M3"/>
    <mergeCell ref="B4:B5"/>
    <mergeCell ref="C4:C5"/>
    <mergeCell ref="D4:E4"/>
    <mergeCell ref="F4:F5"/>
    <mergeCell ref="G4:G5"/>
    <mergeCell ref="H4:I4"/>
    <mergeCell ref="J4:J5"/>
    <mergeCell ref="K4:K5"/>
  </mergeCells>
  <hyperlinks>
    <hyperlink ref="O2" location="OBSAH!A1" display="Zpět na obsah" xr:uid="{22F67ADD-F4DC-46A3-9B16-ABD141528F34}"/>
  </hyperlinks>
  <pageMargins left="0.7" right="0.7" top="0.78740157499999996" bottom="0.78740157499999996"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List71"/>
  <dimension ref="A1:T22"/>
  <sheetViews>
    <sheetView showGridLines="0" zoomScaleNormal="100" workbookViewId="0"/>
  </sheetViews>
  <sheetFormatPr defaultColWidth="9.140625" defaultRowHeight="15"/>
  <cols>
    <col min="1" max="1" width="18" customWidth="1"/>
    <col min="2" max="12" width="6.7109375" customWidth="1"/>
    <col min="13" max="18" width="6.42578125" customWidth="1"/>
  </cols>
  <sheetData>
    <row r="1" spans="1:20" s="29" customFormat="1" ht="22.5" customHeight="1">
      <c r="A1" s="154" t="s">
        <v>1168</v>
      </c>
      <c r="B1" s="2"/>
      <c r="C1" s="2"/>
      <c r="D1" s="2"/>
      <c r="L1" s="152"/>
    </row>
    <row r="2" spans="1:20" ht="18.75" customHeight="1" thickBot="1">
      <c r="A2" s="322" t="s">
        <v>1547</v>
      </c>
      <c r="B2" s="4"/>
      <c r="C2" s="4"/>
      <c r="P2" s="4"/>
      <c r="Q2" s="4"/>
      <c r="R2" s="1440" t="s">
        <v>1548</v>
      </c>
      <c r="S2" s="4"/>
      <c r="T2" s="106" t="s">
        <v>986</v>
      </c>
    </row>
    <row r="3" spans="1:20" ht="24"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0" ht="17.25" customHeight="1"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6" t="s">
        <v>164</v>
      </c>
      <c r="P4" s="1695" t="s">
        <v>165</v>
      </c>
      <c r="Q4" s="416" t="s">
        <v>164</v>
      </c>
      <c r="R4" s="1696" t="s">
        <v>165</v>
      </c>
    </row>
    <row r="5" spans="1:20" ht="18.75" customHeight="1">
      <c r="A5" s="398" t="s">
        <v>985</v>
      </c>
      <c r="B5" s="130">
        <v>44091</v>
      </c>
      <c r="C5" s="130">
        <v>45116</v>
      </c>
      <c r="D5" s="130">
        <v>46023</v>
      </c>
      <c r="E5" s="130">
        <v>46774</v>
      </c>
      <c r="F5" s="130">
        <v>48117</v>
      </c>
      <c r="G5" s="130">
        <v>49201</v>
      </c>
      <c r="H5" s="130">
        <v>50050</v>
      </c>
      <c r="I5" s="130">
        <v>51190</v>
      </c>
      <c r="J5" s="130">
        <v>51541</v>
      </c>
      <c r="K5" s="130">
        <v>52015</v>
      </c>
      <c r="L5" s="107">
        <v>52482</v>
      </c>
      <c r="M5" s="471">
        <f>L5-K5</f>
        <v>467</v>
      </c>
      <c r="N5" s="157">
        <f>L5/K5-1</f>
        <v>8.9781793713352709E-3</v>
      </c>
      <c r="O5" s="421">
        <f>L5-G5</f>
        <v>3281</v>
      </c>
      <c r="P5" s="157">
        <f>L5/G5-1</f>
        <v>6.66856364708035E-2</v>
      </c>
      <c r="Q5" s="421">
        <f>L5-B5</f>
        <v>8391</v>
      </c>
      <c r="R5" s="472">
        <f>L5/B5-1</f>
        <v>0.1903109478124787</v>
      </c>
    </row>
    <row r="6" spans="1:20" ht="18.75" customHeight="1">
      <c r="A6" s="399" t="s">
        <v>14</v>
      </c>
      <c r="B6" s="118">
        <v>4442</v>
      </c>
      <c r="C6" s="118">
        <v>4639</v>
      </c>
      <c r="D6" s="118">
        <v>4812</v>
      </c>
      <c r="E6" s="118">
        <v>4989</v>
      </c>
      <c r="F6" s="118">
        <v>5128</v>
      </c>
      <c r="G6" s="118">
        <v>5286</v>
      </c>
      <c r="H6" s="118">
        <v>5386</v>
      </c>
      <c r="I6" s="118">
        <v>5568</v>
      </c>
      <c r="J6" s="118">
        <v>5569</v>
      </c>
      <c r="K6" s="118">
        <v>5630</v>
      </c>
      <c r="L6" s="108">
        <v>5700</v>
      </c>
      <c r="M6" s="471">
        <f t="shared" ref="M6:M19" si="0">L6-K6</f>
        <v>70</v>
      </c>
      <c r="N6" s="157">
        <f t="shared" ref="N6:N19" si="1">L6/K6-1</f>
        <v>1.243339253996445E-2</v>
      </c>
      <c r="O6" s="421">
        <f t="shared" ref="O6:O19" si="2">L6-G6</f>
        <v>414</v>
      </c>
      <c r="P6" s="157">
        <f t="shared" ref="P6:P19" si="3">L6/G6-1</f>
        <v>7.8320090805902298E-2</v>
      </c>
      <c r="Q6" s="421">
        <f t="shared" ref="Q6:Q19" si="4">L6-B6</f>
        <v>1258</v>
      </c>
      <c r="R6" s="472">
        <f t="shared" ref="R6:R19" si="5">L6/B6-1</f>
        <v>0.28320576316974333</v>
      </c>
    </row>
    <row r="7" spans="1:20" ht="18.75" customHeight="1">
      <c r="A7" s="399" t="s">
        <v>15</v>
      </c>
      <c r="B7" s="118">
        <v>5615</v>
      </c>
      <c r="C7" s="118">
        <v>5834</v>
      </c>
      <c r="D7" s="118">
        <v>6050</v>
      </c>
      <c r="E7" s="118">
        <v>6234</v>
      </c>
      <c r="F7" s="118">
        <v>6465</v>
      </c>
      <c r="G7" s="118">
        <v>6685</v>
      </c>
      <c r="H7" s="118">
        <v>6858</v>
      </c>
      <c r="I7" s="118">
        <v>7062</v>
      </c>
      <c r="J7" s="118">
        <v>7173</v>
      </c>
      <c r="K7" s="118">
        <v>7281</v>
      </c>
      <c r="L7" s="108">
        <v>7390</v>
      </c>
      <c r="M7" s="471">
        <f t="shared" si="0"/>
        <v>109</v>
      </c>
      <c r="N7" s="157">
        <f t="shared" si="1"/>
        <v>1.4970471089136073E-2</v>
      </c>
      <c r="O7" s="421">
        <f t="shared" si="2"/>
        <v>705</v>
      </c>
      <c r="P7" s="157">
        <f t="shared" si="3"/>
        <v>0.10545998504113685</v>
      </c>
      <c r="Q7" s="421">
        <f t="shared" si="4"/>
        <v>1775</v>
      </c>
      <c r="R7" s="472">
        <f t="shared" si="5"/>
        <v>0.31611754229741762</v>
      </c>
    </row>
    <row r="8" spans="1:20" ht="18.75" customHeight="1">
      <c r="A8" s="399" t="s">
        <v>16</v>
      </c>
      <c r="B8" s="118">
        <v>2713</v>
      </c>
      <c r="C8" s="118">
        <v>2782</v>
      </c>
      <c r="D8" s="118">
        <v>2818</v>
      </c>
      <c r="E8" s="118">
        <v>2851</v>
      </c>
      <c r="F8" s="118">
        <v>2935</v>
      </c>
      <c r="G8" s="118">
        <v>3004</v>
      </c>
      <c r="H8" s="118">
        <v>3067</v>
      </c>
      <c r="I8" s="118">
        <v>3158</v>
      </c>
      <c r="J8" s="118">
        <v>3189</v>
      </c>
      <c r="K8" s="118">
        <v>3203</v>
      </c>
      <c r="L8" s="108">
        <v>3213</v>
      </c>
      <c r="M8" s="471">
        <f t="shared" si="0"/>
        <v>10</v>
      </c>
      <c r="N8" s="157">
        <f t="shared" si="1"/>
        <v>3.1220730565095778E-3</v>
      </c>
      <c r="O8" s="421">
        <f t="shared" si="2"/>
        <v>209</v>
      </c>
      <c r="P8" s="157">
        <f t="shared" si="3"/>
        <v>6.957390146471365E-2</v>
      </c>
      <c r="Q8" s="421">
        <f t="shared" si="4"/>
        <v>500</v>
      </c>
      <c r="R8" s="472">
        <f t="shared" si="5"/>
        <v>0.18429782528566152</v>
      </c>
    </row>
    <row r="9" spans="1:20" ht="18.75" customHeight="1">
      <c r="A9" s="399" t="s">
        <v>17</v>
      </c>
      <c r="B9" s="118">
        <v>2413</v>
      </c>
      <c r="C9" s="118">
        <v>2455</v>
      </c>
      <c r="D9" s="118">
        <v>2493</v>
      </c>
      <c r="E9" s="118">
        <v>2505</v>
      </c>
      <c r="F9" s="118">
        <v>2570</v>
      </c>
      <c r="G9" s="118">
        <v>2619</v>
      </c>
      <c r="H9" s="118">
        <v>2649</v>
      </c>
      <c r="I9" s="118">
        <v>2701</v>
      </c>
      <c r="J9" s="118">
        <v>2724</v>
      </c>
      <c r="K9" s="118">
        <v>2756</v>
      </c>
      <c r="L9" s="108">
        <v>2757</v>
      </c>
      <c r="M9" s="471">
        <f t="shared" si="0"/>
        <v>1</v>
      </c>
      <c r="N9" s="157">
        <f t="shared" si="1"/>
        <v>3.6284470246727984E-4</v>
      </c>
      <c r="O9" s="421">
        <f t="shared" si="2"/>
        <v>138</v>
      </c>
      <c r="P9" s="157">
        <f t="shared" si="3"/>
        <v>5.269186712485685E-2</v>
      </c>
      <c r="Q9" s="421">
        <f t="shared" si="4"/>
        <v>344</v>
      </c>
      <c r="R9" s="472">
        <f t="shared" si="5"/>
        <v>0.14256112722751757</v>
      </c>
    </row>
    <row r="10" spans="1:20" ht="18.75" customHeight="1">
      <c r="A10" s="399" t="s">
        <v>18</v>
      </c>
      <c r="B10" s="118">
        <v>1235</v>
      </c>
      <c r="C10" s="118">
        <v>1254</v>
      </c>
      <c r="D10" s="118">
        <v>1263</v>
      </c>
      <c r="E10" s="118">
        <v>1270</v>
      </c>
      <c r="F10" s="118">
        <v>1287</v>
      </c>
      <c r="G10" s="118">
        <v>1317</v>
      </c>
      <c r="H10" s="118">
        <v>1338</v>
      </c>
      <c r="I10" s="118">
        <v>1366</v>
      </c>
      <c r="J10" s="118">
        <v>1362</v>
      </c>
      <c r="K10" s="118">
        <v>1368</v>
      </c>
      <c r="L10" s="108">
        <v>1360</v>
      </c>
      <c r="M10" s="471">
        <f t="shared" si="0"/>
        <v>-8</v>
      </c>
      <c r="N10" s="157">
        <f t="shared" si="1"/>
        <v>-5.8479532163743242E-3</v>
      </c>
      <c r="O10" s="421">
        <f t="shared" si="2"/>
        <v>43</v>
      </c>
      <c r="P10" s="157">
        <f t="shared" si="3"/>
        <v>3.2649962034927871E-2</v>
      </c>
      <c r="Q10" s="421">
        <f t="shared" si="4"/>
        <v>125</v>
      </c>
      <c r="R10" s="472">
        <f t="shared" si="5"/>
        <v>0.10121457489878538</v>
      </c>
    </row>
    <row r="11" spans="1:20" ht="18.75" customHeight="1">
      <c r="A11" s="399" t="s">
        <v>19</v>
      </c>
      <c r="B11" s="118">
        <v>3661</v>
      </c>
      <c r="C11" s="118">
        <v>3701</v>
      </c>
      <c r="D11" s="118">
        <v>3753</v>
      </c>
      <c r="E11" s="118">
        <v>3789</v>
      </c>
      <c r="F11" s="118">
        <v>3862</v>
      </c>
      <c r="G11" s="118">
        <v>3914</v>
      </c>
      <c r="H11" s="118">
        <v>3944</v>
      </c>
      <c r="I11" s="118">
        <v>3964</v>
      </c>
      <c r="J11" s="118">
        <v>3965</v>
      </c>
      <c r="K11" s="118">
        <v>3962</v>
      </c>
      <c r="L11" s="108">
        <v>3968</v>
      </c>
      <c r="M11" s="507">
        <f t="shared" si="0"/>
        <v>6</v>
      </c>
      <c r="N11" s="157">
        <f t="shared" si="1"/>
        <v>1.5143866733973166E-3</v>
      </c>
      <c r="O11" s="421">
        <f t="shared" si="2"/>
        <v>54</v>
      </c>
      <c r="P11" s="157">
        <f t="shared" si="3"/>
        <v>1.37966274910577E-2</v>
      </c>
      <c r="Q11" s="421">
        <f t="shared" si="4"/>
        <v>307</v>
      </c>
      <c r="R11" s="472">
        <f t="shared" si="5"/>
        <v>8.3856869707730208E-2</v>
      </c>
    </row>
    <row r="12" spans="1:20" ht="18.75" customHeight="1">
      <c r="A12" s="399" t="s">
        <v>20</v>
      </c>
      <c r="B12" s="118">
        <v>1986</v>
      </c>
      <c r="C12" s="118">
        <v>2038</v>
      </c>
      <c r="D12" s="118">
        <v>2068</v>
      </c>
      <c r="E12" s="118">
        <v>2071</v>
      </c>
      <c r="F12" s="118">
        <v>2126</v>
      </c>
      <c r="G12" s="118">
        <v>2169</v>
      </c>
      <c r="H12" s="118">
        <v>2205</v>
      </c>
      <c r="I12" s="118">
        <v>2236</v>
      </c>
      <c r="J12" s="118">
        <v>2247</v>
      </c>
      <c r="K12" s="118">
        <v>2250</v>
      </c>
      <c r="L12" s="108">
        <v>2266</v>
      </c>
      <c r="M12" s="507">
        <f t="shared" si="0"/>
        <v>16</v>
      </c>
      <c r="N12" s="157">
        <f t="shared" si="1"/>
        <v>7.1111111111110681E-3</v>
      </c>
      <c r="O12" s="421">
        <f t="shared" si="2"/>
        <v>97</v>
      </c>
      <c r="P12" s="157">
        <f t="shared" si="3"/>
        <v>4.4721069617335241E-2</v>
      </c>
      <c r="Q12" s="421">
        <f t="shared" si="4"/>
        <v>280</v>
      </c>
      <c r="R12" s="472">
        <f t="shared" si="5"/>
        <v>0.14098690835850958</v>
      </c>
    </row>
    <row r="13" spans="1:20" ht="18.75" customHeight="1">
      <c r="A13" s="399" t="s">
        <v>21</v>
      </c>
      <c r="B13" s="118">
        <v>2430</v>
      </c>
      <c r="C13" s="118">
        <v>2487</v>
      </c>
      <c r="D13" s="118">
        <v>2507</v>
      </c>
      <c r="E13" s="118">
        <v>2552</v>
      </c>
      <c r="F13" s="118">
        <v>2607</v>
      </c>
      <c r="G13" s="118">
        <v>2660</v>
      </c>
      <c r="H13" s="118">
        <v>2683</v>
      </c>
      <c r="I13" s="118">
        <v>2734</v>
      </c>
      <c r="J13" s="118">
        <v>2744</v>
      </c>
      <c r="K13" s="118">
        <v>2737</v>
      </c>
      <c r="L13" s="108">
        <v>2733</v>
      </c>
      <c r="M13" s="507">
        <f t="shared" si="0"/>
        <v>-4</v>
      </c>
      <c r="N13" s="157">
        <f t="shared" si="1"/>
        <v>-1.4614541468761511E-3</v>
      </c>
      <c r="O13" s="421">
        <f t="shared" si="2"/>
        <v>73</v>
      </c>
      <c r="P13" s="157">
        <f t="shared" si="3"/>
        <v>2.7443609022556492E-2</v>
      </c>
      <c r="Q13" s="421">
        <f t="shared" si="4"/>
        <v>303</v>
      </c>
      <c r="R13" s="472">
        <f t="shared" si="5"/>
        <v>0.12469135802469133</v>
      </c>
    </row>
    <row r="14" spans="1:20" ht="18.75" customHeight="1">
      <c r="A14" s="399" t="s">
        <v>22</v>
      </c>
      <c r="B14" s="118">
        <v>2238</v>
      </c>
      <c r="C14" s="118">
        <v>2256</v>
      </c>
      <c r="D14" s="118">
        <v>2284</v>
      </c>
      <c r="E14" s="118">
        <v>2327</v>
      </c>
      <c r="F14" s="118">
        <v>2398</v>
      </c>
      <c r="G14" s="118">
        <v>2446</v>
      </c>
      <c r="H14" s="118">
        <v>2481</v>
      </c>
      <c r="I14" s="118">
        <v>2546</v>
      </c>
      <c r="J14" s="118">
        <v>2570</v>
      </c>
      <c r="K14" s="118">
        <v>2605</v>
      </c>
      <c r="L14" s="108">
        <v>2622</v>
      </c>
      <c r="M14" s="471">
        <f t="shared" si="0"/>
        <v>17</v>
      </c>
      <c r="N14" s="157">
        <f t="shared" si="1"/>
        <v>6.5259117082534512E-3</v>
      </c>
      <c r="O14" s="421">
        <f t="shared" si="2"/>
        <v>176</v>
      </c>
      <c r="P14" s="157">
        <f t="shared" si="3"/>
        <v>7.1954210956663989E-2</v>
      </c>
      <c r="Q14" s="421">
        <f t="shared" si="4"/>
        <v>384</v>
      </c>
      <c r="R14" s="472">
        <f t="shared" si="5"/>
        <v>0.17158176943699721</v>
      </c>
    </row>
    <row r="15" spans="1:20" ht="18.75" customHeight="1">
      <c r="A15" s="399" t="s">
        <v>23</v>
      </c>
      <c r="B15" s="118">
        <v>2200</v>
      </c>
      <c r="C15" s="118">
        <v>2212</v>
      </c>
      <c r="D15" s="118">
        <v>2248</v>
      </c>
      <c r="E15" s="118">
        <v>2268</v>
      </c>
      <c r="F15" s="118">
        <v>2347</v>
      </c>
      <c r="G15" s="118">
        <v>2388</v>
      </c>
      <c r="H15" s="118">
        <v>2433</v>
      </c>
      <c r="I15" s="118">
        <v>2468</v>
      </c>
      <c r="J15" s="118">
        <v>2498</v>
      </c>
      <c r="K15" s="118">
        <v>2525</v>
      </c>
      <c r="L15" s="108">
        <v>2569</v>
      </c>
      <c r="M15" s="471">
        <f t="shared" si="0"/>
        <v>44</v>
      </c>
      <c r="N15" s="157">
        <f t="shared" si="1"/>
        <v>1.7425742574257441E-2</v>
      </c>
      <c r="O15" s="421">
        <f t="shared" si="2"/>
        <v>181</v>
      </c>
      <c r="P15" s="157">
        <f t="shared" si="3"/>
        <v>7.5795644891122338E-2</v>
      </c>
      <c r="Q15" s="421">
        <f t="shared" si="4"/>
        <v>369</v>
      </c>
      <c r="R15" s="472">
        <f t="shared" si="5"/>
        <v>0.16772727272727272</v>
      </c>
    </row>
    <row r="16" spans="1:20" ht="18.75" customHeight="1">
      <c r="A16" s="399" t="s">
        <v>24</v>
      </c>
      <c r="B16" s="118">
        <v>4825</v>
      </c>
      <c r="C16" s="118">
        <v>4964</v>
      </c>
      <c r="D16" s="118">
        <v>5096</v>
      </c>
      <c r="E16" s="118">
        <v>5180</v>
      </c>
      <c r="F16" s="118">
        <v>5343</v>
      </c>
      <c r="G16" s="118">
        <v>5472</v>
      </c>
      <c r="H16" s="118">
        <v>5622</v>
      </c>
      <c r="I16" s="118">
        <v>5776</v>
      </c>
      <c r="J16" s="118">
        <v>5860</v>
      </c>
      <c r="K16" s="118">
        <v>5939</v>
      </c>
      <c r="L16" s="108">
        <v>6052</v>
      </c>
      <c r="M16" s="471">
        <f t="shared" si="0"/>
        <v>113</v>
      </c>
      <c r="N16" s="157">
        <f t="shared" si="1"/>
        <v>1.9026772183869278E-2</v>
      </c>
      <c r="O16" s="421">
        <f t="shared" si="2"/>
        <v>580</v>
      </c>
      <c r="P16" s="157">
        <f t="shared" si="3"/>
        <v>0.10599415204678353</v>
      </c>
      <c r="Q16" s="421">
        <f t="shared" si="4"/>
        <v>1227</v>
      </c>
      <c r="R16" s="472">
        <f t="shared" si="5"/>
        <v>0.2543005181347151</v>
      </c>
    </row>
    <row r="17" spans="1:18" ht="18.75" customHeight="1">
      <c r="A17" s="399" t="s">
        <v>25</v>
      </c>
      <c r="B17" s="118">
        <v>2721</v>
      </c>
      <c r="C17" s="118">
        <v>2761</v>
      </c>
      <c r="D17" s="118">
        <v>2781</v>
      </c>
      <c r="E17" s="118">
        <v>2807</v>
      </c>
      <c r="F17" s="118">
        <v>2902</v>
      </c>
      <c r="G17" s="118">
        <v>2968</v>
      </c>
      <c r="H17" s="118">
        <v>3015</v>
      </c>
      <c r="I17" s="118">
        <v>3097</v>
      </c>
      <c r="J17" s="118">
        <v>3122</v>
      </c>
      <c r="K17" s="118">
        <v>3161</v>
      </c>
      <c r="L17" s="108">
        <v>3200</v>
      </c>
      <c r="M17" s="471">
        <f t="shared" si="0"/>
        <v>39</v>
      </c>
      <c r="N17" s="157">
        <f t="shared" si="1"/>
        <v>1.2337867763366095E-2</v>
      </c>
      <c r="O17" s="421">
        <f t="shared" si="2"/>
        <v>232</v>
      </c>
      <c r="P17" s="157">
        <f t="shared" si="3"/>
        <v>7.8167115902964879E-2</v>
      </c>
      <c r="Q17" s="421">
        <f t="shared" si="4"/>
        <v>479</v>
      </c>
      <c r="R17" s="472">
        <f t="shared" si="5"/>
        <v>0.17603822124219026</v>
      </c>
    </row>
    <row r="18" spans="1:18" ht="18.75" customHeight="1">
      <c r="A18" s="399" t="s">
        <v>26</v>
      </c>
      <c r="B18" s="118">
        <v>2527</v>
      </c>
      <c r="C18" s="118">
        <v>2568</v>
      </c>
      <c r="D18" s="118">
        <v>2616</v>
      </c>
      <c r="E18" s="118">
        <v>2657</v>
      </c>
      <c r="F18" s="118">
        <v>2732</v>
      </c>
      <c r="G18" s="118">
        <v>2757</v>
      </c>
      <c r="H18" s="118">
        <v>2802</v>
      </c>
      <c r="I18" s="118">
        <v>2858</v>
      </c>
      <c r="J18" s="118">
        <v>2849</v>
      </c>
      <c r="K18" s="118">
        <v>2888</v>
      </c>
      <c r="L18" s="108">
        <v>2910</v>
      </c>
      <c r="M18" s="471">
        <f t="shared" si="0"/>
        <v>22</v>
      </c>
      <c r="N18" s="157">
        <f t="shared" si="1"/>
        <v>7.6177285318559385E-3</v>
      </c>
      <c r="O18" s="421">
        <f t="shared" si="2"/>
        <v>153</v>
      </c>
      <c r="P18" s="157">
        <f t="shared" si="3"/>
        <v>5.5495103373231824E-2</v>
      </c>
      <c r="Q18" s="421">
        <f t="shared" si="4"/>
        <v>383</v>
      </c>
      <c r="R18" s="472">
        <f t="shared" si="5"/>
        <v>0.1515631183221211</v>
      </c>
    </row>
    <row r="19" spans="1:18" ht="18.75" customHeight="1">
      <c r="A19" s="399" t="s">
        <v>27</v>
      </c>
      <c r="B19" s="118">
        <v>5085</v>
      </c>
      <c r="C19" s="118">
        <v>5165</v>
      </c>
      <c r="D19" s="118">
        <v>5234</v>
      </c>
      <c r="E19" s="118">
        <v>5274</v>
      </c>
      <c r="F19" s="118">
        <v>5415</v>
      </c>
      <c r="G19" s="118">
        <v>5516</v>
      </c>
      <c r="H19" s="118">
        <v>5567</v>
      </c>
      <c r="I19" s="118">
        <v>5656</v>
      </c>
      <c r="J19" s="118">
        <v>5669</v>
      </c>
      <c r="K19" s="118">
        <v>5710</v>
      </c>
      <c r="L19" s="108">
        <v>5742</v>
      </c>
      <c r="M19" s="471">
        <f t="shared" si="0"/>
        <v>32</v>
      </c>
      <c r="N19" s="157">
        <f t="shared" si="1"/>
        <v>5.6042031523642066E-3</v>
      </c>
      <c r="O19" s="421">
        <f t="shared" si="2"/>
        <v>226</v>
      </c>
      <c r="P19" s="157">
        <f t="shared" si="3"/>
        <v>4.0971718636693355E-2</v>
      </c>
      <c r="Q19" s="421">
        <f t="shared" si="4"/>
        <v>657</v>
      </c>
      <c r="R19" s="472">
        <f t="shared" si="5"/>
        <v>0.12920353982300892</v>
      </c>
    </row>
    <row r="20" spans="1:18" ht="17.100000000000001" customHeight="1">
      <c r="A20" s="401"/>
      <c r="B20" s="517"/>
      <c r="C20" s="517"/>
      <c r="D20" s="517"/>
      <c r="E20" s="517"/>
      <c r="F20" s="517"/>
      <c r="G20" s="517"/>
      <c r="H20" s="517"/>
      <c r="I20" s="517"/>
      <c r="J20" s="517"/>
      <c r="K20" s="517"/>
      <c r="L20" s="517"/>
      <c r="M20" s="343"/>
      <c r="N20" s="415"/>
      <c r="O20" s="343"/>
      <c r="P20" s="415"/>
      <c r="Q20" s="343"/>
      <c r="R20" s="415"/>
    </row>
    <row r="21" spans="1:18" s="16" customFormat="1" ht="17.100000000000001" customHeight="1">
      <c r="A21" s="816"/>
      <c r="B21"/>
      <c r="C21"/>
      <c r="D21"/>
      <c r="E21"/>
      <c r="F21"/>
      <c r="G21"/>
      <c r="H21"/>
      <c r="I21"/>
      <c r="J21"/>
      <c r="K21"/>
      <c r="L21"/>
      <c r="M21"/>
      <c r="N21"/>
      <c r="O21"/>
      <c r="P21"/>
    </row>
    <row r="22" spans="1:18">
      <c r="B22" s="145"/>
      <c r="C22" s="145"/>
      <c r="D22" s="145"/>
      <c r="E22" s="145"/>
      <c r="F22" s="145"/>
      <c r="G22" s="145"/>
      <c r="H22" s="145"/>
      <c r="I22" s="145"/>
      <c r="J22" s="145"/>
      <c r="K22" s="145"/>
      <c r="L22" s="145"/>
    </row>
  </sheetData>
  <mergeCells count="5">
    <mergeCell ref="A3:A4"/>
    <mergeCell ref="B3:L3"/>
    <mergeCell ref="M3:N3"/>
    <mergeCell ref="O3:P3"/>
    <mergeCell ref="Q3:R3"/>
  </mergeCells>
  <hyperlinks>
    <hyperlink ref="T2" location="OBSAH!A1" display="Zpět na obsah" xr:uid="{0DE0B254-054E-494C-B95B-F2049DF0A004}"/>
  </hyperlinks>
  <pageMargins left="0.70866141732283472" right="0.70866141732283472" top="0.78740157480314965" bottom="0.78740157480314965"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List72"/>
  <dimension ref="A1:T22"/>
  <sheetViews>
    <sheetView showGridLines="0" zoomScaleNormal="100" workbookViewId="0"/>
  </sheetViews>
  <sheetFormatPr defaultColWidth="9.140625" defaultRowHeight="15"/>
  <cols>
    <col min="1" max="1" width="16.28515625" customWidth="1"/>
    <col min="2" max="8" width="6.7109375" customWidth="1"/>
    <col min="9" max="12" width="8" customWidth="1"/>
    <col min="13" max="13" width="5.7109375" customWidth="1"/>
    <col min="14" max="14" width="5.42578125" customWidth="1"/>
    <col min="15" max="15" width="6.5703125" customWidth="1"/>
    <col min="16" max="16" width="5.42578125" customWidth="1"/>
    <col min="17" max="17" width="7.140625" customWidth="1"/>
    <col min="18" max="18" width="5.28515625" customWidth="1"/>
  </cols>
  <sheetData>
    <row r="1" spans="1:20" s="29" customFormat="1" ht="22.5" customHeight="1">
      <c r="A1" s="154" t="s">
        <v>737</v>
      </c>
      <c r="B1" s="2"/>
      <c r="C1" s="2"/>
      <c r="D1" s="2"/>
      <c r="L1" s="152"/>
    </row>
    <row r="2" spans="1:20" ht="18.75" customHeight="1" thickBot="1">
      <c r="A2" s="322" t="s">
        <v>1547</v>
      </c>
      <c r="B2" s="3"/>
      <c r="C2" s="3"/>
      <c r="P2" s="3"/>
      <c r="Q2" s="3"/>
      <c r="R2" s="1440" t="s">
        <v>1548</v>
      </c>
      <c r="S2" s="3"/>
      <c r="T2" s="106" t="s">
        <v>986</v>
      </c>
    </row>
    <row r="3" spans="1:20" ht="36"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0" ht="17.100000000000001" customHeight="1"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6" t="s">
        <v>164</v>
      </c>
      <c r="P4" s="1695" t="s">
        <v>165</v>
      </c>
      <c r="Q4" s="416" t="s">
        <v>164</v>
      </c>
      <c r="R4" s="1696" t="s">
        <v>165</v>
      </c>
    </row>
    <row r="5" spans="1:20" ht="18.75" customHeight="1">
      <c r="A5" s="398" t="s">
        <v>985</v>
      </c>
      <c r="B5" s="130">
        <v>880251</v>
      </c>
      <c r="C5" s="130">
        <v>906188</v>
      </c>
      <c r="D5" s="130">
        <v>926108</v>
      </c>
      <c r="E5" s="130">
        <v>940928</v>
      </c>
      <c r="F5" s="130">
        <v>952946</v>
      </c>
      <c r="G5" s="130">
        <v>962348</v>
      </c>
      <c r="H5" s="130">
        <v>964571</v>
      </c>
      <c r="I5" s="130">
        <v>1007778</v>
      </c>
      <c r="J5" s="130">
        <v>1000346</v>
      </c>
      <c r="K5" s="130">
        <v>1002460</v>
      </c>
      <c r="L5" s="130">
        <v>1002916</v>
      </c>
      <c r="M5" s="470">
        <f>L5-K5</f>
        <v>456</v>
      </c>
      <c r="N5" s="475">
        <f>L5/K5-1</f>
        <v>4.5488099275781124E-4</v>
      </c>
      <c r="O5" s="1077">
        <f>L5-G5</f>
        <v>40568</v>
      </c>
      <c r="P5" s="574">
        <f>L5/G5-1</f>
        <v>4.2155228669878309E-2</v>
      </c>
      <c r="Q5" s="1075">
        <f>L5-B5</f>
        <v>122665</v>
      </c>
      <c r="R5" s="475">
        <f>L5/B5-1</f>
        <v>0.13935229837853069</v>
      </c>
    </row>
    <row r="6" spans="1:20" ht="18.75" customHeight="1">
      <c r="A6" s="399" t="s">
        <v>14</v>
      </c>
      <c r="B6" s="118">
        <v>93298</v>
      </c>
      <c r="C6" s="118">
        <v>98126</v>
      </c>
      <c r="D6" s="118">
        <v>102077</v>
      </c>
      <c r="E6" s="118">
        <v>105887</v>
      </c>
      <c r="F6" s="118">
        <v>108638</v>
      </c>
      <c r="G6" s="118">
        <v>110975</v>
      </c>
      <c r="H6" s="118">
        <v>112089</v>
      </c>
      <c r="I6" s="118">
        <v>121401</v>
      </c>
      <c r="J6" s="118">
        <v>120929</v>
      </c>
      <c r="K6" s="118">
        <v>121557</v>
      </c>
      <c r="L6" s="118">
        <v>121333</v>
      </c>
      <c r="M6" s="471">
        <f t="shared" ref="M6:M19" si="0">L6-K6</f>
        <v>-224</v>
      </c>
      <c r="N6" s="472">
        <f t="shared" ref="N6:N19" si="1">L6/K6-1</f>
        <v>-1.8427568959418217E-3</v>
      </c>
      <c r="O6" s="473">
        <f t="shared" ref="O6:O19" si="2">L6-G6</f>
        <v>10358</v>
      </c>
      <c r="P6" s="157">
        <f t="shared" ref="P6:P19" si="3">L6/G6-1</f>
        <v>9.3336337012840831E-2</v>
      </c>
      <c r="Q6" s="1076">
        <f t="shared" ref="Q6:Q19" si="4">L6-B6</f>
        <v>28035</v>
      </c>
      <c r="R6" s="472">
        <f t="shared" ref="R6:R19" si="5">L6/B6-1</f>
        <v>0.30048875645780182</v>
      </c>
    </row>
    <row r="7" spans="1:20" ht="18.75" customHeight="1">
      <c r="A7" s="399" t="s">
        <v>15</v>
      </c>
      <c r="B7" s="118">
        <v>115005</v>
      </c>
      <c r="C7" s="118">
        <v>120393</v>
      </c>
      <c r="D7" s="118">
        <v>125416</v>
      </c>
      <c r="E7" s="118">
        <v>129519</v>
      </c>
      <c r="F7" s="118">
        <v>133141</v>
      </c>
      <c r="G7" s="118">
        <v>136710</v>
      </c>
      <c r="H7" s="118">
        <v>138970</v>
      </c>
      <c r="I7" s="118">
        <v>146883</v>
      </c>
      <c r="J7" s="118">
        <v>147050</v>
      </c>
      <c r="K7" s="118">
        <v>148594</v>
      </c>
      <c r="L7" s="118">
        <v>149657</v>
      </c>
      <c r="M7" s="471">
        <f t="shared" si="0"/>
        <v>1063</v>
      </c>
      <c r="N7" s="472">
        <f t="shared" si="1"/>
        <v>7.1537208770207084E-3</v>
      </c>
      <c r="O7" s="473">
        <f t="shared" si="2"/>
        <v>12947</v>
      </c>
      <c r="P7" s="157">
        <f t="shared" si="3"/>
        <v>9.4704118206422327E-2</v>
      </c>
      <c r="Q7" s="1076">
        <f t="shared" si="4"/>
        <v>34652</v>
      </c>
      <c r="R7" s="472">
        <f t="shared" si="5"/>
        <v>0.30130863875483671</v>
      </c>
    </row>
    <row r="8" spans="1:20" ht="18.75" customHeight="1">
      <c r="A8" s="399" t="s">
        <v>16</v>
      </c>
      <c r="B8" s="118">
        <v>54054</v>
      </c>
      <c r="C8" s="118">
        <v>55426</v>
      </c>
      <c r="D8" s="118">
        <v>56337</v>
      </c>
      <c r="E8" s="118">
        <v>57070</v>
      </c>
      <c r="F8" s="118">
        <v>57646</v>
      </c>
      <c r="G8" s="118">
        <v>58146</v>
      </c>
      <c r="H8" s="118">
        <v>58383</v>
      </c>
      <c r="I8" s="118">
        <v>60610</v>
      </c>
      <c r="J8" s="118">
        <v>60138</v>
      </c>
      <c r="K8" s="118">
        <v>60103</v>
      </c>
      <c r="L8" s="118">
        <v>60118</v>
      </c>
      <c r="M8" s="471">
        <f t="shared" si="0"/>
        <v>15</v>
      </c>
      <c r="N8" s="472">
        <f t="shared" si="1"/>
        <v>2.4957156880689446E-4</v>
      </c>
      <c r="O8" s="473">
        <f t="shared" si="2"/>
        <v>1972</v>
      </c>
      <c r="P8" s="157">
        <f t="shared" si="3"/>
        <v>3.3914628693289206E-2</v>
      </c>
      <c r="Q8" s="1076">
        <f t="shared" si="4"/>
        <v>6064</v>
      </c>
      <c r="R8" s="472">
        <f t="shared" si="5"/>
        <v>0.11218411218411228</v>
      </c>
    </row>
    <row r="9" spans="1:20" ht="18.75" customHeight="1">
      <c r="A9" s="399" t="s">
        <v>17</v>
      </c>
      <c r="B9" s="118">
        <v>47924</v>
      </c>
      <c r="C9" s="118">
        <v>49438</v>
      </c>
      <c r="D9" s="118">
        <v>50550</v>
      </c>
      <c r="E9" s="118">
        <v>51237</v>
      </c>
      <c r="F9" s="118">
        <v>51990</v>
      </c>
      <c r="G9" s="118">
        <v>52501</v>
      </c>
      <c r="H9" s="118">
        <v>52465</v>
      </c>
      <c r="I9" s="118">
        <v>55392</v>
      </c>
      <c r="J9" s="118">
        <v>54864</v>
      </c>
      <c r="K9" s="118">
        <v>55022</v>
      </c>
      <c r="L9" s="118">
        <v>54863</v>
      </c>
      <c r="M9" s="471">
        <f t="shared" si="0"/>
        <v>-159</v>
      </c>
      <c r="N9" s="472">
        <f t="shared" si="1"/>
        <v>-2.8897531896332485E-3</v>
      </c>
      <c r="O9" s="473">
        <f t="shared" si="2"/>
        <v>2362</v>
      </c>
      <c r="P9" s="157">
        <f t="shared" si="3"/>
        <v>4.4989619245347612E-2</v>
      </c>
      <c r="Q9" s="1076">
        <f t="shared" si="4"/>
        <v>6939</v>
      </c>
      <c r="R9" s="472">
        <f t="shared" si="5"/>
        <v>0.14479175360988239</v>
      </c>
    </row>
    <row r="10" spans="1:20" ht="18.75" customHeight="1">
      <c r="A10" s="399" t="s">
        <v>18</v>
      </c>
      <c r="B10" s="118">
        <v>24359</v>
      </c>
      <c r="C10" s="118">
        <v>24845</v>
      </c>
      <c r="D10" s="118">
        <v>25002</v>
      </c>
      <c r="E10" s="118">
        <v>25185</v>
      </c>
      <c r="F10" s="118">
        <v>25167</v>
      </c>
      <c r="G10" s="118">
        <v>25151</v>
      </c>
      <c r="H10" s="118">
        <v>24834</v>
      </c>
      <c r="I10" s="118">
        <v>26090</v>
      </c>
      <c r="J10" s="118">
        <v>25479</v>
      </c>
      <c r="K10" s="118">
        <v>25151</v>
      </c>
      <c r="L10" s="118">
        <v>24838</v>
      </c>
      <c r="M10" s="471">
        <f t="shared" si="0"/>
        <v>-313</v>
      </c>
      <c r="N10" s="472">
        <f t="shared" si="1"/>
        <v>-1.2444833207427175E-2</v>
      </c>
      <c r="O10" s="473">
        <f t="shared" si="2"/>
        <v>-313</v>
      </c>
      <c r="P10" s="157">
        <f t="shared" si="3"/>
        <v>-1.2444833207427175E-2</v>
      </c>
      <c r="Q10" s="1076">
        <f t="shared" si="4"/>
        <v>479</v>
      </c>
      <c r="R10" s="472">
        <f t="shared" si="5"/>
        <v>1.9664189827168554E-2</v>
      </c>
    </row>
    <row r="11" spans="1:20" ht="18.75" customHeight="1">
      <c r="A11" s="399" t="s">
        <v>19</v>
      </c>
      <c r="B11" s="118">
        <v>73600</v>
      </c>
      <c r="C11" s="118">
        <v>74974</v>
      </c>
      <c r="D11" s="118">
        <v>76079</v>
      </c>
      <c r="E11" s="118">
        <v>76391</v>
      </c>
      <c r="F11" s="118">
        <v>76107</v>
      </c>
      <c r="G11" s="118">
        <v>75890</v>
      </c>
      <c r="H11" s="118">
        <v>75176</v>
      </c>
      <c r="I11" s="118">
        <v>77219</v>
      </c>
      <c r="J11" s="118">
        <v>75611</v>
      </c>
      <c r="K11" s="118">
        <v>75079</v>
      </c>
      <c r="L11" s="118">
        <v>74356</v>
      </c>
      <c r="M11" s="471">
        <f t="shared" si="0"/>
        <v>-723</v>
      </c>
      <c r="N11" s="472">
        <f t="shared" si="1"/>
        <v>-9.6298565510994916E-3</v>
      </c>
      <c r="O11" s="473">
        <f t="shared" si="2"/>
        <v>-1534</v>
      </c>
      <c r="P11" s="157">
        <f t="shared" si="3"/>
        <v>-2.0213466859928864E-2</v>
      </c>
      <c r="Q11" s="1076">
        <f t="shared" si="4"/>
        <v>756</v>
      </c>
      <c r="R11" s="472">
        <f t="shared" si="5"/>
        <v>1.0271739130434776E-2</v>
      </c>
    </row>
    <row r="12" spans="1:20" ht="18.75" customHeight="1">
      <c r="A12" s="399" t="s">
        <v>20</v>
      </c>
      <c r="B12" s="118">
        <v>38826</v>
      </c>
      <c r="C12" s="118">
        <v>39911</v>
      </c>
      <c r="D12" s="118">
        <v>40722</v>
      </c>
      <c r="E12" s="118">
        <v>41124</v>
      </c>
      <c r="F12" s="118">
        <v>41663</v>
      </c>
      <c r="G12" s="118">
        <v>41772</v>
      </c>
      <c r="H12" s="118">
        <v>41737</v>
      </c>
      <c r="I12" s="118">
        <v>43662</v>
      </c>
      <c r="J12" s="118">
        <v>43140</v>
      </c>
      <c r="K12" s="118">
        <v>42946</v>
      </c>
      <c r="L12" s="118">
        <v>42486</v>
      </c>
      <c r="M12" s="471">
        <f t="shared" si="0"/>
        <v>-460</v>
      </c>
      <c r="N12" s="472">
        <f t="shared" si="1"/>
        <v>-1.0711125599590199E-2</v>
      </c>
      <c r="O12" s="473">
        <f t="shared" si="2"/>
        <v>714</v>
      </c>
      <c r="P12" s="157">
        <f t="shared" si="3"/>
        <v>1.7092789428325261E-2</v>
      </c>
      <c r="Q12" s="1076">
        <f t="shared" si="4"/>
        <v>3660</v>
      </c>
      <c r="R12" s="472">
        <f t="shared" si="5"/>
        <v>9.4266728480914885E-2</v>
      </c>
    </row>
    <row r="13" spans="1:20" ht="18.75" customHeight="1">
      <c r="A13" s="399" t="s">
        <v>21</v>
      </c>
      <c r="B13" s="118">
        <v>47126</v>
      </c>
      <c r="C13" s="118">
        <v>48324</v>
      </c>
      <c r="D13" s="118">
        <v>48917</v>
      </c>
      <c r="E13" s="118">
        <v>49569</v>
      </c>
      <c r="F13" s="118">
        <v>49725</v>
      </c>
      <c r="G13" s="118">
        <v>49850</v>
      </c>
      <c r="H13" s="118">
        <v>49524</v>
      </c>
      <c r="I13" s="118">
        <v>51513</v>
      </c>
      <c r="J13" s="118">
        <v>50808</v>
      </c>
      <c r="K13" s="118">
        <v>50636</v>
      </c>
      <c r="L13" s="118">
        <v>50366</v>
      </c>
      <c r="M13" s="471">
        <f t="shared" si="0"/>
        <v>-270</v>
      </c>
      <c r="N13" s="472">
        <f t="shared" si="1"/>
        <v>-5.3321747373410444E-3</v>
      </c>
      <c r="O13" s="473">
        <f t="shared" si="2"/>
        <v>516</v>
      </c>
      <c r="P13" s="157">
        <f t="shared" si="3"/>
        <v>1.0351053159478374E-2</v>
      </c>
      <c r="Q13" s="1076">
        <f t="shared" si="4"/>
        <v>3240</v>
      </c>
      <c r="R13" s="472">
        <f t="shared" si="5"/>
        <v>6.8751856724525773E-2</v>
      </c>
    </row>
    <row r="14" spans="1:20" ht="18.75" customHeight="1">
      <c r="A14" s="399" t="s">
        <v>22</v>
      </c>
      <c r="B14" s="118">
        <v>44013</v>
      </c>
      <c r="C14" s="118">
        <v>44988</v>
      </c>
      <c r="D14" s="118">
        <v>45746</v>
      </c>
      <c r="E14" s="118">
        <v>46496</v>
      </c>
      <c r="F14" s="118">
        <v>47028</v>
      </c>
      <c r="G14" s="118">
        <v>47454</v>
      </c>
      <c r="H14" s="118">
        <v>47507</v>
      </c>
      <c r="I14" s="118">
        <v>49451</v>
      </c>
      <c r="J14" s="118">
        <v>49197</v>
      </c>
      <c r="K14" s="118">
        <v>49285</v>
      </c>
      <c r="L14" s="118">
        <v>49595</v>
      </c>
      <c r="M14" s="471">
        <f t="shared" si="0"/>
        <v>310</v>
      </c>
      <c r="N14" s="472">
        <f t="shared" si="1"/>
        <v>6.2899462311047927E-3</v>
      </c>
      <c r="O14" s="473">
        <f t="shared" si="2"/>
        <v>2141</v>
      </c>
      <c r="P14" s="157">
        <f t="shared" si="3"/>
        <v>4.5117376828086142E-2</v>
      </c>
      <c r="Q14" s="1076">
        <f t="shared" si="4"/>
        <v>5582</v>
      </c>
      <c r="R14" s="472">
        <f t="shared" si="5"/>
        <v>0.12682616499670551</v>
      </c>
    </row>
    <row r="15" spans="1:20" ht="18.75" customHeight="1">
      <c r="A15" s="399" t="s">
        <v>23</v>
      </c>
      <c r="B15" s="118">
        <v>43109</v>
      </c>
      <c r="C15" s="118">
        <v>43876</v>
      </c>
      <c r="D15" s="118">
        <v>44319</v>
      </c>
      <c r="E15" s="118">
        <v>44729</v>
      </c>
      <c r="F15" s="118">
        <v>45179</v>
      </c>
      <c r="G15" s="118">
        <v>45419</v>
      </c>
      <c r="H15" s="118">
        <v>45727</v>
      </c>
      <c r="I15" s="118">
        <v>47175</v>
      </c>
      <c r="J15" s="118">
        <v>46874</v>
      </c>
      <c r="K15" s="118">
        <v>47163</v>
      </c>
      <c r="L15" s="118">
        <v>47608</v>
      </c>
      <c r="M15" s="471">
        <f t="shared" si="0"/>
        <v>445</v>
      </c>
      <c r="N15" s="472">
        <f t="shared" si="1"/>
        <v>9.4353624663401359E-3</v>
      </c>
      <c r="O15" s="473">
        <f t="shared" si="2"/>
        <v>2189</v>
      </c>
      <c r="P15" s="157">
        <f t="shared" si="3"/>
        <v>4.8195689028820432E-2</v>
      </c>
      <c r="Q15" s="1076">
        <f t="shared" si="4"/>
        <v>4499</v>
      </c>
      <c r="R15" s="472">
        <f t="shared" si="5"/>
        <v>0.10436335799948959</v>
      </c>
    </row>
    <row r="16" spans="1:20" ht="18.75" customHeight="1">
      <c r="A16" s="399" t="s">
        <v>24</v>
      </c>
      <c r="B16" s="118">
        <v>95654</v>
      </c>
      <c r="C16" s="118">
        <v>98990</v>
      </c>
      <c r="D16" s="118">
        <v>101540</v>
      </c>
      <c r="E16" s="118">
        <v>103570</v>
      </c>
      <c r="F16" s="118">
        <v>105272</v>
      </c>
      <c r="G16" s="118">
        <v>106890</v>
      </c>
      <c r="H16" s="118">
        <v>107848</v>
      </c>
      <c r="I16" s="118">
        <v>112842</v>
      </c>
      <c r="J16" s="118">
        <v>112908</v>
      </c>
      <c r="K16" s="118">
        <v>113695</v>
      </c>
      <c r="L16" s="118">
        <v>114693</v>
      </c>
      <c r="M16" s="471">
        <f t="shared" si="0"/>
        <v>998</v>
      </c>
      <c r="N16" s="472">
        <f t="shared" si="1"/>
        <v>8.7778706187606748E-3</v>
      </c>
      <c r="O16" s="473">
        <f t="shared" si="2"/>
        <v>7803</v>
      </c>
      <c r="P16" s="157">
        <f t="shared" si="3"/>
        <v>7.3000280662363082E-2</v>
      </c>
      <c r="Q16" s="1076">
        <f t="shared" si="4"/>
        <v>19039</v>
      </c>
      <c r="R16" s="472">
        <f t="shared" si="5"/>
        <v>0.19904029104898902</v>
      </c>
    </row>
    <row r="17" spans="1:18" ht="18.75" customHeight="1">
      <c r="A17" s="399" t="s">
        <v>25</v>
      </c>
      <c r="B17" s="118">
        <v>52899</v>
      </c>
      <c r="C17" s="118">
        <v>54226</v>
      </c>
      <c r="D17" s="118">
        <v>55049</v>
      </c>
      <c r="E17" s="118">
        <v>55292</v>
      </c>
      <c r="F17" s="118">
        <v>55684</v>
      </c>
      <c r="G17" s="118">
        <v>55948</v>
      </c>
      <c r="H17" s="118">
        <v>55610</v>
      </c>
      <c r="I17" s="118">
        <v>57178</v>
      </c>
      <c r="J17" s="118">
        <v>56702</v>
      </c>
      <c r="K17" s="118">
        <v>56586</v>
      </c>
      <c r="L17" s="118">
        <v>56493</v>
      </c>
      <c r="M17" s="471">
        <f t="shared" si="0"/>
        <v>-93</v>
      </c>
      <c r="N17" s="472">
        <f t="shared" si="1"/>
        <v>-1.6435160640441149E-3</v>
      </c>
      <c r="O17" s="473">
        <f t="shared" si="2"/>
        <v>545</v>
      </c>
      <c r="P17" s="157">
        <f t="shared" si="3"/>
        <v>9.7411882462286048E-3</v>
      </c>
      <c r="Q17" s="1076">
        <f t="shared" si="4"/>
        <v>3594</v>
      </c>
      <c r="R17" s="472">
        <f t="shared" si="5"/>
        <v>6.7940792831622465E-2</v>
      </c>
    </row>
    <row r="18" spans="1:18" ht="18.75" customHeight="1">
      <c r="A18" s="399" t="s">
        <v>26</v>
      </c>
      <c r="B18" s="118">
        <v>48866</v>
      </c>
      <c r="C18" s="118">
        <v>49411</v>
      </c>
      <c r="D18" s="118">
        <v>50107</v>
      </c>
      <c r="E18" s="118">
        <v>50411</v>
      </c>
      <c r="F18" s="118">
        <v>50760</v>
      </c>
      <c r="G18" s="118">
        <v>50813</v>
      </c>
      <c r="H18" s="118">
        <v>50723</v>
      </c>
      <c r="I18" s="118">
        <v>52305</v>
      </c>
      <c r="J18" s="118">
        <v>51891</v>
      </c>
      <c r="K18" s="118">
        <v>52083</v>
      </c>
      <c r="L18" s="118">
        <v>52313</v>
      </c>
      <c r="M18" s="471">
        <f t="shared" si="0"/>
        <v>230</v>
      </c>
      <c r="N18" s="472">
        <f t="shared" si="1"/>
        <v>4.4160282625809177E-3</v>
      </c>
      <c r="O18" s="473">
        <f t="shared" si="2"/>
        <v>1500</v>
      </c>
      <c r="P18" s="157">
        <f t="shared" si="3"/>
        <v>2.952000472320071E-2</v>
      </c>
      <c r="Q18" s="1076">
        <f t="shared" si="4"/>
        <v>3447</v>
      </c>
      <c r="R18" s="472">
        <f t="shared" si="5"/>
        <v>7.0539843654074508E-2</v>
      </c>
    </row>
    <row r="19" spans="1:18" ht="18.75" customHeight="1">
      <c r="A19" s="399" t="s">
        <v>27</v>
      </c>
      <c r="B19" s="118">
        <v>101518</v>
      </c>
      <c r="C19" s="118">
        <v>103260</v>
      </c>
      <c r="D19" s="118">
        <v>104247</v>
      </c>
      <c r="E19" s="118">
        <v>104448</v>
      </c>
      <c r="F19" s="118">
        <v>104946</v>
      </c>
      <c r="G19" s="118">
        <v>104829</v>
      </c>
      <c r="H19" s="118">
        <v>103978</v>
      </c>
      <c r="I19" s="118">
        <v>106057</v>
      </c>
      <c r="J19" s="118">
        <v>104755</v>
      </c>
      <c r="K19" s="118">
        <v>104560</v>
      </c>
      <c r="L19" s="118">
        <v>104197</v>
      </c>
      <c r="M19" s="471">
        <f t="shared" si="0"/>
        <v>-363</v>
      </c>
      <c r="N19" s="472">
        <f t="shared" si="1"/>
        <v>-3.4716908951798464E-3</v>
      </c>
      <c r="O19" s="473">
        <f t="shared" si="2"/>
        <v>-632</v>
      </c>
      <c r="P19" s="157">
        <f t="shared" si="3"/>
        <v>-6.0288660580564146E-3</v>
      </c>
      <c r="Q19" s="1076">
        <f t="shared" si="4"/>
        <v>2679</v>
      </c>
      <c r="R19" s="472">
        <f t="shared" si="5"/>
        <v>2.6389408774798451E-2</v>
      </c>
    </row>
    <row r="20" spans="1:18" ht="17.100000000000001" customHeight="1">
      <c r="A20" s="401"/>
      <c r="B20" s="517"/>
      <c r="C20" s="517"/>
      <c r="D20" s="517"/>
      <c r="E20" s="517"/>
      <c r="F20" s="517"/>
      <c r="G20" s="517"/>
      <c r="H20" s="517"/>
      <c r="I20" s="517"/>
      <c r="J20" s="517"/>
      <c r="K20" s="517"/>
      <c r="L20" s="517"/>
      <c r="M20" s="6"/>
      <c r="N20" s="415"/>
      <c r="O20" s="6"/>
      <c r="P20" s="415"/>
      <c r="Q20" s="343"/>
      <c r="R20" s="415"/>
    </row>
    <row r="21" spans="1:18" s="16" customFormat="1" ht="17.100000000000001" customHeight="1">
      <c r="A21" s="52"/>
      <c r="B21"/>
      <c r="C21"/>
      <c r="D21"/>
      <c r="E21"/>
      <c r="F21"/>
      <c r="G21"/>
      <c r="H21"/>
      <c r="I21"/>
      <c r="J21"/>
      <c r="K21"/>
      <c r="L21"/>
      <c r="M21"/>
      <c r="N21"/>
      <c r="O21"/>
      <c r="P21"/>
    </row>
    <row r="22" spans="1:18">
      <c r="L22" s="145"/>
    </row>
  </sheetData>
  <mergeCells count="5">
    <mergeCell ref="A3:A4"/>
    <mergeCell ref="B3:L3"/>
    <mergeCell ref="M3:N3"/>
    <mergeCell ref="O3:P3"/>
    <mergeCell ref="Q3:R3"/>
  </mergeCells>
  <hyperlinks>
    <hyperlink ref="T2" location="OBSAH!A1" display="Zpět na obsah" xr:uid="{F0CBBFBE-CF40-4817-890F-583F2C73D54F}"/>
  </hyperlinks>
  <pageMargins left="0.70866141732283472" right="0.70866141732283472" top="0.78740157480314965" bottom="0.78740157480314965"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List75"/>
  <dimension ref="A1:Y22"/>
  <sheetViews>
    <sheetView showGridLines="0" zoomScaleNormal="100" workbookViewId="0"/>
  </sheetViews>
  <sheetFormatPr defaultColWidth="9.140625" defaultRowHeight="15"/>
  <cols>
    <col min="1" max="1" width="15.85546875" customWidth="1"/>
    <col min="2" max="12" width="7.140625" customWidth="1"/>
    <col min="13" max="13" width="6.42578125" customWidth="1"/>
    <col min="14" max="14" width="4.7109375" customWidth="1"/>
    <col min="15" max="15" width="6.42578125" customWidth="1"/>
    <col min="16" max="16" width="5.28515625" customWidth="1"/>
    <col min="17" max="17" width="7.28515625" customWidth="1"/>
    <col min="18" max="18" width="5.28515625" customWidth="1"/>
  </cols>
  <sheetData>
    <row r="1" spans="1:20" s="29" customFormat="1" ht="22.5" customHeight="1">
      <c r="A1" s="154" t="s">
        <v>1169</v>
      </c>
      <c r="B1" s="2"/>
      <c r="C1" s="2"/>
      <c r="D1" s="2"/>
      <c r="M1" s="152"/>
    </row>
    <row r="2" spans="1:20" ht="18.75" customHeight="1" thickBot="1">
      <c r="A2" s="322" t="s">
        <v>1547</v>
      </c>
      <c r="B2" s="3"/>
      <c r="C2" s="3"/>
      <c r="P2" s="3"/>
      <c r="Q2" s="3"/>
      <c r="R2" s="1440" t="s">
        <v>1548</v>
      </c>
      <c r="S2" s="3"/>
      <c r="T2" s="106" t="s">
        <v>986</v>
      </c>
    </row>
    <row r="3" spans="1:20" ht="34.5" customHeight="1">
      <c r="A3" s="2098" t="s">
        <v>163</v>
      </c>
      <c r="B3" s="2100" t="s">
        <v>170</v>
      </c>
      <c r="C3" s="2101"/>
      <c r="D3" s="2101"/>
      <c r="E3" s="2101"/>
      <c r="F3" s="2101"/>
      <c r="G3" s="2101"/>
      <c r="H3" s="2101"/>
      <c r="I3" s="2101"/>
      <c r="J3" s="2101"/>
      <c r="K3" s="2101"/>
      <c r="L3" s="2102"/>
      <c r="M3" s="2103" t="s">
        <v>1134</v>
      </c>
      <c r="N3" s="2104"/>
      <c r="O3" s="2105" t="s">
        <v>1154</v>
      </c>
      <c r="P3" s="2106"/>
      <c r="Q3" s="2107" t="s">
        <v>1137</v>
      </c>
      <c r="R3" s="2104"/>
    </row>
    <row r="4" spans="1:20" ht="17.25" customHeight="1"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6" t="s">
        <v>164</v>
      </c>
      <c r="P4" s="1695" t="s">
        <v>165</v>
      </c>
      <c r="Q4" s="416" t="s">
        <v>164</v>
      </c>
      <c r="R4" s="1696" t="s">
        <v>165</v>
      </c>
    </row>
    <row r="5" spans="1:20" ht="17.25" customHeight="1">
      <c r="A5" s="398" t="s">
        <v>985</v>
      </c>
      <c r="B5" s="1697">
        <v>60220.7</v>
      </c>
      <c r="C5" s="1697">
        <v>61634.9</v>
      </c>
      <c r="D5" s="1697">
        <v>63004.800000000003</v>
      </c>
      <c r="E5" s="1697">
        <v>64345.3</v>
      </c>
      <c r="F5" s="1697">
        <v>67040.899999999994</v>
      </c>
      <c r="G5" s="1697">
        <v>69534.899999999994</v>
      </c>
      <c r="H5" s="1697">
        <v>71325.3</v>
      </c>
      <c r="I5" s="1697">
        <v>73725.8</v>
      </c>
      <c r="J5" s="1697">
        <v>74982.399999999994</v>
      </c>
      <c r="K5" s="1697">
        <v>75611.100000000006</v>
      </c>
      <c r="L5" s="1698">
        <v>76683.39</v>
      </c>
      <c r="M5" s="470">
        <f>L5-K5</f>
        <v>1072.2899999999936</v>
      </c>
      <c r="N5" s="475">
        <f>L5/K5-1</f>
        <v>1.4181647932644648E-2</v>
      </c>
      <c r="O5" s="1077">
        <f>L5-G5</f>
        <v>7148.4900000000052</v>
      </c>
      <c r="P5" s="574">
        <f>L5/G5-1</f>
        <v>0.102804347169551</v>
      </c>
      <c r="Q5" s="1075">
        <f>L5-B5</f>
        <v>16462.690000000002</v>
      </c>
      <c r="R5" s="475">
        <f>L5/B5-1</f>
        <v>0.27337261107891475</v>
      </c>
    </row>
    <row r="6" spans="1:20" ht="17.25" customHeight="1">
      <c r="A6" s="399" t="s">
        <v>14</v>
      </c>
      <c r="B6" s="1699">
        <v>6140.7</v>
      </c>
      <c r="C6" s="1699">
        <v>6400.4</v>
      </c>
      <c r="D6" s="1699">
        <v>6655.4</v>
      </c>
      <c r="E6" s="1699">
        <v>6964.5</v>
      </c>
      <c r="F6" s="1699">
        <v>7260.7</v>
      </c>
      <c r="G6" s="1699">
        <v>7636.5</v>
      </c>
      <c r="H6" s="1699">
        <v>7847.2</v>
      </c>
      <c r="I6" s="1699">
        <v>8298.4</v>
      </c>
      <c r="J6" s="1699">
        <v>8463.2999999999993</v>
      </c>
      <c r="K6" s="1699">
        <v>8583</v>
      </c>
      <c r="L6" s="1700">
        <v>8777.9599999999991</v>
      </c>
      <c r="M6" s="471">
        <f t="shared" ref="M6:M19" si="0">L6-K6</f>
        <v>194.95999999999913</v>
      </c>
      <c r="N6" s="472">
        <f t="shared" ref="N6:N19" si="1">L6/K6-1</f>
        <v>2.2714668530816606E-2</v>
      </c>
      <c r="O6" s="473">
        <f t="shared" ref="O6:O19" si="2">L6-G6</f>
        <v>1141.4599999999991</v>
      </c>
      <c r="P6" s="157">
        <f t="shared" ref="P6:P19" si="3">L6/G6-1</f>
        <v>0.14947423557912654</v>
      </c>
      <c r="Q6" s="1076">
        <f t="shared" ref="Q6:Q19" si="4">L6-B6</f>
        <v>2637.2599999999993</v>
      </c>
      <c r="R6" s="472">
        <f t="shared" ref="R6:R19" si="5">L6/B6-1</f>
        <v>0.42947221000863078</v>
      </c>
    </row>
    <row r="7" spans="1:20" ht="17.25" customHeight="1">
      <c r="A7" s="399" t="s">
        <v>15</v>
      </c>
      <c r="B7" s="1699">
        <v>7484.4</v>
      </c>
      <c r="C7" s="1699">
        <v>7822.9</v>
      </c>
      <c r="D7" s="1699">
        <v>8102.4</v>
      </c>
      <c r="E7" s="1699">
        <v>8366.2000000000007</v>
      </c>
      <c r="F7" s="1699">
        <v>8836.2999999999993</v>
      </c>
      <c r="G7" s="1699">
        <v>9261.1</v>
      </c>
      <c r="H7" s="1699">
        <v>9600.4</v>
      </c>
      <c r="I7" s="1699">
        <v>10011.700000000001</v>
      </c>
      <c r="J7" s="1699">
        <v>10278.799999999999</v>
      </c>
      <c r="K7" s="1699">
        <v>10479.5</v>
      </c>
      <c r="L7" s="1700">
        <v>10758.91</v>
      </c>
      <c r="M7" s="471">
        <f t="shared" si="0"/>
        <v>279.40999999999985</v>
      </c>
      <c r="N7" s="472">
        <f t="shared" si="1"/>
        <v>2.6662531609332518E-2</v>
      </c>
      <c r="O7" s="473">
        <f t="shared" si="2"/>
        <v>1497.8099999999995</v>
      </c>
      <c r="P7" s="157">
        <f t="shared" si="3"/>
        <v>0.16173132781203092</v>
      </c>
      <c r="Q7" s="1076">
        <f t="shared" si="4"/>
        <v>3274.51</v>
      </c>
      <c r="R7" s="472">
        <f t="shared" si="5"/>
        <v>0.43751135695580134</v>
      </c>
    </row>
    <row r="8" spans="1:20" ht="17.25" customHeight="1">
      <c r="A8" s="399" t="s">
        <v>16</v>
      </c>
      <c r="B8" s="1699">
        <v>3694.1</v>
      </c>
      <c r="C8" s="1699">
        <v>3779.3</v>
      </c>
      <c r="D8" s="1699">
        <v>3852.9</v>
      </c>
      <c r="E8" s="1699">
        <v>3910.5</v>
      </c>
      <c r="F8" s="1699">
        <v>4061.9</v>
      </c>
      <c r="G8" s="1699">
        <v>4181.3999999999996</v>
      </c>
      <c r="H8" s="1699">
        <v>4300.3999999999996</v>
      </c>
      <c r="I8" s="1699">
        <v>4440.1000000000004</v>
      </c>
      <c r="J8" s="1699">
        <v>4509.8999999999996</v>
      </c>
      <c r="K8" s="1699">
        <v>4526.1000000000004</v>
      </c>
      <c r="L8" s="1700">
        <v>4566.92</v>
      </c>
      <c r="M8" s="471">
        <f t="shared" si="0"/>
        <v>40.819999999999709</v>
      </c>
      <c r="N8" s="472">
        <f t="shared" si="1"/>
        <v>9.0188020591679408E-3</v>
      </c>
      <c r="O8" s="473">
        <f t="shared" si="2"/>
        <v>385.52000000000044</v>
      </c>
      <c r="P8" s="157">
        <f t="shared" si="3"/>
        <v>9.2198785095900959E-2</v>
      </c>
      <c r="Q8" s="1076">
        <f t="shared" si="4"/>
        <v>872.82000000000016</v>
      </c>
      <c r="R8" s="472">
        <f t="shared" si="5"/>
        <v>0.23627405863403816</v>
      </c>
    </row>
    <row r="9" spans="1:20" ht="17.25" customHeight="1">
      <c r="A9" s="399" t="s">
        <v>17</v>
      </c>
      <c r="B9" s="1699">
        <v>3251.9</v>
      </c>
      <c r="C9" s="1699">
        <v>3322.1</v>
      </c>
      <c r="D9" s="1699">
        <v>3400.5</v>
      </c>
      <c r="E9" s="1699">
        <v>3445.5</v>
      </c>
      <c r="F9" s="1699">
        <v>3577.2</v>
      </c>
      <c r="G9" s="1699">
        <v>3696.9</v>
      </c>
      <c r="H9" s="1699">
        <v>3771.5</v>
      </c>
      <c r="I9" s="1699">
        <v>3863.4</v>
      </c>
      <c r="J9" s="1699">
        <v>3916.5</v>
      </c>
      <c r="K9" s="1699">
        <v>3945.3</v>
      </c>
      <c r="L9" s="1700">
        <v>3977.13</v>
      </c>
      <c r="M9" s="471">
        <f t="shared" si="0"/>
        <v>31.829999999999927</v>
      </c>
      <c r="N9" s="472">
        <f t="shared" si="1"/>
        <v>8.0678275416317113E-3</v>
      </c>
      <c r="O9" s="473">
        <f t="shared" si="2"/>
        <v>280.23</v>
      </c>
      <c r="P9" s="157">
        <f t="shared" si="3"/>
        <v>7.5801347074575975E-2</v>
      </c>
      <c r="Q9" s="1076">
        <f t="shared" si="4"/>
        <v>725.23</v>
      </c>
      <c r="R9" s="472">
        <f t="shared" si="5"/>
        <v>0.22301731295550287</v>
      </c>
    </row>
    <row r="10" spans="1:20" ht="17.25" customHeight="1">
      <c r="A10" s="399" t="s">
        <v>18</v>
      </c>
      <c r="B10" s="1699">
        <v>1658.3</v>
      </c>
      <c r="C10" s="1699">
        <v>1674.6</v>
      </c>
      <c r="D10" s="1699">
        <v>1691.5</v>
      </c>
      <c r="E10" s="1699">
        <v>1718.6</v>
      </c>
      <c r="F10" s="1699">
        <v>1805.8</v>
      </c>
      <c r="G10" s="1699">
        <v>1879.4</v>
      </c>
      <c r="H10" s="1699">
        <v>1917.8</v>
      </c>
      <c r="I10" s="1699">
        <v>2001.7</v>
      </c>
      <c r="J10" s="1699">
        <v>2012</v>
      </c>
      <c r="K10" s="1699">
        <v>2000.5</v>
      </c>
      <c r="L10" s="1700">
        <v>2000.52</v>
      </c>
      <c r="M10" s="471">
        <f t="shared" si="0"/>
        <v>1.999999999998181E-2</v>
      </c>
      <c r="N10" s="472">
        <f t="shared" si="1"/>
        <v>9.997500624914224E-6</v>
      </c>
      <c r="O10" s="473">
        <f t="shared" si="2"/>
        <v>121.11999999999989</v>
      </c>
      <c r="P10" s="157">
        <f t="shared" si="3"/>
        <v>6.4446099819091218E-2</v>
      </c>
      <c r="Q10" s="1076">
        <f t="shared" si="4"/>
        <v>342.22</v>
      </c>
      <c r="R10" s="472">
        <f t="shared" si="5"/>
        <v>0.20636796719532047</v>
      </c>
    </row>
    <row r="11" spans="1:20" ht="17.25" customHeight="1">
      <c r="A11" s="399" t="s">
        <v>19</v>
      </c>
      <c r="B11" s="1699">
        <v>5000.2</v>
      </c>
      <c r="C11" s="1699">
        <v>5065.1000000000004</v>
      </c>
      <c r="D11" s="1699">
        <v>5130.3999999999996</v>
      </c>
      <c r="E11" s="1699">
        <v>5194.8</v>
      </c>
      <c r="F11" s="1699">
        <v>5385.1</v>
      </c>
      <c r="G11" s="1699">
        <v>5535.8</v>
      </c>
      <c r="H11" s="1699">
        <v>5618.7</v>
      </c>
      <c r="I11" s="1699">
        <v>5692.8</v>
      </c>
      <c r="J11" s="1699">
        <v>5743.8</v>
      </c>
      <c r="K11" s="1699">
        <v>5733</v>
      </c>
      <c r="L11" s="1700">
        <v>5747.77</v>
      </c>
      <c r="M11" s="471">
        <f t="shared" si="0"/>
        <v>14.770000000000437</v>
      </c>
      <c r="N11" s="472">
        <f t="shared" si="1"/>
        <v>2.5763125763127448E-3</v>
      </c>
      <c r="O11" s="473">
        <f t="shared" si="2"/>
        <v>211.97000000000025</v>
      </c>
      <c r="P11" s="157">
        <f t="shared" si="3"/>
        <v>3.8290761949492547E-2</v>
      </c>
      <c r="Q11" s="1076">
        <f t="shared" si="4"/>
        <v>747.57000000000062</v>
      </c>
      <c r="R11" s="472">
        <f t="shared" si="5"/>
        <v>0.1495080196792129</v>
      </c>
    </row>
    <row r="12" spans="1:20" ht="17.25" customHeight="1">
      <c r="A12" s="399" t="s">
        <v>20</v>
      </c>
      <c r="B12" s="1699">
        <v>2679.4</v>
      </c>
      <c r="C12" s="1699">
        <v>2751.3</v>
      </c>
      <c r="D12" s="1699">
        <v>2797.9</v>
      </c>
      <c r="E12" s="1699">
        <v>2835.7</v>
      </c>
      <c r="F12" s="1699">
        <v>2947.6</v>
      </c>
      <c r="G12" s="1699">
        <v>3056.8</v>
      </c>
      <c r="H12" s="1699">
        <v>3158.3</v>
      </c>
      <c r="I12" s="1699">
        <v>3246.1</v>
      </c>
      <c r="J12" s="1699">
        <v>3292.8</v>
      </c>
      <c r="K12" s="1699">
        <v>3299</v>
      </c>
      <c r="L12" s="1700">
        <v>3313.46</v>
      </c>
      <c r="M12" s="471">
        <f t="shared" si="0"/>
        <v>14.460000000000036</v>
      </c>
      <c r="N12" s="472">
        <f t="shared" si="1"/>
        <v>4.3831464080024141E-3</v>
      </c>
      <c r="O12" s="473">
        <f t="shared" si="2"/>
        <v>256.65999999999985</v>
      </c>
      <c r="P12" s="157">
        <f t="shared" si="3"/>
        <v>8.3963622088458534E-2</v>
      </c>
      <c r="Q12" s="1076">
        <f t="shared" si="4"/>
        <v>634.05999999999995</v>
      </c>
      <c r="R12" s="472">
        <f t="shared" si="5"/>
        <v>0.23664253191012907</v>
      </c>
    </row>
    <row r="13" spans="1:20" ht="21" customHeight="1">
      <c r="A13" s="399" t="s">
        <v>21</v>
      </c>
      <c r="B13" s="1699">
        <v>3346.7</v>
      </c>
      <c r="C13" s="1699">
        <v>3403.4</v>
      </c>
      <c r="D13" s="1699">
        <v>3461.2</v>
      </c>
      <c r="E13" s="1699">
        <v>3511.5</v>
      </c>
      <c r="F13" s="1699">
        <v>3639</v>
      </c>
      <c r="G13" s="1699">
        <v>3767.6</v>
      </c>
      <c r="H13" s="1699">
        <v>3839.4</v>
      </c>
      <c r="I13" s="1699">
        <v>3923.1</v>
      </c>
      <c r="J13" s="1699">
        <v>3995.5</v>
      </c>
      <c r="K13" s="1699">
        <v>4026.3</v>
      </c>
      <c r="L13" s="1700">
        <v>4042.61</v>
      </c>
      <c r="M13" s="471">
        <f t="shared" si="0"/>
        <v>16.309999999999945</v>
      </c>
      <c r="N13" s="472">
        <f t="shared" si="1"/>
        <v>4.0508655589499565E-3</v>
      </c>
      <c r="O13" s="473">
        <f t="shared" si="2"/>
        <v>275.01000000000022</v>
      </c>
      <c r="P13" s="157">
        <f t="shared" si="3"/>
        <v>7.2993417560250684E-2</v>
      </c>
      <c r="Q13" s="1076">
        <f t="shared" si="4"/>
        <v>695.91000000000031</v>
      </c>
      <c r="R13" s="472">
        <f t="shared" si="5"/>
        <v>0.2079391639525503</v>
      </c>
    </row>
    <row r="14" spans="1:20" ht="17.25" customHeight="1">
      <c r="A14" s="399" t="s">
        <v>22</v>
      </c>
      <c r="B14" s="1699">
        <v>3032.1</v>
      </c>
      <c r="C14" s="1699">
        <v>3068.9</v>
      </c>
      <c r="D14" s="1699">
        <v>3125.2</v>
      </c>
      <c r="E14" s="1699">
        <v>3180.5</v>
      </c>
      <c r="F14" s="1699">
        <v>3322.4</v>
      </c>
      <c r="G14" s="1699">
        <v>3425.6</v>
      </c>
      <c r="H14" s="1699">
        <v>3517.8</v>
      </c>
      <c r="I14" s="1699">
        <v>3637.9</v>
      </c>
      <c r="J14" s="1699">
        <v>3710.3</v>
      </c>
      <c r="K14" s="1699">
        <v>3735.1</v>
      </c>
      <c r="L14" s="1700">
        <v>3782.36</v>
      </c>
      <c r="M14" s="471">
        <f t="shared" si="0"/>
        <v>47.260000000000218</v>
      </c>
      <c r="N14" s="472">
        <f t="shared" si="1"/>
        <v>1.2652941018982178E-2</v>
      </c>
      <c r="O14" s="473">
        <f t="shared" si="2"/>
        <v>356.76000000000022</v>
      </c>
      <c r="P14" s="157">
        <f t="shared" si="3"/>
        <v>0.10414525922466145</v>
      </c>
      <c r="Q14" s="1076">
        <f t="shared" si="4"/>
        <v>750.26000000000022</v>
      </c>
      <c r="R14" s="472">
        <f t="shared" si="5"/>
        <v>0.24743906863230114</v>
      </c>
    </row>
    <row r="15" spans="1:20" ht="17.25" customHeight="1">
      <c r="A15" s="399" t="s">
        <v>23</v>
      </c>
      <c r="B15" s="1699">
        <v>3070.3</v>
      </c>
      <c r="C15" s="1699">
        <v>3092.7</v>
      </c>
      <c r="D15" s="1699">
        <v>3159.2</v>
      </c>
      <c r="E15" s="1699">
        <v>3195.9</v>
      </c>
      <c r="F15" s="1699">
        <v>3303.7</v>
      </c>
      <c r="G15" s="1699">
        <v>3400.1</v>
      </c>
      <c r="H15" s="1699">
        <v>3473.2</v>
      </c>
      <c r="I15" s="1699">
        <v>3553.4</v>
      </c>
      <c r="J15" s="1699">
        <v>3574.7</v>
      </c>
      <c r="K15" s="1699">
        <v>3609.4</v>
      </c>
      <c r="L15" s="1700">
        <v>3674.35</v>
      </c>
      <c r="M15" s="471">
        <f t="shared" si="0"/>
        <v>64.949999999999818</v>
      </c>
      <c r="N15" s="472">
        <f t="shared" si="1"/>
        <v>1.7994680556325138E-2</v>
      </c>
      <c r="O15" s="473">
        <f t="shared" si="2"/>
        <v>274.25</v>
      </c>
      <c r="P15" s="157">
        <f t="shared" si="3"/>
        <v>8.0659392370812544E-2</v>
      </c>
      <c r="Q15" s="1076">
        <f t="shared" si="4"/>
        <v>604.04999999999973</v>
      </c>
      <c r="R15" s="472">
        <f t="shared" si="5"/>
        <v>0.19673973227371899</v>
      </c>
    </row>
    <row r="16" spans="1:20" ht="17.25" customHeight="1">
      <c r="A16" s="399" t="s">
        <v>24</v>
      </c>
      <c r="B16" s="1699">
        <v>6617.1</v>
      </c>
      <c r="C16" s="1699">
        <v>6792</v>
      </c>
      <c r="D16" s="1699">
        <v>6983.9</v>
      </c>
      <c r="E16" s="1699">
        <v>7153.3</v>
      </c>
      <c r="F16" s="1699">
        <v>7483.7</v>
      </c>
      <c r="G16" s="1699">
        <v>7745.3</v>
      </c>
      <c r="H16" s="1699">
        <v>8056.4</v>
      </c>
      <c r="I16" s="1699">
        <v>8414.7000000000007</v>
      </c>
      <c r="J16" s="1699">
        <v>8631.5</v>
      </c>
      <c r="K16" s="1699">
        <v>8683.6</v>
      </c>
      <c r="L16" s="1700">
        <v>8902.61</v>
      </c>
      <c r="M16" s="471">
        <f t="shared" si="0"/>
        <v>219.01000000000022</v>
      </c>
      <c r="N16" s="472">
        <f t="shared" si="1"/>
        <v>2.5221106453544584E-2</v>
      </c>
      <c r="O16" s="473">
        <f t="shared" si="2"/>
        <v>1157.3100000000004</v>
      </c>
      <c r="P16" s="157">
        <f t="shared" si="3"/>
        <v>0.14942093915019439</v>
      </c>
      <c r="Q16" s="1076">
        <f t="shared" si="4"/>
        <v>2285.5100000000002</v>
      </c>
      <c r="R16" s="472">
        <f t="shared" si="5"/>
        <v>0.34539450816823081</v>
      </c>
    </row>
    <row r="17" spans="1:25" ht="17.25" customHeight="1">
      <c r="A17" s="399" t="s">
        <v>25</v>
      </c>
      <c r="B17" s="1699">
        <v>3729</v>
      </c>
      <c r="C17" s="1699">
        <v>3810.3</v>
      </c>
      <c r="D17" s="1699">
        <v>3870</v>
      </c>
      <c r="E17" s="1699">
        <v>3926.9</v>
      </c>
      <c r="F17" s="1699">
        <v>4066.1</v>
      </c>
      <c r="G17" s="1699">
        <v>4240.2</v>
      </c>
      <c r="H17" s="1699">
        <v>4310</v>
      </c>
      <c r="I17" s="1699">
        <v>4438.8999999999996</v>
      </c>
      <c r="J17" s="1699">
        <v>4495.8</v>
      </c>
      <c r="K17" s="1699">
        <v>4535.8</v>
      </c>
      <c r="L17" s="1700">
        <v>4599.25</v>
      </c>
      <c r="M17" s="471">
        <f t="shared" si="0"/>
        <v>63.449999999999818</v>
      </c>
      <c r="N17" s="472">
        <f t="shared" si="1"/>
        <v>1.39887120243396E-2</v>
      </c>
      <c r="O17" s="473">
        <f t="shared" si="2"/>
        <v>359.05000000000018</v>
      </c>
      <c r="P17" s="157">
        <f t="shared" si="3"/>
        <v>8.4677609546719435E-2</v>
      </c>
      <c r="Q17" s="1076">
        <f t="shared" si="4"/>
        <v>870.25</v>
      </c>
      <c r="R17" s="472">
        <f t="shared" si="5"/>
        <v>0.23337355859479758</v>
      </c>
    </row>
    <row r="18" spans="1:25" ht="17.25" customHeight="1">
      <c r="A18" s="399" t="s">
        <v>26</v>
      </c>
      <c r="B18" s="1699">
        <v>3490.3</v>
      </c>
      <c r="C18" s="1699">
        <v>3511.5</v>
      </c>
      <c r="D18" s="1699">
        <v>3546.8</v>
      </c>
      <c r="E18" s="1699">
        <v>3614.1</v>
      </c>
      <c r="F18" s="1699">
        <v>3718.3</v>
      </c>
      <c r="G18" s="1699">
        <v>3859</v>
      </c>
      <c r="H18" s="1699">
        <v>3927.3</v>
      </c>
      <c r="I18" s="1699">
        <v>4038.4</v>
      </c>
      <c r="J18" s="1699">
        <v>4069</v>
      </c>
      <c r="K18" s="1699">
        <v>4116.1000000000004</v>
      </c>
      <c r="L18" s="1700">
        <v>4161.3100000000004</v>
      </c>
      <c r="M18" s="471">
        <f t="shared" si="0"/>
        <v>45.210000000000036</v>
      </c>
      <c r="N18" s="472">
        <f t="shared" si="1"/>
        <v>1.0983698160880406E-2</v>
      </c>
      <c r="O18" s="473">
        <f t="shared" si="2"/>
        <v>302.3100000000004</v>
      </c>
      <c r="P18" s="157">
        <f t="shared" si="3"/>
        <v>7.833894791396756E-2</v>
      </c>
      <c r="Q18" s="1076">
        <f t="shared" si="4"/>
        <v>671.01000000000022</v>
      </c>
      <c r="R18" s="472">
        <f t="shared" si="5"/>
        <v>0.19224994986104349</v>
      </c>
    </row>
    <row r="19" spans="1:25" ht="20.25" customHeight="1">
      <c r="A19" s="399" t="s">
        <v>27</v>
      </c>
      <c r="B19" s="1699">
        <v>7026.2</v>
      </c>
      <c r="C19" s="1699">
        <v>7140.4</v>
      </c>
      <c r="D19" s="1699">
        <v>7227.5</v>
      </c>
      <c r="E19" s="1699">
        <v>7327.3</v>
      </c>
      <c r="F19" s="1699">
        <v>7633.1</v>
      </c>
      <c r="G19" s="1699">
        <v>7849.2</v>
      </c>
      <c r="H19" s="1699">
        <v>7986.9</v>
      </c>
      <c r="I19" s="1699">
        <v>8165.2</v>
      </c>
      <c r="J19" s="1699">
        <v>8288.5</v>
      </c>
      <c r="K19" s="1699">
        <v>8338.4</v>
      </c>
      <c r="L19" s="1700">
        <v>8378.23</v>
      </c>
      <c r="M19" s="471">
        <f t="shared" si="0"/>
        <v>39.829999999999927</v>
      </c>
      <c r="N19" s="472">
        <f t="shared" si="1"/>
        <v>4.7766957689725498E-3</v>
      </c>
      <c r="O19" s="473">
        <f t="shared" si="2"/>
        <v>529.02999999999975</v>
      </c>
      <c r="P19" s="157">
        <f t="shared" si="3"/>
        <v>6.7399225398766749E-2</v>
      </c>
      <c r="Q19" s="1076">
        <f t="shared" si="4"/>
        <v>1352.0299999999997</v>
      </c>
      <c r="R19" s="472">
        <f t="shared" si="5"/>
        <v>0.19242691639862231</v>
      </c>
    </row>
    <row r="20" spans="1:25" ht="11.25" customHeight="1">
      <c r="A20" s="401"/>
      <c r="B20" s="776"/>
      <c r="C20" s="776"/>
      <c r="D20" s="776"/>
      <c r="E20" s="776"/>
      <c r="F20" s="776"/>
      <c r="G20" s="776"/>
      <c r="H20" s="776"/>
      <c r="I20" s="776"/>
      <c r="J20" s="776"/>
      <c r="K20" s="776"/>
      <c r="L20" s="776"/>
      <c r="M20" s="781"/>
      <c r="N20" s="415"/>
      <c r="O20" s="343"/>
      <c r="P20" s="415"/>
      <c r="Q20" s="676"/>
      <c r="R20" s="415"/>
    </row>
    <row r="21" spans="1:25" s="16" customFormat="1" ht="17.25" customHeight="1">
      <c r="A21" s="1660" t="s">
        <v>1571</v>
      </c>
      <c r="B21"/>
      <c r="C21"/>
      <c r="D21"/>
      <c r="E21"/>
      <c r="F21"/>
      <c r="G21"/>
      <c r="H21"/>
      <c r="I21"/>
      <c r="J21"/>
      <c r="K21"/>
      <c r="L21"/>
      <c r="M21"/>
      <c r="N21"/>
      <c r="O21"/>
      <c r="P21"/>
      <c r="T21"/>
      <c r="U21"/>
      <c r="V21"/>
      <c r="W21"/>
      <c r="X21"/>
      <c r="Y21"/>
    </row>
    <row r="22" spans="1:25">
      <c r="A22" s="52"/>
      <c r="B22" s="34"/>
      <c r="C22" s="34"/>
      <c r="D22" s="34"/>
      <c r="E22" s="34"/>
      <c r="F22" s="34"/>
      <c r="G22" s="34"/>
      <c r="H22" s="34"/>
      <c r="I22" s="34"/>
      <c r="J22" s="34"/>
      <c r="K22" s="34"/>
      <c r="L22" s="34"/>
    </row>
  </sheetData>
  <mergeCells count="5">
    <mergeCell ref="A3:A4"/>
    <mergeCell ref="B3:L3"/>
    <mergeCell ref="M3:N3"/>
    <mergeCell ref="O3:P3"/>
    <mergeCell ref="Q3:R3"/>
  </mergeCells>
  <hyperlinks>
    <hyperlink ref="T2" location="OBSAH!A1" display="Zpět na obsah" xr:uid="{32F485B4-3B5F-4F8E-AA80-F0F1A30A1FEA}"/>
  </hyperlinks>
  <pageMargins left="0.70866141732283472" right="0.70866141732283472" top="0.78740157480314965" bottom="0.78740157480314965"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List69"/>
  <dimension ref="A1:W36"/>
  <sheetViews>
    <sheetView showGridLines="0" zoomScaleNormal="100" workbookViewId="0"/>
  </sheetViews>
  <sheetFormatPr defaultRowHeight="15"/>
  <cols>
    <col min="1" max="1" width="11.140625" customWidth="1"/>
    <col min="2" max="2" width="5.7109375" customWidth="1"/>
    <col min="3" max="3" width="8.7109375" customWidth="1"/>
    <col min="4" max="4" width="7" customWidth="1"/>
    <col min="5" max="5" width="6.42578125" customWidth="1"/>
    <col min="6" max="6" width="7" customWidth="1"/>
    <col min="7" max="7" width="6.42578125" customWidth="1"/>
    <col min="8" max="8" width="7" customWidth="1"/>
    <col min="9" max="10" width="6.42578125" customWidth="1"/>
    <col min="11" max="11" width="5.7109375" customWidth="1"/>
    <col min="12" max="15" width="6.42578125" customWidth="1"/>
    <col min="16" max="16" width="7" customWidth="1"/>
    <col min="17" max="17" width="6.42578125" customWidth="1"/>
    <col min="18" max="18" width="7" customWidth="1"/>
    <col min="19" max="19" width="5.7109375" customWidth="1"/>
  </cols>
  <sheetData>
    <row r="1" spans="1:23" ht="22.5" customHeight="1">
      <c r="A1" s="154" t="s">
        <v>1170</v>
      </c>
      <c r="B1" s="1"/>
      <c r="C1" s="2"/>
      <c r="D1" s="2"/>
      <c r="E1" s="2"/>
      <c r="F1" s="2"/>
      <c r="G1" s="2"/>
      <c r="H1" s="2"/>
      <c r="I1" s="2"/>
      <c r="J1" s="2"/>
      <c r="K1" s="2"/>
      <c r="L1" s="2"/>
      <c r="M1" s="2"/>
      <c r="N1" s="2"/>
      <c r="O1" s="2"/>
      <c r="P1" s="152"/>
      <c r="Q1" s="2"/>
      <c r="R1" s="2"/>
      <c r="S1" s="2"/>
    </row>
    <row r="2" spans="1:23" ht="18.75" customHeight="1" thickBot="1">
      <c r="A2" s="322" t="s">
        <v>1547</v>
      </c>
      <c r="B2" s="3"/>
      <c r="C2" s="3"/>
      <c r="D2" s="3"/>
      <c r="E2" s="3"/>
      <c r="F2" s="3"/>
      <c r="G2" s="3"/>
      <c r="H2" s="3"/>
      <c r="I2" s="3"/>
      <c r="J2" s="3"/>
      <c r="K2" s="3"/>
      <c r="L2" s="3"/>
      <c r="M2" s="3"/>
      <c r="N2" s="3"/>
      <c r="O2" s="3"/>
      <c r="P2" s="3"/>
      <c r="Q2" s="3"/>
      <c r="R2" s="3"/>
      <c r="S2" s="1440" t="s">
        <v>1548</v>
      </c>
      <c r="T2" s="3"/>
      <c r="U2" s="106" t="s">
        <v>986</v>
      </c>
    </row>
    <row r="3" spans="1:23" ht="15.75" customHeight="1">
      <c r="A3" s="2032" t="s">
        <v>170</v>
      </c>
      <c r="B3" s="2033"/>
      <c r="C3" s="2061" t="s">
        <v>63</v>
      </c>
      <c r="D3" s="2071" t="s">
        <v>333</v>
      </c>
      <c r="E3" s="2024"/>
      <c r="F3" s="2024"/>
      <c r="G3" s="2024"/>
      <c r="H3" s="2024"/>
      <c r="I3" s="2024"/>
      <c r="J3" s="2024"/>
      <c r="K3" s="2024"/>
      <c r="L3" s="2024"/>
      <c r="M3" s="2024"/>
      <c r="N3" s="2024"/>
      <c r="O3" s="2072"/>
      <c r="P3" s="2197" t="s">
        <v>334</v>
      </c>
      <c r="Q3" s="2032"/>
      <c r="R3" s="2032"/>
      <c r="S3" s="2032"/>
    </row>
    <row r="4" spans="1:23" ht="20.25" customHeight="1">
      <c r="A4" s="2034"/>
      <c r="B4" s="2035"/>
      <c r="C4" s="2062"/>
      <c r="D4" s="2073" t="s">
        <v>217</v>
      </c>
      <c r="E4" s="2005"/>
      <c r="F4" s="2005"/>
      <c r="G4" s="2005"/>
      <c r="H4" s="2005"/>
      <c r="I4" s="2005"/>
      <c r="J4" s="2057" t="s">
        <v>216</v>
      </c>
      <c r="K4" s="2057"/>
      <c r="L4" s="2057"/>
      <c r="M4" s="2057"/>
      <c r="N4" s="2057"/>
      <c r="O4" s="2157"/>
      <c r="P4" s="2074" t="s">
        <v>295</v>
      </c>
      <c r="Q4" s="2057"/>
      <c r="R4" s="2057" t="s">
        <v>403</v>
      </c>
      <c r="S4" s="2192"/>
    </row>
    <row r="5" spans="1:23" ht="17.25" customHeight="1">
      <c r="A5" s="2034"/>
      <c r="B5" s="2035"/>
      <c r="C5" s="2218"/>
      <c r="D5" s="2175" t="s">
        <v>4</v>
      </c>
      <c r="E5" s="2176"/>
      <c r="F5" s="2176" t="s">
        <v>52</v>
      </c>
      <c r="G5" s="2176"/>
      <c r="H5" s="2176" t="s">
        <v>53</v>
      </c>
      <c r="I5" s="2176"/>
      <c r="J5" s="2005" t="s">
        <v>4</v>
      </c>
      <c r="K5" s="2005"/>
      <c r="L5" s="2005" t="s">
        <v>52</v>
      </c>
      <c r="M5" s="2005"/>
      <c r="N5" s="2005" t="s">
        <v>53</v>
      </c>
      <c r="O5" s="2184"/>
      <c r="P5" s="2175"/>
      <c r="Q5" s="2176"/>
      <c r="R5" s="2176"/>
      <c r="S5" s="2199"/>
    </row>
    <row r="6" spans="1:23" ht="14.25" customHeight="1" thickBot="1">
      <c r="A6" s="2036"/>
      <c r="B6" s="2037"/>
      <c r="C6" s="508" t="s">
        <v>134</v>
      </c>
      <c r="D6" s="509" t="s">
        <v>134</v>
      </c>
      <c r="E6" s="493" t="s">
        <v>1633</v>
      </c>
      <c r="F6" s="493" t="s">
        <v>134</v>
      </c>
      <c r="G6" s="493" t="s">
        <v>220</v>
      </c>
      <c r="H6" s="493" t="s">
        <v>134</v>
      </c>
      <c r="I6" s="493" t="s">
        <v>220</v>
      </c>
      <c r="J6" s="493" t="s">
        <v>134</v>
      </c>
      <c r="K6" s="493" t="s">
        <v>1633</v>
      </c>
      <c r="L6" s="493" t="s">
        <v>134</v>
      </c>
      <c r="M6" s="493" t="s">
        <v>221</v>
      </c>
      <c r="N6" s="493" t="s">
        <v>134</v>
      </c>
      <c r="O6" s="494" t="s">
        <v>221</v>
      </c>
      <c r="P6" s="509" t="s">
        <v>134</v>
      </c>
      <c r="Q6" s="510" t="s">
        <v>1633</v>
      </c>
      <c r="R6" s="510" t="s">
        <v>134</v>
      </c>
      <c r="S6" s="543" t="s">
        <v>1633</v>
      </c>
    </row>
    <row r="7" spans="1:23" ht="17.25" customHeight="1">
      <c r="A7" s="2038" t="s">
        <v>11</v>
      </c>
      <c r="B7" s="2039"/>
      <c r="C7" s="73">
        <v>880251</v>
      </c>
      <c r="D7" s="61">
        <v>855570</v>
      </c>
      <c r="E7" s="1676">
        <v>0.97196140646247486</v>
      </c>
      <c r="F7" s="111">
        <v>539220</v>
      </c>
      <c r="G7" s="1676">
        <v>0.63024650233177881</v>
      </c>
      <c r="H7" s="111">
        <v>316350</v>
      </c>
      <c r="I7" s="1676">
        <v>0.36975349766822119</v>
      </c>
      <c r="J7" s="111">
        <v>24681</v>
      </c>
      <c r="K7" s="1676">
        <v>2.8038593537525091E-2</v>
      </c>
      <c r="L7" s="111">
        <v>12208</v>
      </c>
      <c r="M7" s="1676">
        <v>0.49463149791337468</v>
      </c>
      <c r="N7" s="111">
        <v>12473</v>
      </c>
      <c r="O7" s="1677">
        <v>0.50536850208662532</v>
      </c>
      <c r="P7" s="61">
        <v>863613</v>
      </c>
      <c r="Q7" s="670">
        <v>0.98109857302064984</v>
      </c>
      <c r="R7" s="240">
        <v>16638</v>
      </c>
      <c r="S7" s="797">
        <v>1.8901426979350208E-2</v>
      </c>
      <c r="U7" s="50"/>
      <c r="V7" s="50"/>
      <c r="W7" s="50"/>
    </row>
    <row r="8" spans="1:23" ht="17.25" customHeight="1">
      <c r="A8" s="2038" t="s">
        <v>12</v>
      </c>
      <c r="B8" s="2039"/>
      <c r="C8" s="73">
        <v>906188</v>
      </c>
      <c r="D8" s="61">
        <v>883254</v>
      </c>
      <c r="E8" s="1676">
        <v>0.97469178581044991</v>
      </c>
      <c r="F8" s="111">
        <v>557138</v>
      </c>
      <c r="G8" s="1676">
        <v>0.63077891523842522</v>
      </c>
      <c r="H8" s="111">
        <v>326116</v>
      </c>
      <c r="I8" s="1676">
        <v>0.36922108476157484</v>
      </c>
      <c r="J8" s="111">
        <v>22934</v>
      </c>
      <c r="K8" s="1676">
        <v>2.5308214189550073E-2</v>
      </c>
      <c r="L8" s="111">
        <v>11828</v>
      </c>
      <c r="M8" s="1676">
        <v>0.51574082148774747</v>
      </c>
      <c r="N8" s="111">
        <v>11106</v>
      </c>
      <c r="O8" s="1677">
        <v>0.48425917851225253</v>
      </c>
      <c r="P8" s="61">
        <v>887347</v>
      </c>
      <c r="Q8" s="670">
        <v>0.97920850860969244</v>
      </c>
      <c r="R8" s="240">
        <v>18841</v>
      </c>
      <c r="S8" s="797">
        <v>2.0791491390307532E-2</v>
      </c>
      <c r="U8" s="50"/>
      <c r="V8" s="50"/>
      <c r="W8" s="50"/>
    </row>
    <row r="9" spans="1:23" ht="17.25" customHeight="1">
      <c r="A9" s="2038" t="s">
        <v>127</v>
      </c>
      <c r="B9" s="2039"/>
      <c r="C9" s="73">
        <v>926108</v>
      </c>
      <c r="D9" s="61">
        <v>903982</v>
      </c>
      <c r="E9" s="1676">
        <v>0.97610861800135618</v>
      </c>
      <c r="F9" s="111">
        <v>564174</v>
      </c>
      <c r="G9" s="1676">
        <v>0.624098709930065</v>
      </c>
      <c r="H9" s="111">
        <v>339808</v>
      </c>
      <c r="I9" s="1676">
        <v>0.375901290069935</v>
      </c>
      <c r="J9" s="111">
        <v>22126</v>
      </c>
      <c r="K9" s="1676">
        <v>2.3891381998643785E-2</v>
      </c>
      <c r="L9" s="111">
        <v>11525</v>
      </c>
      <c r="M9" s="1676">
        <v>0.52088041218476</v>
      </c>
      <c r="N9" s="111">
        <v>10601</v>
      </c>
      <c r="O9" s="1677">
        <v>0.47911958781524</v>
      </c>
      <c r="P9" s="61">
        <v>905245</v>
      </c>
      <c r="Q9" s="670">
        <v>0.97747238982926399</v>
      </c>
      <c r="R9" s="240">
        <v>20863</v>
      </c>
      <c r="S9" s="797">
        <v>2.2527610170736026E-2</v>
      </c>
      <c r="U9" s="50"/>
      <c r="V9" s="50"/>
      <c r="W9" s="50"/>
    </row>
    <row r="10" spans="1:23" ht="17.25" customHeight="1">
      <c r="A10" s="2038" t="s">
        <v>162</v>
      </c>
      <c r="B10" s="2039"/>
      <c r="C10" s="73">
        <v>940928</v>
      </c>
      <c r="D10" s="61">
        <v>918758</v>
      </c>
      <c r="E10" s="1676">
        <v>0.97643815467283368</v>
      </c>
      <c r="F10" s="111">
        <v>561784</v>
      </c>
      <c r="G10" s="1676">
        <v>0.61146025395153025</v>
      </c>
      <c r="H10" s="111">
        <v>356974</v>
      </c>
      <c r="I10" s="1676">
        <v>0.3885397460484698</v>
      </c>
      <c r="J10" s="111">
        <v>22170</v>
      </c>
      <c r="K10" s="1676">
        <v>2.3561845327166372E-2</v>
      </c>
      <c r="L10" s="111">
        <v>11658</v>
      </c>
      <c r="M10" s="1676">
        <v>0.52584573748308527</v>
      </c>
      <c r="N10" s="111">
        <v>10512</v>
      </c>
      <c r="O10" s="1677">
        <v>0.47415426251691473</v>
      </c>
      <c r="P10" s="61">
        <v>917851</v>
      </c>
      <c r="Q10" s="670">
        <v>0.969180426132499</v>
      </c>
      <c r="R10" s="240">
        <v>23077</v>
      </c>
      <c r="S10" s="797">
        <v>2.4525787307849271E-2</v>
      </c>
      <c r="U10" s="50"/>
      <c r="V10" s="50"/>
      <c r="W10" s="50"/>
    </row>
    <row r="11" spans="1:23" ht="17.25" customHeight="1">
      <c r="A11" s="2038" t="s">
        <v>340</v>
      </c>
      <c r="B11" s="2039"/>
      <c r="C11" s="73">
        <v>952946</v>
      </c>
      <c r="D11" s="61">
        <v>930430</v>
      </c>
      <c r="E11" s="1676">
        <v>0.97637221836284538</v>
      </c>
      <c r="F11" s="111">
        <v>551542</v>
      </c>
      <c r="G11" s="1676">
        <v>0.5927818320561461</v>
      </c>
      <c r="H11" s="111">
        <v>378888</v>
      </c>
      <c r="I11" s="1676">
        <v>0.4072181679438539</v>
      </c>
      <c r="J11" s="111">
        <v>22516</v>
      </c>
      <c r="K11" s="1676">
        <v>2.3627781637154677E-2</v>
      </c>
      <c r="L11" s="111">
        <v>11804</v>
      </c>
      <c r="M11" s="1676">
        <v>0.5242494226327945</v>
      </c>
      <c r="N11" s="111">
        <v>10712</v>
      </c>
      <c r="O11" s="1677">
        <v>0.47575057736720555</v>
      </c>
      <c r="P11" s="61">
        <v>927665</v>
      </c>
      <c r="Q11" s="670">
        <v>0.97347068983971807</v>
      </c>
      <c r="R11" s="240">
        <v>25281</v>
      </c>
      <c r="S11" s="797">
        <v>2.6529310160281906E-2</v>
      </c>
      <c r="U11" s="50"/>
      <c r="V11" s="50"/>
      <c r="W11" s="50"/>
    </row>
    <row r="12" spans="1:23" ht="17.25" customHeight="1">
      <c r="A12" s="2038" t="s">
        <v>410</v>
      </c>
      <c r="B12" s="2039"/>
      <c r="C12" s="73">
        <v>962348</v>
      </c>
      <c r="D12" s="61">
        <v>939736</v>
      </c>
      <c r="E12" s="1676">
        <v>0.97650330233969418</v>
      </c>
      <c r="F12" s="111">
        <v>543308</v>
      </c>
      <c r="G12" s="1676">
        <v>0.5781496079750057</v>
      </c>
      <c r="H12" s="111">
        <v>396428</v>
      </c>
      <c r="I12" s="1676">
        <v>0.42185039202499425</v>
      </c>
      <c r="J12" s="111">
        <v>22612</v>
      </c>
      <c r="K12" s="1676">
        <v>2.3496697660305835E-2</v>
      </c>
      <c r="L12" s="111">
        <v>11781</v>
      </c>
      <c r="M12" s="1676">
        <v>0.52100654519724043</v>
      </c>
      <c r="N12" s="111">
        <v>10831</v>
      </c>
      <c r="O12" s="1677">
        <v>0.47899345480275962</v>
      </c>
      <c r="P12" s="61">
        <v>935054</v>
      </c>
      <c r="Q12" s="670">
        <v>0.97163811843532688</v>
      </c>
      <c r="R12" s="240">
        <v>27294</v>
      </c>
      <c r="S12" s="797">
        <v>2.8361881564673071E-2</v>
      </c>
      <c r="U12" s="50"/>
      <c r="V12" s="50"/>
      <c r="W12" s="50"/>
    </row>
    <row r="13" spans="1:23" ht="17.25" customHeight="1">
      <c r="A13" s="2038" t="s">
        <v>445</v>
      </c>
      <c r="B13" s="2039"/>
      <c r="C13" s="73">
        <v>964571</v>
      </c>
      <c r="D13" s="61">
        <v>941423</v>
      </c>
      <c r="E13" s="1676">
        <v>0.9760017665884626</v>
      </c>
      <c r="F13" s="111">
        <v>533498</v>
      </c>
      <c r="G13" s="1676">
        <v>0.56669318680338165</v>
      </c>
      <c r="H13" s="111">
        <v>407925</v>
      </c>
      <c r="I13" s="1676">
        <v>0.43330681319661829</v>
      </c>
      <c r="J13" s="111">
        <v>23148</v>
      </c>
      <c r="K13" s="1676">
        <v>2.3998233411537357E-2</v>
      </c>
      <c r="L13" s="111">
        <v>12213</v>
      </c>
      <c r="M13" s="1676">
        <v>0.52760497667185069</v>
      </c>
      <c r="N13" s="111">
        <v>10935</v>
      </c>
      <c r="O13" s="1677">
        <v>0.47239502332814931</v>
      </c>
      <c r="P13" s="61">
        <v>934852</v>
      </c>
      <c r="Q13" s="670">
        <v>0.96918941166591155</v>
      </c>
      <c r="R13" s="240">
        <v>29719</v>
      </c>
      <c r="S13" s="797">
        <v>3.081058833408842E-2</v>
      </c>
      <c r="U13" s="50"/>
      <c r="V13" s="50"/>
      <c r="W13" s="50"/>
    </row>
    <row r="14" spans="1:23" ht="17.25" customHeight="1">
      <c r="A14" s="2038" t="s">
        <v>489</v>
      </c>
      <c r="B14" s="2039"/>
      <c r="C14" s="73">
        <v>1007778</v>
      </c>
      <c r="D14" s="61">
        <v>983829</v>
      </c>
      <c r="E14" s="1676">
        <v>0.97623583765472155</v>
      </c>
      <c r="F14" s="111">
        <v>557225</v>
      </c>
      <c r="G14" s="1676">
        <v>0.56638399559273001</v>
      </c>
      <c r="H14" s="111">
        <v>426604</v>
      </c>
      <c r="I14" s="1676">
        <v>0.43361600440726994</v>
      </c>
      <c r="J14" s="111">
        <v>23949</v>
      </c>
      <c r="K14" s="1676">
        <v>2.3764162345278426E-2</v>
      </c>
      <c r="L14" s="111">
        <v>12702</v>
      </c>
      <c r="M14" s="1676">
        <v>0.53037705123387202</v>
      </c>
      <c r="N14" s="111">
        <v>11247</v>
      </c>
      <c r="O14" s="1677">
        <v>0.46962294876612803</v>
      </c>
      <c r="P14" s="61">
        <v>974808</v>
      </c>
      <c r="Q14" s="670">
        <v>0.96728446145877367</v>
      </c>
      <c r="R14" s="240">
        <v>32970</v>
      </c>
      <c r="S14" s="797">
        <v>3.2715538541226344E-2</v>
      </c>
      <c r="U14" s="50"/>
      <c r="V14" s="50"/>
      <c r="W14" s="50"/>
    </row>
    <row r="15" spans="1:23" ht="17.25" customHeight="1">
      <c r="A15" s="2038" t="s">
        <v>499</v>
      </c>
      <c r="B15" s="2039"/>
      <c r="C15" s="73">
        <v>1000346</v>
      </c>
      <c r="D15" s="61">
        <v>975868</v>
      </c>
      <c r="E15" s="1676">
        <v>0.97553046645860531</v>
      </c>
      <c r="F15" s="111">
        <v>559619</v>
      </c>
      <c r="G15" s="1676">
        <v>0.57345768075190495</v>
      </c>
      <c r="H15" s="111">
        <v>416249</v>
      </c>
      <c r="I15" s="1676">
        <v>0.42654231924809505</v>
      </c>
      <c r="J15" s="111">
        <v>24478</v>
      </c>
      <c r="K15" s="1676">
        <v>2.4469533541394677E-2</v>
      </c>
      <c r="L15" s="111">
        <v>12964</v>
      </c>
      <c r="M15" s="1676">
        <v>0.52961843287850319</v>
      </c>
      <c r="N15" s="111">
        <v>11514</v>
      </c>
      <c r="O15" s="1677">
        <v>0.47038156712149687</v>
      </c>
      <c r="P15" s="61">
        <v>965155</v>
      </c>
      <c r="Q15" s="670">
        <v>0.96482117187453142</v>
      </c>
      <c r="R15" s="240">
        <v>35191</v>
      </c>
      <c r="S15" s="797">
        <v>3.5178828125468589E-2</v>
      </c>
      <c r="U15" s="50"/>
      <c r="V15" s="50"/>
      <c r="W15" s="50"/>
    </row>
    <row r="16" spans="1:23" ht="17.25" customHeight="1">
      <c r="A16" s="2038" t="s">
        <v>731</v>
      </c>
      <c r="B16" s="2039"/>
      <c r="C16" s="73">
        <v>1002460</v>
      </c>
      <c r="D16" s="61">
        <v>977524</v>
      </c>
      <c r="E16" s="1676">
        <v>0.93614902168843617</v>
      </c>
      <c r="F16" s="111">
        <v>569397</v>
      </c>
      <c r="G16" s="1676">
        <v>0.58248902328740781</v>
      </c>
      <c r="H16" s="111">
        <v>408127</v>
      </c>
      <c r="I16" s="1676">
        <v>0.41751097671259224</v>
      </c>
      <c r="J16" s="111">
        <v>24936</v>
      </c>
      <c r="K16" s="1676">
        <v>2.3880551275286176E-2</v>
      </c>
      <c r="L16" s="111">
        <v>13526</v>
      </c>
      <c r="M16" s="1676">
        <v>0.5424286172601861</v>
      </c>
      <c r="N16" s="111">
        <v>11410</v>
      </c>
      <c r="O16" s="1676">
        <v>0.4575713827398139</v>
      </c>
      <c r="P16" s="61">
        <v>964727</v>
      </c>
      <c r="Q16" s="1676">
        <v>0.96235959539532745</v>
      </c>
      <c r="R16" s="240">
        <v>37733</v>
      </c>
      <c r="S16" s="1701">
        <v>3.6135901558805472E-2</v>
      </c>
      <c r="U16" s="50"/>
      <c r="V16" s="50"/>
      <c r="W16" s="50"/>
    </row>
    <row r="17" spans="1:23" ht="17.25" customHeight="1" thickBot="1">
      <c r="A17" s="2038" t="s">
        <v>1132</v>
      </c>
      <c r="B17" s="2039"/>
      <c r="C17" s="73">
        <v>1002916</v>
      </c>
      <c r="D17" s="61">
        <v>977829</v>
      </c>
      <c r="E17" s="1676">
        <v>0.97498594099605551</v>
      </c>
      <c r="F17" s="111">
        <v>576357</v>
      </c>
      <c r="G17" s="1676">
        <v>0.58942514488729625</v>
      </c>
      <c r="H17" s="111">
        <v>401472</v>
      </c>
      <c r="I17" s="1676">
        <v>0.41057485511270375</v>
      </c>
      <c r="J17" s="111">
        <v>25087</v>
      </c>
      <c r="K17" s="1676">
        <v>2.5014059003944499E-2</v>
      </c>
      <c r="L17" s="111">
        <v>13897</v>
      </c>
      <c r="M17" s="1676">
        <v>0.5539522461832822</v>
      </c>
      <c r="N17" s="111">
        <v>11190</v>
      </c>
      <c r="O17" s="1676">
        <v>0.4460477538167178</v>
      </c>
      <c r="P17" s="61">
        <v>962693</v>
      </c>
      <c r="Q17" s="1676">
        <v>0.95989394924400451</v>
      </c>
      <c r="R17" s="240">
        <v>40223</v>
      </c>
      <c r="S17" s="1701">
        <v>4.010605075599552E-2</v>
      </c>
      <c r="U17" s="50"/>
      <c r="V17" s="50"/>
      <c r="W17" s="50"/>
    </row>
    <row r="18" spans="1:23" ht="17.25" customHeight="1">
      <c r="A18" s="2028" t="s">
        <v>1134</v>
      </c>
      <c r="B18" s="360" t="s">
        <v>164</v>
      </c>
      <c r="C18" s="361">
        <f>C17-C16</f>
        <v>456</v>
      </c>
      <c r="D18" s="391">
        <f>D17-D16</f>
        <v>305</v>
      </c>
      <c r="E18" s="423" t="s">
        <v>50</v>
      </c>
      <c r="F18" s="362">
        <f>F17-F16</f>
        <v>6960</v>
      </c>
      <c r="G18" s="423" t="s">
        <v>50</v>
      </c>
      <c r="H18" s="362">
        <f>H17-H16</f>
        <v>-6655</v>
      </c>
      <c r="I18" s="423" t="s">
        <v>50</v>
      </c>
      <c r="J18" s="362">
        <f>J17-J16</f>
        <v>151</v>
      </c>
      <c r="K18" s="423" t="s">
        <v>50</v>
      </c>
      <c r="L18" s="362">
        <f>L17-L16</f>
        <v>371</v>
      </c>
      <c r="M18" s="423" t="s">
        <v>50</v>
      </c>
      <c r="N18" s="362">
        <f>N17-N16</f>
        <v>-220</v>
      </c>
      <c r="O18" s="423" t="s">
        <v>50</v>
      </c>
      <c r="P18" s="391">
        <f>P17-P16</f>
        <v>-2034</v>
      </c>
      <c r="Q18" s="423" t="s">
        <v>50</v>
      </c>
      <c r="R18" s="362">
        <f>R17-R16</f>
        <v>2490</v>
      </c>
      <c r="S18" s="437" t="s">
        <v>50</v>
      </c>
    </row>
    <row r="19" spans="1:23" ht="17.25" customHeight="1">
      <c r="A19" s="2029"/>
      <c r="B19" s="1601" t="s">
        <v>165</v>
      </c>
      <c r="C19" s="365">
        <f>C17/C16-1</f>
        <v>4.5488099275781124E-4</v>
      </c>
      <c r="D19" s="393">
        <f>D17/D16-1</f>
        <v>3.1201279968584572E-4</v>
      </c>
      <c r="E19" s="432" t="s">
        <v>50</v>
      </c>
      <c r="F19" s="366">
        <f>F17/F16-1</f>
        <v>1.2223457447088748E-2</v>
      </c>
      <c r="G19" s="432" t="s">
        <v>50</v>
      </c>
      <c r="H19" s="366">
        <f>H17/H16-1</f>
        <v>-1.6306198805763894E-2</v>
      </c>
      <c r="I19" s="432" t="s">
        <v>50</v>
      </c>
      <c r="J19" s="366">
        <f>J17/J16-1</f>
        <v>6.0555020853385599E-3</v>
      </c>
      <c r="K19" s="432" t="s">
        <v>50</v>
      </c>
      <c r="L19" s="366">
        <f>L17/L16-1</f>
        <v>2.7428655921928113E-2</v>
      </c>
      <c r="M19" s="432" t="s">
        <v>50</v>
      </c>
      <c r="N19" s="366">
        <f>N17/N16-1</f>
        <v>-1.9281332164767795E-2</v>
      </c>
      <c r="O19" s="432" t="s">
        <v>50</v>
      </c>
      <c r="P19" s="393">
        <f>P17/P16-1</f>
        <v>-2.1083684814460213E-3</v>
      </c>
      <c r="Q19" s="432" t="s">
        <v>50</v>
      </c>
      <c r="R19" s="366">
        <f>R17/R16-1</f>
        <v>6.5989982243659373E-2</v>
      </c>
      <c r="S19" s="440" t="s">
        <v>50</v>
      </c>
    </row>
    <row r="20" spans="1:23" ht="17.25" customHeight="1">
      <c r="A20" s="2030" t="s">
        <v>1154</v>
      </c>
      <c r="B20" s="378" t="s">
        <v>164</v>
      </c>
      <c r="C20" s="379">
        <f>C17-C12</f>
        <v>40568</v>
      </c>
      <c r="D20" s="394">
        <f>D17-D12</f>
        <v>38093</v>
      </c>
      <c r="E20" s="429" t="s">
        <v>50</v>
      </c>
      <c r="F20" s="371">
        <f>F17-F12</f>
        <v>33049</v>
      </c>
      <c r="G20" s="429" t="s">
        <v>50</v>
      </c>
      <c r="H20" s="371">
        <f>H17-H12</f>
        <v>5044</v>
      </c>
      <c r="I20" s="429" t="s">
        <v>50</v>
      </c>
      <c r="J20" s="371">
        <f>J17-J12</f>
        <v>2475</v>
      </c>
      <c r="K20" s="429" t="s">
        <v>50</v>
      </c>
      <c r="L20" s="371">
        <f>L17-L12</f>
        <v>2116</v>
      </c>
      <c r="M20" s="429" t="s">
        <v>50</v>
      </c>
      <c r="N20" s="371">
        <f>N17-N12</f>
        <v>359</v>
      </c>
      <c r="O20" s="429" t="s">
        <v>50</v>
      </c>
      <c r="P20" s="394">
        <f>P17-P12</f>
        <v>27639</v>
      </c>
      <c r="Q20" s="429" t="s">
        <v>50</v>
      </c>
      <c r="R20" s="371">
        <f>R17-R12</f>
        <v>12929</v>
      </c>
      <c r="S20" s="439" t="s">
        <v>50</v>
      </c>
    </row>
    <row r="21" spans="1:23" ht="17.25" customHeight="1">
      <c r="A21" s="2029"/>
      <c r="B21" s="1601" t="s">
        <v>165</v>
      </c>
      <c r="C21" s="365">
        <f>C17/C12-1</f>
        <v>4.2155228669878309E-2</v>
      </c>
      <c r="D21" s="393">
        <f>D17/D12-1</f>
        <v>4.053585262243864E-2</v>
      </c>
      <c r="E21" s="432" t="s">
        <v>50</v>
      </c>
      <c r="F21" s="366">
        <f>F17/F12-1</f>
        <v>6.0829216576969269E-2</v>
      </c>
      <c r="G21" s="432" t="s">
        <v>50</v>
      </c>
      <c r="H21" s="366">
        <f>H17/H12-1</f>
        <v>1.2723621943959484E-2</v>
      </c>
      <c r="I21" s="432" t="s">
        <v>50</v>
      </c>
      <c r="J21" s="366">
        <f>J17/J12-1</f>
        <v>0.10945515655404203</v>
      </c>
      <c r="K21" s="432" t="s">
        <v>50</v>
      </c>
      <c r="L21" s="366">
        <f>L17/L12-1</f>
        <v>0.17961123843476789</v>
      </c>
      <c r="M21" s="432" t="s">
        <v>50</v>
      </c>
      <c r="N21" s="366">
        <f>N17/N12-1</f>
        <v>3.3145600590896551E-2</v>
      </c>
      <c r="O21" s="432" t="s">
        <v>50</v>
      </c>
      <c r="P21" s="393">
        <f>P17/P12-1</f>
        <v>2.955872067281673E-2</v>
      </c>
      <c r="Q21" s="432" t="s">
        <v>50</v>
      </c>
      <c r="R21" s="366">
        <f>R17/R12-1</f>
        <v>0.47369385212867288</v>
      </c>
      <c r="S21" s="440" t="s">
        <v>50</v>
      </c>
    </row>
    <row r="22" spans="1:23" ht="17.25" customHeight="1">
      <c r="A22" s="2030" t="s">
        <v>1137</v>
      </c>
      <c r="B22" s="378" t="s">
        <v>164</v>
      </c>
      <c r="C22" s="379">
        <f>C17-C7</f>
        <v>122665</v>
      </c>
      <c r="D22" s="394">
        <f>D17-D7</f>
        <v>122259</v>
      </c>
      <c r="E22" s="429" t="s">
        <v>50</v>
      </c>
      <c r="F22" s="371">
        <f>F17-F7</f>
        <v>37137</v>
      </c>
      <c r="G22" s="429" t="s">
        <v>50</v>
      </c>
      <c r="H22" s="371">
        <f>H17-H7</f>
        <v>85122</v>
      </c>
      <c r="I22" s="429" t="s">
        <v>50</v>
      </c>
      <c r="J22" s="371">
        <f>J17-J7</f>
        <v>406</v>
      </c>
      <c r="K22" s="429" t="s">
        <v>50</v>
      </c>
      <c r="L22" s="371">
        <f>L17-L7</f>
        <v>1689</v>
      </c>
      <c r="M22" s="429" t="s">
        <v>50</v>
      </c>
      <c r="N22" s="371">
        <f>N17-N7</f>
        <v>-1283</v>
      </c>
      <c r="O22" s="429" t="s">
        <v>50</v>
      </c>
      <c r="P22" s="394">
        <f>P17-P7</f>
        <v>99080</v>
      </c>
      <c r="Q22" s="429" t="s">
        <v>50</v>
      </c>
      <c r="R22" s="371">
        <f>R17-R7</f>
        <v>23585</v>
      </c>
      <c r="S22" s="439" t="s">
        <v>50</v>
      </c>
    </row>
    <row r="23" spans="1:23" ht="17.25" customHeight="1">
      <c r="A23" s="2150"/>
      <c r="B23" s="1602" t="s">
        <v>165</v>
      </c>
      <c r="C23" s="511">
        <f>C17/C7-1</f>
        <v>0.13935229837853069</v>
      </c>
      <c r="D23" s="368">
        <f>D17/D7-1</f>
        <v>0.14289771731126621</v>
      </c>
      <c r="E23" s="512" t="s">
        <v>50</v>
      </c>
      <c r="F23" s="384">
        <f>F17/F7-1</f>
        <v>6.8871703571826037E-2</v>
      </c>
      <c r="G23" s="512" t="s">
        <v>50</v>
      </c>
      <c r="H23" s="384">
        <f>H17/H7-1</f>
        <v>0.26907539118065427</v>
      </c>
      <c r="I23" s="512" t="s">
        <v>50</v>
      </c>
      <c r="J23" s="384">
        <f>J17/J7-1</f>
        <v>1.6449900733357614E-2</v>
      </c>
      <c r="K23" s="512" t="s">
        <v>50</v>
      </c>
      <c r="L23" s="384">
        <f>L17/L7-1</f>
        <v>0.13835190039318479</v>
      </c>
      <c r="M23" s="512" t="s">
        <v>50</v>
      </c>
      <c r="N23" s="384">
        <f>N17/N7-1</f>
        <v>-0.10286218231379785</v>
      </c>
      <c r="O23" s="512" t="s">
        <v>50</v>
      </c>
      <c r="P23" s="368">
        <f>P17/P7-1</f>
        <v>0.11472731420207904</v>
      </c>
      <c r="Q23" s="512" t="s">
        <v>50</v>
      </c>
      <c r="R23" s="384">
        <f>R17/R7-1</f>
        <v>1.4175381656449093</v>
      </c>
      <c r="S23" s="513" t="s">
        <v>50</v>
      </c>
    </row>
    <row r="24" spans="1:23" ht="7.5" customHeight="1">
      <c r="A24" s="358"/>
      <c r="B24" s="136"/>
      <c r="C24" s="134"/>
      <c r="D24" s="134"/>
      <c r="E24" s="135"/>
      <c r="F24" s="134"/>
      <c r="G24" s="135"/>
      <c r="H24" s="134"/>
      <c r="I24" s="135"/>
      <c r="J24" s="134"/>
      <c r="K24" s="135"/>
      <c r="L24" s="134"/>
      <c r="M24" s="135"/>
      <c r="N24" s="134"/>
      <c r="O24" s="135"/>
      <c r="P24" s="134"/>
      <c r="Q24" s="135"/>
      <c r="R24" s="134"/>
      <c r="S24" s="135"/>
    </row>
    <row r="25" spans="1:23" ht="15" customHeight="1">
      <c r="A25" s="258" t="s">
        <v>1629</v>
      </c>
    </row>
    <row r="26" spans="1:23" ht="15" customHeight="1">
      <c r="A26" s="138" t="s">
        <v>1630</v>
      </c>
      <c r="B26" s="1672"/>
      <c r="C26" s="1665"/>
      <c r="D26" s="1665"/>
      <c r="E26" s="1665"/>
      <c r="F26" s="1665"/>
      <c r="G26" s="1665"/>
      <c r="H26" s="1665"/>
      <c r="I26" s="1665"/>
      <c r="J26" s="1665"/>
      <c r="K26" s="1665"/>
      <c r="L26" s="1665"/>
      <c r="M26" s="1665"/>
      <c r="N26" s="1665"/>
      <c r="O26" s="1665"/>
      <c r="P26" s="1665"/>
      <c r="Q26" s="1665"/>
      <c r="R26" s="1665"/>
      <c r="S26" s="1665"/>
    </row>
    <row r="27" spans="1:23" ht="15" customHeight="1">
      <c r="A27" s="138" t="s">
        <v>1631</v>
      </c>
      <c r="B27" s="1672"/>
      <c r="C27" s="1665"/>
      <c r="D27" s="1665"/>
      <c r="E27" s="1665"/>
      <c r="F27" s="1665"/>
      <c r="G27" s="1665"/>
      <c r="H27" s="1665"/>
      <c r="I27" s="1665"/>
      <c r="J27" s="1665"/>
      <c r="K27" s="1665"/>
      <c r="L27" s="1665"/>
      <c r="M27" s="1665"/>
      <c r="N27" s="1665"/>
      <c r="O27" s="1665"/>
      <c r="P27" s="1665"/>
      <c r="Q27" s="1665"/>
      <c r="R27" s="1665"/>
      <c r="S27" s="1665"/>
    </row>
    <row r="28" spans="1:23" ht="15" customHeight="1">
      <c r="A28" s="138" t="s">
        <v>1632</v>
      </c>
      <c r="B28" s="1672"/>
      <c r="C28" s="1665"/>
      <c r="D28" s="1665"/>
      <c r="E28" s="1665"/>
      <c r="F28" s="1665"/>
      <c r="G28" s="1665"/>
      <c r="H28" s="1665"/>
      <c r="I28" s="1665"/>
      <c r="J28" s="1665"/>
      <c r="K28" s="1665"/>
      <c r="L28" s="1665"/>
      <c r="M28" s="1665"/>
      <c r="N28" s="1665"/>
      <c r="O28" s="1665"/>
      <c r="P28" s="1665"/>
      <c r="Q28" s="1665"/>
      <c r="R28" s="1665"/>
      <c r="S28" s="1665"/>
    </row>
    <row r="29" spans="1:23" ht="15" customHeight="1">
      <c r="A29" s="138" t="s">
        <v>400</v>
      </c>
      <c r="C29" s="59"/>
      <c r="D29" s="67"/>
      <c r="P29" s="50"/>
    </row>
    <row r="30" spans="1:23" ht="0.75" customHeight="1">
      <c r="A30" s="52"/>
      <c r="C30" s="89"/>
      <c r="D30" s="67"/>
      <c r="K30" s="59"/>
      <c r="L30" s="59"/>
      <c r="M30" s="59"/>
      <c r="N30" s="59"/>
      <c r="O30" s="59"/>
      <c r="P30" s="85"/>
      <c r="Q30" s="34"/>
    </row>
    <row r="31" spans="1:23" ht="15.75" customHeight="1">
      <c r="C31" s="50"/>
      <c r="D31" s="50"/>
      <c r="E31" s="50"/>
      <c r="F31" s="50"/>
      <c r="G31" s="50"/>
      <c r="H31" s="50"/>
      <c r="I31" s="50"/>
      <c r="J31" s="50"/>
      <c r="K31" s="50"/>
      <c r="L31" s="50"/>
      <c r="M31" s="50"/>
      <c r="N31" s="50"/>
      <c r="O31" s="50"/>
      <c r="P31" s="50"/>
      <c r="Q31" s="50"/>
      <c r="R31" s="50"/>
      <c r="S31" s="50"/>
    </row>
    <row r="32" spans="1:23" ht="15.75" customHeight="1">
      <c r="C32" s="100"/>
      <c r="D32" s="100"/>
      <c r="E32" s="100"/>
      <c r="F32" s="100"/>
      <c r="G32" s="100"/>
      <c r="H32" s="100"/>
      <c r="I32" s="100"/>
      <c r="J32" s="100"/>
      <c r="K32" s="100"/>
      <c r="L32" s="100"/>
      <c r="M32" s="100"/>
      <c r="N32" s="100"/>
      <c r="O32" s="100"/>
      <c r="P32" s="100"/>
      <c r="Q32" s="100"/>
      <c r="R32" s="100"/>
      <c r="S32" s="100"/>
    </row>
    <row r="33" spans="3:19" ht="15.75" customHeight="1">
      <c r="C33" s="50"/>
      <c r="D33" s="50"/>
      <c r="E33" s="50"/>
      <c r="F33" s="50"/>
      <c r="G33" s="50"/>
      <c r="H33" s="50"/>
      <c r="I33" s="50"/>
      <c r="J33" s="50"/>
      <c r="K33" s="50"/>
      <c r="L33" s="50"/>
      <c r="M33" s="50"/>
      <c r="N33" s="50"/>
      <c r="O33" s="50"/>
      <c r="P33" s="50"/>
      <c r="Q33" s="50"/>
      <c r="R33" s="50"/>
      <c r="S33" s="50"/>
    </row>
    <row r="34" spans="3:19" ht="15.75" customHeight="1">
      <c r="C34" s="100"/>
      <c r="D34" s="100"/>
      <c r="E34" s="100"/>
      <c r="F34" s="100"/>
      <c r="G34" s="100"/>
      <c r="H34" s="100"/>
      <c r="I34" s="100"/>
      <c r="J34" s="100"/>
      <c r="K34" s="100"/>
      <c r="L34" s="100"/>
      <c r="M34" s="100"/>
      <c r="N34" s="100"/>
      <c r="O34" s="100"/>
      <c r="P34" s="100"/>
      <c r="Q34" s="100"/>
      <c r="R34" s="100"/>
      <c r="S34" s="100"/>
    </row>
    <row r="35" spans="3:19" ht="15.75" customHeight="1">
      <c r="C35" s="50"/>
      <c r="D35" s="50"/>
      <c r="E35" s="50"/>
      <c r="F35" s="50"/>
      <c r="G35" s="50"/>
      <c r="H35" s="50"/>
      <c r="I35" s="50"/>
      <c r="J35" s="50"/>
      <c r="K35" s="50"/>
      <c r="L35" s="50"/>
      <c r="M35" s="50"/>
      <c r="N35" s="50"/>
      <c r="O35" s="50"/>
      <c r="P35" s="50"/>
      <c r="Q35" s="50"/>
      <c r="R35" s="50"/>
      <c r="S35" s="50"/>
    </row>
    <row r="36" spans="3:19" ht="15.75" customHeight="1">
      <c r="C36" s="100"/>
      <c r="D36" s="100"/>
      <c r="E36" s="100"/>
      <c r="F36" s="100"/>
      <c r="G36" s="100"/>
      <c r="H36" s="100"/>
      <c r="I36" s="100"/>
      <c r="J36" s="100"/>
      <c r="K36" s="100"/>
      <c r="L36" s="100"/>
      <c r="M36" s="100"/>
      <c r="N36" s="100"/>
      <c r="O36" s="100"/>
      <c r="P36" s="100"/>
      <c r="Q36" s="100"/>
      <c r="R36" s="100"/>
      <c r="S36" s="100"/>
    </row>
  </sheetData>
  <mergeCells count="28">
    <mergeCell ref="P3:S3"/>
    <mergeCell ref="A7:B7"/>
    <mergeCell ref="P4:Q5"/>
    <mergeCell ref="R4:S5"/>
    <mergeCell ref="D4:I4"/>
    <mergeCell ref="D5:E5"/>
    <mergeCell ref="F5:G5"/>
    <mergeCell ref="H5:I5"/>
    <mergeCell ref="J4:O4"/>
    <mergeCell ref="D3:O3"/>
    <mergeCell ref="J5:K5"/>
    <mergeCell ref="L5:M5"/>
    <mergeCell ref="N5:O5"/>
    <mergeCell ref="A18:A19"/>
    <mergeCell ref="A20:A21"/>
    <mergeCell ref="A22:A23"/>
    <mergeCell ref="A12:B12"/>
    <mergeCell ref="C3:C5"/>
    <mergeCell ref="A3:B6"/>
    <mergeCell ref="A8:B8"/>
    <mergeCell ref="A9:B9"/>
    <mergeCell ref="A10:B10"/>
    <mergeCell ref="A11:B11"/>
    <mergeCell ref="A13:B13"/>
    <mergeCell ref="A14:B14"/>
    <mergeCell ref="A15:B15"/>
    <mergeCell ref="A16:B16"/>
    <mergeCell ref="A17:B17"/>
  </mergeCells>
  <hyperlinks>
    <hyperlink ref="U2" location="OBSAH!A1" display="Zpět na obsah" xr:uid="{633F632B-B934-4858-92B5-97611B442BAA}"/>
  </hyperlinks>
  <pageMargins left="0.70866141732283472" right="0.70866141732283472" top="0.78740157480314965" bottom="0.78740157480314965" header="0.31496062992125984" footer="0.31496062992125984"/>
  <pageSetup paperSize="9" orientation="landscape" r:id="rId1"/>
  <ignoredErrors>
    <ignoredError sqref="C18:S23" unlockedFormula="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List106"/>
  <dimension ref="A1:V30"/>
  <sheetViews>
    <sheetView showGridLines="0" zoomScaleNormal="100" workbookViewId="0"/>
  </sheetViews>
  <sheetFormatPr defaultColWidth="9.140625" defaultRowHeight="15"/>
  <cols>
    <col min="1" max="1" width="17.85546875" customWidth="1"/>
    <col min="2" max="2" width="8.85546875" customWidth="1"/>
    <col min="3" max="3" width="7.85546875" customWidth="1"/>
    <col min="4" max="4" width="6.140625" customWidth="1"/>
    <col min="5" max="5" width="7.7109375" customWidth="1"/>
    <col min="6" max="6" width="6.5703125" customWidth="1"/>
    <col min="7" max="7" width="6.7109375" customWidth="1"/>
    <col min="8" max="8" width="6.140625" customWidth="1"/>
    <col min="9" max="9" width="6.42578125" customWidth="1"/>
    <col min="10" max="10" width="5" customWidth="1"/>
    <col min="11" max="11" width="6.5703125" customWidth="1"/>
    <col min="12" max="12" width="5.5703125" customWidth="1"/>
    <col min="13" max="13" width="6.5703125" customWidth="1"/>
    <col min="14" max="14" width="5.42578125" customWidth="1"/>
    <col min="15" max="15" width="7.85546875" customWidth="1"/>
    <col min="16" max="16" width="6.140625" customWidth="1"/>
    <col min="17" max="17" width="6.42578125" customWidth="1"/>
    <col min="18" max="18" width="5" customWidth="1"/>
    <col min="19" max="19" width="9.42578125" customWidth="1"/>
  </cols>
  <sheetData>
    <row r="1" spans="1:22" ht="22.5" customHeight="1">
      <c r="A1" s="154" t="s">
        <v>1171</v>
      </c>
      <c r="B1" s="2"/>
      <c r="C1" s="2"/>
      <c r="D1" s="2"/>
      <c r="E1" s="2"/>
      <c r="F1" s="2"/>
      <c r="G1" s="2"/>
      <c r="H1" s="2"/>
      <c r="I1" s="2"/>
      <c r="J1" s="2"/>
      <c r="K1" s="2"/>
      <c r="L1" s="2"/>
      <c r="M1" s="2"/>
      <c r="N1" s="152"/>
      <c r="O1" s="2"/>
      <c r="P1" s="2"/>
      <c r="Q1" s="2"/>
      <c r="R1" s="2"/>
    </row>
    <row r="2" spans="1:22" ht="18.75" customHeight="1" thickBot="1">
      <c r="A2" s="322" t="s">
        <v>1547</v>
      </c>
      <c r="B2" s="47"/>
      <c r="C2" s="47"/>
      <c r="D2" s="47"/>
      <c r="E2" s="47"/>
      <c r="F2" s="47"/>
      <c r="G2" s="47"/>
      <c r="H2" s="47"/>
      <c r="I2" s="47"/>
      <c r="J2" s="47"/>
      <c r="K2" s="47"/>
      <c r="L2" s="47"/>
      <c r="M2" s="47"/>
      <c r="N2" s="47"/>
      <c r="O2" s="4"/>
      <c r="P2" s="4"/>
      <c r="Q2" s="4"/>
      <c r="R2" s="1440" t="s">
        <v>1548</v>
      </c>
      <c r="S2" s="4"/>
      <c r="T2" s="106" t="s">
        <v>986</v>
      </c>
    </row>
    <row r="3" spans="1:22" ht="17.25" customHeight="1">
      <c r="A3" s="2112" t="s">
        <v>163</v>
      </c>
      <c r="B3" s="2061" t="s">
        <v>63</v>
      </c>
      <c r="C3" s="2071" t="s">
        <v>333</v>
      </c>
      <c r="D3" s="2024"/>
      <c r="E3" s="2024"/>
      <c r="F3" s="2024"/>
      <c r="G3" s="2024"/>
      <c r="H3" s="2024"/>
      <c r="I3" s="2024"/>
      <c r="J3" s="2024"/>
      <c r="K3" s="2024"/>
      <c r="L3" s="2024"/>
      <c r="M3" s="2024"/>
      <c r="N3" s="2072"/>
      <c r="O3" s="2197" t="s">
        <v>334</v>
      </c>
      <c r="P3" s="2032"/>
      <c r="Q3" s="2032"/>
      <c r="R3" s="2032"/>
    </row>
    <row r="4" spans="1:22" ht="17.25" customHeight="1">
      <c r="A4" s="2113"/>
      <c r="B4" s="2062"/>
      <c r="C4" s="2073" t="s">
        <v>217</v>
      </c>
      <c r="D4" s="2005"/>
      <c r="E4" s="2005"/>
      <c r="F4" s="2005"/>
      <c r="G4" s="2005"/>
      <c r="H4" s="2191"/>
      <c r="I4" s="2074" t="s">
        <v>216</v>
      </c>
      <c r="J4" s="2057"/>
      <c r="K4" s="2057"/>
      <c r="L4" s="2057"/>
      <c r="M4" s="2057"/>
      <c r="N4" s="2157"/>
      <c r="O4" s="2074" t="s">
        <v>295</v>
      </c>
      <c r="P4" s="2057"/>
      <c r="Q4" s="2057" t="s">
        <v>403</v>
      </c>
      <c r="R4" s="2192"/>
    </row>
    <row r="5" spans="1:22" ht="17.25" customHeight="1">
      <c r="A5" s="2113"/>
      <c r="B5" s="2218"/>
      <c r="C5" s="2175" t="s">
        <v>4</v>
      </c>
      <c r="D5" s="2176"/>
      <c r="E5" s="2176" t="s">
        <v>52</v>
      </c>
      <c r="F5" s="2176"/>
      <c r="G5" s="2176" t="s">
        <v>53</v>
      </c>
      <c r="H5" s="2199"/>
      <c r="I5" s="2073" t="s">
        <v>4</v>
      </c>
      <c r="J5" s="2005"/>
      <c r="K5" s="2005" t="s">
        <v>52</v>
      </c>
      <c r="L5" s="2005"/>
      <c r="M5" s="2005" t="s">
        <v>53</v>
      </c>
      <c r="N5" s="2184"/>
      <c r="O5" s="2175"/>
      <c r="P5" s="2176"/>
      <c r="Q5" s="2176"/>
      <c r="R5" s="2199"/>
      <c r="T5" s="177"/>
      <c r="U5" s="177"/>
    </row>
    <row r="6" spans="1:22" ht="17.25" customHeight="1" thickBot="1">
      <c r="A6" s="2114"/>
      <c r="B6" s="508" t="s">
        <v>134</v>
      </c>
      <c r="C6" s="509" t="s">
        <v>134</v>
      </c>
      <c r="D6" s="493" t="s">
        <v>1633</v>
      </c>
      <c r="E6" s="493" t="s">
        <v>134</v>
      </c>
      <c r="F6" s="493" t="s">
        <v>220</v>
      </c>
      <c r="G6" s="493" t="s">
        <v>134</v>
      </c>
      <c r="H6" s="497" t="s">
        <v>220</v>
      </c>
      <c r="I6" s="509" t="s">
        <v>134</v>
      </c>
      <c r="J6" s="493" t="s">
        <v>1633</v>
      </c>
      <c r="K6" s="493" t="s">
        <v>134</v>
      </c>
      <c r="L6" s="493" t="s">
        <v>221</v>
      </c>
      <c r="M6" s="493" t="s">
        <v>134</v>
      </c>
      <c r="N6" s="494" t="s">
        <v>221</v>
      </c>
      <c r="O6" s="509" t="s">
        <v>134</v>
      </c>
      <c r="P6" s="510" t="s">
        <v>1633</v>
      </c>
      <c r="Q6" s="493" t="s">
        <v>134</v>
      </c>
      <c r="R6" s="543" t="s">
        <v>1633</v>
      </c>
      <c r="T6" s="177"/>
      <c r="U6" s="187"/>
      <c r="V6" s="187"/>
    </row>
    <row r="7" spans="1:22" ht="19.5" customHeight="1">
      <c r="A7" s="398" t="s">
        <v>985</v>
      </c>
      <c r="B7" s="1217">
        <v>1002916</v>
      </c>
      <c r="C7" s="1166">
        <v>977829</v>
      </c>
      <c r="D7" s="1679">
        <v>0.97498594099605551</v>
      </c>
      <c r="E7" s="1216">
        <v>576357</v>
      </c>
      <c r="F7" s="1679">
        <v>0.58942514488729625</v>
      </c>
      <c r="G7" s="1216">
        <v>401472</v>
      </c>
      <c r="H7" s="1702">
        <v>0.41057485511270375</v>
      </c>
      <c r="I7" s="1165">
        <v>25087</v>
      </c>
      <c r="J7" s="1679">
        <v>2.5014059003944499E-2</v>
      </c>
      <c r="K7" s="1216">
        <v>13897</v>
      </c>
      <c r="L7" s="1679">
        <v>0.5539522461832822</v>
      </c>
      <c r="M7" s="1216">
        <v>11190</v>
      </c>
      <c r="N7" s="1679">
        <v>0.4460477538167178</v>
      </c>
      <c r="O7" s="1166">
        <v>962693</v>
      </c>
      <c r="P7" s="1679">
        <v>0.95989394924400451</v>
      </c>
      <c r="Q7" s="1216">
        <v>40223</v>
      </c>
      <c r="R7" s="1703">
        <v>4.010605075599552E-2</v>
      </c>
      <c r="S7" s="50"/>
      <c r="T7" s="177"/>
      <c r="U7" s="187"/>
      <c r="V7" s="187"/>
    </row>
    <row r="8" spans="1:22" ht="19.5" customHeight="1">
      <c r="A8" s="401" t="s">
        <v>14</v>
      </c>
      <c r="B8" s="91">
        <v>121333</v>
      </c>
      <c r="C8" s="58">
        <v>118014</v>
      </c>
      <c r="D8" s="1676">
        <v>0.97264552924595948</v>
      </c>
      <c r="E8" s="112">
        <v>69593</v>
      </c>
      <c r="F8" s="1676">
        <v>0.58970122188892848</v>
      </c>
      <c r="G8" s="112">
        <v>48421</v>
      </c>
      <c r="H8" s="1704">
        <v>0.41029877811107157</v>
      </c>
      <c r="I8" s="203">
        <v>3319</v>
      </c>
      <c r="J8" s="1676">
        <v>2.7354470754040534E-2</v>
      </c>
      <c r="K8" s="112">
        <v>1759</v>
      </c>
      <c r="L8" s="1676">
        <v>0.52997890931003311</v>
      </c>
      <c r="M8" s="112">
        <v>1560</v>
      </c>
      <c r="N8" s="1676">
        <v>0.47002109068996684</v>
      </c>
      <c r="O8" s="58">
        <v>111617</v>
      </c>
      <c r="P8" s="1676">
        <v>0.91992285693092568</v>
      </c>
      <c r="Q8" s="112">
        <v>9716</v>
      </c>
      <c r="R8" s="951">
        <v>8.0077143069074361E-2</v>
      </c>
      <c r="S8" s="50"/>
    </row>
    <row r="9" spans="1:22" ht="19.5" customHeight="1">
      <c r="A9" s="401" t="s">
        <v>15</v>
      </c>
      <c r="B9" s="91">
        <v>149657</v>
      </c>
      <c r="C9" s="58">
        <v>147107</v>
      </c>
      <c r="D9" s="1676">
        <v>0.98296103757258269</v>
      </c>
      <c r="E9" s="112">
        <v>87032</v>
      </c>
      <c r="F9" s="1676">
        <v>0.59162378404834581</v>
      </c>
      <c r="G9" s="112">
        <v>60075</v>
      </c>
      <c r="H9" s="1704">
        <v>0.40837621595165424</v>
      </c>
      <c r="I9" s="203">
        <v>2550</v>
      </c>
      <c r="J9" s="1676">
        <v>1.703896242741736E-2</v>
      </c>
      <c r="K9" s="112">
        <v>1515</v>
      </c>
      <c r="L9" s="1676">
        <v>0.59411764705882353</v>
      </c>
      <c r="M9" s="112">
        <v>1035</v>
      </c>
      <c r="N9" s="1676">
        <v>0.40588235294117647</v>
      </c>
      <c r="O9" s="58">
        <v>143523</v>
      </c>
      <c r="P9" s="1676">
        <v>0.95901294292949879</v>
      </c>
      <c r="Q9" s="112">
        <v>6134</v>
      </c>
      <c r="R9" s="951">
        <v>4.0987057070501209E-2</v>
      </c>
      <c r="S9" s="50"/>
      <c r="T9" s="173"/>
      <c r="U9" s="173"/>
      <c r="V9" s="173"/>
    </row>
    <row r="10" spans="1:22" ht="19.5" customHeight="1">
      <c r="A10" s="401" t="s">
        <v>16</v>
      </c>
      <c r="B10" s="91">
        <v>60118</v>
      </c>
      <c r="C10" s="58">
        <v>58870</v>
      </c>
      <c r="D10" s="1676">
        <v>0.97924082637479626</v>
      </c>
      <c r="E10" s="112">
        <v>34922</v>
      </c>
      <c r="F10" s="1676">
        <v>0.59320536775946997</v>
      </c>
      <c r="G10" s="112">
        <v>23948</v>
      </c>
      <c r="H10" s="1704">
        <v>0.40679463224052997</v>
      </c>
      <c r="I10" s="203">
        <v>1248</v>
      </c>
      <c r="J10" s="1676">
        <v>2.0759173625203766E-2</v>
      </c>
      <c r="K10" s="112">
        <v>644</v>
      </c>
      <c r="L10" s="1676">
        <v>0.51602564102564108</v>
      </c>
      <c r="M10" s="112">
        <v>604</v>
      </c>
      <c r="N10" s="1676">
        <v>0.48397435897435898</v>
      </c>
      <c r="O10" s="58">
        <v>57700</v>
      </c>
      <c r="P10" s="1676">
        <v>0.95977910110116771</v>
      </c>
      <c r="Q10" s="112">
        <v>2418</v>
      </c>
      <c r="R10" s="951">
        <v>4.0220898898832298E-2</v>
      </c>
      <c r="S10" s="50"/>
      <c r="T10" s="173"/>
      <c r="U10" s="173"/>
      <c r="V10" s="173"/>
    </row>
    <row r="11" spans="1:22" ht="19.5" customHeight="1">
      <c r="A11" s="401" t="s">
        <v>17</v>
      </c>
      <c r="B11" s="91">
        <v>54863</v>
      </c>
      <c r="C11" s="58">
        <v>53428</v>
      </c>
      <c r="D11" s="1676">
        <v>0.97384393853781237</v>
      </c>
      <c r="E11" s="112">
        <v>31450</v>
      </c>
      <c r="F11" s="1676">
        <v>0.58864265927977844</v>
      </c>
      <c r="G11" s="112">
        <v>21978</v>
      </c>
      <c r="H11" s="1704">
        <v>0.41135734072022162</v>
      </c>
      <c r="I11" s="203">
        <v>1435</v>
      </c>
      <c r="J11" s="1676">
        <v>2.615606146218763E-2</v>
      </c>
      <c r="K11" s="112">
        <v>807</v>
      </c>
      <c r="L11" s="1676">
        <v>0.56236933797909405</v>
      </c>
      <c r="M11" s="112">
        <v>628</v>
      </c>
      <c r="N11" s="1676">
        <v>0.43763066202090595</v>
      </c>
      <c r="O11" s="58">
        <v>53104</v>
      </c>
      <c r="P11" s="1676">
        <v>0.96793831908572259</v>
      </c>
      <c r="Q11" s="112">
        <v>1759</v>
      </c>
      <c r="R11" s="951">
        <v>3.2061680914277385E-2</v>
      </c>
      <c r="S11" s="50"/>
      <c r="T11" s="173"/>
      <c r="U11" s="173"/>
      <c r="V11" s="173"/>
    </row>
    <row r="12" spans="1:22" ht="19.5" customHeight="1">
      <c r="A12" s="401" t="s">
        <v>18</v>
      </c>
      <c r="B12" s="91">
        <v>24838</v>
      </c>
      <c r="C12" s="58">
        <v>24283</v>
      </c>
      <c r="D12" s="1676">
        <v>0.97765520573315079</v>
      </c>
      <c r="E12" s="112">
        <v>14017</v>
      </c>
      <c r="F12" s="1676">
        <v>0.57723510274677758</v>
      </c>
      <c r="G12" s="112">
        <v>10266</v>
      </c>
      <c r="H12" s="1704">
        <v>0.42276489725322242</v>
      </c>
      <c r="I12" s="203">
        <v>555</v>
      </c>
      <c r="J12" s="1676">
        <v>2.2344794266849183E-2</v>
      </c>
      <c r="K12" s="112">
        <v>332</v>
      </c>
      <c r="L12" s="1676">
        <v>0.59819819819819819</v>
      </c>
      <c r="M12" s="112">
        <v>223</v>
      </c>
      <c r="N12" s="1676">
        <v>0.40180180180180181</v>
      </c>
      <c r="O12" s="58">
        <v>24071</v>
      </c>
      <c r="P12" s="1676">
        <v>0.96911989693212008</v>
      </c>
      <c r="Q12" s="112">
        <v>767</v>
      </c>
      <c r="R12" s="951">
        <v>3.088010306787986E-2</v>
      </c>
      <c r="S12" s="50"/>
      <c r="T12" s="173"/>
      <c r="U12" s="173"/>
      <c r="V12" s="173"/>
    </row>
    <row r="13" spans="1:22" ht="19.5" customHeight="1">
      <c r="A13" s="401" t="s">
        <v>19</v>
      </c>
      <c r="B13" s="91">
        <v>74356</v>
      </c>
      <c r="C13" s="58">
        <v>71786</v>
      </c>
      <c r="D13" s="1676">
        <v>0.96543654849642258</v>
      </c>
      <c r="E13" s="112">
        <v>41544</v>
      </c>
      <c r="F13" s="1676">
        <v>0.5787200846961803</v>
      </c>
      <c r="G13" s="112">
        <v>30242</v>
      </c>
      <c r="H13" s="1704">
        <v>0.4212799153038197</v>
      </c>
      <c r="I13" s="203">
        <v>2570</v>
      </c>
      <c r="J13" s="1676">
        <v>3.4563451503577383E-2</v>
      </c>
      <c r="K13" s="112">
        <v>1404</v>
      </c>
      <c r="L13" s="1676">
        <v>0.54630350194552524</v>
      </c>
      <c r="M13" s="112">
        <v>1166</v>
      </c>
      <c r="N13" s="1676">
        <v>0.45369649805447471</v>
      </c>
      <c r="O13" s="58">
        <v>71775</v>
      </c>
      <c r="P13" s="1676">
        <v>0.96528861154446177</v>
      </c>
      <c r="Q13" s="112">
        <v>2581</v>
      </c>
      <c r="R13" s="951">
        <v>3.4711388455538221E-2</v>
      </c>
      <c r="S13" s="50"/>
      <c r="T13" s="173"/>
      <c r="U13" s="173"/>
      <c r="V13" s="173"/>
    </row>
    <row r="14" spans="1:22" ht="19.5" customHeight="1">
      <c r="A14" s="401" t="s">
        <v>20</v>
      </c>
      <c r="B14" s="91">
        <v>42486</v>
      </c>
      <c r="C14" s="58">
        <v>40872</v>
      </c>
      <c r="D14" s="1676">
        <v>0.96201101539330602</v>
      </c>
      <c r="E14" s="112">
        <v>23780</v>
      </c>
      <c r="F14" s="1676">
        <v>0.58181640242708943</v>
      </c>
      <c r="G14" s="112">
        <v>17092</v>
      </c>
      <c r="H14" s="1704">
        <v>0.41818359757291057</v>
      </c>
      <c r="I14" s="203">
        <v>1614</v>
      </c>
      <c r="J14" s="1676">
        <v>3.7988984606693969E-2</v>
      </c>
      <c r="K14" s="112">
        <v>866</v>
      </c>
      <c r="L14" s="1676">
        <v>0.53655514250309788</v>
      </c>
      <c r="M14" s="112">
        <v>748</v>
      </c>
      <c r="N14" s="1676">
        <v>0.46344485749690212</v>
      </c>
      <c r="O14" s="58">
        <v>41401</v>
      </c>
      <c r="P14" s="1676">
        <v>0.97446217577554961</v>
      </c>
      <c r="Q14" s="112">
        <v>1085</v>
      </c>
      <c r="R14" s="951">
        <v>2.5537824224450407E-2</v>
      </c>
      <c r="S14" s="50"/>
      <c r="T14" s="173"/>
      <c r="U14" s="173"/>
      <c r="V14" s="173"/>
    </row>
    <row r="15" spans="1:22" ht="19.5" customHeight="1">
      <c r="A15" s="401" t="s">
        <v>21</v>
      </c>
      <c r="B15" s="91">
        <v>50366</v>
      </c>
      <c r="C15" s="58">
        <v>48635</v>
      </c>
      <c r="D15" s="1676">
        <v>0.96563157685740375</v>
      </c>
      <c r="E15" s="112">
        <v>28536</v>
      </c>
      <c r="F15" s="1676">
        <v>0.58673794592371753</v>
      </c>
      <c r="G15" s="112">
        <v>20099</v>
      </c>
      <c r="H15" s="1704">
        <v>0.41326205407628253</v>
      </c>
      <c r="I15" s="203">
        <v>1731</v>
      </c>
      <c r="J15" s="1676">
        <v>3.4368423142596194E-2</v>
      </c>
      <c r="K15" s="112">
        <v>981</v>
      </c>
      <c r="L15" s="1676">
        <v>0.56672443674176776</v>
      </c>
      <c r="M15" s="112">
        <v>750</v>
      </c>
      <c r="N15" s="1676">
        <v>0.43327556325823224</v>
      </c>
      <c r="O15" s="58">
        <v>48354</v>
      </c>
      <c r="P15" s="1676">
        <v>0.96005241631259186</v>
      </c>
      <c r="Q15" s="112">
        <v>2012</v>
      </c>
      <c r="R15" s="951">
        <v>3.9947583687408174E-2</v>
      </c>
      <c r="S15" s="50"/>
      <c r="T15" s="173"/>
      <c r="U15" s="173"/>
      <c r="V15" s="173"/>
    </row>
    <row r="16" spans="1:22" ht="19.5" customHeight="1">
      <c r="A16" s="401" t="s">
        <v>22</v>
      </c>
      <c r="B16" s="91">
        <v>49595</v>
      </c>
      <c r="C16" s="58">
        <v>48409</v>
      </c>
      <c r="D16" s="1676">
        <v>0.97608629902207888</v>
      </c>
      <c r="E16" s="112">
        <v>28443</v>
      </c>
      <c r="F16" s="1676">
        <v>0.58755603296907599</v>
      </c>
      <c r="G16" s="112">
        <v>19966</v>
      </c>
      <c r="H16" s="1704">
        <v>0.41244396703092401</v>
      </c>
      <c r="I16" s="203">
        <v>1186</v>
      </c>
      <c r="J16" s="1676">
        <v>2.391370097792116E-2</v>
      </c>
      <c r="K16" s="112">
        <v>588</v>
      </c>
      <c r="L16" s="1676">
        <v>0.49578414839797641</v>
      </c>
      <c r="M16" s="112">
        <v>598</v>
      </c>
      <c r="N16" s="1676">
        <v>0.50421585160202365</v>
      </c>
      <c r="O16" s="58">
        <v>48319</v>
      </c>
      <c r="P16" s="1676">
        <v>0.97427159995967338</v>
      </c>
      <c r="Q16" s="112">
        <v>1276</v>
      </c>
      <c r="R16" s="951">
        <v>2.5728400040326647E-2</v>
      </c>
      <c r="S16" s="50"/>
      <c r="T16" s="173"/>
      <c r="U16" s="173"/>
      <c r="V16" s="173"/>
    </row>
    <row r="17" spans="1:22" ht="19.5" customHeight="1">
      <c r="A17" s="401" t="s">
        <v>23</v>
      </c>
      <c r="B17" s="91">
        <v>47608</v>
      </c>
      <c r="C17" s="58">
        <v>46993</v>
      </c>
      <c r="D17" s="1676">
        <v>0.98708200302470173</v>
      </c>
      <c r="E17" s="112">
        <v>27801</v>
      </c>
      <c r="F17" s="1676">
        <v>0.59159874874981377</v>
      </c>
      <c r="G17" s="112">
        <v>19192</v>
      </c>
      <c r="H17" s="1704">
        <v>0.40840125125018617</v>
      </c>
      <c r="I17" s="203">
        <v>615</v>
      </c>
      <c r="J17" s="1676">
        <v>1.2917996975298269E-2</v>
      </c>
      <c r="K17" s="112">
        <v>328</v>
      </c>
      <c r="L17" s="1676">
        <v>0.53333333333333333</v>
      </c>
      <c r="M17" s="112">
        <v>287</v>
      </c>
      <c r="N17" s="1676">
        <v>0.46666666666666667</v>
      </c>
      <c r="O17" s="58">
        <v>46589</v>
      </c>
      <c r="P17" s="1676">
        <v>0.9785960342799529</v>
      </c>
      <c r="Q17" s="112">
        <v>1019</v>
      </c>
      <c r="R17" s="951">
        <v>2.140396572004705E-2</v>
      </c>
      <c r="S17" s="50"/>
      <c r="T17" s="173"/>
      <c r="U17" s="173"/>
      <c r="V17" s="173"/>
    </row>
    <row r="18" spans="1:22" ht="19.5" customHeight="1">
      <c r="A18" s="401" t="s">
        <v>24</v>
      </c>
      <c r="B18" s="91">
        <v>114693</v>
      </c>
      <c r="C18" s="58">
        <v>112405</v>
      </c>
      <c r="D18" s="1676">
        <v>0.98005109291761483</v>
      </c>
      <c r="E18" s="112">
        <v>67060</v>
      </c>
      <c r="F18" s="1676">
        <v>0.59659267826164319</v>
      </c>
      <c r="G18" s="112">
        <v>45345</v>
      </c>
      <c r="H18" s="1704">
        <v>0.40340732173835686</v>
      </c>
      <c r="I18" s="203">
        <v>2288</v>
      </c>
      <c r="J18" s="1676">
        <v>1.9948907082385149E-2</v>
      </c>
      <c r="K18" s="112">
        <v>1329</v>
      </c>
      <c r="L18" s="1676">
        <v>0.58085664335664333</v>
      </c>
      <c r="M18" s="112">
        <v>959</v>
      </c>
      <c r="N18" s="1676">
        <v>0.41914335664335667</v>
      </c>
      <c r="O18" s="58">
        <v>110410</v>
      </c>
      <c r="P18" s="1676">
        <v>0.96265683171597216</v>
      </c>
      <c r="Q18" s="112">
        <v>4283</v>
      </c>
      <c r="R18" s="951">
        <v>3.7343168284027797E-2</v>
      </c>
      <c r="S18" s="50"/>
      <c r="T18" s="173"/>
      <c r="U18" s="173"/>
      <c r="V18" s="173"/>
    </row>
    <row r="19" spans="1:22" ht="19.5" customHeight="1">
      <c r="A19" s="401" t="s">
        <v>25</v>
      </c>
      <c r="B19" s="91">
        <v>56493</v>
      </c>
      <c r="C19" s="58">
        <v>54693</v>
      </c>
      <c r="D19" s="1676">
        <v>0.96813764537199298</v>
      </c>
      <c r="E19" s="112">
        <v>32580</v>
      </c>
      <c r="F19" s="1676">
        <v>0.59568866216883332</v>
      </c>
      <c r="G19" s="112">
        <v>22113</v>
      </c>
      <c r="H19" s="1704">
        <v>0.40431133783116668</v>
      </c>
      <c r="I19" s="203">
        <v>1800</v>
      </c>
      <c r="J19" s="1676">
        <v>3.186235462800701E-2</v>
      </c>
      <c r="K19" s="112">
        <v>1026</v>
      </c>
      <c r="L19" s="1676">
        <v>0.56999999999999995</v>
      </c>
      <c r="M19" s="112">
        <v>774</v>
      </c>
      <c r="N19" s="1676">
        <v>0.43</v>
      </c>
      <c r="O19" s="58">
        <v>54744</v>
      </c>
      <c r="P19" s="1676">
        <v>0.9690404120864532</v>
      </c>
      <c r="Q19" s="112">
        <v>1749</v>
      </c>
      <c r="R19" s="951">
        <v>3.0959587913546811E-2</v>
      </c>
      <c r="S19" s="50"/>
      <c r="T19" s="173"/>
      <c r="U19" s="173"/>
      <c r="V19" s="173"/>
    </row>
    <row r="20" spans="1:22" ht="19.5" customHeight="1">
      <c r="A20" s="401" t="s">
        <v>26</v>
      </c>
      <c r="B20" s="91">
        <v>52313</v>
      </c>
      <c r="C20" s="58">
        <v>51143</v>
      </c>
      <c r="D20" s="1676">
        <v>0.97763462236920073</v>
      </c>
      <c r="E20" s="112">
        <v>30045</v>
      </c>
      <c r="F20" s="1676">
        <v>0.58747042606026245</v>
      </c>
      <c r="G20" s="112">
        <v>21098</v>
      </c>
      <c r="H20" s="1704">
        <v>0.4125295739397376</v>
      </c>
      <c r="I20" s="203">
        <v>1170</v>
      </c>
      <c r="J20" s="1676">
        <v>2.2365377630799228E-2</v>
      </c>
      <c r="K20" s="112">
        <v>669</v>
      </c>
      <c r="L20" s="1676">
        <v>0.57179487179487176</v>
      </c>
      <c r="M20" s="112">
        <v>501</v>
      </c>
      <c r="N20" s="1676">
        <v>0.42820512820512818</v>
      </c>
      <c r="O20" s="58">
        <v>50235</v>
      </c>
      <c r="P20" s="1676">
        <v>0.96027756007111043</v>
      </c>
      <c r="Q20" s="112">
        <v>2078</v>
      </c>
      <c r="R20" s="951">
        <v>3.9722439928889568E-2</v>
      </c>
      <c r="S20" s="50"/>
      <c r="T20" s="173"/>
      <c r="U20" s="173"/>
      <c r="V20" s="173"/>
    </row>
    <row r="21" spans="1:22" ht="19.5" customHeight="1">
      <c r="A21" s="401" t="s">
        <v>27</v>
      </c>
      <c r="B21" s="91">
        <v>104197</v>
      </c>
      <c r="C21" s="58">
        <v>101191</v>
      </c>
      <c r="D21" s="1676">
        <v>0.97115080088678174</v>
      </c>
      <c r="E21" s="112">
        <v>59554</v>
      </c>
      <c r="F21" s="1676">
        <v>0.58853060054747952</v>
      </c>
      <c r="G21" s="112">
        <v>41637</v>
      </c>
      <c r="H21" s="1704">
        <v>0.41146939945252048</v>
      </c>
      <c r="I21" s="203">
        <v>3006</v>
      </c>
      <c r="J21" s="1676">
        <v>2.8849199113218232E-2</v>
      </c>
      <c r="K21" s="112">
        <v>1649</v>
      </c>
      <c r="L21" s="1676">
        <v>0.54856952761144373</v>
      </c>
      <c r="M21" s="112">
        <v>1357</v>
      </c>
      <c r="N21" s="1676">
        <v>0.45143047238855621</v>
      </c>
      <c r="O21" s="58">
        <v>100851</v>
      </c>
      <c r="P21" s="1676">
        <v>0.96788775108688352</v>
      </c>
      <c r="Q21" s="112">
        <v>3346</v>
      </c>
      <c r="R21" s="951">
        <v>3.2112248913116502E-2</v>
      </c>
      <c r="S21" s="50"/>
      <c r="T21" s="173"/>
      <c r="U21" s="173"/>
      <c r="V21" s="173"/>
    </row>
    <row r="22" spans="1:22" ht="7.5" customHeight="1">
      <c r="A22" s="401"/>
      <c r="B22" s="59"/>
      <c r="C22" s="59"/>
      <c r="D22" s="797"/>
      <c r="E22" s="59"/>
      <c r="F22" s="797"/>
      <c r="G22" s="59"/>
      <c r="H22" s="797"/>
      <c r="I22" s="59"/>
      <c r="J22" s="797"/>
      <c r="K22" s="59"/>
      <c r="L22" s="797"/>
      <c r="M22" s="59"/>
      <c r="N22" s="797"/>
      <c r="O22" s="59"/>
      <c r="P22" s="797"/>
      <c r="Q22" s="59"/>
      <c r="R22" s="797"/>
      <c r="S22" s="50"/>
      <c r="T22" s="173"/>
      <c r="U22" s="173"/>
      <c r="V22" s="173"/>
    </row>
    <row r="23" spans="1:22" ht="15" customHeight="1">
      <c r="A23" s="258" t="s">
        <v>1629</v>
      </c>
      <c r="B23" s="1666"/>
      <c r="T23" s="173"/>
      <c r="U23" s="173"/>
      <c r="V23" s="173"/>
    </row>
    <row r="24" spans="1:22" ht="15" customHeight="1">
      <c r="A24" s="138" t="s">
        <v>1634</v>
      </c>
      <c r="B24" s="1672"/>
      <c r="C24" s="50"/>
      <c r="D24" s="50"/>
      <c r="E24" s="50"/>
      <c r="F24" s="50"/>
      <c r="G24" s="50"/>
      <c r="H24" s="50"/>
      <c r="I24" s="50"/>
      <c r="J24" s="50"/>
      <c r="K24" s="50"/>
      <c r="L24" s="50"/>
      <c r="M24" s="50"/>
      <c r="N24" s="50"/>
      <c r="O24" s="50"/>
      <c r="P24" s="50"/>
      <c r="Q24" s="50"/>
      <c r="R24" s="50"/>
    </row>
    <row r="25" spans="1:22" ht="15" customHeight="1">
      <c r="A25" s="138" t="s">
        <v>1635</v>
      </c>
      <c r="B25" s="1672"/>
    </row>
    <row r="26" spans="1:22" ht="15" customHeight="1">
      <c r="A26" s="138" t="s">
        <v>1636</v>
      </c>
      <c r="B26" s="50"/>
      <c r="C26" s="50"/>
      <c r="D26" s="50"/>
      <c r="E26" s="50"/>
      <c r="F26" s="50"/>
      <c r="G26" s="50"/>
      <c r="H26" s="50"/>
      <c r="I26" s="50"/>
      <c r="J26" s="50"/>
      <c r="K26" s="50"/>
      <c r="L26" s="50"/>
      <c r="M26" s="50"/>
      <c r="N26" s="50"/>
      <c r="O26" s="50"/>
      <c r="P26" s="50"/>
      <c r="Q26" s="50"/>
      <c r="R26" s="50"/>
    </row>
    <row r="27" spans="1:22" ht="15" customHeight="1">
      <c r="A27" s="138" t="s">
        <v>400</v>
      </c>
      <c r="B27" s="50"/>
      <c r="C27" s="50"/>
      <c r="D27" s="50"/>
      <c r="E27" s="178"/>
      <c r="F27" s="50"/>
      <c r="G27" s="50"/>
      <c r="H27" s="50"/>
      <c r="I27" s="50"/>
      <c r="J27" s="50"/>
      <c r="K27" s="50"/>
      <c r="L27" s="50"/>
      <c r="M27" s="50"/>
      <c r="N27" s="50"/>
      <c r="O27" s="50"/>
      <c r="P27" s="50"/>
      <c r="Q27" s="50"/>
      <c r="R27" s="50"/>
    </row>
    <row r="28" spans="1:22" ht="0.75" customHeight="1">
      <c r="A28" s="816"/>
      <c r="E28" s="179"/>
    </row>
    <row r="29" spans="1:22" ht="15.75" customHeight="1">
      <c r="A29" s="177"/>
    </row>
    <row r="30" spans="1:22">
      <c r="B30" s="50"/>
      <c r="C30" s="50"/>
      <c r="D30" s="50"/>
      <c r="E30" s="50"/>
      <c r="F30" s="50"/>
      <c r="G30" s="50"/>
      <c r="H30" s="50"/>
      <c r="I30" s="50"/>
      <c r="J30" s="50"/>
      <c r="K30" s="50"/>
      <c r="L30" s="50"/>
      <c r="M30" s="50"/>
      <c r="N30" s="50"/>
      <c r="O30" s="50"/>
      <c r="P30" s="50"/>
      <c r="Q30" s="50"/>
      <c r="R30" s="50"/>
    </row>
  </sheetData>
  <mergeCells count="14">
    <mergeCell ref="A3:A6"/>
    <mergeCell ref="B3:B5"/>
    <mergeCell ref="O3:R3"/>
    <mergeCell ref="O4:P5"/>
    <mergeCell ref="Q4:R5"/>
    <mergeCell ref="I5:J5"/>
    <mergeCell ref="K5:L5"/>
    <mergeCell ref="M5:N5"/>
    <mergeCell ref="C3:N3"/>
    <mergeCell ref="C4:H4"/>
    <mergeCell ref="I4:N4"/>
    <mergeCell ref="C5:D5"/>
    <mergeCell ref="E5:F5"/>
    <mergeCell ref="G5:H5"/>
  </mergeCells>
  <hyperlinks>
    <hyperlink ref="T2" location="OBSAH!A1" display="Zpět na obsah" xr:uid="{6ECAB6A3-287A-468B-A90E-9F6F2CF017FE}"/>
  </hyperlinks>
  <pageMargins left="0.70866141732283472" right="0.70866141732283472" top="0.78740157480314965" bottom="0.78740157480314965"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dimension ref="A1:Q27"/>
  <sheetViews>
    <sheetView showGridLines="0" zoomScaleNormal="100" workbookViewId="0"/>
  </sheetViews>
  <sheetFormatPr defaultRowHeight="15"/>
  <cols>
    <col min="1" max="1" width="18.28515625" customWidth="1"/>
    <col min="2" max="13" width="9.28515625" customWidth="1"/>
  </cols>
  <sheetData>
    <row r="1" spans="1:17" ht="22.5" customHeight="1">
      <c r="A1" s="1" t="s">
        <v>1139</v>
      </c>
      <c r="B1" s="2"/>
      <c r="C1" s="2"/>
      <c r="D1" s="2"/>
      <c r="E1" s="2"/>
      <c r="F1" s="2"/>
      <c r="G1" s="2"/>
      <c r="H1" s="2"/>
      <c r="I1" s="2"/>
      <c r="J1" s="2"/>
      <c r="K1" s="2"/>
    </row>
    <row r="2" spans="1:17" ht="18.75" customHeight="1" thickBot="1">
      <c r="A2" s="322" t="s">
        <v>1547</v>
      </c>
      <c r="B2" s="3"/>
      <c r="C2" s="3"/>
      <c r="D2" s="3"/>
      <c r="E2" s="3"/>
      <c r="F2" s="3"/>
      <c r="G2" s="3"/>
      <c r="H2" s="3"/>
      <c r="I2" s="3"/>
      <c r="J2" s="3"/>
      <c r="K2" s="3"/>
      <c r="L2" s="3"/>
      <c r="M2" s="1440" t="s">
        <v>1548</v>
      </c>
      <c r="N2" s="3"/>
      <c r="O2" s="106" t="s">
        <v>986</v>
      </c>
    </row>
    <row r="3" spans="1:17" ht="23.25" customHeight="1">
      <c r="A3" s="2067" t="s">
        <v>163</v>
      </c>
      <c r="B3" s="2076" t="s">
        <v>166</v>
      </c>
      <c r="C3" s="2019" t="s">
        <v>167</v>
      </c>
      <c r="D3" s="2071" t="s">
        <v>168</v>
      </c>
      <c r="E3" s="2024"/>
      <c r="F3" s="2024"/>
      <c r="G3" s="2024"/>
      <c r="H3" s="2024"/>
      <c r="I3" s="2024"/>
      <c r="J3" s="2072"/>
      <c r="K3" s="2061" t="s">
        <v>169</v>
      </c>
      <c r="L3" s="2013" t="s">
        <v>192</v>
      </c>
      <c r="M3" s="2016" t="s">
        <v>193</v>
      </c>
    </row>
    <row r="4" spans="1:17" ht="21.75" customHeight="1">
      <c r="A4" s="2068"/>
      <c r="B4" s="2077"/>
      <c r="C4" s="2020"/>
      <c r="D4" s="2073" t="s">
        <v>4</v>
      </c>
      <c r="E4" s="2005" t="s">
        <v>158</v>
      </c>
      <c r="F4" s="2022"/>
      <c r="G4" s="2006" t="s">
        <v>159</v>
      </c>
      <c r="H4" s="2082"/>
      <c r="I4" s="2005" t="s">
        <v>351</v>
      </c>
      <c r="J4" s="2081"/>
      <c r="K4" s="2062"/>
      <c r="L4" s="2065"/>
      <c r="M4" s="2066"/>
    </row>
    <row r="5" spans="1:17" ht="15" customHeight="1">
      <c r="A5" s="2069"/>
      <c r="B5" s="2078"/>
      <c r="C5" s="2080"/>
      <c r="D5" s="2074"/>
      <c r="E5" s="2064" t="s">
        <v>7</v>
      </c>
      <c r="F5" s="2059" t="s">
        <v>128</v>
      </c>
      <c r="G5" s="2057" t="s">
        <v>129</v>
      </c>
      <c r="H5" s="2059" t="s">
        <v>130</v>
      </c>
      <c r="I5" s="2064" t="s">
        <v>341</v>
      </c>
      <c r="J5" s="2059" t="s">
        <v>342</v>
      </c>
      <c r="K5" s="2062"/>
      <c r="L5" s="2065"/>
      <c r="M5" s="2066"/>
    </row>
    <row r="6" spans="1:17" ht="11.25" customHeight="1" thickBot="1">
      <c r="A6" s="2070"/>
      <c r="B6" s="2079"/>
      <c r="C6" s="2021"/>
      <c r="D6" s="2075"/>
      <c r="E6" s="2058"/>
      <c r="F6" s="2060"/>
      <c r="G6" s="2058"/>
      <c r="H6" s="2060"/>
      <c r="I6" s="2058"/>
      <c r="J6" s="2060"/>
      <c r="K6" s="2063"/>
      <c r="L6" s="2015"/>
      <c r="M6" s="2018"/>
    </row>
    <row r="7" spans="1:17" ht="18.75" customHeight="1">
      <c r="A7" s="398" t="s">
        <v>985</v>
      </c>
      <c r="B7" s="1107">
        <v>5409</v>
      </c>
      <c r="C7" s="1109">
        <v>17513</v>
      </c>
      <c r="D7" s="1110">
        <v>347798</v>
      </c>
      <c r="E7" s="1111">
        <v>168153</v>
      </c>
      <c r="F7" s="1111">
        <v>179645</v>
      </c>
      <c r="G7" s="1111">
        <v>326201</v>
      </c>
      <c r="H7" s="1111">
        <f>D7-G7</f>
        <v>21597</v>
      </c>
      <c r="I7" s="1111">
        <v>332138</v>
      </c>
      <c r="J7" s="1113">
        <v>15660</v>
      </c>
      <c r="K7" s="1497">
        <v>35745.769999999997</v>
      </c>
      <c r="L7" s="1604">
        <v>19.859418717524125</v>
      </c>
      <c r="M7" s="1605">
        <v>9.7297666269323617</v>
      </c>
      <c r="N7" s="145"/>
      <c r="O7" s="50"/>
      <c r="P7" s="276"/>
      <c r="Q7" s="276"/>
    </row>
    <row r="8" spans="1:17" ht="18.75" customHeight="1">
      <c r="A8" s="399" t="s">
        <v>14</v>
      </c>
      <c r="B8" s="1108">
        <v>445</v>
      </c>
      <c r="C8" s="978">
        <v>2009</v>
      </c>
      <c r="D8" s="981">
        <v>40809</v>
      </c>
      <c r="E8" s="1112">
        <v>19983</v>
      </c>
      <c r="F8" s="1112">
        <v>20826</v>
      </c>
      <c r="G8" s="1112">
        <v>33951</v>
      </c>
      <c r="H8" s="1112">
        <f t="shared" ref="H8:H21" si="0">D8-G8</f>
        <v>6858</v>
      </c>
      <c r="I8" s="1112">
        <v>39253</v>
      </c>
      <c r="J8" s="1114">
        <v>1556</v>
      </c>
      <c r="K8" s="1498">
        <v>4171.6400000000003</v>
      </c>
      <c r="L8" s="1606">
        <v>20.313091090094574</v>
      </c>
      <c r="M8" s="1607">
        <v>9.7824836275421649</v>
      </c>
      <c r="N8" s="145"/>
      <c r="O8" s="50"/>
      <c r="P8" s="276"/>
      <c r="Q8" s="276"/>
    </row>
    <row r="9" spans="1:17" ht="18.75" customHeight="1">
      <c r="A9" s="399" t="s">
        <v>15</v>
      </c>
      <c r="B9" s="1108">
        <v>831</v>
      </c>
      <c r="C9" s="978">
        <v>2554</v>
      </c>
      <c r="D9" s="981">
        <v>51082</v>
      </c>
      <c r="E9" s="1112">
        <v>24734</v>
      </c>
      <c r="F9" s="1112">
        <v>26348</v>
      </c>
      <c r="G9" s="1112">
        <v>47655</v>
      </c>
      <c r="H9" s="1112">
        <f t="shared" si="0"/>
        <v>3427</v>
      </c>
      <c r="I9" s="1112">
        <v>49449</v>
      </c>
      <c r="J9" s="1114">
        <v>1633</v>
      </c>
      <c r="K9" s="1498">
        <v>5172.5600000000004</v>
      </c>
      <c r="L9" s="1606">
        <v>20.000783085356304</v>
      </c>
      <c r="M9" s="1607">
        <v>9.8755741837697375</v>
      </c>
      <c r="N9" s="145"/>
      <c r="O9" s="50"/>
      <c r="P9" s="276"/>
      <c r="Q9" s="276"/>
    </row>
    <row r="10" spans="1:17" ht="18.75" customHeight="1">
      <c r="A10" s="399" t="s">
        <v>16</v>
      </c>
      <c r="B10" s="1108">
        <v>333</v>
      </c>
      <c r="C10" s="978">
        <v>1086</v>
      </c>
      <c r="D10" s="981">
        <v>21956</v>
      </c>
      <c r="E10" s="1112">
        <v>10524</v>
      </c>
      <c r="F10" s="1112">
        <v>11432</v>
      </c>
      <c r="G10" s="1112">
        <v>20945</v>
      </c>
      <c r="H10" s="1112">
        <f t="shared" si="0"/>
        <v>1011</v>
      </c>
      <c r="I10" s="1112">
        <v>21190</v>
      </c>
      <c r="J10" s="1114">
        <v>766</v>
      </c>
      <c r="K10" s="1498">
        <v>2203.36</v>
      </c>
      <c r="L10" s="1606">
        <v>20.21731123388582</v>
      </c>
      <c r="M10" s="1607">
        <v>9.964781061651296</v>
      </c>
      <c r="N10" s="145"/>
      <c r="O10" s="50"/>
      <c r="P10" s="276"/>
      <c r="Q10" s="276"/>
    </row>
    <row r="11" spans="1:17" ht="18.75" customHeight="1">
      <c r="A11" s="399" t="s">
        <v>17</v>
      </c>
      <c r="B11" s="1108">
        <v>285</v>
      </c>
      <c r="C11" s="978">
        <v>923</v>
      </c>
      <c r="D11" s="981">
        <v>18460</v>
      </c>
      <c r="E11" s="1112">
        <v>8955</v>
      </c>
      <c r="F11" s="1112">
        <v>9505</v>
      </c>
      <c r="G11" s="1112">
        <v>17015</v>
      </c>
      <c r="H11" s="1112">
        <f t="shared" si="0"/>
        <v>1445</v>
      </c>
      <c r="I11" s="1112">
        <v>17709</v>
      </c>
      <c r="J11" s="1114">
        <v>751</v>
      </c>
      <c r="K11" s="1498">
        <v>1871.34</v>
      </c>
      <c r="L11" s="1606">
        <v>20</v>
      </c>
      <c r="M11" s="1607">
        <v>9.8645890110829679</v>
      </c>
      <c r="N11" s="145"/>
      <c r="O11" s="50"/>
      <c r="P11" s="276"/>
      <c r="Q11" s="276"/>
    </row>
    <row r="12" spans="1:17" ht="18.75" customHeight="1">
      <c r="A12" s="399" t="s">
        <v>18</v>
      </c>
      <c r="B12" s="1108">
        <v>128</v>
      </c>
      <c r="C12" s="978">
        <v>397</v>
      </c>
      <c r="D12" s="981">
        <v>7890</v>
      </c>
      <c r="E12" s="1112">
        <v>3841</v>
      </c>
      <c r="F12" s="1112">
        <v>4049</v>
      </c>
      <c r="G12" s="1112">
        <v>7263</v>
      </c>
      <c r="H12" s="1112">
        <f t="shared" si="0"/>
        <v>627</v>
      </c>
      <c r="I12" s="1112">
        <v>7528</v>
      </c>
      <c r="J12" s="1114">
        <v>362</v>
      </c>
      <c r="K12" s="1498">
        <v>817.04</v>
      </c>
      <c r="L12" s="1606">
        <v>19.874055415617129</v>
      </c>
      <c r="M12" s="1607">
        <v>9.6568099481053569</v>
      </c>
      <c r="N12" s="145"/>
      <c r="O12" s="50"/>
      <c r="P12" s="276"/>
      <c r="Q12" s="276"/>
    </row>
    <row r="13" spans="1:17" ht="18.75" customHeight="1">
      <c r="A13" s="399" t="s">
        <v>19</v>
      </c>
      <c r="B13" s="1108">
        <v>359</v>
      </c>
      <c r="C13" s="978">
        <v>1195</v>
      </c>
      <c r="D13" s="981">
        <v>23005</v>
      </c>
      <c r="E13" s="1112">
        <v>11195</v>
      </c>
      <c r="F13" s="1112">
        <v>11810</v>
      </c>
      <c r="G13" s="1112">
        <v>21775</v>
      </c>
      <c r="H13" s="1112">
        <f t="shared" si="0"/>
        <v>1230</v>
      </c>
      <c r="I13" s="1112">
        <v>21642</v>
      </c>
      <c r="J13" s="1114">
        <v>1363</v>
      </c>
      <c r="K13" s="1498">
        <v>2447.69</v>
      </c>
      <c r="L13" s="1606">
        <v>19.251046025104603</v>
      </c>
      <c r="M13" s="1607">
        <v>9.3986575097336669</v>
      </c>
      <c r="N13" s="145"/>
      <c r="O13" s="50"/>
      <c r="P13" s="276"/>
      <c r="Q13" s="276"/>
    </row>
    <row r="14" spans="1:17" ht="18.75" customHeight="1">
      <c r="A14" s="399" t="s">
        <v>20</v>
      </c>
      <c r="B14" s="1108">
        <v>232</v>
      </c>
      <c r="C14" s="978">
        <v>738</v>
      </c>
      <c r="D14" s="981">
        <v>14035</v>
      </c>
      <c r="E14" s="1112">
        <v>6757</v>
      </c>
      <c r="F14" s="1112">
        <v>7278</v>
      </c>
      <c r="G14" s="1112">
        <v>13216</v>
      </c>
      <c r="H14" s="1112">
        <f t="shared" si="0"/>
        <v>819</v>
      </c>
      <c r="I14" s="1112">
        <v>13417</v>
      </c>
      <c r="J14" s="1114">
        <v>618</v>
      </c>
      <c r="K14" s="1498">
        <v>1510.49</v>
      </c>
      <c r="L14" s="1606">
        <v>19.017615176151761</v>
      </c>
      <c r="M14" s="1607">
        <v>9.2916868036200171</v>
      </c>
      <c r="N14" s="145"/>
      <c r="O14" s="50"/>
      <c r="P14" s="276"/>
      <c r="Q14" s="276"/>
    </row>
    <row r="15" spans="1:17" ht="18.75" customHeight="1">
      <c r="A15" s="399" t="s">
        <v>21</v>
      </c>
      <c r="B15" s="1108">
        <v>311</v>
      </c>
      <c r="C15" s="978">
        <v>916</v>
      </c>
      <c r="D15" s="981">
        <v>17670</v>
      </c>
      <c r="E15" s="1112">
        <v>8409</v>
      </c>
      <c r="F15" s="1112">
        <v>9261</v>
      </c>
      <c r="G15" s="1112">
        <v>16916</v>
      </c>
      <c r="H15" s="1112">
        <f t="shared" si="0"/>
        <v>754</v>
      </c>
      <c r="I15" s="1112">
        <v>16635</v>
      </c>
      <c r="J15" s="1114">
        <v>1035</v>
      </c>
      <c r="K15" s="1498">
        <v>1866.23</v>
      </c>
      <c r="L15" s="1606">
        <v>19.290393013100438</v>
      </c>
      <c r="M15" s="1607">
        <v>9.4682863312667784</v>
      </c>
      <c r="N15" s="145"/>
      <c r="O15" s="50"/>
      <c r="P15" s="276"/>
      <c r="Q15" s="276"/>
    </row>
    <row r="16" spans="1:17" ht="18.75" customHeight="1">
      <c r="A16" s="399" t="s">
        <v>22</v>
      </c>
      <c r="B16" s="1108">
        <v>326</v>
      </c>
      <c r="C16" s="978">
        <v>840</v>
      </c>
      <c r="D16" s="981">
        <v>17392</v>
      </c>
      <c r="E16" s="1112">
        <v>8374</v>
      </c>
      <c r="F16" s="1112">
        <v>9018</v>
      </c>
      <c r="G16" s="1112">
        <v>16639</v>
      </c>
      <c r="H16" s="1112">
        <f t="shared" si="0"/>
        <v>753</v>
      </c>
      <c r="I16" s="1112">
        <v>16858</v>
      </c>
      <c r="J16" s="1114">
        <v>534</v>
      </c>
      <c r="K16" s="1498">
        <v>1762.29</v>
      </c>
      <c r="L16" s="1606">
        <v>20.704761904761906</v>
      </c>
      <c r="M16" s="1607">
        <v>9.8689772965856921</v>
      </c>
      <c r="N16" s="145"/>
      <c r="O16" s="50"/>
      <c r="P16" s="276"/>
      <c r="Q16" s="276"/>
    </row>
    <row r="17" spans="1:17" ht="18.75" customHeight="1">
      <c r="A17" s="399" t="s">
        <v>23</v>
      </c>
      <c r="B17" s="1108">
        <v>295</v>
      </c>
      <c r="C17" s="978">
        <v>882</v>
      </c>
      <c r="D17" s="981">
        <v>17607</v>
      </c>
      <c r="E17" s="1112">
        <v>8482</v>
      </c>
      <c r="F17" s="1112">
        <v>9125</v>
      </c>
      <c r="G17" s="1112">
        <v>16925</v>
      </c>
      <c r="H17" s="1112">
        <f t="shared" si="0"/>
        <v>682</v>
      </c>
      <c r="I17" s="1112">
        <v>16972</v>
      </c>
      <c r="J17" s="1114">
        <v>635</v>
      </c>
      <c r="K17" s="1498">
        <v>1778.82</v>
      </c>
      <c r="L17" s="1606">
        <v>19.962585034013607</v>
      </c>
      <c r="M17" s="1607">
        <v>9.898134718521268</v>
      </c>
      <c r="N17" s="145"/>
      <c r="O17" s="50"/>
      <c r="P17" s="276"/>
      <c r="Q17" s="276"/>
    </row>
    <row r="18" spans="1:17" ht="18.75" customHeight="1">
      <c r="A18" s="399" t="s">
        <v>24</v>
      </c>
      <c r="B18" s="1108">
        <v>693</v>
      </c>
      <c r="C18" s="978">
        <v>2045</v>
      </c>
      <c r="D18" s="981">
        <v>40495</v>
      </c>
      <c r="E18" s="1112">
        <v>19411</v>
      </c>
      <c r="F18" s="1112">
        <v>21084</v>
      </c>
      <c r="G18" s="1112">
        <v>38609</v>
      </c>
      <c r="H18" s="1112">
        <f t="shared" si="0"/>
        <v>1886</v>
      </c>
      <c r="I18" s="1112">
        <v>38485</v>
      </c>
      <c r="J18" s="1114">
        <v>2010</v>
      </c>
      <c r="K18" s="1498">
        <v>4133.71</v>
      </c>
      <c r="L18" s="1606">
        <v>19.801955990220048</v>
      </c>
      <c r="M18" s="1607">
        <v>9.7962846934110033</v>
      </c>
      <c r="N18" s="145"/>
      <c r="O18" s="50"/>
      <c r="P18" s="276"/>
      <c r="Q18" s="276"/>
    </row>
    <row r="19" spans="1:17" ht="18.75" customHeight="1">
      <c r="A19" s="399" t="s">
        <v>25</v>
      </c>
      <c r="B19" s="1108">
        <v>391</v>
      </c>
      <c r="C19" s="978">
        <v>1117</v>
      </c>
      <c r="D19" s="981">
        <v>21341</v>
      </c>
      <c r="E19" s="1112">
        <v>10366</v>
      </c>
      <c r="F19" s="1112">
        <v>10975</v>
      </c>
      <c r="G19" s="1112">
        <v>20784</v>
      </c>
      <c r="H19" s="1112">
        <f t="shared" si="0"/>
        <v>557</v>
      </c>
      <c r="I19" s="1112">
        <v>20231</v>
      </c>
      <c r="J19" s="1114">
        <v>1110</v>
      </c>
      <c r="K19" s="1498">
        <v>2261.2800000000002</v>
      </c>
      <c r="L19" s="1606">
        <v>19.105640107430617</v>
      </c>
      <c r="M19" s="1607">
        <v>9.4375751786598734</v>
      </c>
      <c r="N19" s="145"/>
      <c r="O19" s="50"/>
      <c r="P19" s="276"/>
      <c r="Q19" s="276"/>
    </row>
    <row r="20" spans="1:17" ht="18.75" customHeight="1">
      <c r="A20" s="399" t="s">
        <v>26</v>
      </c>
      <c r="B20" s="1108">
        <v>317</v>
      </c>
      <c r="C20" s="978">
        <v>940</v>
      </c>
      <c r="D20" s="981">
        <v>19072</v>
      </c>
      <c r="E20" s="1112">
        <v>9217</v>
      </c>
      <c r="F20" s="1112">
        <v>9855</v>
      </c>
      <c r="G20" s="1112">
        <v>18505</v>
      </c>
      <c r="H20" s="1112">
        <f t="shared" si="0"/>
        <v>567</v>
      </c>
      <c r="I20" s="1112">
        <v>18002</v>
      </c>
      <c r="J20" s="1114">
        <v>1070</v>
      </c>
      <c r="K20" s="1498">
        <v>1907.33</v>
      </c>
      <c r="L20" s="1606">
        <v>20.28936170212766</v>
      </c>
      <c r="M20" s="1607">
        <v>9.9993184189416624</v>
      </c>
      <c r="N20" s="145"/>
      <c r="O20" s="50"/>
      <c r="P20" s="276"/>
      <c r="Q20" s="276"/>
    </row>
    <row r="21" spans="1:17" ht="18.75" customHeight="1">
      <c r="A21" s="399" t="s">
        <v>27</v>
      </c>
      <c r="B21" s="1108">
        <v>463</v>
      </c>
      <c r="C21" s="978">
        <v>1871</v>
      </c>
      <c r="D21" s="981">
        <v>36984</v>
      </c>
      <c r="E21" s="1112">
        <v>17905</v>
      </c>
      <c r="F21" s="1112">
        <v>19079</v>
      </c>
      <c r="G21" s="1112">
        <v>36003</v>
      </c>
      <c r="H21" s="1112">
        <f t="shared" si="0"/>
        <v>981</v>
      </c>
      <c r="I21" s="1112">
        <v>34767</v>
      </c>
      <c r="J21" s="1114">
        <v>2217</v>
      </c>
      <c r="K21" s="1498">
        <v>3841.99</v>
      </c>
      <c r="L21" s="1606">
        <v>19.766969535008016</v>
      </c>
      <c r="M21" s="1607">
        <v>9.626261390581444</v>
      </c>
      <c r="N21" s="145"/>
      <c r="O21" s="50"/>
      <c r="P21" s="276"/>
      <c r="Q21" s="276"/>
    </row>
    <row r="22" spans="1:17" ht="9" customHeight="1">
      <c r="A22" s="401"/>
      <c r="B22" s="63"/>
      <c r="C22" s="63"/>
      <c r="D22" s="59"/>
      <c r="E22" s="517"/>
      <c r="F22" s="517"/>
      <c r="G22" s="517"/>
      <c r="H22" s="517"/>
      <c r="I22" s="517"/>
      <c r="J22" s="63"/>
      <c r="K22" s="776"/>
      <c r="L22" s="382"/>
      <c r="M22" s="382"/>
      <c r="N22" s="145"/>
      <c r="O22" s="50"/>
      <c r="P22" s="50"/>
    </row>
    <row r="23" spans="1:17" ht="15" customHeight="1">
      <c r="A23" s="1660" t="s">
        <v>1571</v>
      </c>
      <c r="B23" s="51"/>
      <c r="C23" s="51"/>
      <c r="D23" s="51"/>
      <c r="E23" s="51"/>
      <c r="F23" s="51"/>
      <c r="G23" s="51"/>
      <c r="H23" s="51"/>
      <c r="I23" s="51"/>
      <c r="J23" s="51"/>
      <c r="K23" s="51"/>
      <c r="M23" s="19"/>
    </row>
    <row r="24" spans="1:17" ht="31.5" customHeight="1">
      <c r="A24" s="2012" t="s">
        <v>1572</v>
      </c>
      <c r="B24" s="2012"/>
      <c r="C24" s="2012"/>
      <c r="D24" s="2012"/>
      <c r="E24" s="2012"/>
      <c r="F24" s="2012"/>
      <c r="G24" s="2012"/>
      <c r="H24" s="2012"/>
      <c r="I24" s="2012"/>
      <c r="J24" s="2012"/>
      <c r="K24" s="2012"/>
      <c r="L24" s="2012"/>
      <c r="M24" s="2012"/>
    </row>
    <row r="26" spans="1:17">
      <c r="B26" s="50"/>
      <c r="C26" s="50"/>
      <c r="D26" s="50"/>
      <c r="E26" s="50"/>
      <c r="F26" s="50"/>
      <c r="G26" s="50"/>
      <c r="H26" s="50"/>
      <c r="I26" s="50"/>
      <c r="J26" s="50"/>
      <c r="K26" s="50"/>
    </row>
    <row r="27" spans="1:17">
      <c r="B27" s="50"/>
      <c r="C27" s="50"/>
      <c r="D27" s="50"/>
      <c r="E27" s="50"/>
      <c r="F27" s="50"/>
      <c r="G27" s="50"/>
      <c r="H27" s="50"/>
      <c r="I27" s="50"/>
      <c r="J27" s="50"/>
      <c r="K27" s="50"/>
    </row>
  </sheetData>
  <sortState xmlns:xlrd2="http://schemas.microsoft.com/office/spreadsheetml/2017/richdata2" ref="A26:C40">
    <sortCondition ref="C26:C40"/>
  </sortState>
  <mergeCells count="18">
    <mergeCell ref="A24:M24"/>
    <mergeCell ref="L3:L6"/>
    <mergeCell ref="M3:M6"/>
    <mergeCell ref="A3:A6"/>
    <mergeCell ref="D3:J3"/>
    <mergeCell ref="D4:D6"/>
    <mergeCell ref="B3:B6"/>
    <mergeCell ref="C3:C6"/>
    <mergeCell ref="E4:F4"/>
    <mergeCell ref="I4:J4"/>
    <mergeCell ref="J5:J6"/>
    <mergeCell ref="I5:I6"/>
    <mergeCell ref="G4:H4"/>
    <mergeCell ref="G5:G6"/>
    <mergeCell ref="H5:H6"/>
    <mergeCell ref="K3:K6"/>
    <mergeCell ref="F5:F6"/>
    <mergeCell ref="E5:E6"/>
  </mergeCells>
  <hyperlinks>
    <hyperlink ref="O2" location="OBSAH!A1" display="Zpět na obsah" xr:uid="{26FB5A38-26ED-451D-9B15-0A0B89B6E6D5}"/>
  </hyperlinks>
  <pageMargins left="0.70866141732283472" right="0.70866141732283472" top="0.78740157480314965" bottom="0.78740157480314965"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List107"/>
  <dimension ref="A1:R31"/>
  <sheetViews>
    <sheetView showGridLines="0" zoomScaleNormal="100" workbookViewId="0"/>
  </sheetViews>
  <sheetFormatPr defaultColWidth="9.140625" defaultRowHeight="15"/>
  <cols>
    <col min="1" max="1" width="12.85546875" customWidth="1"/>
    <col min="2" max="2" width="5.7109375" customWidth="1"/>
    <col min="3" max="15" width="8.5703125" customWidth="1"/>
  </cols>
  <sheetData>
    <row r="1" spans="1:18" ht="22.5" customHeight="1">
      <c r="A1" s="154" t="s">
        <v>1172</v>
      </c>
      <c r="B1" s="1"/>
      <c r="C1" s="2"/>
      <c r="D1" s="2"/>
      <c r="E1" s="2"/>
      <c r="F1" s="2"/>
      <c r="G1" s="2"/>
      <c r="H1" s="2"/>
      <c r="I1" s="2"/>
      <c r="J1" s="2"/>
      <c r="K1" s="2"/>
      <c r="L1" s="2"/>
      <c r="M1" s="2"/>
      <c r="N1" s="2"/>
      <c r="O1" s="2"/>
      <c r="P1" s="152"/>
    </row>
    <row r="2" spans="1:18" ht="18.75" customHeight="1" thickBot="1">
      <c r="A2" s="322" t="s">
        <v>1547</v>
      </c>
      <c r="B2" s="4"/>
      <c r="C2" s="4"/>
      <c r="D2" s="4"/>
      <c r="E2" s="4"/>
      <c r="F2" s="4"/>
      <c r="G2" s="4"/>
      <c r="H2" s="4"/>
      <c r="I2" s="4"/>
      <c r="J2" s="4"/>
      <c r="K2" s="4"/>
      <c r="L2" s="4"/>
      <c r="M2" s="4"/>
      <c r="N2" s="4"/>
      <c r="O2" s="1440" t="s">
        <v>1548</v>
      </c>
      <c r="P2" s="4"/>
      <c r="Q2" s="106" t="s">
        <v>986</v>
      </c>
    </row>
    <row r="3" spans="1:18" ht="17.25" customHeight="1">
      <c r="A3" s="2032" t="s">
        <v>170</v>
      </c>
      <c r="B3" s="2033"/>
      <c r="C3" s="2061" t="s">
        <v>63</v>
      </c>
      <c r="D3" s="2174" t="s">
        <v>324</v>
      </c>
      <c r="E3" s="2076"/>
      <c r="F3" s="2076"/>
      <c r="G3" s="2067"/>
      <c r="H3" s="2197" t="s">
        <v>335</v>
      </c>
      <c r="I3" s="2032"/>
      <c r="J3" s="2032"/>
      <c r="K3" s="2033"/>
      <c r="L3" s="2197" t="s">
        <v>344</v>
      </c>
      <c r="M3" s="2032"/>
      <c r="N3" s="2032"/>
      <c r="O3" s="2032"/>
    </row>
    <row r="4" spans="1:18" ht="9" customHeight="1">
      <c r="A4" s="2034"/>
      <c r="B4" s="2035"/>
      <c r="C4" s="2062"/>
      <c r="D4" s="2219" t="s">
        <v>7</v>
      </c>
      <c r="E4" s="2198"/>
      <c r="F4" s="2078" t="s">
        <v>128</v>
      </c>
      <c r="G4" s="2069"/>
      <c r="H4" s="2074" t="s">
        <v>129</v>
      </c>
      <c r="I4" s="2057"/>
      <c r="J4" s="2057" t="s">
        <v>130</v>
      </c>
      <c r="K4" s="2157"/>
      <c r="L4" s="2074" t="s">
        <v>341</v>
      </c>
      <c r="M4" s="2057"/>
      <c r="N4" s="2057" t="s">
        <v>342</v>
      </c>
      <c r="O4" s="2192"/>
    </row>
    <row r="5" spans="1:18" ht="9" customHeight="1">
      <c r="A5" s="2034"/>
      <c r="B5" s="2035"/>
      <c r="C5" s="2218"/>
      <c r="D5" s="2153"/>
      <c r="E5" s="2200"/>
      <c r="F5" s="2220"/>
      <c r="G5" s="2154"/>
      <c r="H5" s="2175"/>
      <c r="I5" s="2176"/>
      <c r="J5" s="2176"/>
      <c r="K5" s="2178"/>
      <c r="L5" s="2175"/>
      <c r="M5" s="2176"/>
      <c r="N5" s="2176"/>
      <c r="O5" s="2199"/>
    </row>
    <row r="6" spans="1:18" ht="17.25" customHeight="1" thickBot="1">
      <c r="A6" s="2036"/>
      <c r="B6" s="2037"/>
      <c r="C6" s="508" t="s">
        <v>134</v>
      </c>
      <c r="D6" s="509" t="s">
        <v>134</v>
      </c>
      <c r="E6" s="510" t="s">
        <v>219</v>
      </c>
      <c r="F6" s="510" t="s">
        <v>134</v>
      </c>
      <c r="G6" s="390" t="s">
        <v>219</v>
      </c>
      <c r="H6" s="509" t="s">
        <v>134</v>
      </c>
      <c r="I6" s="510" t="s">
        <v>219</v>
      </c>
      <c r="J6" s="510" t="s">
        <v>134</v>
      </c>
      <c r="K6" s="390" t="s">
        <v>219</v>
      </c>
      <c r="L6" s="509" t="s">
        <v>134</v>
      </c>
      <c r="M6" s="510" t="s">
        <v>219</v>
      </c>
      <c r="N6" s="510" t="s">
        <v>134</v>
      </c>
      <c r="O6" s="543" t="s">
        <v>219</v>
      </c>
    </row>
    <row r="7" spans="1:18" ht="18.75" customHeight="1">
      <c r="A7" s="2038" t="s">
        <v>11</v>
      </c>
      <c r="B7" s="2039"/>
      <c r="C7" s="73">
        <v>880251</v>
      </c>
      <c r="D7" s="61">
        <v>427435</v>
      </c>
      <c r="E7" s="670">
        <v>0.48558308936882777</v>
      </c>
      <c r="F7" s="240">
        <v>452816</v>
      </c>
      <c r="G7" s="668">
        <v>0.51441691063117223</v>
      </c>
      <c r="H7" s="61">
        <v>861970</v>
      </c>
      <c r="I7" s="670">
        <v>0.97923205994653795</v>
      </c>
      <c r="J7" s="240">
        <v>18281</v>
      </c>
      <c r="K7" s="668">
        <v>2.0767940053462025E-2</v>
      </c>
      <c r="L7" s="61">
        <v>801534</v>
      </c>
      <c r="M7" s="670">
        <v>0.91057437026484489</v>
      </c>
      <c r="N7" s="240">
        <v>78717</v>
      </c>
      <c r="O7" s="797">
        <v>8.9425629735155082E-2</v>
      </c>
      <c r="Q7" s="100"/>
      <c r="R7" s="100"/>
    </row>
    <row r="8" spans="1:18" ht="18.75" customHeight="1">
      <c r="A8" s="2038" t="s">
        <v>12</v>
      </c>
      <c r="B8" s="2039"/>
      <c r="C8" s="73">
        <v>906188</v>
      </c>
      <c r="D8" s="61">
        <v>440240</v>
      </c>
      <c r="E8" s="670">
        <v>0.48581530543330964</v>
      </c>
      <c r="F8" s="240">
        <v>465948</v>
      </c>
      <c r="G8" s="668">
        <v>0.51418469456669036</v>
      </c>
      <c r="H8" s="61">
        <v>885951</v>
      </c>
      <c r="I8" s="670">
        <v>0.97766798942382815</v>
      </c>
      <c r="J8" s="240">
        <v>20237</v>
      </c>
      <c r="K8" s="668">
        <v>2.2332010576171832E-2</v>
      </c>
      <c r="L8" s="61">
        <v>824544</v>
      </c>
      <c r="M8" s="670">
        <v>0.9099039051499247</v>
      </c>
      <c r="N8" s="240">
        <v>81644</v>
      </c>
      <c r="O8" s="797">
        <v>9.0096094850075262E-2</v>
      </c>
      <c r="Q8" s="100"/>
      <c r="R8" s="100"/>
    </row>
    <row r="9" spans="1:18" ht="18.75" customHeight="1">
      <c r="A9" s="2038" t="s">
        <v>127</v>
      </c>
      <c r="B9" s="2039"/>
      <c r="C9" s="73">
        <v>926108</v>
      </c>
      <c r="D9" s="61">
        <v>449654</v>
      </c>
      <c r="E9" s="670">
        <v>0.485530845214597</v>
      </c>
      <c r="F9" s="240">
        <v>476454</v>
      </c>
      <c r="G9" s="668">
        <v>0.514469154785403</v>
      </c>
      <c r="H9" s="61">
        <v>904116</v>
      </c>
      <c r="I9" s="670">
        <v>0.97625330954921019</v>
      </c>
      <c r="J9" s="240">
        <v>21992</v>
      </c>
      <c r="K9" s="668">
        <v>2.3746690450789757E-2</v>
      </c>
      <c r="L9" s="61">
        <v>830477</v>
      </c>
      <c r="M9" s="670">
        <v>0.89673882527739746</v>
      </c>
      <c r="N9" s="240">
        <v>95631</v>
      </c>
      <c r="O9" s="797">
        <v>0.10326117472260254</v>
      </c>
      <c r="Q9" s="100"/>
      <c r="R9" s="100"/>
    </row>
    <row r="10" spans="1:18" ht="18.75" customHeight="1">
      <c r="A10" s="2038" t="s">
        <v>162</v>
      </c>
      <c r="B10" s="2039"/>
      <c r="C10" s="73">
        <v>940928</v>
      </c>
      <c r="D10" s="61">
        <v>456757</v>
      </c>
      <c r="E10" s="670">
        <v>0.48543246667120121</v>
      </c>
      <c r="F10" s="240">
        <v>484171</v>
      </c>
      <c r="G10" s="668">
        <v>0.51456753332879879</v>
      </c>
      <c r="H10" s="61">
        <v>916902</v>
      </c>
      <c r="I10" s="670">
        <v>0.97446563392735686</v>
      </c>
      <c r="J10" s="240">
        <v>24026</v>
      </c>
      <c r="K10" s="668">
        <v>2.5534366072643179E-2</v>
      </c>
      <c r="L10" s="61">
        <v>838945</v>
      </c>
      <c r="M10" s="670">
        <v>0.89161444871446061</v>
      </c>
      <c r="N10" s="240">
        <v>101983</v>
      </c>
      <c r="O10" s="797">
        <v>0.10838555128553938</v>
      </c>
      <c r="Q10" s="100"/>
      <c r="R10" s="100"/>
    </row>
    <row r="11" spans="1:18" ht="18.75" customHeight="1">
      <c r="A11" s="2038" t="s">
        <v>340</v>
      </c>
      <c r="B11" s="2039"/>
      <c r="C11" s="73">
        <v>952946</v>
      </c>
      <c r="D11" s="61">
        <v>462903</v>
      </c>
      <c r="E11" s="670">
        <v>0.48575994862248228</v>
      </c>
      <c r="F11" s="240">
        <v>490043</v>
      </c>
      <c r="G11" s="668">
        <v>0.51424005137751772</v>
      </c>
      <c r="H11" s="61">
        <v>926419</v>
      </c>
      <c r="I11" s="670">
        <v>0.97216316559385318</v>
      </c>
      <c r="J11" s="240">
        <v>26527</v>
      </c>
      <c r="K11" s="668">
        <v>2.7836834406146833E-2</v>
      </c>
      <c r="L11" s="61">
        <v>842006</v>
      </c>
      <c r="M11" s="670">
        <v>0.88358207075741957</v>
      </c>
      <c r="N11" s="240">
        <v>110940</v>
      </c>
      <c r="O11" s="797">
        <v>0.11641792924258038</v>
      </c>
      <c r="Q11" s="100"/>
      <c r="R11" s="100"/>
    </row>
    <row r="12" spans="1:18" ht="18.75" customHeight="1">
      <c r="A12" s="2038" t="s">
        <v>410</v>
      </c>
      <c r="B12" s="2039"/>
      <c r="C12" s="73">
        <v>962348</v>
      </c>
      <c r="D12" s="61">
        <v>467608</v>
      </c>
      <c r="E12" s="670">
        <v>0.4859032283539842</v>
      </c>
      <c r="F12" s="240">
        <v>494740</v>
      </c>
      <c r="G12" s="668">
        <v>0.51409677164601575</v>
      </c>
      <c r="H12" s="61">
        <v>933968</v>
      </c>
      <c r="I12" s="670">
        <v>0.97050962853354505</v>
      </c>
      <c r="J12" s="240">
        <v>28380</v>
      </c>
      <c r="K12" s="668">
        <v>2.9490371466454963E-2</v>
      </c>
      <c r="L12" s="61">
        <v>848240</v>
      </c>
      <c r="M12" s="670">
        <v>0.88142750855199992</v>
      </c>
      <c r="N12" s="240">
        <v>114108</v>
      </c>
      <c r="O12" s="797">
        <v>0.1185724914480001</v>
      </c>
      <c r="Q12" s="100"/>
      <c r="R12" s="100"/>
    </row>
    <row r="13" spans="1:18" ht="18.75" customHeight="1">
      <c r="A13" s="2038" t="s">
        <v>445</v>
      </c>
      <c r="B13" s="2039"/>
      <c r="C13" s="73">
        <v>964571</v>
      </c>
      <c r="D13" s="61">
        <v>469055</v>
      </c>
      <c r="E13" s="670">
        <v>0.48628353952171482</v>
      </c>
      <c r="F13" s="240">
        <v>495516</v>
      </c>
      <c r="G13" s="668">
        <v>0.51371646047828512</v>
      </c>
      <c r="H13" s="61">
        <v>934028</v>
      </c>
      <c r="I13" s="670">
        <v>0.96833514588350678</v>
      </c>
      <c r="J13" s="240">
        <v>30543</v>
      </c>
      <c r="K13" s="668">
        <v>3.1664854116493238E-2</v>
      </c>
      <c r="L13" s="61">
        <v>852716</v>
      </c>
      <c r="M13" s="670">
        <v>0.88403653022950102</v>
      </c>
      <c r="N13" s="240">
        <v>111855</v>
      </c>
      <c r="O13" s="797">
        <v>0.11596346977049901</v>
      </c>
      <c r="Q13" s="100"/>
      <c r="R13" s="100"/>
    </row>
    <row r="14" spans="1:18" ht="18.75" customHeight="1">
      <c r="A14" s="2038" t="s">
        <v>489</v>
      </c>
      <c r="B14" s="2039"/>
      <c r="C14" s="73">
        <v>1007778</v>
      </c>
      <c r="D14" s="61">
        <v>490531</v>
      </c>
      <c r="E14" s="670">
        <v>0.48674509663834692</v>
      </c>
      <c r="F14" s="240">
        <v>517247</v>
      </c>
      <c r="G14" s="668">
        <v>0.51325490336165303</v>
      </c>
      <c r="H14" s="61">
        <v>935030</v>
      </c>
      <c r="I14" s="670">
        <v>0.92781346685480337</v>
      </c>
      <c r="J14" s="240">
        <v>72748</v>
      </c>
      <c r="K14" s="668">
        <v>7.2186533145196657E-2</v>
      </c>
      <c r="L14" s="61">
        <v>889821</v>
      </c>
      <c r="M14" s="670">
        <v>0.88295338854390548</v>
      </c>
      <c r="N14" s="240">
        <v>117957</v>
      </c>
      <c r="O14" s="797">
        <v>0.11704661145609449</v>
      </c>
      <c r="Q14" s="100"/>
      <c r="R14" s="100"/>
    </row>
    <row r="15" spans="1:18" ht="18.75" customHeight="1">
      <c r="A15" s="2038" t="s">
        <v>499</v>
      </c>
      <c r="B15" s="2039"/>
      <c r="C15" s="73">
        <v>1000346</v>
      </c>
      <c r="D15" s="61">
        <v>486396</v>
      </c>
      <c r="E15" s="670">
        <v>0.48622776519324312</v>
      </c>
      <c r="F15" s="240">
        <v>513950</v>
      </c>
      <c r="G15" s="668">
        <v>0.51377223480675682</v>
      </c>
      <c r="H15" s="61">
        <v>929684</v>
      </c>
      <c r="I15" s="670">
        <v>0.92936244059555395</v>
      </c>
      <c r="J15" s="240">
        <v>70662</v>
      </c>
      <c r="K15" s="668">
        <v>7.0637559404446063E-2</v>
      </c>
      <c r="L15" s="61">
        <v>877524</v>
      </c>
      <c r="M15" s="670">
        <v>0.87722048171332723</v>
      </c>
      <c r="N15" s="240">
        <v>122822</v>
      </c>
      <c r="O15" s="797">
        <v>0.12277951828667281</v>
      </c>
      <c r="Q15" s="100"/>
      <c r="R15" s="100"/>
    </row>
    <row r="16" spans="1:18" ht="18.75" customHeight="1">
      <c r="A16" s="2038" t="s">
        <v>731</v>
      </c>
      <c r="B16" s="2039"/>
      <c r="C16" s="73">
        <v>1002460</v>
      </c>
      <c r="D16" s="61">
        <v>486746</v>
      </c>
      <c r="E16" s="670">
        <v>0.48555154320371885</v>
      </c>
      <c r="F16" s="240">
        <v>515714</v>
      </c>
      <c r="G16" s="670">
        <v>0.51444845679628115</v>
      </c>
      <c r="H16" s="61">
        <v>928105</v>
      </c>
      <c r="I16" s="670">
        <v>0.92582746443748376</v>
      </c>
      <c r="J16" s="240">
        <v>74355</v>
      </c>
      <c r="K16" s="670">
        <v>7.4172535562516212E-2</v>
      </c>
      <c r="L16" s="61">
        <v>872759</v>
      </c>
      <c r="M16" s="670">
        <v>0.8706172814875407</v>
      </c>
      <c r="N16" s="240">
        <v>129701</v>
      </c>
      <c r="O16" s="797">
        <v>0.12938271851245936</v>
      </c>
      <c r="Q16" s="100"/>
      <c r="R16" s="100"/>
    </row>
    <row r="17" spans="1:18" ht="18.75" customHeight="1" thickBot="1">
      <c r="A17" s="2038" t="s">
        <v>1132</v>
      </c>
      <c r="B17" s="2039"/>
      <c r="C17" s="73">
        <v>1002916</v>
      </c>
      <c r="D17" s="61">
        <v>486813</v>
      </c>
      <c r="E17" s="670">
        <v>0.48539758065481059</v>
      </c>
      <c r="F17" s="240">
        <v>516103</v>
      </c>
      <c r="G17" s="670">
        <v>0.51460241934518947</v>
      </c>
      <c r="H17" s="61">
        <v>926190</v>
      </c>
      <c r="I17" s="670">
        <v>0.92349708250740836</v>
      </c>
      <c r="J17" s="240">
        <v>76726</v>
      </c>
      <c r="K17" s="670">
        <v>7.6502917492591596E-2</v>
      </c>
      <c r="L17" s="61">
        <v>865261</v>
      </c>
      <c r="M17" s="670">
        <v>0.86274523489504606</v>
      </c>
      <c r="N17" s="240">
        <v>137655</v>
      </c>
      <c r="O17" s="797">
        <v>0.13725476510495396</v>
      </c>
      <c r="Q17" s="100"/>
      <c r="R17" s="100"/>
    </row>
    <row r="18" spans="1:18" ht="18.75" customHeight="1">
      <c r="A18" s="2028" t="s">
        <v>1134</v>
      </c>
      <c r="B18" s="360" t="s">
        <v>164</v>
      </c>
      <c r="C18" s="361">
        <f>C17-C16</f>
        <v>456</v>
      </c>
      <c r="D18" s="391">
        <f>D17-D16</f>
        <v>67</v>
      </c>
      <c r="E18" s="423" t="s">
        <v>50</v>
      </c>
      <c r="F18" s="362">
        <f>F17-F16</f>
        <v>389</v>
      </c>
      <c r="G18" s="424" t="s">
        <v>50</v>
      </c>
      <c r="H18" s="391">
        <f>H17-H16</f>
        <v>-1915</v>
      </c>
      <c r="I18" s="423" t="s">
        <v>50</v>
      </c>
      <c r="J18" s="362">
        <f>J17-J16</f>
        <v>2371</v>
      </c>
      <c r="K18" s="424" t="s">
        <v>50</v>
      </c>
      <c r="L18" s="391">
        <f>L17-L16</f>
        <v>-7498</v>
      </c>
      <c r="M18" s="423" t="s">
        <v>50</v>
      </c>
      <c r="N18" s="362">
        <f>N17-N16</f>
        <v>7954</v>
      </c>
      <c r="O18" s="437" t="s">
        <v>50</v>
      </c>
    </row>
    <row r="19" spans="1:18" ht="18.75" customHeight="1">
      <c r="A19" s="2029"/>
      <c r="B19" s="1601" t="s">
        <v>165</v>
      </c>
      <c r="C19" s="365">
        <f>C17/C16-1</f>
        <v>4.5488099275781124E-4</v>
      </c>
      <c r="D19" s="393">
        <f>D17/D16-1</f>
        <v>1.3764879423772136E-4</v>
      </c>
      <c r="E19" s="432" t="s">
        <v>50</v>
      </c>
      <c r="F19" s="366">
        <f>F17/F16-1</f>
        <v>7.5429404670024347E-4</v>
      </c>
      <c r="G19" s="433" t="s">
        <v>50</v>
      </c>
      <c r="H19" s="393">
        <f>H17/H16-1</f>
        <v>-2.063344125934008E-3</v>
      </c>
      <c r="I19" s="432" t="s">
        <v>50</v>
      </c>
      <c r="J19" s="366">
        <f>J17/J16-1</f>
        <v>3.1887566404411372E-2</v>
      </c>
      <c r="K19" s="433" t="s">
        <v>50</v>
      </c>
      <c r="L19" s="393">
        <f>L17/L16-1</f>
        <v>-8.5911460093794911E-3</v>
      </c>
      <c r="M19" s="432" t="s">
        <v>50</v>
      </c>
      <c r="N19" s="366">
        <f>N17/N16-1</f>
        <v>6.1325664412764658E-2</v>
      </c>
      <c r="O19" s="440" t="s">
        <v>50</v>
      </c>
    </row>
    <row r="20" spans="1:18" ht="18.75" customHeight="1">
      <c r="A20" s="2030" t="s">
        <v>1154</v>
      </c>
      <c r="B20" s="378" t="s">
        <v>164</v>
      </c>
      <c r="C20" s="379">
        <f>C17-C12</f>
        <v>40568</v>
      </c>
      <c r="D20" s="394">
        <f>D17-D12</f>
        <v>19205</v>
      </c>
      <c r="E20" s="429" t="s">
        <v>50</v>
      </c>
      <c r="F20" s="371">
        <f>F17-F12</f>
        <v>21363</v>
      </c>
      <c r="G20" s="430" t="s">
        <v>50</v>
      </c>
      <c r="H20" s="394">
        <f>H17-H12</f>
        <v>-7778</v>
      </c>
      <c r="I20" s="429" t="s">
        <v>50</v>
      </c>
      <c r="J20" s="371">
        <f>J17-J12</f>
        <v>48346</v>
      </c>
      <c r="K20" s="430" t="s">
        <v>50</v>
      </c>
      <c r="L20" s="394">
        <f>L17-L12</f>
        <v>17021</v>
      </c>
      <c r="M20" s="429" t="s">
        <v>50</v>
      </c>
      <c r="N20" s="371">
        <f>N17-N12</f>
        <v>23547</v>
      </c>
      <c r="O20" s="439" t="s">
        <v>50</v>
      </c>
    </row>
    <row r="21" spans="1:18" ht="18.75" customHeight="1">
      <c r="A21" s="2029"/>
      <c r="B21" s="1601" t="s">
        <v>165</v>
      </c>
      <c r="C21" s="365">
        <f>C17/C12-1</f>
        <v>4.2155228669878309E-2</v>
      </c>
      <c r="D21" s="393">
        <f>D17/D12-1</f>
        <v>4.1070725907170091E-2</v>
      </c>
      <c r="E21" s="432" t="s">
        <v>50</v>
      </c>
      <c r="F21" s="366">
        <f>F17/F12-1</f>
        <v>4.3180256296236452E-2</v>
      </c>
      <c r="G21" s="433" t="s">
        <v>50</v>
      </c>
      <c r="H21" s="393">
        <f>H17/H12-1</f>
        <v>-8.3279084508248724E-3</v>
      </c>
      <c r="I21" s="432" t="s">
        <v>50</v>
      </c>
      <c r="J21" s="366">
        <f>J17/J12-1</f>
        <v>1.7035236081747711</v>
      </c>
      <c r="K21" s="433" t="s">
        <v>50</v>
      </c>
      <c r="L21" s="393">
        <f>L17/L12-1</f>
        <v>2.0066254833537744E-2</v>
      </c>
      <c r="M21" s="432" t="s">
        <v>50</v>
      </c>
      <c r="N21" s="366">
        <f>N17/N12-1</f>
        <v>0.20635713534546229</v>
      </c>
      <c r="O21" s="440" t="s">
        <v>50</v>
      </c>
    </row>
    <row r="22" spans="1:18" ht="18.75" customHeight="1">
      <c r="A22" s="2030" t="s">
        <v>1137</v>
      </c>
      <c r="B22" s="378" t="s">
        <v>164</v>
      </c>
      <c r="C22" s="379">
        <f>C17-C7</f>
        <v>122665</v>
      </c>
      <c r="D22" s="394">
        <f>D17-D7</f>
        <v>59378</v>
      </c>
      <c r="E22" s="429" t="s">
        <v>50</v>
      </c>
      <c r="F22" s="371">
        <f>F17-F7</f>
        <v>63287</v>
      </c>
      <c r="G22" s="430" t="s">
        <v>50</v>
      </c>
      <c r="H22" s="394">
        <f>H17-H7</f>
        <v>64220</v>
      </c>
      <c r="I22" s="429" t="s">
        <v>50</v>
      </c>
      <c r="J22" s="371">
        <f>J17-J7</f>
        <v>58445</v>
      </c>
      <c r="K22" s="430" t="s">
        <v>50</v>
      </c>
      <c r="L22" s="394">
        <f>L17-L7</f>
        <v>63727</v>
      </c>
      <c r="M22" s="429" t="s">
        <v>50</v>
      </c>
      <c r="N22" s="371">
        <f>N17-N7</f>
        <v>58938</v>
      </c>
      <c r="O22" s="439" t="s">
        <v>50</v>
      </c>
    </row>
    <row r="23" spans="1:18" ht="18.75" customHeight="1">
      <c r="A23" s="2150"/>
      <c r="B23" s="1602" t="s">
        <v>165</v>
      </c>
      <c r="C23" s="511">
        <f>C17/C7-1</f>
        <v>0.13935229837853069</v>
      </c>
      <c r="D23" s="368">
        <f>D17/D7-1</f>
        <v>0.13891702832009556</v>
      </c>
      <c r="E23" s="512" t="s">
        <v>50</v>
      </c>
      <c r="F23" s="384">
        <f>F17/F7-1</f>
        <v>0.13976317091268853</v>
      </c>
      <c r="G23" s="514" t="s">
        <v>50</v>
      </c>
      <c r="H23" s="368">
        <f>H17/H7-1</f>
        <v>7.4503753030847886E-2</v>
      </c>
      <c r="I23" s="512" t="s">
        <v>50</v>
      </c>
      <c r="J23" s="384">
        <f>J17/J7-1</f>
        <v>3.1970351731305726</v>
      </c>
      <c r="K23" s="514" t="s">
        <v>50</v>
      </c>
      <c r="L23" s="368">
        <f>L17/L7-1</f>
        <v>7.9506296676123522E-2</v>
      </c>
      <c r="M23" s="512" t="s">
        <v>50</v>
      </c>
      <c r="N23" s="384">
        <f>N17/N7-1</f>
        <v>0.74873280231716155</v>
      </c>
      <c r="O23" s="513" t="s">
        <v>50</v>
      </c>
    </row>
    <row r="24" spans="1:18" ht="17.25" customHeight="1">
      <c r="A24" s="358"/>
      <c r="B24" s="110"/>
      <c r="C24" s="134"/>
      <c r="D24" s="134"/>
      <c r="E24" s="135"/>
      <c r="F24" s="134"/>
      <c r="G24" s="135"/>
      <c r="H24" s="134"/>
      <c r="I24" s="135"/>
      <c r="J24" s="134"/>
      <c r="K24" s="135"/>
      <c r="L24" s="134"/>
      <c r="M24" s="135"/>
      <c r="N24" s="134"/>
      <c r="O24" s="135"/>
    </row>
    <row r="25" spans="1:18" ht="17.25" customHeight="1">
      <c r="A25" s="138" t="s">
        <v>1637</v>
      </c>
      <c r="B25" s="1672"/>
      <c r="C25" s="1665"/>
      <c r="D25" s="1665"/>
      <c r="E25" s="1665"/>
      <c r="F25" s="1665"/>
      <c r="G25" s="1665"/>
      <c r="H25" s="1665"/>
      <c r="I25" s="1665"/>
      <c r="J25" s="1665"/>
      <c r="K25" s="1665"/>
      <c r="L25" s="1665"/>
      <c r="M25" s="1665"/>
      <c r="N25" s="1665"/>
      <c r="O25" s="1665"/>
    </row>
    <row r="26" spans="1:18" ht="17.25" customHeight="1">
      <c r="A26" s="816"/>
      <c r="C26" s="59"/>
      <c r="J26" s="173"/>
      <c r="L26" s="50"/>
    </row>
    <row r="27" spans="1:18" ht="17.25" customHeight="1">
      <c r="C27" s="89"/>
      <c r="D27" s="89"/>
      <c r="E27" s="89"/>
      <c r="F27" s="89"/>
      <c r="G27" s="89"/>
      <c r="H27" s="89"/>
      <c r="I27" s="89"/>
      <c r="J27" s="89"/>
      <c r="K27" s="89"/>
      <c r="L27" s="89"/>
      <c r="M27" s="89"/>
      <c r="N27" s="89"/>
      <c r="O27" s="89"/>
    </row>
    <row r="28" spans="1:18" ht="17.25" customHeight="1">
      <c r="C28" s="89"/>
      <c r="D28" s="89"/>
      <c r="E28" s="89"/>
      <c r="F28" s="89"/>
      <c r="G28" s="89"/>
      <c r="H28" s="89"/>
      <c r="I28" s="89"/>
      <c r="J28" s="89"/>
      <c r="K28" s="89"/>
      <c r="L28" s="89"/>
      <c r="M28" s="89"/>
      <c r="N28" s="89"/>
      <c r="O28" s="89"/>
    </row>
    <row r="29" spans="1:18">
      <c r="C29" s="100"/>
      <c r="D29" s="100"/>
      <c r="E29" s="100"/>
      <c r="F29" s="100"/>
      <c r="G29" s="100"/>
      <c r="H29" s="100"/>
      <c r="I29" s="100"/>
      <c r="J29" s="100"/>
      <c r="K29" s="100"/>
      <c r="L29" s="100"/>
      <c r="M29" s="100"/>
      <c r="N29" s="100"/>
      <c r="O29" s="100"/>
    </row>
    <row r="30" spans="1:18">
      <c r="C30" s="50"/>
      <c r="D30" s="50"/>
      <c r="E30" s="50"/>
      <c r="F30" s="50"/>
      <c r="G30" s="50"/>
      <c r="H30" s="50"/>
      <c r="I30" s="50"/>
      <c r="J30" s="50"/>
      <c r="K30" s="50"/>
      <c r="L30" s="50"/>
      <c r="M30" s="50"/>
      <c r="N30" s="50"/>
      <c r="O30" s="50"/>
    </row>
    <row r="31" spans="1:18">
      <c r="C31" s="100"/>
      <c r="D31" s="100"/>
      <c r="E31" s="100"/>
      <c r="F31" s="100"/>
      <c r="G31" s="100"/>
      <c r="H31" s="100"/>
      <c r="I31" s="100"/>
      <c r="J31" s="100"/>
      <c r="K31" s="100"/>
      <c r="L31" s="100"/>
      <c r="M31" s="100"/>
      <c r="N31" s="100"/>
      <c r="O31" s="100"/>
    </row>
  </sheetData>
  <mergeCells count="25">
    <mergeCell ref="A20:A21"/>
    <mergeCell ref="A22:A23"/>
    <mergeCell ref="D4:E5"/>
    <mergeCell ref="F4:G5"/>
    <mergeCell ref="A13:B13"/>
    <mergeCell ref="A14:B14"/>
    <mergeCell ref="A15:B15"/>
    <mergeCell ref="A16:B16"/>
    <mergeCell ref="A17:B17"/>
    <mergeCell ref="A18:A19"/>
    <mergeCell ref="A7:B7"/>
    <mergeCell ref="A8:B8"/>
    <mergeCell ref="A9:B9"/>
    <mergeCell ref="A10:B10"/>
    <mergeCell ref="A11:B11"/>
    <mergeCell ref="A12:B12"/>
    <mergeCell ref="A3:B6"/>
    <mergeCell ref="C3:C5"/>
    <mergeCell ref="D3:G3"/>
    <mergeCell ref="H3:K3"/>
    <mergeCell ref="L3:O3"/>
    <mergeCell ref="H4:I5"/>
    <mergeCell ref="J4:K5"/>
    <mergeCell ref="L4:M5"/>
    <mergeCell ref="N4:O5"/>
  </mergeCells>
  <hyperlinks>
    <hyperlink ref="Q2" location="OBSAH!A1" display="Zpět na obsah" xr:uid="{741A5B48-6B61-4FC2-9BE0-89C8E7975E71}"/>
  </hyperlinks>
  <pageMargins left="0.70866141732283472" right="0.70866141732283472" top="0.78740157480314965" bottom="0.78740157480314965" header="0.31496062992125984" footer="0.31496062992125984"/>
  <pageSetup paperSize="9" orientation="landscape" r:id="rId1"/>
  <ignoredErrors>
    <ignoredError sqref="C18:O23" unlockedFormula="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List70"/>
  <dimension ref="A1:AK29"/>
  <sheetViews>
    <sheetView showGridLines="0" zoomScaleNormal="100" workbookViewId="0"/>
  </sheetViews>
  <sheetFormatPr defaultRowHeight="15"/>
  <cols>
    <col min="1" max="1" width="17.85546875" customWidth="1"/>
    <col min="2" max="14" width="8.5703125" customWidth="1"/>
  </cols>
  <sheetData>
    <row r="1" spans="1:37" ht="22.5" customHeight="1">
      <c r="A1" s="154" t="s">
        <v>1173</v>
      </c>
      <c r="B1" s="2"/>
      <c r="C1" s="2"/>
      <c r="D1" s="2"/>
      <c r="E1" s="2"/>
      <c r="F1" s="2"/>
      <c r="G1" s="2"/>
      <c r="H1" s="2"/>
      <c r="I1" s="2"/>
      <c r="J1" s="2"/>
      <c r="K1" s="2"/>
      <c r="L1" s="2"/>
      <c r="M1" s="2"/>
      <c r="N1" s="2"/>
      <c r="O1" s="152"/>
    </row>
    <row r="2" spans="1:37" ht="18.75" customHeight="1" thickBot="1">
      <c r="A2" s="322" t="s">
        <v>1547</v>
      </c>
      <c r="B2" s="4"/>
      <c r="C2" s="4"/>
      <c r="D2" s="4"/>
      <c r="E2" s="4"/>
      <c r="F2" s="4"/>
      <c r="G2" s="4"/>
      <c r="H2" s="4"/>
      <c r="I2" s="4"/>
      <c r="J2" s="4"/>
      <c r="K2" s="4"/>
      <c r="L2" s="4"/>
      <c r="M2" s="4"/>
      <c r="N2" s="1440" t="s">
        <v>1548</v>
      </c>
      <c r="O2" s="4"/>
      <c r="P2" s="106" t="s">
        <v>986</v>
      </c>
    </row>
    <row r="3" spans="1:37" ht="17.25" customHeight="1">
      <c r="A3" s="2112" t="s">
        <v>163</v>
      </c>
      <c r="B3" s="2061" t="s">
        <v>63</v>
      </c>
      <c r="C3" s="2174" t="s">
        <v>324</v>
      </c>
      <c r="D3" s="2076"/>
      <c r="E3" s="2076"/>
      <c r="F3" s="2067"/>
      <c r="G3" s="2197" t="s">
        <v>335</v>
      </c>
      <c r="H3" s="2032"/>
      <c r="I3" s="2032"/>
      <c r="J3" s="2033"/>
      <c r="K3" s="2197" t="s">
        <v>344</v>
      </c>
      <c r="L3" s="2032"/>
      <c r="M3" s="2032"/>
      <c r="N3" s="2032"/>
    </row>
    <row r="4" spans="1:37" ht="15" customHeight="1">
      <c r="A4" s="2113"/>
      <c r="B4" s="2062"/>
      <c r="C4" s="2219" t="s">
        <v>7</v>
      </c>
      <c r="D4" s="2198"/>
      <c r="E4" s="2078" t="s">
        <v>128</v>
      </c>
      <c r="F4" s="2069"/>
      <c r="G4" s="2074" t="s">
        <v>129</v>
      </c>
      <c r="H4" s="2057"/>
      <c r="I4" s="2057" t="s">
        <v>130</v>
      </c>
      <c r="J4" s="2157"/>
      <c r="K4" s="2074" t="s">
        <v>341</v>
      </c>
      <c r="L4" s="2057"/>
      <c r="M4" s="2057" t="s">
        <v>342</v>
      </c>
      <c r="N4" s="2192"/>
    </row>
    <row r="5" spans="1:37" ht="9" customHeight="1">
      <c r="A5" s="2113"/>
      <c r="B5" s="2218"/>
      <c r="C5" s="2153"/>
      <c r="D5" s="2200"/>
      <c r="E5" s="2220"/>
      <c r="F5" s="2154"/>
      <c r="G5" s="2175"/>
      <c r="H5" s="2176"/>
      <c r="I5" s="2176"/>
      <c r="J5" s="2178"/>
      <c r="K5" s="2175"/>
      <c r="L5" s="2176"/>
      <c r="M5" s="2176"/>
      <c r="N5" s="2199"/>
    </row>
    <row r="6" spans="1:37" ht="17.25" customHeight="1" thickBot="1">
      <c r="A6" s="2114"/>
      <c r="B6" s="516" t="s">
        <v>134</v>
      </c>
      <c r="C6" s="509" t="s">
        <v>134</v>
      </c>
      <c r="D6" s="510" t="s">
        <v>219</v>
      </c>
      <c r="E6" s="510" t="s">
        <v>134</v>
      </c>
      <c r="F6" s="390" t="s">
        <v>219</v>
      </c>
      <c r="G6" s="509" t="s">
        <v>134</v>
      </c>
      <c r="H6" s="510" t="s">
        <v>219</v>
      </c>
      <c r="I6" s="510" t="s">
        <v>134</v>
      </c>
      <c r="J6" s="390" t="s">
        <v>219</v>
      </c>
      <c r="K6" s="509" t="s">
        <v>134</v>
      </c>
      <c r="L6" s="510" t="s">
        <v>219</v>
      </c>
      <c r="M6" s="510" t="s">
        <v>134</v>
      </c>
      <c r="N6" s="543" t="s">
        <v>219</v>
      </c>
      <c r="Q6" s="310"/>
    </row>
    <row r="7" spans="1:37" ht="18.75" customHeight="1" thickBot="1">
      <c r="A7" s="398" t="s">
        <v>985</v>
      </c>
      <c r="B7" s="1218">
        <v>1002916</v>
      </c>
      <c r="C7" s="1218">
        <v>486813</v>
      </c>
      <c r="D7" s="1705">
        <v>0.48539758065481059</v>
      </c>
      <c r="E7" s="1220">
        <v>516103</v>
      </c>
      <c r="F7" s="1705">
        <v>0.51460241934518947</v>
      </c>
      <c r="G7" s="1218">
        <v>926190</v>
      </c>
      <c r="H7" s="1705">
        <v>0.92349708250740836</v>
      </c>
      <c r="I7" s="1220">
        <v>76726</v>
      </c>
      <c r="J7" s="1705">
        <v>7.6502917492591596E-2</v>
      </c>
      <c r="K7" s="1218">
        <v>865261</v>
      </c>
      <c r="L7" s="1705">
        <v>0.86274523489504606</v>
      </c>
      <c r="M7" s="1220">
        <v>137655</v>
      </c>
      <c r="N7" s="1705">
        <v>0.13725476510495396</v>
      </c>
      <c r="O7" s="50"/>
      <c r="P7" s="310"/>
      <c r="Q7" s="177"/>
      <c r="R7" s="177"/>
      <c r="S7" s="177"/>
      <c r="T7" s="177"/>
      <c r="U7" s="177"/>
      <c r="V7" s="177"/>
      <c r="W7" s="177"/>
      <c r="X7" s="177"/>
      <c r="Y7" s="177"/>
      <c r="Z7" s="177"/>
      <c r="AA7" s="177"/>
      <c r="AB7" s="177"/>
      <c r="AC7" s="177"/>
      <c r="AD7" s="177"/>
      <c r="AE7" s="177"/>
      <c r="AF7" s="2221" t="s">
        <v>1525</v>
      </c>
      <c r="AG7" s="2221"/>
      <c r="AH7" s="2221"/>
      <c r="AI7" s="2221"/>
      <c r="AJ7" s="2221"/>
      <c r="AK7" s="2222"/>
    </row>
    <row r="8" spans="1:37" ht="18.75" customHeight="1" thickBot="1">
      <c r="A8" s="401" t="s">
        <v>14</v>
      </c>
      <c r="B8" s="58">
        <v>121333</v>
      </c>
      <c r="C8" s="58">
        <v>58888</v>
      </c>
      <c r="D8" s="134">
        <v>0.48534199269778211</v>
      </c>
      <c r="E8" s="112">
        <v>62445</v>
      </c>
      <c r="F8" s="134">
        <v>0.51465800730221789</v>
      </c>
      <c r="G8" s="58">
        <v>99863</v>
      </c>
      <c r="H8" s="134">
        <v>0.8230489644202319</v>
      </c>
      <c r="I8" s="112">
        <v>21470</v>
      </c>
      <c r="J8" s="134">
        <v>0.17695103557976807</v>
      </c>
      <c r="K8" s="58">
        <v>106481</v>
      </c>
      <c r="L8" s="134">
        <v>0.87759307031063272</v>
      </c>
      <c r="M8" s="112">
        <v>14852</v>
      </c>
      <c r="N8" s="134">
        <v>0.12240692968936728</v>
      </c>
      <c r="O8" s="50"/>
      <c r="P8" s="177"/>
      <c r="Q8" s="177"/>
      <c r="R8" s="177"/>
      <c r="S8" s="177"/>
      <c r="T8" s="177"/>
      <c r="U8" s="177"/>
      <c r="V8" s="177"/>
      <c r="W8" s="177"/>
      <c r="X8" s="177"/>
      <c r="Y8" s="177"/>
      <c r="Z8" s="177"/>
      <c r="AA8" s="177"/>
      <c r="AB8" s="177"/>
      <c r="AC8" s="177"/>
      <c r="AD8" s="177"/>
      <c r="AE8" s="177"/>
      <c r="AF8" s="2223" t="s">
        <v>4</v>
      </c>
      <c r="AG8" s="2225" t="s">
        <v>1526</v>
      </c>
      <c r="AH8" s="2226"/>
      <c r="AI8" s="2226"/>
      <c r="AJ8" s="2226"/>
      <c r="AK8" s="2227"/>
    </row>
    <row r="9" spans="1:37" ht="18.75" customHeight="1" thickBot="1">
      <c r="A9" s="401" t="s">
        <v>15</v>
      </c>
      <c r="B9" s="58">
        <v>149657</v>
      </c>
      <c r="C9" s="58">
        <v>72954</v>
      </c>
      <c r="D9" s="134">
        <v>0.48747469212933575</v>
      </c>
      <c r="E9" s="112">
        <v>76703</v>
      </c>
      <c r="F9" s="134">
        <v>0.5125253078706643</v>
      </c>
      <c r="G9" s="58">
        <v>137845</v>
      </c>
      <c r="H9" s="134">
        <v>0.92107285325778276</v>
      </c>
      <c r="I9" s="112">
        <v>11812</v>
      </c>
      <c r="J9" s="134">
        <v>7.8927146742217208E-2</v>
      </c>
      <c r="K9" s="58">
        <v>130799</v>
      </c>
      <c r="L9" s="134">
        <v>0.87399186138971119</v>
      </c>
      <c r="M9" s="112">
        <v>18858</v>
      </c>
      <c r="N9" s="134">
        <v>0.12600813861028887</v>
      </c>
      <c r="O9" s="50"/>
      <c r="P9" s="177"/>
      <c r="Q9" s="177"/>
      <c r="R9" s="177"/>
      <c r="S9" s="177"/>
      <c r="T9" s="177"/>
      <c r="U9" s="177"/>
      <c r="V9" s="177"/>
      <c r="W9" s="177"/>
      <c r="X9" s="177"/>
      <c r="Y9" s="177"/>
      <c r="Z9" s="177"/>
      <c r="AA9" s="177"/>
      <c r="AB9" s="177"/>
      <c r="AC9" s="187"/>
      <c r="AD9" s="187"/>
      <c r="AE9" s="187"/>
      <c r="AF9" s="2224"/>
      <c r="AG9" s="1175" t="s">
        <v>1527</v>
      </c>
      <c r="AH9" s="1175" t="s">
        <v>1528</v>
      </c>
      <c r="AI9" s="1175" t="s">
        <v>1529</v>
      </c>
      <c r="AJ9" s="1175" t="s">
        <v>141</v>
      </c>
      <c r="AK9" s="1176" t="s">
        <v>1530</v>
      </c>
    </row>
    <row r="10" spans="1:37" ht="18.75" customHeight="1" thickBot="1">
      <c r="A10" s="401" t="s">
        <v>16</v>
      </c>
      <c r="B10" s="58">
        <v>60118</v>
      </c>
      <c r="C10" s="58">
        <v>29151</v>
      </c>
      <c r="D10" s="134">
        <v>0.48489637047140621</v>
      </c>
      <c r="E10" s="112">
        <v>30967</v>
      </c>
      <c r="F10" s="134">
        <v>0.51510362952859379</v>
      </c>
      <c r="G10" s="58">
        <v>56540</v>
      </c>
      <c r="H10" s="134">
        <v>0.94048371535979236</v>
      </c>
      <c r="I10" s="112">
        <v>3578</v>
      </c>
      <c r="J10" s="134">
        <v>5.9516284640207591E-2</v>
      </c>
      <c r="K10" s="58">
        <v>52835</v>
      </c>
      <c r="L10" s="134">
        <v>0.87885491865996868</v>
      </c>
      <c r="M10" s="112">
        <v>7283</v>
      </c>
      <c r="N10" s="134">
        <v>0.12114508134003127</v>
      </c>
      <c r="O10" s="50"/>
      <c r="P10" s="177"/>
      <c r="AK10" s="1706"/>
    </row>
    <row r="11" spans="1:37" ht="18.75" customHeight="1" thickBot="1">
      <c r="A11" s="401" t="s">
        <v>17</v>
      </c>
      <c r="B11" s="58">
        <v>54863</v>
      </c>
      <c r="C11" s="58">
        <v>26737</v>
      </c>
      <c r="D11" s="134">
        <v>0.48734119534112241</v>
      </c>
      <c r="E11" s="112">
        <v>28126</v>
      </c>
      <c r="F11" s="134">
        <v>0.51265880465887759</v>
      </c>
      <c r="G11" s="58">
        <v>49005</v>
      </c>
      <c r="H11" s="134">
        <v>0.89322494212857484</v>
      </c>
      <c r="I11" s="112">
        <v>5858</v>
      </c>
      <c r="J11" s="134">
        <v>0.10677505787142519</v>
      </c>
      <c r="K11" s="58">
        <v>48187</v>
      </c>
      <c r="L11" s="134">
        <v>0.87831507573410128</v>
      </c>
      <c r="M11" s="112">
        <v>6676</v>
      </c>
      <c r="N11" s="134">
        <v>0.12168492426589869</v>
      </c>
      <c r="O11" s="50"/>
      <c r="P11" s="177"/>
      <c r="Q11" s="177"/>
      <c r="R11" s="177"/>
      <c r="S11" s="177"/>
      <c r="T11" s="177"/>
      <c r="U11" s="177"/>
      <c r="V11" s="173"/>
      <c r="W11" s="177"/>
      <c r="X11" s="173"/>
      <c r="Y11" s="173"/>
      <c r="Z11" s="173"/>
      <c r="AA11" s="173"/>
      <c r="AB11" s="173"/>
      <c r="AC11" s="173"/>
      <c r="AD11" s="173"/>
      <c r="AE11" s="173"/>
      <c r="AF11" s="1221">
        <v>25885</v>
      </c>
      <c r="AG11" s="1141">
        <v>24656</v>
      </c>
      <c r="AH11" s="1141">
        <v>233</v>
      </c>
      <c r="AI11" s="1141">
        <v>62</v>
      </c>
      <c r="AJ11" s="1141">
        <v>832</v>
      </c>
      <c r="AK11" s="1142">
        <v>102</v>
      </c>
    </row>
    <row r="12" spans="1:37" ht="18.75" customHeight="1" thickBot="1">
      <c r="A12" s="401" t="s">
        <v>18</v>
      </c>
      <c r="B12" s="58">
        <v>24838</v>
      </c>
      <c r="C12" s="58">
        <v>12118</v>
      </c>
      <c r="D12" s="134">
        <v>0.48788147193815928</v>
      </c>
      <c r="E12" s="112">
        <v>12720</v>
      </c>
      <c r="F12" s="134">
        <v>0.51211852806184077</v>
      </c>
      <c r="G12" s="58">
        <v>22111</v>
      </c>
      <c r="H12" s="134">
        <v>0.89020855141315725</v>
      </c>
      <c r="I12" s="112">
        <v>2727</v>
      </c>
      <c r="J12" s="134">
        <v>0.10979144858684274</v>
      </c>
      <c r="K12" s="58">
        <v>20547</v>
      </c>
      <c r="L12" s="134">
        <v>0.82724051856027059</v>
      </c>
      <c r="M12" s="112">
        <v>4291</v>
      </c>
      <c r="N12" s="134">
        <v>0.17275948143972944</v>
      </c>
      <c r="O12" s="50"/>
      <c r="P12" s="177"/>
      <c r="Q12" s="177"/>
      <c r="R12" s="177"/>
      <c r="S12" s="197"/>
      <c r="T12" s="173"/>
      <c r="U12" s="173"/>
      <c r="V12" s="173"/>
      <c r="W12" s="173"/>
      <c r="X12" s="173"/>
      <c r="Y12" s="173"/>
      <c r="Z12" s="173"/>
      <c r="AA12" s="173"/>
      <c r="AB12" s="173"/>
      <c r="AC12" s="173"/>
      <c r="AD12" s="173"/>
      <c r="AE12" s="173"/>
      <c r="AF12" s="1221">
        <v>3403</v>
      </c>
      <c r="AG12" s="1141">
        <v>3033</v>
      </c>
      <c r="AH12" s="1141">
        <v>28</v>
      </c>
      <c r="AI12" s="1141">
        <v>24</v>
      </c>
      <c r="AJ12" s="1141">
        <v>271</v>
      </c>
      <c r="AK12" s="1142">
        <v>47</v>
      </c>
    </row>
    <row r="13" spans="1:37" ht="18.75" customHeight="1" thickBot="1">
      <c r="A13" s="401" t="s">
        <v>19</v>
      </c>
      <c r="B13" s="58">
        <v>74356</v>
      </c>
      <c r="C13" s="58">
        <v>36049</v>
      </c>
      <c r="D13" s="134">
        <v>0.48481628920329228</v>
      </c>
      <c r="E13" s="112">
        <v>38307</v>
      </c>
      <c r="F13" s="134">
        <v>0.51518371079670777</v>
      </c>
      <c r="G13" s="58">
        <v>69575</v>
      </c>
      <c r="H13" s="134">
        <v>0.93570122115229437</v>
      </c>
      <c r="I13" s="112">
        <v>4781</v>
      </c>
      <c r="J13" s="134">
        <v>6.4298778847705629E-2</v>
      </c>
      <c r="K13" s="58">
        <v>62108</v>
      </c>
      <c r="L13" s="134">
        <v>0.83527892839851525</v>
      </c>
      <c r="M13" s="112">
        <v>12248</v>
      </c>
      <c r="N13" s="134">
        <v>0.16472107160148475</v>
      </c>
      <c r="O13" s="50"/>
      <c r="P13" s="177"/>
      <c r="Q13" s="177"/>
      <c r="R13" s="177"/>
      <c r="S13" s="197"/>
      <c r="T13" s="173"/>
      <c r="U13" s="173"/>
      <c r="V13" s="173"/>
      <c r="W13" s="173"/>
      <c r="X13" s="173"/>
      <c r="Y13" s="173"/>
      <c r="Z13" s="173"/>
      <c r="AA13" s="173"/>
      <c r="AB13" s="173"/>
      <c r="AC13" s="173"/>
      <c r="AD13" s="173"/>
      <c r="AE13" s="173"/>
      <c r="AF13" s="1221">
        <v>2561</v>
      </c>
      <c r="AG13" s="1141">
        <v>2420</v>
      </c>
      <c r="AH13" s="1141">
        <v>25</v>
      </c>
      <c r="AI13" s="1141">
        <v>10</v>
      </c>
      <c r="AJ13" s="1141">
        <v>100</v>
      </c>
      <c r="AK13" s="1142">
        <v>6</v>
      </c>
    </row>
    <row r="14" spans="1:37" ht="18.75" customHeight="1" thickBot="1">
      <c r="A14" s="401" t="s">
        <v>20</v>
      </c>
      <c r="B14" s="58">
        <v>42486</v>
      </c>
      <c r="C14" s="58">
        <v>20618</v>
      </c>
      <c r="D14" s="134">
        <v>0.48528927176010922</v>
      </c>
      <c r="E14" s="112">
        <v>21868</v>
      </c>
      <c r="F14" s="134">
        <v>0.51471072823989084</v>
      </c>
      <c r="G14" s="58">
        <v>39404</v>
      </c>
      <c r="H14" s="134">
        <v>0.92745845690345052</v>
      </c>
      <c r="I14" s="112">
        <v>3082</v>
      </c>
      <c r="J14" s="134">
        <v>7.2541543096549449E-2</v>
      </c>
      <c r="K14" s="58">
        <v>36749</v>
      </c>
      <c r="L14" s="134">
        <v>0.86496728334039452</v>
      </c>
      <c r="M14" s="112">
        <v>5737</v>
      </c>
      <c r="N14" s="134">
        <v>0.13503271665960551</v>
      </c>
      <c r="O14" s="50"/>
      <c r="P14" s="177"/>
      <c r="Q14" s="177"/>
      <c r="R14" s="177"/>
      <c r="S14" s="197"/>
      <c r="T14" s="173"/>
      <c r="U14" s="173"/>
      <c r="V14" s="173"/>
      <c r="W14" s="173"/>
      <c r="X14" s="173"/>
      <c r="Y14" s="173"/>
      <c r="Z14" s="173"/>
      <c r="AA14" s="173"/>
      <c r="AB14" s="173"/>
      <c r="AC14" s="173"/>
      <c r="AD14" s="173"/>
      <c r="AE14" s="173"/>
      <c r="AF14" s="1221">
        <v>1252</v>
      </c>
      <c r="AG14" s="1141">
        <v>1206</v>
      </c>
      <c r="AH14" s="1141">
        <v>7</v>
      </c>
      <c r="AI14" s="1141">
        <v>0</v>
      </c>
      <c r="AJ14" s="1141">
        <v>37</v>
      </c>
      <c r="AK14" s="1142">
        <v>2</v>
      </c>
    </row>
    <row r="15" spans="1:37" ht="18.75" customHeight="1" thickBot="1">
      <c r="A15" s="401" t="s">
        <v>21</v>
      </c>
      <c r="B15" s="58">
        <v>50366</v>
      </c>
      <c r="C15" s="58">
        <v>24370</v>
      </c>
      <c r="D15" s="134">
        <v>0.48385815828138029</v>
      </c>
      <c r="E15" s="112">
        <v>25996</v>
      </c>
      <c r="F15" s="134">
        <v>0.51614184171861965</v>
      </c>
      <c r="G15" s="58">
        <v>47460</v>
      </c>
      <c r="H15" s="134">
        <v>0.94230234682126834</v>
      </c>
      <c r="I15" s="112">
        <v>2906</v>
      </c>
      <c r="J15" s="134">
        <v>5.7697653178731684E-2</v>
      </c>
      <c r="K15" s="58">
        <v>42202</v>
      </c>
      <c r="L15" s="134">
        <v>0.83790652424254453</v>
      </c>
      <c r="M15" s="112">
        <v>8164</v>
      </c>
      <c r="N15" s="134">
        <v>0.16209347575745542</v>
      </c>
      <c r="O15" s="50"/>
      <c r="P15" s="177"/>
      <c r="Q15" s="177"/>
      <c r="R15" s="177"/>
      <c r="S15" s="197"/>
      <c r="T15" s="173"/>
      <c r="U15" s="173"/>
      <c r="V15" s="173"/>
      <c r="W15" s="173"/>
      <c r="X15" s="173"/>
      <c r="Y15" s="173"/>
      <c r="Z15" s="173"/>
      <c r="AA15" s="173"/>
      <c r="AB15" s="173"/>
      <c r="AC15" s="173"/>
      <c r="AD15" s="173"/>
      <c r="AE15" s="173"/>
      <c r="AF15" s="1221">
        <v>1485</v>
      </c>
      <c r="AG15" s="1141">
        <v>1369</v>
      </c>
      <c r="AH15" s="1141">
        <v>43</v>
      </c>
      <c r="AI15" s="1141">
        <v>9</v>
      </c>
      <c r="AJ15" s="1141">
        <v>55</v>
      </c>
      <c r="AK15" s="1142">
        <v>9</v>
      </c>
    </row>
    <row r="16" spans="1:37" ht="18.75" customHeight="1" thickBot="1">
      <c r="A16" s="401" t="s">
        <v>22</v>
      </c>
      <c r="B16" s="58">
        <v>49595</v>
      </c>
      <c r="C16" s="58">
        <v>24073</v>
      </c>
      <c r="D16" s="134">
        <v>0.48539167254763588</v>
      </c>
      <c r="E16" s="112">
        <v>25522</v>
      </c>
      <c r="F16" s="134">
        <v>0.51460832745236418</v>
      </c>
      <c r="G16" s="58">
        <v>46499</v>
      </c>
      <c r="H16" s="134">
        <v>0.93757435225325136</v>
      </c>
      <c r="I16" s="112">
        <v>3096</v>
      </c>
      <c r="J16" s="134">
        <v>6.2425647746748664E-2</v>
      </c>
      <c r="K16" s="58">
        <v>43250</v>
      </c>
      <c r="L16" s="134">
        <v>0.87206371610041333</v>
      </c>
      <c r="M16" s="112">
        <v>6345</v>
      </c>
      <c r="N16" s="134">
        <v>0.12793628389958664</v>
      </c>
      <c r="O16" s="50"/>
      <c r="P16" s="177"/>
      <c r="Q16" s="177"/>
      <c r="R16" s="177"/>
      <c r="S16" s="197"/>
      <c r="T16" s="173"/>
      <c r="U16" s="173"/>
      <c r="V16" s="173"/>
      <c r="W16" s="173"/>
      <c r="X16" s="173"/>
      <c r="Y16" s="173"/>
      <c r="Z16" s="173"/>
      <c r="AA16" s="173"/>
      <c r="AB16" s="173"/>
      <c r="AC16" s="173"/>
      <c r="AD16" s="173"/>
      <c r="AE16" s="173"/>
      <c r="AF16" s="1221">
        <v>880</v>
      </c>
      <c r="AG16" s="1141">
        <v>823</v>
      </c>
      <c r="AH16" s="1141">
        <v>8</v>
      </c>
      <c r="AI16" s="1141">
        <v>2</v>
      </c>
      <c r="AJ16" s="1141">
        <v>41</v>
      </c>
      <c r="AK16" s="1142">
        <v>6</v>
      </c>
    </row>
    <row r="17" spans="1:37" ht="18.75" customHeight="1" thickBot="1">
      <c r="A17" s="401" t="s">
        <v>23</v>
      </c>
      <c r="B17" s="58">
        <v>47608</v>
      </c>
      <c r="C17" s="58">
        <v>23141</v>
      </c>
      <c r="D17" s="134">
        <v>0.48607376911443456</v>
      </c>
      <c r="E17" s="112">
        <v>24467</v>
      </c>
      <c r="F17" s="134">
        <v>0.51392623088556544</v>
      </c>
      <c r="G17" s="58">
        <v>45081</v>
      </c>
      <c r="H17" s="134">
        <v>0.94692068559905895</v>
      </c>
      <c r="I17" s="112">
        <v>2527</v>
      </c>
      <c r="J17" s="134">
        <v>5.3079314400941019E-2</v>
      </c>
      <c r="K17" s="58">
        <v>42279</v>
      </c>
      <c r="L17" s="134">
        <v>0.88806503108721224</v>
      </c>
      <c r="M17" s="112">
        <v>5329</v>
      </c>
      <c r="N17" s="134">
        <v>0.11193496891278777</v>
      </c>
      <c r="O17" s="50"/>
      <c r="P17" s="177"/>
      <c r="Q17" s="177"/>
      <c r="R17" s="177"/>
      <c r="S17" s="197"/>
      <c r="T17" s="173"/>
      <c r="U17" s="173"/>
      <c r="V17" s="173"/>
      <c r="W17" s="173"/>
      <c r="X17" s="173"/>
      <c r="Y17" s="173"/>
      <c r="Z17" s="173"/>
      <c r="AA17" s="173"/>
      <c r="AB17" s="173"/>
      <c r="AC17" s="173"/>
      <c r="AD17" s="173"/>
      <c r="AE17" s="173"/>
      <c r="AF17" s="1221">
        <v>2679</v>
      </c>
      <c r="AG17" s="1141">
        <v>2609</v>
      </c>
      <c r="AH17" s="1141">
        <v>19</v>
      </c>
      <c r="AI17" s="1141">
        <v>1</v>
      </c>
      <c r="AJ17" s="1141">
        <v>41</v>
      </c>
      <c r="AK17" s="1142">
        <v>9</v>
      </c>
    </row>
    <row r="18" spans="1:37" ht="18.75" customHeight="1" thickBot="1">
      <c r="A18" s="401" t="s">
        <v>24</v>
      </c>
      <c r="B18" s="58">
        <v>114693</v>
      </c>
      <c r="C18" s="58">
        <v>55875</v>
      </c>
      <c r="D18" s="134">
        <v>0.48717009756480345</v>
      </c>
      <c r="E18" s="112">
        <v>58818</v>
      </c>
      <c r="F18" s="134">
        <v>0.51282990243519655</v>
      </c>
      <c r="G18" s="58">
        <v>107844</v>
      </c>
      <c r="H18" s="134">
        <v>0.94028406267165388</v>
      </c>
      <c r="I18" s="112">
        <v>6849</v>
      </c>
      <c r="J18" s="134">
        <v>5.9715937328346104E-2</v>
      </c>
      <c r="K18" s="58">
        <v>98095</v>
      </c>
      <c r="L18" s="134">
        <v>0.8552832343735014</v>
      </c>
      <c r="M18" s="112">
        <v>16598</v>
      </c>
      <c r="N18" s="134">
        <v>0.14471676562649857</v>
      </c>
      <c r="O18" s="50"/>
      <c r="P18" s="177"/>
      <c r="Q18" s="177"/>
      <c r="R18" s="177"/>
      <c r="S18" s="197"/>
      <c r="T18" s="173"/>
      <c r="U18" s="173"/>
      <c r="V18" s="173"/>
      <c r="W18" s="173"/>
      <c r="X18" s="173"/>
      <c r="Y18" s="173"/>
      <c r="Z18" s="173"/>
      <c r="AA18" s="173"/>
      <c r="AB18" s="173"/>
      <c r="AC18" s="173"/>
      <c r="AD18" s="173"/>
      <c r="AE18" s="173"/>
      <c r="AF18" s="1221">
        <v>1656</v>
      </c>
      <c r="AG18" s="1141">
        <v>1580</v>
      </c>
      <c r="AH18" s="1141">
        <v>25</v>
      </c>
      <c r="AI18" s="1141">
        <v>2</v>
      </c>
      <c r="AJ18" s="1141">
        <v>46</v>
      </c>
      <c r="AK18" s="1142">
        <v>3</v>
      </c>
    </row>
    <row r="19" spans="1:37" ht="18.75" customHeight="1" thickBot="1">
      <c r="A19" s="401" t="s">
        <v>25</v>
      </c>
      <c r="B19" s="58">
        <v>56493</v>
      </c>
      <c r="C19" s="58">
        <v>27388</v>
      </c>
      <c r="D19" s="134">
        <v>0.48480342697325335</v>
      </c>
      <c r="E19" s="112">
        <v>29105</v>
      </c>
      <c r="F19" s="134">
        <v>0.51519657302674671</v>
      </c>
      <c r="G19" s="58">
        <v>54386</v>
      </c>
      <c r="H19" s="134">
        <v>0.96270334377710509</v>
      </c>
      <c r="I19" s="112">
        <v>2107</v>
      </c>
      <c r="J19" s="134">
        <v>3.7296656222894874E-2</v>
      </c>
      <c r="K19" s="58">
        <v>47778</v>
      </c>
      <c r="L19" s="134">
        <v>0.84573309967606602</v>
      </c>
      <c r="M19" s="112">
        <v>8715</v>
      </c>
      <c r="N19" s="134">
        <v>0.15426690032393395</v>
      </c>
      <c r="O19" s="50"/>
      <c r="P19" s="177"/>
      <c r="Q19" s="177"/>
      <c r="R19" s="177"/>
      <c r="S19" s="197"/>
      <c r="T19" s="173"/>
      <c r="U19" s="173"/>
      <c r="V19" s="173"/>
      <c r="W19" s="173"/>
      <c r="X19" s="173"/>
      <c r="Y19" s="173"/>
      <c r="Z19" s="173"/>
      <c r="AA19" s="173"/>
      <c r="AB19" s="173"/>
      <c r="AC19" s="173"/>
      <c r="AD19" s="173"/>
      <c r="AE19" s="173"/>
      <c r="AF19" s="1221">
        <v>1731</v>
      </c>
      <c r="AG19" s="1141">
        <v>1688</v>
      </c>
      <c r="AH19" s="1141">
        <v>5</v>
      </c>
      <c r="AI19" s="1141">
        <v>0</v>
      </c>
      <c r="AJ19" s="1141">
        <v>33</v>
      </c>
      <c r="AK19" s="1142">
        <v>5</v>
      </c>
    </row>
    <row r="20" spans="1:37" ht="18.75" customHeight="1" thickBot="1">
      <c r="A20" s="401" t="s">
        <v>26</v>
      </c>
      <c r="B20" s="58">
        <v>52313</v>
      </c>
      <c r="C20" s="58">
        <v>25228</v>
      </c>
      <c r="D20" s="134">
        <v>0.48225106570068627</v>
      </c>
      <c r="E20" s="112">
        <v>27085</v>
      </c>
      <c r="F20" s="134">
        <v>0.51774893429931379</v>
      </c>
      <c r="G20" s="58">
        <v>50191</v>
      </c>
      <c r="H20" s="134">
        <v>0.95943646894653334</v>
      </c>
      <c r="I20" s="112">
        <v>2122</v>
      </c>
      <c r="J20" s="134">
        <v>4.0563531053466634E-2</v>
      </c>
      <c r="K20" s="58">
        <v>44488</v>
      </c>
      <c r="L20" s="134">
        <v>0.85041958977691967</v>
      </c>
      <c r="M20" s="112">
        <v>7825</v>
      </c>
      <c r="N20" s="134">
        <v>0.1495804102230803</v>
      </c>
      <c r="O20" s="50"/>
      <c r="P20" s="177"/>
      <c r="Q20" s="177"/>
      <c r="R20" s="177"/>
      <c r="S20" s="197"/>
      <c r="T20" s="173"/>
      <c r="U20" s="173"/>
      <c r="V20" s="173"/>
      <c r="W20" s="173"/>
      <c r="X20" s="173"/>
      <c r="Y20" s="173"/>
      <c r="Z20" s="173"/>
      <c r="AA20" s="173"/>
      <c r="AB20" s="173"/>
      <c r="AC20" s="173"/>
      <c r="AD20" s="173"/>
      <c r="AE20" s="173"/>
      <c r="AF20" s="1221">
        <v>1233</v>
      </c>
      <c r="AG20" s="1141">
        <v>1175</v>
      </c>
      <c r="AH20" s="1141">
        <v>12</v>
      </c>
      <c r="AI20" s="1141">
        <v>5</v>
      </c>
      <c r="AJ20" s="1141">
        <v>39</v>
      </c>
      <c r="AK20" s="1142">
        <v>2</v>
      </c>
    </row>
    <row r="21" spans="1:37" ht="18.75" customHeight="1" thickBot="1">
      <c r="A21" s="401" t="s">
        <v>27</v>
      </c>
      <c r="B21" s="58">
        <v>104197</v>
      </c>
      <c r="C21" s="58">
        <v>50223</v>
      </c>
      <c r="D21" s="134">
        <v>0.4820004414714435</v>
      </c>
      <c r="E21" s="112">
        <v>53974</v>
      </c>
      <c r="F21" s="134">
        <v>0.5179995585285565</v>
      </c>
      <c r="G21" s="58">
        <v>100386</v>
      </c>
      <c r="H21" s="134">
        <v>0.96342505062525796</v>
      </c>
      <c r="I21" s="112">
        <v>3811</v>
      </c>
      <c r="J21" s="134">
        <v>3.6574949374742073E-2</v>
      </c>
      <c r="K21" s="58">
        <v>89463</v>
      </c>
      <c r="L21" s="134">
        <v>0.85859477720087907</v>
      </c>
      <c r="M21" s="112">
        <v>14734</v>
      </c>
      <c r="N21" s="134">
        <v>0.14140522279912091</v>
      </c>
      <c r="O21" s="50"/>
      <c r="P21" s="177"/>
      <c r="Q21" s="177"/>
      <c r="R21" s="177"/>
      <c r="S21" s="197"/>
      <c r="T21" s="173"/>
      <c r="U21" s="173"/>
      <c r="V21" s="173"/>
      <c r="W21" s="173"/>
      <c r="X21" s="173"/>
      <c r="Y21" s="173"/>
      <c r="Z21" s="173"/>
      <c r="AA21" s="173"/>
      <c r="AB21" s="173"/>
      <c r="AC21" s="173"/>
      <c r="AD21" s="173"/>
      <c r="AE21" s="173"/>
      <c r="AF21" s="1221">
        <v>686</v>
      </c>
      <c r="AG21" s="1141">
        <v>661</v>
      </c>
      <c r="AH21" s="1141">
        <v>8</v>
      </c>
      <c r="AI21" s="1141">
        <v>1</v>
      </c>
      <c r="AJ21" s="1141">
        <v>15</v>
      </c>
      <c r="AK21" s="1142">
        <v>1</v>
      </c>
    </row>
    <row r="22" spans="1:37" ht="12" customHeight="1" thickBot="1">
      <c r="A22" s="401"/>
      <c r="B22" s="59"/>
      <c r="C22" s="59"/>
      <c r="D22" s="134"/>
      <c r="E22" s="59"/>
      <c r="F22" s="134"/>
      <c r="G22" s="59"/>
      <c r="H22" s="134"/>
      <c r="I22" s="59"/>
      <c r="J22" s="134"/>
      <c r="K22" s="59"/>
      <c r="L22" s="134"/>
      <c r="M22" s="59"/>
      <c r="N22" s="134"/>
      <c r="P22" s="177"/>
      <c r="Q22" s="177"/>
      <c r="R22" s="177"/>
      <c r="S22" s="197"/>
      <c r="T22" s="173"/>
      <c r="U22" s="173"/>
      <c r="V22" s="173"/>
      <c r="W22" s="173"/>
      <c r="X22" s="173"/>
      <c r="Y22" s="173"/>
      <c r="Z22" s="173"/>
      <c r="AA22" s="173"/>
      <c r="AB22" s="173"/>
      <c r="AC22" s="173"/>
      <c r="AD22" s="173"/>
      <c r="AE22" s="173"/>
      <c r="AF22" s="1221">
        <v>2288</v>
      </c>
      <c r="AG22" s="1141">
        <v>2205</v>
      </c>
      <c r="AH22" s="1141">
        <v>18</v>
      </c>
      <c r="AI22" s="1141">
        <v>4</v>
      </c>
      <c r="AJ22" s="1141">
        <v>53</v>
      </c>
      <c r="AK22" s="1142">
        <v>8</v>
      </c>
    </row>
    <row r="23" spans="1:37" ht="15" customHeight="1" thickBot="1">
      <c r="A23" s="138" t="s">
        <v>1638</v>
      </c>
      <c r="B23" s="1672"/>
      <c r="C23" s="50"/>
      <c r="D23" s="50"/>
      <c r="E23" s="50"/>
      <c r="F23" s="50"/>
      <c r="G23" s="50"/>
      <c r="H23" s="50"/>
      <c r="I23" s="50"/>
      <c r="J23" s="50"/>
      <c r="K23" s="50"/>
      <c r="L23" s="50"/>
      <c r="M23" s="50"/>
      <c r="N23" s="50"/>
      <c r="P23" s="177"/>
      <c r="Q23" s="177"/>
      <c r="R23" s="177"/>
      <c r="S23" s="197"/>
      <c r="T23" s="173"/>
      <c r="U23" s="173"/>
      <c r="V23" s="173"/>
      <c r="W23" s="173"/>
      <c r="X23" s="173"/>
      <c r="Y23" s="173"/>
      <c r="Z23" s="173"/>
      <c r="AA23" s="173"/>
      <c r="AB23" s="173"/>
      <c r="AC23" s="173"/>
      <c r="AD23" s="173"/>
      <c r="AE23" s="173"/>
      <c r="AF23" s="1221">
        <v>1818</v>
      </c>
      <c r="AG23" s="1141">
        <v>1772</v>
      </c>
      <c r="AH23" s="1141">
        <v>13</v>
      </c>
      <c r="AI23" s="1141">
        <v>1</v>
      </c>
      <c r="AJ23" s="1141">
        <v>32</v>
      </c>
      <c r="AK23" s="1142">
        <v>0</v>
      </c>
    </row>
    <row r="24" spans="1:37" ht="15.75" thickBot="1">
      <c r="A24" s="816"/>
      <c r="P24" s="177"/>
      <c r="Q24" s="177"/>
      <c r="R24" s="177"/>
      <c r="S24" s="197"/>
      <c r="T24" s="173"/>
      <c r="U24" s="173"/>
      <c r="V24" s="173"/>
      <c r="W24" s="173"/>
      <c r="X24" s="173"/>
      <c r="Y24" s="173"/>
      <c r="Z24" s="173"/>
      <c r="AA24" s="173"/>
      <c r="AB24" s="173"/>
      <c r="AC24" s="173"/>
      <c r="AD24" s="173"/>
      <c r="AE24" s="173"/>
      <c r="AF24" s="1221"/>
      <c r="AG24" s="1141"/>
      <c r="AH24" s="1141"/>
      <c r="AI24" s="1141"/>
      <c r="AJ24" s="1141"/>
      <c r="AK24" s="1142"/>
    </row>
    <row r="25" spans="1:37" ht="15.75" thickBot="1">
      <c r="B25" s="50"/>
      <c r="C25" s="50"/>
      <c r="D25" s="50"/>
      <c r="E25" s="50"/>
      <c r="F25" s="50"/>
      <c r="G25" s="50"/>
      <c r="H25" s="50"/>
      <c r="I25" s="50"/>
      <c r="J25" s="50"/>
      <c r="K25" s="50"/>
      <c r="L25" s="50"/>
      <c r="M25" s="50"/>
      <c r="N25" s="50"/>
      <c r="P25" s="177"/>
      <c r="Q25" s="177"/>
      <c r="R25" s="177"/>
      <c r="S25" s="197"/>
      <c r="T25" s="173"/>
      <c r="U25" s="173"/>
      <c r="V25" s="173"/>
      <c r="W25" s="173"/>
      <c r="X25" s="173"/>
      <c r="Y25" s="173"/>
      <c r="Z25" s="173"/>
      <c r="AA25" s="173"/>
      <c r="AB25" s="173"/>
      <c r="AC25" s="173"/>
      <c r="AD25" s="173"/>
      <c r="AE25" s="173"/>
      <c r="AF25" s="1222">
        <v>3043</v>
      </c>
      <c r="AG25" s="1143">
        <v>2984</v>
      </c>
      <c r="AH25" s="1143">
        <v>11</v>
      </c>
      <c r="AI25" s="1143">
        <v>3</v>
      </c>
      <c r="AJ25" s="1143">
        <v>43</v>
      </c>
      <c r="AK25" s="1144">
        <v>2</v>
      </c>
    </row>
    <row r="26" spans="1:37">
      <c r="P26" s="177"/>
    </row>
    <row r="27" spans="1:37">
      <c r="P27" s="177"/>
      <c r="Q27" s="804"/>
    </row>
    <row r="29" spans="1:37">
      <c r="Q29" s="354"/>
    </row>
  </sheetData>
  <mergeCells count="14">
    <mergeCell ref="A3:A6"/>
    <mergeCell ref="M4:N5"/>
    <mergeCell ref="B3:B5"/>
    <mergeCell ref="G3:J3"/>
    <mergeCell ref="K3:N3"/>
    <mergeCell ref="G4:H5"/>
    <mergeCell ref="I4:J5"/>
    <mergeCell ref="C3:F3"/>
    <mergeCell ref="C4:D5"/>
    <mergeCell ref="AF7:AK7"/>
    <mergeCell ref="AF8:AF9"/>
    <mergeCell ref="AG8:AK8"/>
    <mergeCell ref="E4:F5"/>
    <mergeCell ref="K4:L5"/>
  </mergeCells>
  <hyperlinks>
    <hyperlink ref="P2" location="OBSAH!A1" display="Zpět na obsah" xr:uid="{5235DAB3-3C10-4F8E-A410-77827A8BB8BD}"/>
  </hyperlinks>
  <pageMargins left="0.70866141732283472" right="0.70866141732283472" top="0.78740157480314965" bottom="0.78740157480314965"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List76"/>
  <dimension ref="A1:O31"/>
  <sheetViews>
    <sheetView showGridLines="0" zoomScaleNormal="100" workbookViewId="0"/>
  </sheetViews>
  <sheetFormatPr defaultRowHeight="15"/>
  <cols>
    <col min="1" max="1" width="12.85546875" customWidth="1"/>
    <col min="2" max="2" width="5.7109375" customWidth="1"/>
    <col min="3" max="13" width="10" customWidth="1"/>
  </cols>
  <sheetData>
    <row r="1" spans="1:15" ht="22.5" customHeight="1">
      <c r="A1" s="154" t="s">
        <v>1174</v>
      </c>
      <c r="B1" s="1"/>
      <c r="C1" s="2"/>
      <c r="D1" s="2"/>
      <c r="E1" s="2"/>
      <c r="F1" s="2"/>
      <c r="G1" s="2"/>
      <c r="H1" s="2"/>
      <c r="I1" s="2"/>
      <c r="J1" s="2"/>
      <c r="K1" s="152"/>
      <c r="L1" s="2"/>
      <c r="M1" s="2"/>
    </row>
    <row r="2" spans="1:15" ht="18.75" customHeight="1" thickBot="1">
      <c r="A2" s="322" t="s">
        <v>1547</v>
      </c>
      <c r="B2" s="4"/>
      <c r="C2" s="4"/>
      <c r="D2" s="4"/>
      <c r="E2" s="4"/>
      <c r="F2" s="4"/>
      <c r="G2" s="4"/>
      <c r="H2" s="4"/>
      <c r="I2" s="4"/>
      <c r="J2" s="4"/>
      <c r="K2" s="4"/>
      <c r="L2" s="4"/>
      <c r="M2" s="1440" t="s">
        <v>1548</v>
      </c>
      <c r="N2" s="4"/>
      <c r="O2" s="106" t="s">
        <v>986</v>
      </c>
    </row>
    <row r="3" spans="1:15" ht="9" customHeight="1">
      <c r="A3" s="2032" t="s">
        <v>170</v>
      </c>
      <c r="B3" s="2033"/>
      <c r="C3" s="2109" t="s">
        <v>63</v>
      </c>
      <c r="D3" s="2032" t="s">
        <v>336</v>
      </c>
      <c r="E3" s="2032"/>
      <c r="F3" s="2032"/>
      <c r="G3" s="2032"/>
      <c r="H3" s="2032"/>
      <c r="I3" s="2032"/>
      <c r="J3" s="2032"/>
      <c r="K3" s="2032"/>
      <c r="L3" s="2032"/>
      <c r="M3" s="2032"/>
    </row>
    <row r="4" spans="1:15" ht="9" customHeight="1">
      <c r="A4" s="2034"/>
      <c r="B4" s="2035"/>
      <c r="C4" s="2229"/>
      <c r="D4" s="2220"/>
      <c r="E4" s="2220"/>
      <c r="F4" s="2220"/>
      <c r="G4" s="2220"/>
      <c r="H4" s="2220"/>
      <c r="I4" s="2220"/>
      <c r="J4" s="2220"/>
      <c r="K4" s="2220"/>
      <c r="L4" s="2220"/>
      <c r="M4" s="2220"/>
    </row>
    <row r="5" spans="1:15" ht="17.25" customHeight="1">
      <c r="A5" s="2034"/>
      <c r="B5" s="2035"/>
      <c r="C5" s="2229"/>
      <c r="D5" s="2125" t="s">
        <v>180</v>
      </c>
      <c r="E5" s="2125" t="s">
        <v>181</v>
      </c>
      <c r="F5" s="2125" t="s">
        <v>182</v>
      </c>
      <c r="G5" s="2125" t="s">
        <v>183</v>
      </c>
      <c r="H5" s="2125" t="s">
        <v>184</v>
      </c>
      <c r="I5" s="2125" t="s">
        <v>185</v>
      </c>
      <c r="J5" s="2125" t="s">
        <v>186</v>
      </c>
      <c r="K5" s="2125" t="s">
        <v>187</v>
      </c>
      <c r="L5" s="2125" t="s">
        <v>188</v>
      </c>
      <c r="M5" s="2122" t="s">
        <v>189</v>
      </c>
    </row>
    <row r="6" spans="1:15" ht="17.25" customHeight="1" thickBot="1">
      <c r="A6" s="2036"/>
      <c r="B6" s="2037"/>
      <c r="C6" s="2230"/>
      <c r="D6" s="2228"/>
      <c r="E6" s="2228"/>
      <c r="F6" s="2228"/>
      <c r="G6" s="2228"/>
      <c r="H6" s="2228"/>
      <c r="I6" s="2228"/>
      <c r="J6" s="2228"/>
      <c r="K6" s="2228"/>
      <c r="L6" s="2228"/>
      <c r="M6" s="2152"/>
    </row>
    <row r="7" spans="1:15" ht="18.75" customHeight="1">
      <c r="A7" s="2038" t="s">
        <v>11</v>
      </c>
      <c r="B7" s="2039"/>
      <c r="C7" s="92">
        <v>880251</v>
      </c>
      <c r="D7" s="240">
        <v>118011</v>
      </c>
      <c r="E7" s="339">
        <v>117139</v>
      </c>
      <c r="F7" s="339">
        <v>110319</v>
      </c>
      <c r="G7" s="339">
        <v>105176</v>
      </c>
      <c r="H7" s="339">
        <v>100083</v>
      </c>
      <c r="I7" s="339">
        <v>86880</v>
      </c>
      <c r="J7" s="339">
        <v>85115</v>
      </c>
      <c r="K7" s="339">
        <v>80656</v>
      </c>
      <c r="L7" s="339">
        <v>75773</v>
      </c>
      <c r="M7" s="517">
        <v>1099</v>
      </c>
    </row>
    <row r="8" spans="1:15" ht="18.75" customHeight="1">
      <c r="A8" s="2038" t="s">
        <v>12</v>
      </c>
      <c r="B8" s="2039"/>
      <c r="C8" s="92">
        <v>906188</v>
      </c>
      <c r="D8" s="240">
        <v>118335</v>
      </c>
      <c r="E8" s="339">
        <v>116916</v>
      </c>
      <c r="F8" s="339">
        <v>117110</v>
      </c>
      <c r="G8" s="339">
        <v>110427</v>
      </c>
      <c r="H8" s="339">
        <v>105363</v>
      </c>
      <c r="I8" s="339">
        <v>91751</v>
      </c>
      <c r="J8" s="339">
        <v>86726</v>
      </c>
      <c r="K8" s="339">
        <v>81975</v>
      </c>
      <c r="L8" s="339">
        <v>76592</v>
      </c>
      <c r="M8" s="517">
        <v>993</v>
      </c>
    </row>
    <row r="9" spans="1:15" ht="18.75" customHeight="1">
      <c r="A9" s="2038" t="s">
        <v>127</v>
      </c>
      <c r="B9" s="2039"/>
      <c r="C9" s="92">
        <v>926108</v>
      </c>
      <c r="D9" s="240">
        <v>113042</v>
      </c>
      <c r="E9" s="339">
        <v>117062</v>
      </c>
      <c r="F9" s="339">
        <v>116862</v>
      </c>
      <c r="G9" s="339">
        <v>117320</v>
      </c>
      <c r="H9" s="339">
        <v>110606</v>
      </c>
      <c r="I9" s="339">
        <v>96973</v>
      </c>
      <c r="J9" s="339">
        <v>91626</v>
      </c>
      <c r="K9" s="339">
        <v>83728</v>
      </c>
      <c r="L9" s="339">
        <v>77861</v>
      </c>
      <c r="M9" s="517">
        <v>1028</v>
      </c>
    </row>
    <row r="10" spans="1:15" ht="18.75" customHeight="1">
      <c r="A10" s="2038" t="s">
        <v>162</v>
      </c>
      <c r="B10" s="2039"/>
      <c r="C10" s="92">
        <v>940928</v>
      </c>
      <c r="D10" s="240">
        <v>109209</v>
      </c>
      <c r="E10" s="240">
        <v>111950</v>
      </c>
      <c r="F10" s="240">
        <v>117044</v>
      </c>
      <c r="G10" s="240">
        <v>116992</v>
      </c>
      <c r="H10" s="240">
        <v>117431</v>
      </c>
      <c r="I10" s="240">
        <v>102415</v>
      </c>
      <c r="J10" s="240">
        <v>96745</v>
      </c>
      <c r="K10" s="240">
        <v>88509</v>
      </c>
      <c r="L10" s="240">
        <v>79703</v>
      </c>
      <c r="M10" s="63">
        <v>930</v>
      </c>
    </row>
    <row r="11" spans="1:15" ht="18.75" customHeight="1">
      <c r="A11" s="2038" t="s">
        <v>340</v>
      </c>
      <c r="B11" s="2039"/>
      <c r="C11" s="92">
        <v>952946</v>
      </c>
      <c r="D11" s="240">
        <v>107738</v>
      </c>
      <c r="E11" s="240">
        <v>108228</v>
      </c>
      <c r="F11" s="240">
        <v>112081</v>
      </c>
      <c r="G11" s="240">
        <v>117246</v>
      </c>
      <c r="H11" s="240">
        <v>117215</v>
      </c>
      <c r="I11" s="240">
        <v>109210</v>
      </c>
      <c r="J11" s="240">
        <v>102143</v>
      </c>
      <c r="K11" s="240">
        <v>93763</v>
      </c>
      <c r="L11" s="240">
        <v>84352</v>
      </c>
      <c r="M11" s="63">
        <v>970</v>
      </c>
    </row>
    <row r="12" spans="1:15" ht="18.75" customHeight="1">
      <c r="A12" s="2038" t="s">
        <v>410</v>
      </c>
      <c r="B12" s="2039"/>
      <c r="C12" s="92">
        <v>962348</v>
      </c>
      <c r="D12" s="240">
        <v>109430</v>
      </c>
      <c r="E12" s="240">
        <v>106916</v>
      </c>
      <c r="F12" s="240">
        <v>108240</v>
      </c>
      <c r="G12" s="240">
        <v>112214</v>
      </c>
      <c r="H12" s="240">
        <v>117394</v>
      </c>
      <c r="I12" s="240">
        <v>108391</v>
      </c>
      <c r="J12" s="240">
        <v>109232</v>
      </c>
      <c r="K12" s="240">
        <v>99190</v>
      </c>
      <c r="L12" s="240">
        <v>90286</v>
      </c>
      <c r="M12" s="63">
        <v>1055</v>
      </c>
    </row>
    <row r="13" spans="1:15" ht="18.75" customHeight="1">
      <c r="A13" s="2038" t="s">
        <v>445</v>
      </c>
      <c r="B13" s="2039"/>
      <c r="C13" s="92">
        <v>964571</v>
      </c>
      <c r="D13" s="240">
        <v>109497</v>
      </c>
      <c r="E13" s="240">
        <v>108171</v>
      </c>
      <c r="F13" s="240">
        <v>106608</v>
      </c>
      <c r="G13" s="240">
        <v>108134</v>
      </c>
      <c r="H13" s="240">
        <v>112362</v>
      </c>
      <c r="I13" s="240">
        <v>108987</v>
      </c>
      <c r="J13" s="240">
        <v>108644</v>
      </c>
      <c r="K13" s="240">
        <v>105968</v>
      </c>
      <c r="L13" s="240">
        <v>95198</v>
      </c>
      <c r="M13" s="63">
        <v>1002</v>
      </c>
    </row>
    <row r="14" spans="1:15" ht="18.75" customHeight="1">
      <c r="A14" s="2038" t="s">
        <v>489</v>
      </c>
      <c r="B14" s="2039"/>
      <c r="C14" s="92">
        <v>1007778</v>
      </c>
      <c r="D14" s="240">
        <v>118947</v>
      </c>
      <c r="E14" s="240">
        <v>112534</v>
      </c>
      <c r="F14" s="240">
        <v>112836</v>
      </c>
      <c r="G14" s="240">
        <v>111559</v>
      </c>
      <c r="H14" s="240">
        <v>113048</v>
      </c>
      <c r="I14" s="240">
        <v>108386</v>
      </c>
      <c r="J14" s="240">
        <v>113078</v>
      </c>
      <c r="K14" s="240">
        <v>110017</v>
      </c>
      <c r="L14" s="240">
        <v>106339</v>
      </c>
      <c r="M14" s="63">
        <v>1034</v>
      </c>
    </row>
    <row r="15" spans="1:15" ht="18.75" customHeight="1">
      <c r="A15" s="2038" t="s">
        <v>499</v>
      </c>
      <c r="B15" s="2039"/>
      <c r="C15" s="92">
        <v>1000346</v>
      </c>
      <c r="D15" s="240">
        <v>118264</v>
      </c>
      <c r="E15" s="240">
        <v>117202</v>
      </c>
      <c r="F15" s="240">
        <v>112272</v>
      </c>
      <c r="G15" s="240">
        <v>112572</v>
      </c>
      <c r="H15" s="240">
        <v>111336</v>
      </c>
      <c r="I15" s="240">
        <v>104414</v>
      </c>
      <c r="J15" s="240">
        <v>107869</v>
      </c>
      <c r="K15" s="240">
        <v>109648</v>
      </c>
      <c r="L15" s="240">
        <v>105743</v>
      </c>
      <c r="M15" s="63">
        <v>1026</v>
      </c>
    </row>
    <row r="16" spans="1:15" ht="18.75" customHeight="1">
      <c r="A16" s="2038" t="s">
        <v>731</v>
      </c>
      <c r="B16" s="2039"/>
      <c r="C16" s="92">
        <v>1002460</v>
      </c>
      <c r="D16" s="240">
        <v>120934</v>
      </c>
      <c r="E16" s="240">
        <v>117625</v>
      </c>
      <c r="F16" s="240">
        <v>117515</v>
      </c>
      <c r="G16" s="240">
        <v>112809</v>
      </c>
      <c r="H16" s="240">
        <v>113130</v>
      </c>
      <c r="I16" s="240">
        <v>103445</v>
      </c>
      <c r="J16" s="240">
        <v>104816</v>
      </c>
      <c r="K16" s="240">
        <v>105171</v>
      </c>
      <c r="L16" s="240">
        <v>105936</v>
      </c>
      <c r="M16" s="63">
        <v>1079</v>
      </c>
    </row>
    <row r="17" spans="1:13" ht="18.75" customHeight="1" thickBot="1">
      <c r="A17" s="2038" t="s">
        <v>1132</v>
      </c>
      <c r="B17" s="2039"/>
      <c r="C17" s="963">
        <v>1002916</v>
      </c>
      <c r="D17" s="56">
        <v>119898</v>
      </c>
      <c r="E17" s="56">
        <v>120277</v>
      </c>
      <c r="F17" s="56">
        <v>117885</v>
      </c>
      <c r="G17" s="56">
        <v>117924</v>
      </c>
      <c r="H17" s="56">
        <v>113343</v>
      </c>
      <c r="I17" s="56">
        <v>105077</v>
      </c>
      <c r="J17" s="56">
        <v>103670</v>
      </c>
      <c r="K17" s="56">
        <v>102102</v>
      </c>
      <c r="L17" s="56">
        <v>101688</v>
      </c>
      <c r="M17" s="329">
        <v>1052</v>
      </c>
    </row>
    <row r="18" spans="1:13" ht="18.75" customHeight="1">
      <c r="A18" s="2028" t="s">
        <v>1134</v>
      </c>
      <c r="B18" s="360" t="s">
        <v>164</v>
      </c>
      <c r="C18" s="361">
        <f>C17-C16</f>
        <v>456</v>
      </c>
      <c r="D18" s="422">
        <f t="shared" ref="D18:M18" si="0">D17-D16</f>
        <v>-1036</v>
      </c>
      <c r="E18" s="362">
        <f t="shared" si="0"/>
        <v>2652</v>
      </c>
      <c r="F18" s="362">
        <f t="shared" si="0"/>
        <v>370</v>
      </c>
      <c r="G18" s="362">
        <f t="shared" si="0"/>
        <v>5115</v>
      </c>
      <c r="H18" s="362">
        <f t="shared" si="0"/>
        <v>213</v>
      </c>
      <c r="I18" s="362">
        <f t="shared" si="0"/>
        <v>1632</v>
      </c>
      <c r="J18" s="362">
        <f t="shared" si="0"/>
        <v>-1146</v>
      </c>
      <c r="K18" s="362">
        <f t="shared" si="0"/>
        <v>-3069</v>
      </c>
      <c r="L18" s="362">
        <f t="shared" si="0"/>
        <v>-4248</v>
      </c>
      <c r="M18" s="363">
        <f t="shared" si="0"/>
        <v>-27</v>
      </c>
    </row>
    <row r="19" spans="1:13" ht="18.75" customHeight="1">
      <c r="A19" s="2029"/>
      <c r="B19" s="1601" t="s">
        <v>165</v>
      </c>
      <c r="C19" s="365">
        <f>C17/C16-1</f>
        <v>4.5488099275781124E-4</v>
      </c>
      <c r="D19" s="431">
        <f t="shared" ref="D19:M19" si="1">D17/D16-1</f>
        <v>-8.5666561926339702E-3</v>
      </c>
      <c r="E19" s="366">
        <f t="shared" si="1"/>
        <v>2.2546227417640896E-2</v>
      </c>
      <c r="F19" s="366">
        <f t="shared" si="1"/>
        <v>3.1485342296728724E-3</v>
      </c>
      <c r="G19" s="366">
        <f t="shared" si="1"/>
        <v>4.5342126957955475E-2</v>
      </c>
      <c r="H19" s="366">
        <f t="shared" si="1"/>
        <v>1.8827897109519043E-3</v>
      </c>
      <c r="I19" s="366">
        <f t="shared" si="1"/>
        <v>1.5776499589153614E-2</v>
      </c>
      <c r="J19" s="366">
        <f t="shared" si="1"/>
        <v>-1.0933445275530418E-2</v>
      </c>
      <c r="K19" s="366">
        <f t="shared" si="1"/>
        <v>-2.918104800753063E-2</v>
      </c>
      <c r="L19" s="366">
        <f t="shared" si="1"/>
        <v>-4.0099682827367422E-2</v>
      </c>
      <c r="M19" s="367">
        <f t="shared" si="1"/>
        <v>-2.5023169601482875E-2</v>
      </c>
    </row>
    <row r="20" spans="1:13" ht="18.75" customHeight="1">
      <c r="A20" s="2030" t="s">
        <v>1154</v>
      </c>
      <c r="B20" s="378" t="s">
        <v>164</v>
      </c>
      <c r="C20" s="379">
        <f>C17-C12</f>
        <v>40568</v>
      </c>
      <c r="D20" s="428">
        <f t="shared" ref="D20:M20" si="2">D17-D12</f>
        <v>10468</v>
      </c>
      <c r="E20" s="371">
        <f t="shared" si="2"/>
        <v>13361</v>
      </c>
      <c r="F20" s="371">
        <f t="shared" si="2"/>
        <v>9645</v>
      </c>
      <c r="G20" s="371">
        <f t="shared" si="2"/>
        <v>5710</v>
      </c>
      <c r="H20" s="371">
        <f t="shared" si="2"/>
        <v>-4051</v>
      </c>
      <c r="I20" s="371">
        <f t="shared" si="2"/>
        <v>-3314</v>
      </c>
      <c r="J20" s="371">
        <f t="shared" si="2"/>
        <v>-5562</v>
      </c>
      <c r="K20" s="371">
        <f t="shared" si="2"/>
        <v>2912</v>
      </c>
      <c r="L20" s="371">
        <f t="shared" si="2"/>
        <v>11402</v>
      </c>
      <c r="M20" s="380">
        <f t="shared" si="2"/>
        <v>-3</v>
      </c>
    </row>
    <row r="21" spans="1:13" ht="18.75" customHeight="1">
      <c r="A21" s="2029"/>
      <c r="B21" s="1601" t="s">
        <v>165</v>
      </c>
      <c r="C21" s="365">
        <f>C17/C12-1</f>
        <v>4.2155228669878309E-2</v>
      </c>
      <c r="D21" s="431">
        <f t="shared" ref="D21:M21" si="3">D17/D12-1</f>
        <v>9.565932559627166E-2</v>
      </c>
      <c r="E21" s="366">
        <f t="shared" si="3"/>
        <v>0.12496726402035252</v>
      </c>
      <c r="F21" s="366">
        <f t="shared" si="3"/>
        <v>8.9107538802660757E-2</v>
      </c>
      <c r="G21" s="366">
        <f t="shared" si="3"/>
        <v>5.088491632060177E-2</v>
      </c>
      <c r="H21" s="366">
        <f t="shared" si="3"/>
        <v>-3.4507726118881754E-2</v>
      </c>
      <c r="I21" s="366">
        <f t="shared" si="3"/>
        <v>-3.0574494192322277E-2</v>
      </c>
      <c r="J21" s="366">
        <f t="shared" si="3"/>
        <v>-5.0919144573018937E-2</v>
      </c>
      <c r="K21" s="366">
        <f t="shared" si="3"/>
        <v>2.9357798165137616E-2</v>
      </c>
      <c r="L21" s="366">
        <f t="shared" si="3"/>
        <v>0.12628757503931953</v>
      </c>
      <c r="M21" s="367">
        <f t="shared" si="3"/>
        <v>-2.8436018957346265E-3</v>
      </c>
    </row>
    <row r="22" spans="1:13" ht="18.75" customHeight="1">
      <c r="A22" s="2030" t="s">
        <v>1137</v>
      </c>
      <c r="B22" s="378" t="s">
        <v>164</v>
      </c>
      <c r="C22" s="379">
        <f>C17-C7</f>
        <v>122665</v>
      </c>
      <c r="D22" s="428">
        <f t="shared" ref="D22:M22" si="4">D17-D7</f>
        <v>1887</v>
      </c>
      <c r="E22" s="371">
        <f t="shared" si="4"/>
        <v>3138</v>
      </c>
      <c r="F22" s="371">
        <f t="shared" si="4"/>
        <v>7566</v>
      </c>
      <c r="G22" s="371">
        <f t="shared" si="4"/>
        <v>12748</v>
      </c>
      <c r="H22" s="371">
        <f t="shared" si="4"/>
        <v>13260</v>
      </c>
      <c r="I22" s="371">
        <f t="shared" si="4"/>
        <v>18197</v>
      </c>
      <c r="J22" s="371">
        <f t="shared" si="4"/>
        <v>18555</v>
      </c>
      <c r="K22" s="371">
        <f t="shared" si="4"/>
        <v>21446</v>
      </c>
      <c r="L22" s="371">
        <f t="shared" si="4"/>
        <v>25915</v>
      </c>
      <c r="M22" s="380">
        <f t="shared" si="4"/>
        <v>-47</v>
      </c>
    </row>
    <row r="23" spans="1:13" ht="18.75" customHeight="1">
      <c r="A23" s="2150"/>
      <c r="B23" s="1602" t="s">
        <v>165</v>
      </c>
      <c r="C23" s="511">
        <f>C17/C7-1</f>
        <v>0.13935229837853069</v>
      </c>
      <c r="D23" s="518">
        <f t="shared" ref="D23:M23" si="5">D17/D7-1</f>
        <v>1.5990034827261912E-2</v>
      </c>
      <c r="E23" s="384">
        <f t="shared" si="5"/>
        <v>2.678868694457015E-2</v>
      </c>
      <c r="F23" s="384">
        <f t="shared" si="5"/>
        <v>6.8582927691512863E-2</v>
      </c>
      <c r="G23" s="384">
        <f t="shared" si="5"/>
        <v>0.12120635886514042</v>
      </c>
      <c r="H23" s="384">
        <f t="shared" si="5"/>
        <v>0.13249003327238396</v>
      </c>
      <c r="I23" s="384">
        <f t="shared" si="5"/>
        <v>0.20944981583793743</v>
      </c>
      <c r="J23" s="384">
        <f t="shared" si="5"/>
        <v>0.2179991775832697</v>
      </c>
      <c r="K23" s="384">
        <f t="shared" si="5"/>
        <v>0.26589466375719106</v>
      </c>
      <c r="L23" s="384">
        <f t="shared" si="5"/>
        <v>0.3420083670964591</v>
      </c>
      <c r="M23" s="388">
        <f t="shared" si="5"/>
        <v>-4.2766151046405798E-2</v>
      </c>
    </row>
    <row r="24" spans="1:13" ht="17.25" customHeight="1">
      <c r="A24" s="358"/>
      <c r="B24" s="110"/>
      <c r="C24" s="134"/>
      <c r="D24" s="134"/>
      <c r="E24" s="134"/>
      <c r="F24" s="134"/>
      <c r="G24" s="134"/>
      <c r="H24" s="134"/>
      <c r="I24" s="134"/>
      <c r="J24" s="134"/>
      <c r="K24" s="134"/>
      <c r="L24" s="134"/>
      <c r="M24" s="134"/>
    </row>
    <row r="25" spans="1:13" ht="17.25" customHeight="1">
      <c r="A25" s="816"/>
      <c r="D25" s="50"/>
    </row>
    <row r="26" spans="1:13">
      <c r="C26" s="50"/>
      <c r="D26" s="50"/>
      <c r="E26" s="50"/>
      <c r="F26" s="50"/>
      <c r="G26" s="50"/>
      <c r="H26" s="50"/>
      <c r="I26" s="50"/>
      <c r="J26" s="50"/>
      <c r="K26" s="50"/>
      <c r="L26" s="50"/>
      <c r="M26" s="50"/>
    </row>
    <row r="27" spans="1:13">
      <c r="C27" s="100"/>
      <c r="D27" s="100"/>
      <c r="E27" s="100"/>
      <c r="F27" s="100"/>
      <c r="G27" s="100"/>
      <c r="H27" s="100"/>
      <c r="I27" s="100"/>
      <c r="J27" s="100"/>
      <c r="K27" s="100"/>
      <c r="L27" s="100"/>
      <c r="M27" s="100"/>
    </row>
    <row r="28" spans="1:13">
      <c r="C28" s="50"/>
      <c r="D28" s="50"/>
      <c r="E28" s="50"/>
      <c r="F28" s="50"/>
      <c r="G28" s="50"/>
      <c r="H28" s="50"/>
      <c r="I28" s="50"/>
      <c r="J28" s="50"/>
      <c r="K28" s="50"/>
      <c r="L28" s="50"/>
      <c r="M28" s="50"/>
    </row>
    <row r="29" spans="1:13">
      <c r="C29" s="100"/>
      <c r="D29" s="100"/>
      <c r="E29" s="100"/>
      <c r="F29" s="100"/>
      <c r="G29" s="100"/>
      <c r="H29" s="100"/>
      <c r="I29" s="100"/>
      <c r="J29" s="100"/>
      <c r="K29" s="100"/>
      <c r="L29" s="100"/>
      <c r="M29" s="100"/>
    </row>
    <row r="30" spans="1:13">
      <c r="C30" s="50"/>
      <c r="D30" s="50"/>
      <c r="E30" s="50"/>
      <c r="F30" s="50"/>
      <c r="G30" s="50"/>
      <c r="H30" s="50"/>
      <c r="I30" s="50"/>
      <c r="J30" s="50"/>
      <c r="K30" s="50"/>
      <c r="L30" s="50"/>
      <c r="M30" s="50"/>
    </row>
    <row r="31" spans="1:13">
      <c r="C31" s="100"/>
      <c r="D31" s="100"/>
      <c r="E31" s="100"/>
      <c r="F31" s="100"/>
      <c r="G31" s="100"/>
      <c r="H31" s="100"/>
      <c r="I31" s="100"/>
      <c r="J31" s="100"/>
      <c r="K31" s="100"/>
      <c r="L31" s="100"/>
      <c r="M31" s="100"/>
    </row>
  </sheetData>
  <mergeCells count="27">
    <mergeCell ref="A22:A23"/>
    <mergeCell ref="C3:C6"/>
    <mergeCell ref="A13:B13"/>
    <mergeCell ref="A14:B14"/>
    <mergeCell ref="A15:B15"/>
    <mergeCell ref="A17:B17"/>
    <mergeCell ref="A16:B16"/>
    <mergeCell ref="A12:B12"/>
    <mergeCell ref="A11:B11"/>
    <mergeCell ref="A3:B6"/>
    <mergeCell ref="A7:B7"/>
    <mergeCell ref="A8:B8"/>
    <mergeCell ref="A9:B9"/>
    <mergeCell ref="A10:B10"/>
    <mergeCell ref="M5:M6"/>
    <mergeCell ref="J5:J6"/>
    <mergeCell ref="A18:A19"/>
    <mergeCell ref="A20:A21"/>
    <mergeCell ref="D3:M4"/>
    <mergeCell ref="L5:L6"/>
    <mergeCell ref="K5:K6"/>
    <mergeCell ref="G5:G6"/>
    <mergeCell ref="I5:I6"/>
    <mergeCell ref="F5:F6"/>
    <mergeCell ref="H5:H6"/>
    <mergeCell ref="D5:D6"/>
    <mergeCell ref="E5:E6"/>
  </mergeCells>
  <hyperlinks>
    <hyperlink ref="O2" location="OBSAH!A1" display="Zpět na obsah" xr:uid="{0E10B3C5-C313-49CB-998A-847D5A3B7A53}"/>
  </hyperlinks>
  <pageMargins left="0.70866141732283472" right="0.70866141732283472" top="0.78740157480314965" bottom="0.78740157480314965" header="0.31496062992125984" footer="0.31496062992125984"/>
  <pageSetup paperSize="9" orientation="landscape" r:id="rId1"/>
  <ignoredErrors>
    <ignoredError sqref="C18:M23" unlockedFormula="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List77"/>
  <dimension ref="A1:AI24"/>
  <sheetViews>
    <sheetView showGridLines="0" zoomScaleNormal="100" workbookViewId="0"/>
  </sheetViews>
  <sheetFormatPr defaultRowHeight="15"/>
  <cols>
    <col min="1" max="1" width="19.28515625" customWidth="1"/>
    <col min="2" max="2" width="8.7109375" customWidth="1"/>
    <col min="3" max="14" width="7.85546875" customWidth="1"/>
  </cols>
  <sheetData>
    <row r="1" spans="1:35" ht="22.5" customHeight="1">
      <c r="A1" s="154" t="s">
        <v>1175</v>
      </c>
      <c r="B1" s="2"/>
      <c r="C1" s="2"/>
      <c r="D1" s="2"/>
      <c r="E1" s="2"/>
      <c r="F1" s="2"/>
      <c r="G1" s="2"/>
      <c r="H1" s="2"/>
      <c r="I1" s="2"/>
      <c r="J1" s="2"/>
      <c r="K1" s="152"/>
      <c r="L1" s="2"/>
      <c r="M1" s="2"/>
      <c r="N1" s="2"/>
    </row>
    <row r="2" spans="1:35" ht="18.75" customHeight="1" thickBot="1">
      <c r="A2" s="322" t="s">
        <v>1547</v>
      </c>
      <c r="B2" s="3"/>
      <c r="C2" s="3"/>
      <c r="D2" s="3"/>
      <c r="E2" s="3"/>
      <c r="F2" s="3"/>
      <c r="G2" s="3"/>
      <c r="H2" s="3"/>
      <c r="I2" s="3"/>
      <c r="J2" s="3"/>
      <c r="K2" s="3"/>
      <c r="L2" s="3"/>
      <c r="M2" s="3"/>
      <c r="N2" s="1440" t="s">
        <v>1548</v>
      </c>
      <c r="O2" s="3"/>
      <c r="P2" s="106" t="s">
        <v>986</v>
      </c>
    </row>
    <row r="3" spans="1:35" ht="9" customHeight="1">
      <c r="A3" s="2112" t="s">
        <v>163</v>
      </c>
      <c r="B3" s="2109" t="s">
        <v>63</v>
      </c>
      <c r="C3" s="2032" t="s">
        <v>336</v>
      </c>
      <c r="D3" s="2032"/>
      <c r="E3" s="2032"/>
      <c r="F3" s="2032"/>
      <c r="G3" s="2032"/>
      <c r="H3" s="2032"/>
      <c r="I3" s="2032"/>
      <c r="J3" s="2032"/>
      <c r="K3" s="2032"/>
      <c r="L3" s="2032"/>
      <c r="M3" s="2032"/>
      <c r="N3" s="2032"/>
    </row>
    <row r="4" spans="1:35" ht="9" customHeight="1">
      <c r="A4" s="2113"/>
      <c r="B4" s="2229"/>
      <c r="C4" s="2220"/>
      <c r="D4" s="2220"/>
      <c r="E4" s="2220"/>
      <c r="F4" s="2220"/>
      <c r="G4" s="2220"/>
      <c r="H4" s="2220"/>
      <c r="I4" s="2220"/>
      <c r="J4" s="2220"/>
      <c r="K4" s="2220"/>
      <c r="L4" s="2220"/>
      <c r="M4" s="2220"/>
      <c r="N4" s="2220"/>
    </row>
    <row r="5" spans="1:35" ht="17.25" customHeight="1">
      <c r="A5" s="2113"/>
      <c r="B5" s="2229"/>
      <c r="C5" s="2125" t="s">
        <v>180</v>
      </c>
      <c r="D5" s="2125" t="s">
        <v>181</v>
      </c>
      <c r="E5" s="2125" t="s">
        <v>182</v>
      </c>
      <c r="F5" s="2125" t="s">
        <v>183</v>
      </c>
      <c r="G5" s="2125" t="s">
        <v>184</v>
      </c>
      <c r="H5" s="2055" t="s">
        <v>504</v>
      </c>
      <c r="I5" s="2125"/>
      <c r="J5" s="2125" t="s">
        <v>186</v>
      </c>
      <c r="K5" s="2125" t="s">
        <v>187</v>
      </c>
      <c r="L5" s="2055" t="s">
        <v>505</v>
      </c>
      <c r="M5" s="2122"/>
      <c r="N5" s="2055" t="s">
        <v>189</v>
      </c>
      <c r="P5" s="310"/>
    </row>
    <row r="6" spans="1:35" ht="34.5" customHeight="1" thickBot="1">
      <c r="A6" s="2114"/>
      <c r="B6" s="2230"/>
      <c r="C6" s="2228"/>
      <c r="D6" s="2228"/>
      <c r="E6" s="2228"/>
      <c r="F6" s="2228"/>
      <c r="G6" s="2228"/>
      <c r="H6" s="449" t="s">
        <v>4</v>
      </c>
      <c r="I6" s="452" t="s">
        <v>506</v>
      </c>
      <c r="J6" s="2228"/>
      <c r="K6" s="2228"/>
      <c r="L6" s="449" t="s">
        <v>4</v>
      </c>
      <c r="M6" s="461" t="s">
        <v>506</v>
      </c>
      <c r="N6" s="2056"/>
      <c r="P6" s="177"/>
      <c r="Q6" s="177"/>
      <c r="R6" s="177"/>
      <c r="S6" s="177"/>
      <c r="T6" s="177"/>
      <c r="U6" s="177"/>
      <c r="V6" s="177"/>
      <c r="W6" s="177"/>
      <c r="X6" s="177"/>
      <c r="Y6" s="177"/>
      <c r="Z6" s="177"/>
      <c r="AA6" s="177"/>
      <c r="AB6" s="177"/>
      <c r="AC6" s="177"/>
      <c r="AD6" s="177"/>
      <c r="AE6" s="177"/>
      <c r="AF6" s="177"/>
      <c r="AG6" s="177"/>
      <c r="AH6" s="177"/>
      <c r="AI6" s="177"/>
    </row>
    <row r="7" spans="1:35" ht="18.75" customHeight="1">
      <c r="A7" s="398" t="s">
        <v>985</v>
      </c>
      <c r="B7" s="1223">
        <v>1002916</v>
      </c>
      <c r="C7" s="1146">
        <v>119898</v>
      </c>
      <c r="D7" s="1153">
        <v>120277</v>
      </c>
      <c r="E7" s="1153">
        <v>117885</v>
      </c>
      <c r="F7" s="1153">
        <v>117924</v>
      </c>
      <c r="G7" s="1153">
        <v>113343</v>
      </c>
      <c r="H7" s="1153">
        <v>105077</v>
      </c>
      <c r="I7" s="1153">
        <v>927</v>
      </c>
      <c r="J7" s="1153">
        <v>103670</v>
      </c>
      <c r="K7" s="1153">
        <v>102102</v>
      </c>
      <c r="L7" s="1153">
        <v>101688</v>
      </c>
      <c r="M7" s="1189">
        <v>1046</v>
      </c>
      <c r="N7" s="1189">
        <v>1052</v>
      </c>
      <c r="O7" s="50"/>
      <c r="P7" s="177"/>
      <c r="Q7" s="177"/>
      <c r="R7" s="177"/>
      <c r="S7" s="177"/>
      <c r="T7" s="177"/>
      <c r="U7" s="177"/>
      <c r="V7" s="177"/>
      <c r="W7" s="177"/>
      <c r="X7" s="177"/>
      <c r="Y7" s="177"/>
      <c r="Z7" s="177"/>
      <c r="AA7" s="177"/>
      <c r="AB7" s="177"/>
      <c r="AC7" s="177"/>
      <c r="AD7" s="177"/>
      <c r="AE7" s="177"/>
      <c r="AF7" s="177"/>
      <c r="AG7" s="177"/>
      <c r="AH7" s="177"/>
      <c r="AI7" s="177"/>
    </row>
    <row r="8" spans="1:35" ht="18.75" customHeight="1">
      <c r="A8" s="399" t="s">
        <v>14</v>
      </c>
      <c r="B8" s="33">
        <v>121333</v>
      </c>
      <c r="C8" s="194">
        <v>13992</v>
      </c>
      <c r="D8" s="114">
        <v>14388</v>
      </c>
      <c r="E8" s="114">
        <v>14315</v>
      </c>
      <c r="F8" s="114">
        <v>14548</v>
      </c>
      <c r="G8" s="114">
        <v>13995</v>
      </c>
      <c r="H8" s="114">
        <v>12695</v>
      </c>
      <c r="I8" s="114">
        <v>114</v>
      </c>
      <c r="J8" s="114">
        <v>12618</v>
      </c>
      <c r="K8" s="114">
        <v>12451</v>
      </c>
      <c r="L8" s="114">
        <v>12230</v>
      </c>
      <c r="M8" s="76">
        <v>121</v>
      </c>
      <c r="N8" s="76">
        <v>101</v>
      </c>
      <c r="O8" s="50"/>
      <c r="P8" s="177"/>
      <c r="Q8" s="177"/>
      <c r="R8" s="177"/>
      <c r="S8" s="177"/>
      <c r="T8" s="177"/>
      <c r="U8" s="187"/>
      <c r="V8" s="187"/>
      <c r="W8" s="177"/>
      <c r="X8" s="177"/>
      <c r="Y8" s="177"/>
      <c r="Z8" s="177"/>
      <c r="AA8" s="177"/>
      <c r="AB8" s="177"/>
      <c r="AC8" s="187"/>
      <c r="AD8" s="187"/>
      <c r="AE8" s="177"/>
      <c r="AF8" s="177"/>
      <c r="AG8" s="187"/>
      <c r="AH8" s="187"/>
      <c r="AI8" s="177"/>
    </row>
    <row r="9" spans="1:35" ht="18.75" customHeight="1">
      <c r="A9" s="399" t="s">
        <v>15</v>
      </c>
      <c r="B9" s="33">
        <v>149657</v>
      </c>
      <c r="C9" s="194">
        <v>17824</v>
      </c>
      <c r="D9" s="114">
        <v>18205</v>
      </c>
      <c r="E9" s="114">
        <v>17727</v>
      </c>
      <c r="F9" s="114">
        <v>17697</v>
      </c>
      <c r="G9" s="114">
        <v>17000</v>
      </c>
      <c r="H9" s="114">
        <v>15891</v>
      </c>
      <c r="I9" s="114">
        <v>94</v>
      </c>
      <c r="J9" s="114">
        <v>15119</v>
      </c>
      <c r="K9" s="114">
        <v>15089</v>
      </c>
      <c r="L9" s="114">
        <v>15014</v>
      </c>
      <c r="M9" s="76">
        <v>116</v>
      </c>
      <c r="N9" s="76">
        <v>91</v>
      </c>
      <c r="O9" s="50"/>
    </row>
    <row r="10" spans="1:35" ht="18.75" customHeight="1">
      <c r="A10" s="399" t="s">
        <v>16</v>
      </c>
      <c r="B10" s="33">
        <v>60118</v>
      </c>
      <c r="C10" s="194">
        <v>7291</v>
      </c>
      <c r="D10" s="114">
        <v>7277</v>
      </c>
      <c r="E10" s="114">
        <v>6994</v>
      </c>
      <c r="F10" s="114">
        <v>6965</v>
      </c>
      <c r="G10" s="114">
        <v>6988</v>
      </c>
      <c r="H10" s="114">
        <v>6171</v>
      </c>
      <c r="I10" s="114">
        <v>51</v>
      </c>
      <c r="J10" s="114">
        <v>6310</v>
      </c>
      <c r="K10" s="114">
        <v>6105</v>
      </c>
      <c r="L10" s="114">
        <v>5957</v>
      </c>
      <c r="M10" s="76">
        <v>52</v>
      </c>
      <c r="N10" s="76">
        <v>60</v>
      </c>
      <c r="O10" s="50"/>
      <c r="P10" s="177"/>
      <c r="Q10" s="177"/>
      <c r="R10" s="177"/>
      <c r="S10" s="197"/>
      <c r="T10" s="173"/>
      <c r="U10" s="173"/>
      <c r="V10" s="173"/>
      <c r="W10" s="173"/>
      <c r="X10" s="173"/>
      <c r="Y10" s="173"/>
      <c r="Z10" s="173"/>
      <c r="AA10" s="173"/>
      <c r="AB10" s="173"/>
      <c r="AC10" s="173"/>
      <c r="AD10" s="173"/>
      <c r="AE10" s="173"/>
      <c r="AF10" s="173"/>
      <c r="AG10" s="173"/>
      <c r="AH10" s="173"/>
      <c r="AI10" s="173"/>
    </row>
    <row r="11" spans="1:35" ht="18.75" customHeight="1">
      <c r="A11" s="399" t="s">
        <v>17</v>
      </c>
      <c r="B11" s="33">
        <v>54863</v>
      </c>
      <c r="C11" s="194">
        <v>6465</v>
      </c>
      <c r="D11" s="114">
        <v>6668</v>
      </c>
      <c r="E11" s="114">
        <v>6476</v>
      </c>
      <c r="F11" s="114">
        <v>6423</v>
      </c>
      <c r="G11" s="114">
        <v>6157</v>
      </c>
      <c r="H11" s="114">
        <v>5777</v>
      </c>
      <c r="I11" s="114">
        <v>68</v>
      </c>
      <c r="J11" s="114">
        <v>5786</v>
      </c>
      <c r="K11" s="114">
        <v>5550</v>
      </c>
      <c r="L11" s="114">
        <v>5498</v>
      </c>
      <c r="M11" s="76">
        <v>62</v>
      </c>
      <c r="N11" s="76">
        <v>63</v>
      </c>
      <c r="O11" s="50"/>
      <c r="P11" s="177"/>
      <c r="Q11" s="177"/>
      <c r="R11" s="177"/>
      <c r="S11" s="197"/>
      <c r="T11" s="173"/>
      <c r="U11" s="173"/>
      <c r="V11" s="173"/>
      <c r="W11" s="173"/>
      <c r="X11" s="173"/>
      <c r="Y11" s="173"/>
      <c r="Z11" s="173"/>
      <c r="AA11" s="173"/>
      <c r="AB11" s="173"/>
      <c r="AC11" s="173"/>
      <c r="AD11" s="173"/>
      <c r="AE11" s="173"/>
      <c r="AF11" s="173"/>
      <c r="AG11" s="173"/>
      <c r="AH11" s="173"/>
      <c r="AI11" s="173"/>
    </row>
    <row r="12" spans="1:35" ht="18.75" customHeight="1">
      <c r="A12" s="399" t="s">
        <v>18</v>
      </c>
      <c r="B12" s="33">
        <v>24838</v>
      </c>
      <c r="C12" s="194">
        <v>2932</v>
      </c>
      <c r="D12" s="114">
        <v>2833</v>
      </c>
      <c r="E12" s="114">
        <v>2906</v>
      </c>
      <c r="F12" s="114">
        <v>2815</v>
      </c>
      <c r="G12" s="114">
        <v>2841</v>
      </c>
      <c r="H12" s="114">
        <v>2571</v>
      </c>
      <c r="I12" s="114">
        <v>22</v>
      </c>
      <c r="J12" s="114">
        <v>2641</v>
      </c>
      <c r="K12" s="114">
        <v>2597</v>
      </c>
      <c r="L12" s="114">
        <v>2672</v>
      </c>
      <c r="M12" s="76">
        <v>34</v>
      </c>
      <c r="N12" s="76">
        <v>30</v>
      </c>
      <c r="O12" s="50"/>
      <c r="P12" s="177"/>
      <c r="Q12" s="177"/>
      <c r="R12" s="177"/>
      <c r="S12" s="197"/>
      <c r="T12" s="173"/>
      <c r="U12" s="173"/>
      <c r="V12" s="173"/>
      <c r="W12" s="173"/>
      <c r="X12" s="173"/>
      <c r="Y12" s="173"/>
      <c r="Z12" s="173"/>
      <c r="AA12" s="173"/>
      <c r="AB12" s="173"/>
      <c r="AC12" s="173"/>
      <c r="AD12" s="173"/>
      <c r="AE12" s="173"/>
      <c r="AF12" s="173"/>
      <c r="AG12" s="173"/>
      <c r="AH12" s="173"/>
      <c r="AI12" s="173"/>
    </row>
    <row r="13" spans="1:35" ht="18.75" customHeight="1">
      <c r="A13" s="399" t="s">
        <v>19</v>
      </c>
      <c r="B13" s="33">
        <v>74356</v>
      </c>
      <c r="C13" s="194">
        <v>8521</v>
      </c>
      <c r="D13" s="114">
        <v>8799</v>
      </c>
      <c r="E13" s="114">
        <v>8543</v>
      </c>
      <c r="F13" s="114">
        <v>8745</v>
      </c>
      <c r="G13" s="114">
        <v>8252</v>
      </c>
      <c r="H13" s="114">
        <v>7915</v>
      </c>
      <c r="I13" s="114">
        <v>88</v>
      </c>
      <c r="J13" s="114">
        <v>7700</v>
      </c>
      <c r="K13" s="114">
        <v>7970</v>
      </c>
      <c r="L13" s="114">
        <v>7802</v>
      </c>
      <c r="M13" s="76">
        <v>87</v>
      </c>
      <c r="N13" s="76">
        <v>109</v>
      </c>
      <c r="O13" s="50"/>
      <c r="P13" s="177"/>
      <c r="Q13" s="177"/>
      <c r="R13" s="177"/>
      <c r="S13" s="197"/>
      <c r="T13" s="173"/>
      <c r="U13" s="173"/>
      <c r="V13" s="173"/>
      <c r="W13" s="173"/>
      <c r="X13" s="173"/>
      <c r="Y13" s="173"/>
      <c r="Z13" s="173"/>
      <c r="AA13" s="173"/>
      <c r="AB13" s="173"/>
      <c r="AC13" s="173"/>
      <c r="AD13" s="173"/>
      <c r="AE13" s="173"/>
      <c r="AF13" s="173"/>
      <c r="AG13" s="173"/>
      <c r="AH13" s="173"/>
      <c r="AI13" s="173"/>
    </row>
    <row r="14" spans="1:35" ht="18.75" customHeight="1">
      <c r="A14" s="399" t="s">
        <v>20</v>
      </c>
      <c r="B14" s="33">
        <v>42486</v>
      </c>
      <c r="C14" s="194">
        <v>4905</v>
      </c>
      <c r="D14" s="114">
        <v>5055</v>
      </c>
      <c r="E14" s="114">
        <v>5009</v>
      </c>
      <c r="F14" s="114">
        <v>5042</v>
      </c>
      <c r="G14" s="114">
        <v>4592</v>
      </c>
      <c r="H14" s="114">
        <v>4404</v>
      </c>
      <c r="I14" s="114">
        <v>43</v>
      </c>
      <c r="J14" s="114">
        <v>4476</v>
      </c>
      <c r="K14" s="114">
        <v>4409</v>
      </c>
      <c r="L14" s="114">
        <v>4538</v>
      </c>
      <c r="M14" s="76">
        <v>60</v>
      </c>
      <c r="N14" s="76">
        <v>56</v>
      </c>
      <c r="O14" s="50"/>
      <c r="P14" s="177"/>
      <c r="Q14" s="177"/>
      <c r="R14" s="177"/>
      <c r="S14" s="197"/>
      <c r="T14" s="173"/>
      <c r="U14" s="173"/>
      <c r="V14" s="173"/>
      <c r="W14" s="173"/>
      <c r="X14" s="173"/>
      <c r="Y14" s="173"/>
      <c r="Z14" s="173"/>
      <c r="AA14" s="173"/>
      <c r="AB14" s="173"/>
      <c r="AC14" s="173"/>
      <c r="AD14" s="173"/>
      <c r="AE14" s="173"/>
      <c r="AF14" s="173"/>
      <c r="AG14" s="173"/>
      <c r="AH14" s="173"/>
      <c r="AI14" s="173"/>
    </row>
    <row r="15" spans="1:35" ht="18.75" customHeight="1">
      <c r="A15" s="399" t="s">
        <v>21</v>
      </c>
      <c r="B15" s="33">
        <v>50366</v>
      </c>
      <c r="C15" s="194">
        <v>6031</v>
      </c>
      <c r="D15" s="114">
        <v>5948</v>
      </c>
      <c r="E15" s="114">
        <v>5921</v>
      </c>
      <c r="F15" s="114">
        <v>5902</v>
      </c>
      <c r="G15" s="114">
        <v>5665</v>
      </c>
      <c r="H15" s="114">
        <v>5339</v>
      </c>
      <c r="I15" s="114">
        <v>50</v>
      </c>
      <c r="J15" s="114">
        <v>5306</v>
      </c>
      <c r="K15" s="114">
        <v>5193</v>
      </c>
      <c r="L15" s="114">
        <v>4997</v>
      </c>
      <c r="M15" s="76">
        <v>68</v>
      </c>
      <c r="N15" s="76">
        <v>64</v>
      </c>
      <c r="O15" s="50"/>
      <c r="P15" s="177"/>
      <c r="Q15" s="177"/>
      <c r="R15" s="177"/>
      <c r="S15" s="197"/>
      <c r="T15" s="173"/>
      <c r="U15" s="173"/>
      <c r="V15" s="173"/>
      <c r="W15" s="173"/>
      <c r="X15" s="173"/>
      <c r="Y15" s="173"/>
      <c r="Z15" s="173"/>
      <c r="AA15" s="173"/>
      <c r="AB15" s="173"/>
      <c r="AC15" s="173"/>
      <c r="AD15" s="173"/>
      <c r="AE15" s="173"/>
      <c r="AF15" s="173"/>
      <c r="AG15" s="173"/>
      <c r="AH15" s="173"/>
      <c r="AI15" s="173"/>
    </row>
    <row r="16" spans="1:35" ht="18.75" customHeight="1">
      <c r="A16" s="399" t="s">
        <v>22</v>
      </c>
      <c r="B16" s="33">
        <v>49595</v>
      </c>
      <c r="C16" s="194">
        <v>6033</v>
      </c>
      <c r="D16" s="114">
        <v>5797</v>
      </c>
      <c r="E16" s="114">
        <v>5793</v>
      </c>
      <c r="F16" s="114">
        <v>5878</v>
      </c>
      <c r="G16" s="114">
        <v>5486</v>
      </c>
      <c r="H16" s="114">
        <v>5218</v>
      </c>
      <c r="I16" s="114">
        <v>44</v>
      </c>
      <c r="J16" s="114">
        <v>5033</v>
      </c>
      <c r="K16" s="114">
        <v>5225</v>
      </c>
      <c r="L16" s="114">
        <v>5030</v>
      </c>
      <c r="M16" s="76">
        <v>45</v>
      </c>
      <c r="N16" s="76">
        <v>102</v>
      </c>
      <c r="O16" s="50"/>
      <c r="P16" s="177"/>
      <c r="Q16" s="177"/>
      <c r="R16" s="177"/>
      <c r="S16" s="197"/>
      <c r="T16" s="173"/>
      <c r="U16" s="173"/>
      <c r="V16" s="173"/>
      <c r="W16" s="173"/>
      <c r="X16" s="173"/>
      <c r="Y16" s="173"/>
      <c r="Z16" s="173"/>
      <c r="AA16" s="173"/>
      <c r="AB16" s="173"/>
      <c r="AC16" s="173"/>
      <c r="AD16" s="173"/>
      <c r="AE16" s="173"/>
      <c r="AF16" s="173"/>
      <c r="AG16" s="173"/>
      <c r="AH16" s="173"/>
      <c r="AI16" s="173"/>
    </row>
    <row r="17" spans="1:35" ht="18.75" customHeight="1">
      <c r="A17" s="399" t="s">
        <v>23</v>
      </c>
      <c r="B17" s="33">
        <v>47608</v>
      </c>
      <c r="C17" s="194">
        <v>5880</v>
      </c>
      <c r="D17" s="114">
        <v>5681</v>
      </c>
      <c r="E17" s="114">
        <v>5562</v>
      </c>
      <c r="F17" s="114">
        <v>5562</v>
      </c>
      <c r="G17" s="114">
        <v>5407</v>
      </c>
      <c r="H17" s="114">
        <v>4942</v>
      </c>
      <c r="I17" s="114">
        <v>37</v>
      </c>
      <c r="J17" s="114">
        <v>4866</v>
      </c>
      <c r="K17" s="114">
        <v>4903</v>
      </c>
      <c r="L17" s="114">
        <v>4765</v>
      </c>
      <c r="M17" s="76">
        <v>38</v>
      </c>
      <c r="N17" s="76">
        <v>40</v>
      </c>
      <c r="O17" s="50"/>
      <c r="P17" s="177"/>
      <c r="Q17" s="177"/>
      <c r="R17" s="177"/>
      <c r="S17" s="197"/>
      <c r="T17" s="173"/>
      <c r="U17" s="173"/>
      <c r="V17" s="173"/>
      <c r="W17" s="173"/>
      <c r="X17" s="173"/>
      <c r="Y17" s="173"/>
      <c r="Z17" s="173"/>
      <c r="AA17" s="173"/>
      <c r="AB17" s="173"/>
      <c r="AC17" s="173"/>
      <c r="AD17" s="173"/>
      <c r="AE17" s="173"/>
      <c r="AF17" s="173"/>
      <c r="AG17" s="173"/>
      <c r="AH17" s="173"/>
      <c r="AI17" s="173"/>
    </row>
    <row r="18" spans="1:35" ht="18.75" customHeight="1">
      <c r="A18" s="399" t="s">
        <v>24</v>
      </c>
      <c r="B18" s="33">
        <v>114693</v>
      </c>
      <c r="C18" s="194">
        <v>14278</v>
      </c>
      <c r="D18" s="114">
        <v>13898</v>
      </c>
      <c r="E18" s="114">
        <v>13539</v>
      </c>
      <c r="F18" s="114">
        <v>13515</v>
      </c>
      <c r="G18" s="114">
        <v>13069</v>
      </c>
      <c r="H18" s="114">
        <v>12024</v>
      </c>
      <c r="I18" s="114">
        <v>90</v>
      </c>
      <c r="J18" s="114">
        <v>11679</v>
      </c>
      <c r="K18" s="114">
        <v>11310</v>
      </c>
      <c r="L18" s="114">
        <v>11296</v>
      </c>
      <c r="M18" s="76">
        <v>103</v>
      </c>
      <c r="N18" s="76">
        <v>85</v>
      </c>
      <c r="O18" s="50"/>
      <c r="P18" s="177"/>
      <c r="Q18" s="177"/>
      <c r="R18" s="177"/>
      <c r="S18" s="197"/>
      <c r="T18" s="173"/>
      <c r="U18" s="173"/>
      <c r="V18" s="173"/>
      <c r="W18" s="173"/>
      <c r="X18" s="173"/>
      <c r="Y18" s="173"/>
      <c r="Z18" s="173"/>
      <c r="AA18" s="173"/>
      <c r="AB18" s="173"/>
      <c r="AC18" s="173"/>
      <c r="AD18" s="173"/>
      <c r="AE18" s="173"/>
      <c r="AF18" s="173"/>
      <c r="AG18" s="173"/>
      <c r="AH18" s="173"/>
      <c r="AI18" s="173"/>
    </row>
    <row r="19" spans="1:35" ht="18.75" customHeight="1">
      <c r="A19" s="399" t="s">
        <v>25</v>
      </c>
      <c r="B19" s="33">
        <v>56493</v>
      </c>
      <c r="C19" s="194">
        <v>6810</v>
      </c>
      <c r="D19" s="114">
        <v>6937</v>
      </c>
      <c r="E19" s="114">
        <v>6755</v>
      </c>
      <c r="F19" s="114">
        <v>6723</v>
      </c>
      <c r="G19" s="114">
        <v>6317</v>
      </c>
      <c r="H19" s="114">
        <v>5905</v>
      </c>
      <c r="I19" s="114">
        <v>64</v>
      </c>
      <c r="J19" s="114">
        <v>5808</v>
      </c>
      <c r="K19" s="114">
        <v>5491</v>
      </c>
      <c r="L19" s="114">
        <v>5693</v>
      </c>
      <c r="M19" s="76">
        <v>55</v>
      </c>
      <c r="N19" s="76">
        <v>54</v>
      </c>
      <c r="O19" s="50"/>
      <c r="P19" s="177"/>
      <c r="Q19" s="177"/>
      <c r="R19" s="177"/>
      <c r="S19" s="197"/>
      <c r="T19" s="173"/>
      <c r="U19" s="173"/>
      <c r="V19" s="173"/>
      <c r="W19" s="173"/>
      <c r="X19" s="173"/>
      <c r="Y19" s="173"/>
      <c r="Z19" s="173"/>
      <c r="AA19" s="173"/>
      <c r="AB19" s="173"/>
      <c r="AC19" s="173"/>
      <c r="AD19" s="173"/>
      <c r="AE19" s="173"/>
      <c r="AF19" s="173"/>
      <c r="AG19" s="173"/>
      <c r="AH19" s="173"/>
      <c r="AI19" s="173"/>
    </row>
    <row r="20" spans="1:35" ht="18.75" customHeight="1">
      <c r="A20" s="399" t="s">
        <v>26</v>
      </c>
      <c r="B20" s="33">
        <v>52313</v>
      </c>
      <c r="C20" s="194">
        <v>6227</v>
      </c>
      <c r="D20" s="114">
        <v>6290</v>
      </c>
      <c r="E20" s="114">
        <v>6204</v>
      </c>
      <c r="F20" s="114">
        <v>6086</v>
      </c>
      <c r="G20" s="114">
        <v>5853</v>
      </c>
      <c r="H20" s="114">
        <v>5326</v>
      </c>
      <c r="I20" s="114">
        <v>54</v>
      </c>
      <c r="J20" s="114">
        <v>5462</v>
      </c>
      <c r="K20" s="114">
        <v>5214</v>
      </c>
      <c r="L20" s="114">
        <v>5591</v>
      </c>
      <c r="M20" s="76">
        <v>66</v>
      </c>
      <c r="N20" s="76">
        <v>60</v>
      </c>
      <c r="O20" s="50"/>
      <c r="P20" s="177"/>
      <c r="Q20" s="177"/>
      <c r="R20" s="177"/>
      <c r="S20" s="197"/>
      <c r="T20" s="173"/>
      <c r="U20" s="173"/>
      <c r="V20" s="173"/>
      <c r="W20" s="173"/>
      <c r="X20" s="173"/>
      <c r="Y20" s="173"/>
      <c r="Z20" s="173"/>
      <c r="AA20" s="173"/>
      <c r="AB20" s="173"/>
      <c r="AC20" s="173"/>
      <c r="AD20" s="173"/>
      <c r="AE20" s="173"/>
      <c r="AF20" s="173"/>
      <c r="AG20" s="173"/>
      <c r="AH20" s="173"/>
      <c r="AI20" s="173"/>
    </row>
    <row r="21" spans="1:35" ht="18.75" customHeight="1">
      <c r="A21" s="399" t="s">
        <v>27</v>
      </c>
      <c r="B21" s="33">
        <v>104197</v>
      </c>
      <c r="C21" s="194">
        <v>12709</v>
      </c>
      <c r="D21" s="114">
        <v>12501</v>
      </c>
      <c r="E21" s="114">
        <v>12141</v>
      </c>
      <c r="F21" s="114">
        <v>12023</v>
      </c>
      <c r="G21" s="114">
        <v>11721</v>
      </c>
      <c r="H21" s="114">
        <v>10899</v>
      </c>
      <c r="I21" s="114">
        <v>108</v>
      </c>
      <c r="J21" s="114">
        <v>10866</v>
      </c>
      <c r="K21" s="114">
        <v>10595</v>
      </c>
      <c r="L21" s="114">
        <v>10605</v>
      </c>
      <c r="M21" s="76">
        <v>139</v>
      </c>
      <c r="N21" s="76">
        <v>137</v>
      </c>
      <c r="O21" s="50"/>
      <c r="P21" s="177"/>
      <c r="Q21" s="177"/>
      <c r="R21" s="177"/>
      <c r="S21" s="197"/>
      <c r="T21" s="173"/>
      <c r="U21" s="173"/>
      <c r="V21" s="173"/>
      <c r="W21" s="173"/>
      <c r="X21" s="173"/>
      <c r="Y21" s="173"/>
      <c r="Z21" s="173"/>
      <c r="AA21" s="173"/>
      <c r="AB21" s="173"/>
      <c r="AC21" s="173"/>
      <c r="AD21" s="173"/>
      <c r="AE21" s="173"/>
      <c r="AF21" s="173"/>
      <c r="AG21" s="173"/>
      <c r="AH21" s="173"/>
      <c r="AI21" s="173"/>
    </row>
    <row r="22" spans="1:35" ht="17.25" customHeight="1">
      <c r="A22" s="401"/>
      <c r="B22" s="67"/>
      <c r="C22" s="67"/>
      <c r="D22" s="67"/>
      <c r="E22" s="67"/>
      <c r="F22" s="67"/>
      <c r="G22" s="67"/>
      <c r="H22" s="67"/>
      <c r="I22" s="67"/>
      <c r="J22" s="67"/>
      <c r="K22" s="67"/>
      <c r="L22" s="67"/>
      <c r="M22" s="67"/>
      <c r="N22" s="67"/>
      <c r="O22" s="50"/>
      <c r="P22" s="177"/>
      <c r="Q22" s="177"/>
      <c r="R22" s="177"/>
      <c r="S22" s="197"/>
      <c r="T22" s="173"/>
      <c r="U22" s="173"/>
      <c r="V22" s="173"/>
      <c r="W22" s="173"/>
      <c r="X22" s="173"/>
      <c r="Y22" s="173"/>
      <c r="Z22" s="173"/>
      <c r="AA22" s="173"/>
      <c r="AB22" s="173"/>
      <c r="AC22" s="173"/>
      <c r="AD22" s="173"/>
      <c r="AE22" s="173"/>
      <c r="AF22" s="173"/>
      <c r="AG22" s="173"/>
      <c r="AH22" s="173"/>
      <c r="AI22" s="173"/>
    </row>
    <row r="23" spans="1:35" ht="17.25" customHeight="1">
      <c r="A23" s="52"/>
      <c r="P23" s="177"/>
      <c r="Q23" s="177"/>
      <c r="R23" s="177"/>
      <c r="S23" s="197"/>
      <c r="T23" s="173"/>
      <c r="U23" s="173"/>
      <c r="V23" s="173"/>
      <c r="W23" s="173"/>
      <c r="X23" s="173"/>
      <c r="Y23" s="173"/>
      <c r="Z23" s="173"/>
      <c r="AA23" s="173"/>
      <c r="AB23" s="173"/>
      <c r="AC23" s="173"/>
      <c r="AD23" s="173"/>
      <c r="AE23" s="173"/>
      <c r="AF23" s="173"/>
      <c r="AG23" s="173"/>
      <c r="AH23" s="173"/>
      <c r="AI23" s="173"/>
    </row>
    <row r="24" spans="1:35">
      <c r="B24" s="50"/>
      <c r="C24" s="50"/>
      <c r="D24" s="50"/>
      <c r="E24" s="50"/>
      <c r="F24" s="50"/>
      <c r="G24" s="50"/>
      <c r="H24" s="50"/>
      <c r="I24" s="50"/>
      <c r="J24" s="50"/>
      <c r="K24" s="50"/>
      <c r="L24" s="50"/>
      <c r="M24" s="50"/>
      <c r="N24" s="50"/>
      <c r="O24" s="50"/>
      <c r="P24" s="177"/>
      <c r="Q24" s="177"/>
      <c r="R24" s="177"/>
      <c r="S24" s="197"/>
      <c r="T24" s="173"/>
      <c r="U24" s="173"/>
      <c r="V24" s="173"/>
      <c r="W24" s="173"/>
      <c r="X24" s="173"/>
      <c r="Y24" s="173"/>
      <c r="Z24" s="173"/>
      <c r="AA24" s="173"/>
      <c r="AB24" s="173"/>
      <c r="AC24" s="173"/>
      <c r="AD24" s="173"/>
      <c r="AE24" s="173"/>
      <c r="AF24" s="173"/>
      <c r="AG24" s="173"/>
      <c r="AH24" s="173"/>
      <c r="AI24" s="173"/>
    </row>
  </sheetData>
  <mergeCells count="13">
    <mergeCell ref="A3:A6"/>
    <mergeCell ref="G5:G6"/>
    <mergeCell ref="F5:F6"/>
    <mergeCell ref="J5:J6"/>
    <mergeCell ref="K5:K6"/>
    <mergeCell ref="N5:N6"/>
    <mergeCell ref="B3:B6"/>
    <mergeCell ref="C3:N4"/>
    <mergeCell ref="E5:E6"/>
    <mergeCell ref="D5:D6"/>
    <mergeCell ref="C5:C6"/>
    <mergeCell ref="H5:I5"/>
    <mergeCell ref="L5:M5"/>
  </mergeCells>
  <hyperlinks>
    <hyperlink ref="P2" location="OBSAH!A1" display="Zpět na obsah" xr:uid="{DA01DECD-4DC6-4615-AF4F-CC2B7420729B}"/>
  </hyperlinks>
  <pageMargins left="0.70866141732283472" right="0.70866141732283472" top="0.78740157480314965" bottom="0.78740157480314965"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List18"/>
  <dimension ref="A1:Z31"/>
  <sheetViews>
    <sheetView showGridLines="0" zoomScaleNormal="100" workbookViewId="0"/>
  </sheetViews>
  <sheetFormatPr defaultRowHeight="15"/>
  <cols>
    <col min="1" max="1" width="13.140625" customWidth="1"/>
    <col min="2" max="2" width="4.5703125" customWidth="1"/>
    <col min="3" max="3" width="7.7109375" customWidth="1"/>
    <col min="4" max="17" width="6.7109375" customWidth="1"/>
    <col min="18" max="18" width="7.5703125" customWidth="1"/>
  </cols>
  <sheetData>
    <row r="1" spans="1:26" s="8" customFormat="1" ht="22.5" customHeight="1">
      <c r="A1" s="154" t="s">
        <v>1176</v>
      </c>
      <c r="B1" s="24"/>
      <c r="C1" s="1"/>
      <c r="D1" s="1"/>
      <c r="E1" s="1"/>
      <c r="F1" s="1"/>
      <c r="G1" s="1"/>
      <c r="H1" s="1"/>
      <c r="I1" s="1"/>
      <c r="J1" s="1"/>
      <c r="K1" s="1"/>
      <c r="L1" s="1"/>
      <c r="M1" s="1"/>
      <c r="N1" s="1"/>
      <c r="O1" s="1"/>
      <c r="P1" s="1"/>
      <c r="Q1" s="1"/>
    </row>
    <row r="2" spans="1:26" s="4" customFormat="1" ht="18.75" customHeight="1" thickBot="1">
      <c r="A2" s="322" t="s">
        <v>1547</v>
      </c>
      <c r="Q2" s="1440" t="s">
        <v>1548</v>
      </c>
      <c r="S2" s="106" t="s">
        <v>986</v>
      </c>
    </row>
    <row r="3" spans="1:26" ht="17.25" customHeight="1">
      <c r="A3" s="2032" t="s">
        <v>170</v>
      </c>
      <c r="B3" s="2033"/>
      <c r="C3" s="2116" t="s">
        <v>63</v>
      </c>
      <c r="D3" s="2118" t="s">
        <v>6</v>
      </c>
      <c r="E3" s="2135"/>
      <c r="F3" s="2116" t="s">
        <v>337</v>
      </c>
      <c r="G3" s="2117"/>
      <c r="H3" s="2117"/>
      <c r="I3" s="2117"/>
      <c r="J3" s="2117"/>
      <c r="K3" s="2117"/>
      <c r="L3" s="2117"/>
      <c r="M3" s="2117"/>
      <c r="N3" s="2117"/>
      <c r="O3" s="2117"/>
      <c r="P3" s="2117"/>
      <c r="Q3" s="2117"/>
    </row>
    <row r="4" spans="1:26" ht="17.25" customHeight="1">
      <c r="A4" s="2034"/>
      <c r="B4" s="2035"/>
      <c r="C4" s="2111"/>
      <c r="D4" s="2124" t="s">
        <v>7</v>
      </c>
      <c r="E4" s="2149"/>
      <c r="F4" s="2111" t="s">
        <v>54</v>
      </c>
      <c r="G4" s="2108"/>
      <c r="H4" s="2108"/>
      <c r="I4" s="2082"/>
      <c r="J4" s="2006" t="s">
        <v>55</v>
      </c>
      <c r="K4" s="2108"/>
      <c r="L4" s="2108"/>
      <c r="M4" s="2082"/>
      <c r="N4" s="2006" t="s">
        <v>210</v>
      </c>
      <c r="O4" s="2108"/>
      <c r="P4" s="2108"/>
      <c r="Q4" s="2108"/>
    </row>
    <row r="5" spans="1:26" ht="17.25" customHeight="1">
      <c r="A5" s="2034"/>
      <c r="B5" s="2035"/>
      <c r="C5" s="2111"/>
      <c r="D5" s="2045"/>
      <c r="E5" s="2115"/>
      <c r="F5" s="2120" t="s">
        <v>4</v>
      </c>
      <c r="G5" s="2022"/>
      <c r="H5" s="2022" t="s">
        <v>35</v>
      </c>
      <c r="I5" s="2022"/>
      <c r="J5" s="2082" t="s">
        <v>4</v>
      </c>
      <c r="K5" s="2022"/>
      <c r="L5" s="2022" t="s">
        <v>35</v>
      </c>
      <c r="M5" s="2022"/>
      <c r="N5" s="2082" t="s">
        <v>4</v>
      </c>
      <c r="O5" s="2022"/>
      <c r="P5" s="2022" t="s">
        <v>35</v>
      </c>
      <c r="Q5" s="2006"/>
    </row>
    <row r="6" spans="1:26" ht="17.25" customHeight="1" thickBot="1">
      <c r="A6" s="2036"/>
      <c r="B6" s="2037"/>
      <c r="C6" s="477" t="s">
        <v>134</v>
      </c>
      <c r="D6" s="448" t="s">
        <v>134</v>
      </c>
      <c r="E6" s="449" t="s">
        <v>135</v>
      </c>
      <c r="F6" s="448" t="s">
        <v>134</v>
      </c>
      <c r="G6" s="449" t="s">
        <v>135</v>
      </c>
      <c r="H6" s="452" t="s">
        <v>134</v>
      </c>
      <c r="I6" s="449" t="s">
        <v>136</v>
      </c>
      <c r="J6" s="452" t="s">
        <v>134</v>
      </c>
      <c r="K6" s="449" t="s">
        <v>135</v>
      </c>
      <c r="L6" s="452" t="s">
        <v>134</v>
      </c>
      <c r="M6" s="449" t="s">
        <v>136</v>
      </c>
      <c r="N6" s="452" t="s">
        <v>134</v>
      </c>
      <c r="O6" s="449" t="s">
        <v>135</v>
      </c>
      <c r="P6" s="452" t="s">
        <v>134</v>
      </c>
      <c r="Q6" s="477" t="s">
        <v>136</v>
      </c>
    </row>
    <row r="7" spans="1:26" s="14" customFormat="1" ht="18.75" customHeight="1">
      <c r="A7" s="2038" t="s">
        <v>11</v>
      </c>
      <c r="B7" s="2039"/>
      <c r="C7" s="84">
        <v>116727</v>
      </c>
      <c r="D7" s="68">
        <v>57110</v>
      </c>
      <c r="E7" s="1639">
        <v>0.48926126774439505</v>
      </c>
      <c r="F7" s="68">
        <v>757</v>
      </c>
      <c r="G7" s="1707">
        <v>6.4852176445895126E-3</v>
      </c>
      <c r="H7" s="113">
        <v>541</v>
      </c>
      <c r="I7" s="1707">
        <v>0.71466314398943198</v>
      </c>
      <c r="J7" s="198">
        <v>91953</v>
      </c>
      <c r="K7" s="1707">
        <v>0.78776118635791204</v>
      </c>
      <c r="L7" s="113">
        <v>48500</v>
      </c>
      <c r="M7" s="1707">
        <v>0.52744336780746681</v>
      </c>
      <c r="N7" s="198">
        <v>24017</v>
      </c>
      <c r="O7" s="1707">
        <v>0.20575359599749843</v>
      </c>
      <c r="P7" s="113">
        <v>8069</v>
      </c>
      <c r="Q7" s="1708">
        <v>0.3359703543323479</v>
      </c>
      <c r="R7" s="26"/>
      <c r="S7" s="105"/>
      <c r="T7" s="26"/>
      <c r="U7" s="105"/>
      <c r="V7" s="105"/>
      <c r="W7" s="105"/>
      <c r="X7" s="105"/>
      <c r="Y7" s="105"/>
      <c r="Z7" s="105"/>
    </row>
    <row r="8" spans="1:26" s="14" customFormat="1" ht="18.75" customHeight="1">
      <c r="A8" s="2038" t="s">
        <v>12</v>
      </c>
      <c r="B8" s="2039"/>
      <c r="C8" s="84">
        <v>117198</v>
      </c>
      <c r="D8" s="68">
        <v>57240</v>
      </c>
      <c r="E8" s="1639">
        <v>0.48840423898018737</v>
      </c>
      <c r="F8" s="68">
        <v>718</v>
      </c>
      <c r="G8" s="1707">
        <v>6.1263844092902609E-3</v>
      </c>
      <c r="H8" s="113">
        <v>519</v>
      </c>
      <c r="I8" s="1707">
        <v>0.72284122562674091</v>
      </c>
      <c r="J8" s="198">
        <v>91520</v>
      </c>
      <c r="K8" s="1707">
        <v>0.78090069796412909</v>
      </c>
      <c r="L8" s="113">
        <v>48246</v>
      </c>
      <c r="M8" s="1707">
        <v>0.5271634615384615</v>
      </c>
      <c r="N8" s="198">
        <v>24960</v>
      </c>
      <c r="O8" s="1707">
        <v>0.21297291762658066</v>
      </c>
      <c r="P8" s="113">
        <v>8475</v>
      </c>
      <c r="Q8" s="1708">
        <v>0.33954326923076922</v>
      </c>
      <c r="R8" s="26"/>
      <c r="S8" s="105"/>
      <c r="T8" s="26"/>
      <c r="U8" s="105"/>
      <c r="V8" s="105"/>
      <c r="W8" s="105"/>
      <c r="X8" s="105"/>
      <c r="Y8" s="105"/>
      <c r="Z8" s="105"/>
    </row>
    <row r="9" spans="1:26" s="14" customFormat="1" ht="18.75" customHeight="1">
      <c r="A9" s="2038" t="s">
        <v>127</v>
      </c>
      <c r="B9" s="2039"/>
      <c r="C9" s="84">
        <v>111841</v>
      </c>
      <c r="D9" s="68">
        <v>54355</v>
      </c>
      <c r="E9" s="1639">
        <v>0.48600244990656377</v>
      </c>
      <c r="F9" s="68">
        <v>681</v>
      </c>
      <c r="G9" s="1707">
        <v>6.0890013501309894E-3</v>
      </c>
      <c r="H9" s="113">
        <v>498</v>
      </c>
      <c r="I9" s="1707">
        <v>0.7312775330396476</v>
      </c>
      <c r="J9" s="198">
        <v>86426</v>
      </c>
      <c r="K9" s="1707">
        <v>0.77275775431192495</v>
      </c>
      <c r="L9" s="113">
        <v>45551</v>
      </c>
      <c r="M9" s="1707">
        <v>0.52705204452363874</v>
      </c>
      <c r="N9" s="198">
        <v>24734</v>
      </c>
      <c r="O9" s="1707">
        <v>0.22115324433794403</v>
      </c>
      <c r="P9" s="113">
        <v>8306</v>
      </c>
      <c r="Q9" s="1708">
        <v>0.33581305086116275</v>
      </c>
      <c r="R9" s="26"/>
      <c r="S9" s="105"/>
      <c r="T9" s="26"/>
      <c r="U9" s="105"/>
      <c r="V9" s="105"/>
      <c r="W9" s="105"/>
      <c r="X9" s="105"/>
      <c r="Y9" s="105"/>
      <c r="Z9" s="105"/>
    </row>
    <row r="10" spans="1:26" s="14" customFormat="1" ht="18.75" customHeight="1">
      <c r="A10" s="2038" t="s">
        <v>162</v>
      </c>
      <c r="B10" s="2039"/>
      <c r="C10" s="67">
        <v>108062</v>
      </c>
      <c r="D10" s="69">
        <v>52490</v>
      </c>
      <c r="E10" s="1639">
        <v>0.48573966796838852</v>
      </c>
      <c r="F10" s="69">
        <v>586</v>
      </c>
      <c r="G10" s="1707">
        <v>5.4228128296718555E-3</v>
      </c>
      <c r="H10" s="114">
        <v>424</v>
      </c>
      <c r="I10" s="1707">
        <v>0.7235494880546075</v>
      </c>
      <c r="J10" s="194">
        <v>82517</v>
      </c>
      <c r="K10" s="1707">
        <v>0.76360792878162531</v>
      </c>
      <c r="L10" s="114">
        <v>43573</v>
      </c>
      <c r="M10" s="1707">
        <v>0.52804876570888426</v>
      </c>
      <c r="N10" s="194">
        <v>24959</v>
      </c>
      <c r="O10" s="1707">
        <v>0.23096925838870278</v>
      </c>
      <c r="P10" s="114">
        <v>8493</v>
      </c>
      <c r="Q10" s="1708">
        <v>0.34027805601185945</v>
      </c>
      <c r="R10" s="26"/>
      <c r="S10" s="105"/>
      <c r="T10" s="105"/>
      <c r="U10" s="105"/>
      <c r="V10" s="105"/>
      <c r="W10" s="105"/>
      <c r="X10" s="105"/>
      <c r="Y10" s="105"/>
      <c r="Z10" s="105"/>
    </row>
    <row r="11" spans="1:26" s="14" customFormat="1" ht="18.75" customHeight="1">
      <c r="A11" s="2038" t="s">
        <v>340</v>
      </c>
      <c r="B11" s="2039"/>
      <c r="C11" s="67">
        <v>106625</v>
      </c>
      <c r="D11" s="69">
        <v>52135</v>
      </c>
      <c r="E11" s="1639">
        <v>0.48895662368112541</v>
      </c>
      <c r="F11" s="69">
        <v>564</v>
      </c>
      <c r="G11" s="1707">
        <v>5.2895662368112545E-3</v>
      </c>
      <c r="H11" s="114">
        <v>392</v>
      </c>
      <c r="I11" s="1707">
        <v>0.69503546099290781</v>
      </c>
      <c r="J11" s="194">
        <v>81475</v>
      </c>
      <c r="K11" s="1707">
        <v>0.76412661195779596</v>
      </c>
      <c r="L11" s="114">
        <v>43167</v>
      </c>
      <c r="M11" s="1707">
        <v>0.52981896287204666</v>
      </c>
      <c r="N11" s="194">
        <v>24586</v>
      </c>
      <c r="O11" s="1707">
        <v>0.23058382180539272</v>
      </c>
      <c r="P11" s="114">
        <v>8576</v>
      </c>
      <c r="Q11" s="1708">
        <v>0.34881639957699506</v>
      </c>
      <c r="R11" s="26"/>
      <c r="S11" s="105"/>
      <c r="T11" s="105"/>
      <c r="U11" s="105"/>
      <c r="V11" s="105"/>
      <c r="W11" s="105"/>
      <c r="X11" s="105"/>
      <c r="Y11" s="105"/>
      <c r="Z11" s="105"/>
    </row>
    <row r="12" spans="1:26" s="14" customFormat="1" ht="18.75" customHeight="1">
      <c r="A12" s="2038" t="s">
        <v>410</v>
      </c>
      <c r="B12" s="2039"/>
      <c r="C12" s="67">
        <v>108630</v>
      </c>
      <c r="D12" s="69">
        <v>52949</v>
      </c>
      <c r="E12" s="1639">
        <v>0.48742520482371354</v>
      </c>
      <c r="F12" s="69">
        <v>587</v>
      </c>
      <c r="G12" s="1707">
        <v>5.403663812943018E-3</v>
      </c>
      <c r="H12" s="114">
        <v>423</v>
      </c>
      <c r="I12" s="1707">
        <v>0.72061328790459966</v>
      </c>
      <c r="J12" s="194">
        <v>82293</v>
      </c>
      <c r="K12" s="1707">
        <v>0.75755316210991441</v>
      </c>
      <c r="L12" s="114">
        <v>43556</v>
      </c>
      <c r="M12" s="1707">
        <v>0.52927952559755997</v>
      </c>
      <c r="N12" s="194">
        <v>25750</v>
      </c>
      <c r="O12" s="1707">
        <v>0.23704317407714259</v>
      </c>
      <c r="P12" s="114">
        <v>8970</v>
      </c>
      <c r="Q12" s="1708">
        <v>0.34834951456310681</v>
      </c>
      <c r="R12" s="26"/>
      <c r="S12" s="105"/>
      <c r="T12" s="26"/>
      <c r="U12" s="105"/>
      <c r="V12" s="105"/>
      <c r="W12" s="105"/>
      <c r="X12" s="105"/>
      <c r="Y12" s="105"/>
      <c r="Z12" s="105"/>
    </row>
    <row r="13" spans="1:26" s="14" customFormat="1" ht="18.75" customHeight="1">
      <c r="A13" s="2038" t="s">
        <v>445</v>
      </c>
      <c r="B13" s="2039"/>
      <c r="C13" s="67">
        <v>108143</v>
      </c>
      <c r="D13" s="69">
        <v>52745</v>
      </c>
      <c r="E13" s="1639">
        <v>0.48773383390510711</v>
      </c>
      <c r="F13" s="69">
        <v>563</v>
      </c>
      <c r="G13" s="1707">
        <v>5.2060697409910955E-3</v>
      </c>
      <c r="H13" s="114">
        <v>408</v>
      </c>
      <c r="I13" s="1707">
        <v>0.72468916518650084</v>
      </c>
      <c r="J13" s="194">
        <v>81863</v>
      </c>
      <c r="K13" s="1707">
        <v>0.75698843198357735</v>
      </c>
      <c r="L13" s="114">
        <v>43254</v>
      </c>
      <c r="M13" s="1707">
        <v>0.52837057034313428</v>
      </c>
      <c r="N13" s="194">
        <v>25717</v>
      </c>
      <c r="O13" s="1707">
        <v>0.2378054982754316</v>
      </c>
      <c r="P13" s="114">
        <v>9083</v>
      </c>
      <c r="Q13" s="1708">
        <v>0.35319049655869661</v>
      </c>
      <c r="R13" s="26"/>
      <c r="S13" s="105"/>
      <c r="T13" s="26"/>
      <c r="U13" s="105"/>
      <c r="V13" s="105"/>
      <c r="W13" s="105"/>
      <c r="X13" s="105"/>
      <c r="Y13" s="105"/>
      <c r="Z13" s="105"/>
    </row>
    <row r="14" spans="1:26" s="14" customFormat="1" ht="18.75" customHeight="1">
      <c r="A14" s="2038" t="s">
        <v>489</v>
      </c>
      <c r="B14" s="2039"/>
      <c r="C14" s="67">
        <v>117607</v>
      </c>
      <c r="D14" s="69">
        <v>57165</v>
      </c>
      <c r="E14" s="1639">
        <v>0.48606800615609613</v>
      </c>
      <c r="F14" s="69">
        <v>700</v>
      </c>
      <c r="G14" s="1707">
        <v>5.9520266650794594E-3</v>
      </c>
      <c r="H14" s="114">
        <v>482</v>
      </c>
      <c r="I14" s="1707">
        <v>0.68857142857142861</v>
      </c>
      <c r="J14" s="194">
        <v>87596</v>
      </c>
      <c r="K14" s="1707">
        <v>0.74481961107757189</v>
      </c>
      <c r="L14" s="114">
        <v>46101</v>
      </c>
      <c r="M14" s="1707">
        <v>0.52629115484725331</v>
      </c>
      <c r="N14" s="194">
        <v>29311</v>
      </c>
      <c r="O14" s="1707">
        <v>0.24922836225734862</v>
      </c>
      <c r="P14" s="114">
        <v>10582</v>
      </c>
      <c r="Q14" s="1708">
        <v>0.3610248712087612</v>
      </c>
      <c r="R14" s="26"/>
      <c r="S14" s="105"/>
      <c r="T14" s="26"/>
      <c r="U14" s="105"/>
      <c r="V14" s="105"/>
      <c r="W14" s="105"/>
      <c r="X14" s="105"/>
      <c r="Y14" s="105"/>
      <c r="Z14" s="105"/>
    </row>
    <row r="15" spans="1:26" s="14" customFormat="1" ht="18.75" customHeight="1">
      <c r="A15" s="2038" t="s">
        <v>499</v>
      </c>
      <c r="B15" s="2039"/>
      <c r="C15" s="67">
        <v>117168</v>
      </c>
      <c r="D15" s="69">
        <v>57071</v>
      </c>
      <c r="E15" s="1639">
        <v>0.48708691792981018</v>
      </c>
      <c r="F15" s="69">
        <v>733</v>
      </c>
      <c r="G15" s="1707">
        <v>6.2559743274614226E-3</v>
      </c>
      <c r="H15" s="114">
        <v>502</v>
      </c>
      <c r="I15" s="1707">
        <v>0.68485675306957705</v>
      </c>
      <c r="J15" s="194">
        <v>88288</v>
      </c>
      <c r="K15" s="1707">
        <v>0.75351631844872324</v>
      </c>
      <c r="L15" s="114">
        <v>46567</v>
      </c>
      <c r="M15" s="1707">
        <v>0.52744427328742294</v>
      </c>
      <c r="N15" s="194">
        <v>28147</v>
      </c>
      <c r="O15" s="1707">
        <v>0.24022770722381537</v>
      </c>
      <c r="P15" s="114">
        <v>10002</v>
      </c>
      <c r="Q15" s="1708">
        <v>0.35534870501296761</v>
      </c>
      <c r="R15" s="26"/>
      <c r="S15" s="105"/>
      <c r="T15" s="26"/>
      <c r="U15" s="105"/>
      <c r="V15" s="105"/>
      <c r="W15" s="105"/>
      <c r="X15" s="105"/>
      <c r="Y15" s="105"/>
      <c r="Z15" s="105"/>
    </row>
    <row r="16" spans="1:26" s="14" customFormat="1" ht="18.75" customHeight="1">
      <c r="A16" s="2038" t="s">
        <v>731</v>
      </c>
      <c r="B16" s="2039"/>
      <c r="C16" s="67">
        <v>119932</v>
      </c>
      <c r="D16" s="69">
        <v>58245</v>
      </c>
      <c r="E16" s="1639">
        <v>0.48565020178100926</v>
      </c>
      <c r="F16" s="69">
        <v>800</v>
      </c>
      <c r="G16" s="1707">
        <v>6.6704465863989598E-3</v>
      </c>
      <c r="H16" s="114">
        <v>542</v>
      </c>
      <c r="I16" s="1707">
        <v>0.67749999999999999</v>
      </c>
      <c r="J16" s="194">
        <v>91284</v>
      </c>
      <c r="K16" s="1707">
        <v>0.76113130774105331</v>
      </c>
      <c r="L16" s="114">
        <v>47856</v>
      </c>
      <c r="M16" s="1707">
        <v>0.52425397660049955</v>
      </c>
      <c r="N16" s="194">
        <v>27848</v>
      </c>
      <c r="O16" s="1707">
        <v>0.23219824567254777</v>
      </c>
      <c r="P16" s="114">
        <v>9847</v>
      </c>
      <c r="Q16" s="1708">
        <v>0.35359810399310543</v>
      </c>
      <c r="R16" s="26"/>
      <c r="S16" s="105"/>
      <c r="T16" s="26"/>
      <c r="U16" s="105"/>
      <c r="V16" s="105"/>
      <c r="W16" s="105"/>
      <c r="X16" s="105"/>
      <c r="Y16" s="105"/>
      <c r="Z16" s="105"/>
    </row>
    <row r="17" spans="1:26" s="14" customFormat="1" ht="18.75" customHeight="1" thickBot="1">
      <c r="A17" s="2038" t="s">
        <v>1132</v>
      </c>
      <c r="B17" s="2039"/>
      <c r="C17" s="102">
        <v>118758</v>
      </c>
      <c r="D17" s="65">
        <v>57744</v>
      </c>
      <c r="E17" s="1639">
        <v>0.48623250644167132</v>
      </c>
      <c r="F17" s="65">
        <v>930</v>
      </c>
      <c r="G17" s="1709">
        <v>7.8310513818016462E-3</v>
      </c>
      <c r="H17" s="93">
        <v>677</v>
      </c>
      <c r="I17" s="1709">
        <v>0.72795698924731178</v>
      </c>
      <c r="J17" s="66">
        <v>92636</v>
      </c>
      <c r="K17" s="1709">
        <v>0.78004008151029824</v>
      </c>
      <c r="L17" s="93">
        <v>48190</v>
      </c>
      <c r="M17" s="1709">
        <v>0.52020812643032943</v>
      </c>
      <c r="N17" s="66">
        <v>25192</v>
      </c>
      <c r="O17" s="1709">
        <v>0.2121288671079001</v>
      </c>
      <c r="P17" s="93">
        <v>8877</v>
      </c>
      <c r="Q17" s="1710">
        <v>0.35237376945061927</v>
      </c>
      <c r="R17" s="26"/>
      <c r="S17" s="105"/>
      <c r="T17" s="26"/>
      <c r="U17" s="105"/>
      <c r="V17" s="105"/>
      <c r="W17" s="105"/>
      <c r="X17" s="105"/>
      <c r="Y17" s="105"/>
      <c r="Z17" s="105"/>
    </row>
    <row r="18" spans="1:26" s="1665" customFormat="1" ht="18.75" customHeight="1">
      <c r="A18" s="2028" t="s">
        <v>1134</v>
      </c>
      <c r="B18" s="360" t="s">
        <v>164</v>
      </c>
      <c r="C18" s="361">
        <f>C17-C16</f>
        <v>-1174</v>
      </c>
      <c r="D18" s="391">
        <f>D17-D16</f>
        <v>-501</v>
      </c>
      <c r="E18" s="464">
        <f>E17-E16</f>
        <v>5.8230466066205855E-4</v>
      </c>
      <c r="F18" s="391">
        <f>F17-F16</f>
        <v>130</v>
      </c>
      <c r="G18" s="423" t="s">
        <v>50</v>
      </c>
      <c r="H18" s="362">
        <f>H17-H16</f>
        <v>135</v>
      </c>
      <c r="I18" s="423" t="s">
        <v>50</v>
      </c>
      <c r="J18" s="362">
        <f>J17-J16</f>
        <v>1352</v>
      </c>
      <c r="K18" s="423" t="s">
        <v>50</v>
      </c>
      <c r="L18" s="362">
        <f>L17-L16</f>
        <v>334</v>
      </c>
      <c r="M18" s="423" t="s">
        <v>50</v>
      </c>
      <c r="N18" s="362">
        <f>N17-N16</f>
        <v>-2656</v>
      </c>
      <c r="O18" s="423" t="s">
        <v>50</v>
      </c>
      <c r="P18" s="362">
        <f>P17-P16</f>
        <v>-970</v>
      </c>
      <c r="Q18" s="437" t="s">
        <v>50</v>
      </c>
      <c r="S18" s="105"/>
      <c r="T18" s="105"/>
      <c r="U18" s="105"/>
      <c r="V18" s="105"/>
      <c r="W18" s="105"/>
      <c r="X18" s="105"/>
      <c r="Y18" s="105"/>
      <c r="Z18" s="105"/>
    </row>
    <row r="19" spans="1:26" ht="18.75" customHeight="1">
      <c r="A19" s="2029"/>
      <c r="B19" s="1601" t="s">
        <v>165</v>
      </c>
      <c r="C19" s="365">
        <f>C17/C16-1</f>
        <v>-9.7888803655404866E-3</v>
      </c>
      <c r="D19" s="393">
        <f>D17/D16-1</f>
        <v>-8.6015967035797392E-3</v>
      </c>
      <c r="E19" s="519">
        <f>E17/E16-1</f>
        <v>1.1990207324665825E-3</v>
      </c>
      <c r="F19" s="393">
        <f>F17/F16-1</f>
        <v>0.16250000000000009</v>
      </c>
      <c r="G19" s="432" t="s">
        <v>50</v>
      </c>
      <c r="H19" s="366">
        <f>H17/H16-1</f>
        <v>0.24907749077490782</v>
      </c>
      <c r="I19" s="432" t="s">
        <v>50</v>
      </c>
      <c r="J19" s="366">
        <f>J17/J16-1</f>
        <v>1.4810919766881314E-2</v>
      </c>
      <c r="K19" s="432" t="s">
        <v>50</v>
      </c>
      <c r="L19" s="366">
        <f>L17/L16-1</f>
        <v>6.9792711467735469E-3</v>
      </c>
      <c r="M19" s="432" t="s">
        <v>50</v>
      </c>
      <c r="N19" s="366">
        <f>N17/N16-1</f>
        <v>-9.5374892272335532E-2</v>
      </c>
      <c r="O19" s="432" t="s">
        <v>50</v>
      </c>
      <c r="P19" s="366">
        <f>P17/P16-1</f>
        <v>-9.8507159540976996E-2</v>
      </c>
      <c r="Q19" s="440" t="s">
        <v>50</v>
      </c>
      <c r="S19" s="105"/>
      <c r="T19" s="105"/>
      <c r="U19" s="105"/>
      <c r="V19" s="105"/>
      <c r="W19" s="105"/>
      <c r="X19" s="105"/>
      <c r="Y19" s="105"/>
      <c r="Z19" s="105"/>
    </row>
    <row r="20" spans="1:26" ht="18.75" customHeight="1">
      <c r="A20" s="2030" t="s">
        <v>1154</v>
      </c>
      <c r="B20" s="378" t="s">
        <v>164</v>
      </c>
      <c r="C20" s="379">
        <f>C17-C12</f>
        <v>10128</v>
      </c>
      <c r="D20" s="394">
        <f>D17-D12</f>
        <v>4795</v>
      </c>
      <c r="E20" s="466">
        <f>E17-E12</f>
        <v>-1.1926983820422232E-3</v>
      </c>
      <c r="F20" s="394">
        <f>F17-F12</f>
        <v>343</v>
      </c>
      <c r="G20" s="429" t="s">
        <v>50</v>
      </c>
      <c r="H20" s="371">
        <f>H17-H12</f>
        <v>254</v>
      </c>
      <c r="I20" s="429" t="s">
        <v>50</v>
      </c>
      <c r="J20" s="371">
        <f>J17-J12</f>
        <v>10343</v>
      </c>
      <c r="K20" s="429" t="s">
        <v>50</v>
      </c>
      <c r="L20" s="371">
        <f>L17-L12</f>
        <v>4634</v>
      </c>
      <c r="M20" s="429" t="s">
        <v>50</v>
      </c>
      <c r="N20" s="371">
        <f>N17-N12</f>
        <v>-558</v>
      </c>
      <c r="O20" s="429" t="s">
        <v>50</v>
      </c>
      <c r="P20" s="371">
        <f>P17-P12</f>
        <v>-93</v>
      </c>
      <c r="Q20" s="439" t="s">
        <v>50</v>
      </c>
      <c r="S20" s="105"/>
      <c r="T20" s="105"/>
      <c r="U20" s="105"/>
      <c r="V20" s="105"/>
      <c r="W20" s="105"/>
      <c r="X20" s="105"/>
      <c r="Y20" s="105"/>
      <c r="Z20" s="105"/>
    </row>
    <row r="21" spans="1:26" ht="18.75" customHeight="1">
      <c r="A21" s="2029"/>
      <c r="B21" s="1601" t="s">
        <v>165</v>
      </c>
      <c r="C21" s="365">
        <f>C17/C12-1</f>
        <v>9.3233913283623293E-2</v>
      </c>
      <c r="D21" s="393">
        <f>D17/D12-1</f>
        <v>9.0558839638142263E-2</v>
      </c>
      <c r="E21" s="519">
        <f>E17/E12-1</f>
        <v>-2.4469362073173961E-3</v>
      </c>
      <c r="F21" s="393">
        <f>F17/F12-1</f>
        <v>0.58432708688245305</v>
      </c>
      <c r="G21" s="432" t="s">
        <v>50</v>
      </c>
      <c r="H21" s="366">
        <f>H17/H12-1</f>
        <v>0.60047281323877066</v>
      </c>
      <c r="I21" s="432" t="s">
        <v>50</v>
      </c>
      <c r="J21" s="366">
        <f>J17/J12-1</f>
        <v>0.12568505219155934</v>
      </c>
      <c r="K21" s="432" t="s">
        <v>50</v>
      </c>
      <c r="L21" s="366">
        <f>L17/L12-1</f>
        <v>0.10639177151253554</v>
      </c>
      <c r="M21" s="432" t="s">
        <v>50</v>
      </c>
      <c r="N21" s="366">
        <f>N17/N12-1</f>
        <v>-2.1669902912621386E-2</v>
      </c>
      <c r="O21" s="432" t="s">
        <v>50</v>
      </c>
      <c r="P21" s="366">
        <f>P17/P12-1</f>
        <v>-1.0367892976588577E-2</v>
      </c>
      <c r="Q21" s="440" t="s">
        <v>50</v>
      </c>
      <c r="S21" s="105"/>
      <c r="T21" s="105"/>
      <c r="U21" s="105"/>
      <c r="V21" s="105"/>
      <c r="W21" s="105"/>
      <c r="X21" s="105"/>
      <c r="Y21" s="105"/>
      <c r="Z21" s="105"/>
    </row>
    <row r="22" spans="1:26" ht="18.75" customHeight="1">
      <c r="A22" s="2030" t="s">
        <v>1137</v>
      </c>
      <c r="B22" s="378" t="s">
        <v>164</v>
      </c>
      <c r="C22" s="379">
        <f>C17-C7</f>
        <v>2031</v>
      </c>
      <c r="D22" s="394">
        <f>D17-D7</f>
        <v>634</v>
      </c>
      <c r="E22" s="466">
        <f>E17-E7</f>
        <v>-3.0287613027237259E-3</v>
      </c>
      <c r="F22" s="394">
        <f>F17-F7</f>
        <v>173</v>
      </c>
      <c r="G22" s="429" t="s">
        <v>50</v>
      </c>
      <c r="H22" s="371">
        <f>H17-H7</f>
        <v>136</v>
      </c>
      <c r="I22" s="429" t="s">
        <v>50</v>
      </c>
      <c r="J22" s="371">
        <f>J17-J7</f>
        <v>683</v>
      </c>
      <c r="K22" s="429" t="s">
        <v>50</v>
      </c>
      <c r="L22" s="371">
        <f>L17-L7</f>
        <v>-310</v>
      </c>
      <c r="M22" s="429" t="s">
        <v>50</v>
      </c>
      <c r="N22" s="371">
        <f>N17-N7</f>
        <v>1175</v>
      </c>
      <c r="O22" s="429" t="s">
        <v>50</v>
      </c>
      <c r="P22" s="371">
        <f>P17-P7</f>
        <v>808</v>
      </c>
      <c r="Q22" s="439" t="s">
        <v>50</v>
      </c>
      <c r="S22" s="105"/>
      <c r="T22" s="105"/>
      <c r="U22" s="105"/>
      <c r="V22" s="105"/>
      <c r="W22" s="105"/>
      <c r="X22" s="105"/>
      <c r="Y22" s="105"/>
      <c r="Z22" s="105"/>
    </row>
    <row r="23" spans="1:26" ht="18.75" customHeight="1">
      <c r="A23" s="2150"/>
      <c r="B23" s="1602" t="s">
        <v>165</v>
      </c>
      <c r="C23" s="511">
        <f>C17/C7-1</f>
        <v>1.7399573363489074E-2</v>
      </c>
      <c r="D23" s="368">
        <f>D17/D7-1</f>
        <v>1.1101383295394784E-2</v>
      </c>
      <c r="E23" s="520">
        <f>E17/E7-1</f>
        <v>-6.1904783852746448E-3</v>
      </c>
      <c r="F23" s="368">
        <f>F17/F7-1</f>
        <v>0.22853368560105691</v>
      </c>
      <c r="G23" s="512" t="s">
        <v>50</v>
      </c>
      <c r="H23" s="384">
        <f>H17/H7-1</f>
        <v>0.25138632162661745</v>
      </c>
      <c r="I23" s="512" t="s">
        <v>50</v>
      </c>
      <c r="J23" s="384">
        <f>J17/J7-1</f>
        <v>7.4277076332474046E-3</v>
      </c>
      <c r="K23" s="512" t="s">
        <v>50</v>
      </c>
      <c r="L23" s="384">
        <f>L17/L7-1</f>
        <v>-6.3917525773196093E-3</v>
      </c>
      <c r="M23" s="512" t="s">
        <v>50</v>
      </c>
      <c r="N23" s="384">
        <f>N17/N7-1</f>
        <v>4.8923679060665304E-2</v>
      </c>
      <c r="O23" s="512" t="s">
        <v>50</v>
      </c>
      <c r="P23" s="384">
        <f>P17/P7-1</f>
        <v>0.10013632420374274</v>
      </c>
      <c r="Q23" s="513" t="s">
        <v>50</v>
      </c>
      <c r="S23" s="105"/>
      <c r="T23" s="105"/>
      <c r="U23" s="105"/>
      <c r="V23" s="105"/>
      <c r="W23" s="105"/>
      <c r="X23" s="105"/>
      <c r="Y23" s="105"/>
      <c r="Z23" s="105"/>
    </row>
    <row r="24" spans="1:26" ht="18" customHeight="1">
      <c r="A24" s="358"/>
      <c r="B24" s="110"/>
      <c r="C24" s="134"/>
      <c r="D24" s="134"/>
      <c r="E24" s="134"/>
      <c r="F24" s="134"/>
      <c r="G24" s="135"/>
      <c r="H24" s="134"/>
      <c r="I24" s="135"/>
      <c r="J24" s="134"/>
      <c r="K24" s="135"/>
      <c r="L24" s="134"/>
      <c r="M24" s="135"/>
      <c r="N24" s="134"/>
      <c r="O24" s="135"/>
      <c r="P24" s="134"/>
      <c r="Q24" s="135"/>
      <c r="S24" s="105"/>
      <c r="T24" s="105"/>
      <c r="U24" s="105"/>
      <c r="V24" s="105"/>
      <c r="W24" s="105"/>
      <c r="X24" s="105"/>
      <c r="Y24" s="105"/>
      <c r="Z24" s="105"/>
    </row>
    <row r="25" spans="1:26" ht="15" customHeight="1">
      <c r="A25" s="138" t="s">
        <v>1639</v>
      </c>
    </row>
    <row r="26" spans="1:26" ht="15" customHeight="1">
      <c r="A26" s="138" t="s">
        <v>1640</v>
      </c>
    </row>
    <row r="27" spans="1:26">
      <c r="A27" s="816"/>
      <c r="C27" s="100"/>
      <c r="D27" s="100"/>
      <c r="E27" s="100"/>
      <c r="F27" s="100"/>
      <c r="G27" s="100"/>
      <c r="H27" s="100"/>
      <c r="I27" s="100"/>
      <c r="J27" s="100"/>
      <c r="K27" s="100"/>
      <c r="L27" s="100"/>
      <c r="M27" s="100"/>
      <c r="N27" s="100"/>
      <c r="O27" s="100"/>
      <c r="P27" s="100"/>
      <c r="Q27" s="100"/>
    </row>
    <row r="28" spans="1:26">
      <c r="C28" s="83"/>
      <c r="D28" s="50"/>
      <c r="E28" s="50"/>
      <c r="F28" s="50"/>
      <c r="G28" s="50"/>
      <c r="H28" s="50"/>
      <c r="I28" s="50"/>
      <c r="J28" s="50"/>
      <c r="K28" s="50"/>
      <c r="L28" s="50"/>
      <c r="M28" s="50"/>
      <c r="N28" s="50"/>
      <c r="O28" s="50"/>
      <c r="P28" s="50"/>
      <c r="Q28" s="50"/>
    </row>
    <row r="29" spans="1:26">
      <c r="C29" s="83"/>
      <c r="D29" s="100"/>
      <c r="E29" s="100"/>
      <c r="F29" s="100"/>
      <c r="G29" s="100"/>
      <c r="H29" s="100"/>
      <c r="I29" s="100"/>
      <c r="J29" s="100"/>
      <c r="K29" s="100"/>
      <c r="L29" s="100"/>
      <c r="M29" s="100"/>
      <c r="N29" s="100"/>
      <c r="O29" s="100"/>
      <c r="P29" s="100"/>
      <c r="Q29" s="100"/>
    </row>
    <row r="30" spans="1:26">
      <c r="C30" s="50"/>
      <c r="D30" s="50"/>
      <c r="E30" s="50"/>
      <c r="F30" s="50"/>
      <c r="G30" s="50"/>
      <c r="H30" s="50"/>
      <c r="I30" s="50"/>
      <c r="J30" s="50"/>
      <c r="K30" s="50"/>
      <c r="L30" s="50"/>
      <c r="M30" s="50"/>
      <c r="N30" s="50"/>
      <c r="O30" s="50"/>
      <c r="P30" s="50"/>
      <c r="Q30" s="50"/>
    </row>
    <row r="31" spans="1:26">
      <c r="C31" s="100"/>
      <c r="D31" s="100"/>
      <c r="E31" s="100"/>
      <c r="F31" s="100"/>
      <c r="G31" s="100"/>
      <c r="H31" s="100"/>
      <c r="I31" s="100"/>
      <c r="J31" s="100"/>
      <c r="K31" s="100"/>
      <c r="L31" s="100"/>
      <c r="M31" s="100"/>
      <c r="N31" s="100"/>
      <c r="O31" s="100"/>
      <c r="P31" s="100"/>
      <c r="Q31" s="100"/>
    </row>
  </sheetData>
  <mergeCells count="28">
    <mergeCell ref="P5:Q5"/>
    <mergeCell ref="F4:I4"/>
    <mergeCell ref="J4:M4"/>
    <mergeCell ref="N4:Q4"/>
    <mergeCell ref="H5:I5"/>
    <mergeCell ref="A20:A21"/>
    <mergeCell ref="A22:A23"/>
    <mergeCell ref="A14:B14"/>
    <mergeCell ref="A15:B15"/>
    <mergeCell ref="A16:B16"/>
    <mergeCell ref="A17:B17"/>
    <mergeCell ref="A18:A19"/>
    <mergeCell ref="D4:E5"/>
    <mergeCell ref="F3:Q3"/>
    <mergeCell ref="A13:B13"/>
    <mergeCell ref="A9:B9"/>
    <mergeCell ref="A10:B10"/>
    <mergeCell ref="A11:B11"/>
    <mergeCell ref="A12:B12"/>
    <mergeCell ref="D3:E3"/>
    <mergeCell ref="A3:B6"/>
    <mergeCell ref="A7:B7"/>
    <mergeCell ref="A8:B8"/>
    <mergeCell ref="C3:C5"/>
    <mergeCell ref="F5:G5"/>
    <mergeCell ref="J5:K5"/>
    <mergeCell ref="N5:O5"/>
    <mergeCell ref="L5:M5"/>
  </mergeCells>
  <hyperlinks>
    <hyperlink ref="S2" location="OBSAH!A1" display="Zpět na obsah" xr:uid="{636A8368-B62A-48E6-9C91-409F766C8AF2}"/>
  </hyperlinks>
  <pageMargins left="0.70866141732283472" right="0.70866141732283472" top="0.78740157480314965" bottom="0.78740157480314965" header="0.31496062992125984" footer="0.31496062992125984"/>
  <pageSetup paperSize="9" orientation="landscape" r:id="rId1"/>
  <ignoredErrors>
    <ignoredError sqref="C18:I23 J18:M23 N19:Q23 N18:P18 Q18" unlockedFormula="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List108"/>
  <dimension ref="A1:S25"/>
  <sheetViews>
    <sheetView showGridLines="0" zoomScaleNormal="100" workbookViewId="0"/>
  </sheetViews>
  <sheetFormatPr defaultColWidth="9.140625" defaultRowHeight="15"/>
  <cols>
    <col min="1" max="1" width="17.28515625" customWidth="1"/>
    <col min="2" max="16" width="6.7109375" customWidth="1"/>
    <col min="17" max="17" width="7.5703125" customWidth="1"/>
  </cols>
  <sheetData>
    <row r="1" spans="1:19" s="8" customFormat="1" ht="22.5" customHeight="1">
      <c r="A1" s="154" t="s">
        <v>1177</v>
      </c>
      <c r="B1" s="1"/>
      <c r="C1" s="1"/>
      <c r="D1" s="1"/>
      <c r="E1" s="1"/>
      <c r="F1" s="1"/>
      <c r="G1" s="1"/>
      <c r="H1" s="1"/>
      <c r="I1" s="1"/>
      <c r="J1" s="1"/>
      <c r="K1" s="1"/>
      <c r="L1" s="1"/>
      <c r="M1" s="1"/>
      <c r="N1" s="152"/>
      <c r="O1" s="1"/>
      <c r="P1" s="1"/>
    </row>
    <row r="2" spans="1:19" s="4" customFormat="1" ht="18.75" customHeight="1" thickBot="1">
      <c r="A2" s="322" t="s">
        <v>1547</v>
      </c>
      <c r="P2" s="1440" t="s">
        <v>1548</v>
      </c>
      <c r="R2" s="106" t="s">
        <v>986</v>
      </c>
    </row>
    <row r="3" spans="1:19" ht="17.25" customHeight="1">
      <c r="A3" s="2033" t="s">
        <v>163</v>
      </c>
      <c r="B3" s="2116" t="s">
        <v>63</v>
      </c>
      <c r="C3" s="2118" t="s">
        <v>6</v>
      </c>
      <c r="D3" s="2121"/>
      <c r="E3" s="2118" t="s">
        <v>337</v>
      </c>
      <c r="F3" s="2119"/>
      <c r="G3" s="2119"/>
      <c r="H3" s="2119"/>
      <c r="I3" s="2119"/>
      <c r="J3" s="2119"/>
      <c r="K3" s="2119"/>
      <c r="L3" s="2119"/>
      <c r="M3" s="2119"/>
      <c r="N3" s="2119"/>
      <c r="O3" s="2119"/>
      <c r="P3" s="2121"/>
    </row>
    <row r="4" spans="1:19" ht="17.25" customHeight="1">
      <c r="A4" s="2035"/>
      <c r="B4" s="2111"/>
      <c r="C4" s="2124" t="s">
        <v>7</v>
      </c>
      <c r="D4" s="2149"/>
      <c r="E4" s="2111" t="s">
        <v>54</v>
      </c>
      <c r="F4" s="2108"/>
      <c r="G4" s="2108"/>
      <c r="H4" s="2082"/>
      <c r="I4" s="2006" t="s">
        <v>55</v>
      </c>
      <c r="J4" s="2108"/>
      <c r="K4" s="2108"/>
      <c r="L4" s="2082"/>
      <c r="M4" s="2006" t="s">
        <v>210</v>
      </c>
      <c r="N4" s="2108"/>
      <c r="O4" s="2108"/>
      <c r="P4" s="2108"/>
    </row>
    <row r="5" spans="1:19" ht="17.25" customHeight="1">
      <c r="A5" s="2035"/>
      <c r="B5" s="2111"/>
      <c r="C5" s="2045"/>
      <c r="D5" s="2115"/>
      <c r="E5" s="2120" t="s">
        <v>4</v>
      </c>
      <c r="F5" s="2022"/>
      <c r="G5" s="2022" t="s">
        <v>35</v>
      </c>
      <c r="H5" s="2022"/>
      <c r="I5" s="2082" t="s">
        <v>4</v>
      </c>
      <c r="J5" s="2022"/>
      <c r="K5" s="2022" t="s">
        <v>35</v>
      </c>
      <c r="L5" s="2022"/>
      <c r="M5" s="2082" t="s">
        <v>4</v>
      </c>
      <c r="N5" s="2022"/>
      <c r="O5" s="2022" t="s">
        <v>35</v>
      </c>
      <c r="P5" s="2006"/>
    </row>
    <row r="6" spans="1:19" ht="17.25" customHeight="1" thickBot="1">
      <c r="A6" s="2037"/>
      <c r="B6" s="521" t="s">
        <v>134</v>
      </c>
      <c r="C6" s="448" t="s">
        <v>134</v>
      </c>
      <c r="D6" s="449" t="s">
        <v>135</v>
      </c>
      <c r="E6" s="448" t="s">
        <v>134</v>
      </c>
      <c r="F6" s="449" t="s">
        <v>135</v>
      </c>
      <c r="G6" s="452" t="s">
        <v>134</v>
      </c>
      <c r="H6" s="449" t="s">
        <v>136</v>
      </c>
      <c r="I6" s="452" t="s">
        <v>134</v>
      </c>
      <c r="J6" s="449" t="s">
        <v>135</v>
      </c>
      <c r="K6" s="452" t="s">
        <v>134</v>
      </c>
      <c r="L6" s="449" t="s">
        <v>136</v>
      </c>
      <c r="M6" s="452" t="s">
        <v>134</v>
      </c>
      <c r="N6" s="449" t="s">
        <v>135</v>
      </c>
      <c r="O6" s="452" t="s">
        <v>134</v>
      </c>
      <c r="P6" s="477" t="s">
        <v>136</v>
      </c>
    </row>
    <row r="7" spans="1:19" s="14" customFormat="1" ht="18.75" customHeight="1">
      <c r="A7" s="398" t="s">
        <v>985</v>
      </c>
      <c r="B7" s="1224">
        <v>118758</v>
      </c>
      <c r="C7" s="1183">
        <v>57744</v>
      </c>
      <c r="D7" s="1711">
        <v>0.48623250644167132</v>
      </c>
      <c r="E7" s="1186">
        <v>930</v>
      </c>
      <c r="F7" s="1711">
        <v>7.8310513818016462E-3</v>
      </c>
      <c r="G7" s="1226">
        <v>677</v>
      </c>
      <c r="H7" s="1711">
        <v>0.72795698924731178</v>
      </c>
      <c r="I7" s="1226">
        <v>92636</v>
      </c>
      <c r="J7" s="1711">
        <v>0.78004008151029824</v>
      </c>
      <c r="K7" s="113">
        <v>48190</v>
      </c>
      <c r="L7" s="1711">
        <v>0.52020812643032943</v>
      </c>
      <c r="M7" s="1226">
        <v>25192</v>
      </c>
      <c r="N7" s="1711">
        <v>0.2121288671079001</v>
      </c>
      <c r="O7" s="1187">
        <v>8877</v>
      </c>
      <c r="P7" s="1712">
        <v>0.35237376945061927</v>
      </c>
      <c r="R7"/>
      <c r="S7" s="105"/>
    </row>
    <row r="8" spans="1:19" s="14" customFormat="1" ht="18.75" customHeight="1">
      <c r="A8" s="399" t="s">
        <v>14</v>
      </c>
      <c r="B8" s="1225">
        <v>13931</v>
      </c>
      <c r="C8" s="68">
        <v>6724</v>
      </c>
      <c r="D8" s="1707">
        <v>0.48266456105089367</v>
      </c>
      <c r="E8" s="68">
        <v>128</v>
      </c>
      <c r="F8" s="1707">
        <v>9.1881415548058284E-3</v>
      </c>
      <c r="G8" s="198">
        <v>93</v>
      </c>
      <c r="H8" s="1707">
        <v>0.7265625</v>
      </c>
      <c r="I8" s="198">
        <v>10914</v>
      </c>
      <c r="J8" s="1707">
        <v>0.78343263225899074</v>
      </c>
      <c r="K8" s="113">
        <v>5646</v>
      </c>
      <c r="L8" s="1707">
        <v>0.51731720725673447</v>
      </c>
      <c r="M8" s="198">
        <v>2889</v>
      </c>
      <c r="N8" s="1707">
        <v>0.20737922618620344</v>
      </c>
      <c r="O8" s="113">
        <v>985</v>
      </c>
      <c r="P8" s="1708">
        <v>0.3409484250605746</v>
      </c>
      <c r="R8" s="105"/>
      <c r="S8" s="105"/>
    </row>
    <row r="9" spans="1:19" s="14" customFormat="1" ht="18.75" customHeight="1">
      <c r="A9" s="399" t="s">
        <v>15</v>
      </c>
      <c r="B9" s="1225">
        <v>17693</v>
      </c>
      <c r="C9" s="68">
        <v>8621</v>
      </c>
      <c r="D9" s="1707">
        <v>0.48725484654948287</v>
      </c>
      <c r="E9" s="68">
        <v>155</v>
      </c>
      <c r="F9" s="1707">
        <v>8.7605267619962693E-3</v>
      </c>
      <c r="G9" s="198">
        <v>118</v>
      </c>
      <c r="H9" s="1707">
        <v>0.76129032258064511</v>
      </c>
      <c r="I9" s="198">
        <v>14004</v>
      </c>
      <c r="J9" s="1707">
        <v>0.79149946306448882</v>
      </c>
      <c r="K9" s="113">
        <v>7265</v>
      </c>
      <c r="L9" s="1707">
        <v>0.51878034847186516</v>
      </c>
      <c r="M9" s="198">
        <v>3534</v>
      </c>
      <c r="N9" s="1707">
        <v>0.19974001017351495</v>
      </c>
      <c r="O9" s="113">
        <v>1238</v>
      </c>
      <c r="P9" s="1708">
        <v>0.3503112620260328</v>
      </c>
      <c r="R9" s="105"/>
      <c r="S9" s="105"/>
    </row>
    <row r="10" spans="1:19" s="14" customFormat="1" ht="18.75" customHeight="1">
      <c r="A10" s="399" t="s">
        <v>16</v>
      </c>
      <c r="B10" s="1225">
        <v>7210</v>
      </c>
      <c r="C10" s="68">
        <v>3572</v>
      </c>
      <c r="D10" s="1707">
        <v>0.49542302357836338</v>
      </c>
      <c r="E10" s="68">
        <v>49</v>
      </c>
      <c r="F10" s="1707">
        <v>6.7961165048543689E-3</v>
      </c>
      <c r="G10" s="198">
        <v>32</v>
      </c>
      <c r="H10" s="1707">
        <v>0.65306122448979587</v>
      </c>
      <c r="I10" s="198">
        <v>5631</v>
      </c>
      <c r="J10" s="1707">
        <v>0.780998613037448</v>
      </c>
      <c r="K10" s="113">
        <v>2975</v>
      </c>
      <c r="L10" s="1707">
        <v>0.52832534185757418</v>
      </c>
      <c r="M10" s="198">
        <v>1530</v>
      </c>
      <c r="N10" s="1707">
        <v>0.21220527045769763</v>
      </c>
      <c r="O10" s="113">
        <v>565</v>
      </c>
      <c r="P10" s="1708">
        <v>0.36928104575163401</v>
      </c>
      <c r="R10" s="105"/>
      <c r="S10" s="105"/>
    </row>
    <row r="11" spans="1:19" s="14" customFormat="1" ht="18.75" customHeight="1">
      <c r="A11" s="399" t="s">
        <v>17</v>
      </c>
      <c r="B11" s="1225">
        <v>6391</v>
      </c>
      <c r="C11" s="68">
        <v>3085</v>
      </c>
      <c r="D11" s="1707">
        <v>0.48271006102331404</v>
      </c>
      <c r="E11" s="68">
        <v>60</v>
      </c>
      <c r="F11" s="1707">
        <v>9.3882021592864972E-3</v>
      </c>
      <c r="G11" s="198">
        <v>41</v>
      </c>
      <c r="H11" s="1707">
        <v>0.68333333333333335</v>
      </c>
      <c r="I11" s="198">
        <v>4992</v>
      </c>
      <c r="J11" s="1707">
        <v>0.78109841965263649</v>
      </c>
      <c r="K11" s="113">
        <v>2594</v>
      </c>
      <c r="L11" s="1707">
        <v>0.51963141025641024</v>
      </c>
      <c r="M11" s="198">
        <v>1339</v>
      </c>
      <c r="N11" s="1707">
        <v>0.20951337818807697</v>
      </c>
      <c r="O11" s="113">
        <v>450</v>
      </c>
      <c r="P11" s="1708">
        <v>0.33607169529499625</v>
      </c>
      <c r="R11" s="105"/>
      <c r="S11" s="105"/>
    </row>
    <row r="12" spans="1:19" s="14" customFormat="1" ht="18.75" customHeight="1">
      <c r="A12" s="399" t="s">
        <v>18</v>
      </c>
      <c r="B12" s="1225">
        <v>2888</v>
      </c>
      <c r="C12" s="68">
        <v>1398</v>
      </c>
      <c r="D12" s="1707">
        <v>0.48407202216066481</v>
      </c>
      <c r="E12" s="68">
        <v>17</v>
      </c>
      <c r="F12" s="1707">
        <v>5.8864265927977841E-3</v>
      </c>
      <c r="G12" s="198">
        <v>10</v>
      </c>
      <c r="H12" s="1707">
        <v>0.58823529411764708</v>
      </c>
      <c r="I12" s="198">
        <v>2220</v>
      </c>
      <c r="J12" s="1707">
        <v>0.76869806094182824</v>
      </c>
      <c r="K12" s="113">
        <v>1142</v>
      </c>
      <c r="L12" s="1707">
        <v>0.51441441441441438</v>
      </c>
      <c r="M12" s="198">
        <v>651</v>
      </c>
      <c r="N12" s="1707">
        <v>0.22541551246537397</v>
      </c>
      <c r="O12" s="113">
        <v>246</v>
      </c>
      <c r="P12" s="1708">
        <v>0.37788018433179721</v>
      </c>
      <c r="R12" s="105"/>
      <c r="S12" s="105"/>
    </row>
    <row r="13" spans="1:19" s="14" customFormat="1" ht="18.75" customHeight="1">
      <c r="A13" s="399" t="s">
        <v>19</v>
      </c>
      <c r="B13" s="1225">
        <v>8351</v>
      </c>
      <c r="C13" s="68">
        <v>4086</v>
      </c>
      <c r="D13" s="1707">
        <v>0.48928272063225958</v>
      </c>
      <c r="E13" s="68">
        <v>61</v>
      </c>
      <c r="F13" s="1707">
        <v>7.3045144294096517E-3</v>
      </c>
      <c r="G13" s="198">
        <v>46</v>
      </c>
      <c r="H13" s="1707">
        <v>0.75409836065573765</v>
      </c>
      <c r="I13" s="198">
        <v>6607</v>
      </c>
      <c r="J13" s="1707">
        <v>0.79116273500179624</v>
      </c>
      <c r="K13" s="113">
        <v>3447</v>
      </c>
      <c r="L13" s="1707">
        <v>0.52171938852731947</v>
      </c>
      <c r="M13" s="198">
        <v>1683</v>
      </c>
      <c r="N13" s="1707">
        <v>0.20153275056879416</v>
      </c>
      <c r="O13" s="113">
        <v>593</v>
      </c>
      <c r="P13" s="1708">
        <v>0.35234699940582292</v>
      </c>
      <c r="R13" s="105"/>
      <c r="S13" s="105"/>
    </row>
    <row r="14" spans="1:19" s="14" customFormat="1" ht="18.75" customHeight="1">
      <c r="A14" s="399" t="s">
        <v>20</v>
      </c>
      <c r="B14" s="235">
        <v>4831</v>
      </c>
      <c r="C14" s="69">
        <v>2388</v>
      </c>
      <c r="D14" s="1707">
        <v>0.4943075967708549</v>
      </c>
      <c r="E14" s="69">
        <v>35</v>
      </c>
      <c r="F14" s="1707">
        <v>7.2448768370937692E-3</v>
      </c>
      <c r="G14" s="194">
        <v>26</v>
      </c>
      <c r="H14" s="1707">
        <v>0.74285714285714288</v>
      </c>
      <c r="I14" s="194">
        <v>3819</v>
      </c>
      <c r="J14" s="1707">
        <v>0.79051956116746014</v>
      </c>
      <c r="K14" s="114">
        <v>2004</v>
      </c>
      <c r="L14" s="1707">
        <v>0.52474469756480757</v>
      </c>
      <c r="M14" s="194">
        <v>977</v>
      </c>
      <c r="N14" s="1707">
        <v>0.20223556199544607</v>
      </c>
      <c r="O14" s="114">
        <v>358</v>
      </c>
      <c r="P14" s="1708">
        <v>0.36642784032753328</v>
      </c>
      <c r="R14" s="105"/>
      <c r="S14" s="105"/>
    </row>
    <row r="15" spans="1:19" s="14" customFormat="1" ht="18.75" customHeight="1">
      <c r="A15" s="399" t="s">
        <v>21</v>
      </c>
      <c r="B15" s="235">
        <v>5966</v>
      </c>
      <c r="C15" s="69">
        <v>2891</v>
      </c>
      <c r="D15" s="1707">
        <v>0.48457928260140798</v>
      </c>
      <c r="E15" s="69">
        <v>47</v>
      </c>
      <c r="F15" s="1707">
        <v>7.8779751927589674E-3</v>
      </c>
      <c r="G15" s="194">
        <v>33</v>
      </c>
      <c r="H15" s="1707">
        <v>0.7021276595744681</v>
      </c>
      <c r="I15" s="194">
        <v>4598</v>
      </c>
      <c r="J15" s="1707">
        <v>0.77070063694267521</v>
      </c>
      <c r="K15" s="114">
        <v>2355</v>
      </c>
      <c r="L15" s="1707">
        <v>0.51217920835145714</v>
      </c>
      <c r="M15" s="194">
        <v>1321</v>
      </c>
      <c r="N15" s="1707">
        <v>0.22142138786456586</v>
      </c>
      <c r="O15" s="114">
        <v>503</v>
      </c>
      <c r="P15" s="1708">
        <v>0.38077214231642698</v>
      </c>
      <c r="R15" s="105"/>
      <c r="S15" s="105"/>
    </row>
    <row r="16" spans="1:19" s="14" customFormat="1" ht="18.75" customHeight="1">
      <c r="A16" s="399" t="s">
        <v>22</v>
      </c>
      <c r="B16" s="235">
        <v>5968</v>
      </c>
      <c r="C16" s="69">
        <v>2865</v>
      </c>
      <c r="D16" s="1707">
        <v>0.48006032171581769</v>
      </c>
      <c r="E16" s="69">
        <v>31</v>
      </c>
      <c r="F16" s="1707">
        <v>5.1943699731903485E-3</v>
      </c>
      <c r="G16" s="194">
        <v>22</v>
      </c>
      <c r="H16" s="1707">
        <v>0.70967741935483875</v>
      </c>
      <c r="I16" s="194">
        <v>4693</v>
      </c>
      <c r="J16" s="1707">
        <v>0.78636058981233248</v>
      </c>
      <c r="K16" s="114">
        <v>2440</v>
      </c>
      <c r="L16" s="1707">
        <v>0.51992329000639248</v>
      </c>
      <c r="M16" s="194">
        <v>1244</v>
      </c>
      <c r="N16" s="1707">
        <v>0.20844504021447721</v>
      </c>
      <c r="O16" s="114">
        <v>403</v>
      </c>
      <c r="P16" s="1708">
        <v>0.32395498392282956</v>
      </c>
      <c r="R16" s="105"/>
      <c r="S16" s="105"/>
    </row>
    <row r="17" spans="1:19" s="14" customFormat="1" ht="18.75" customHeight="1">
      <c r="A17" s="399" t="s">
        <v>23</v>
      </c>
      <c r="B17" s="235">
        <v>5857</v>
      </c>
      <c r="C17" s="69">
        <v>2819</v>
      </c>
      <c r="D17" s="1707">
        <v>0.48130442205907459</v>
      </c>
      <c r="E17" s="69">
        <v>55</v>
      </c>
      <c r="F17" s="1707">
        <v>9.3904729383643502E-3</v>
      </c>
      <c r="G17" s="194">
        <v>42</v>
      </c>
      <c r="H17" s="1707">
        <v>0.76363636363636367</v>
      </c>
      <c r="I17" s="194">
        <v>4629</v>
      </c>
      <c r="J17" s="1707">
        <v>0.79033634966706501</v>
      </c>
      <c r="K17" s="114">
        <v>2392</v>
      </c>
      <c r="L17" s="1707">
        <v>0.51674227694966512</v>
      </c>
      <c r="M17" s="194">
        <v>1173</v>
      </c>
      <c r="N17" s="1707">
        <v>0.2002731773945706</v>
      </c>
      <c r="O17" s="114">
        <v>385</v>
      </c>
      <c r="P17" s="1708">
        <v>0.32821824381926684</v>
      </c>
      <c r="R17" s="105"/>
      <c r="S17" s="105"/>
    </row>
    <row r="18" spans="1:19" s="1665" customFormat="1" ht="18.75" customHeight="1">
      <c r="A18" s="399" t="s">
        <v>24</v>
      </c>
      <c r="B18" s="235">
        <v>14204</v>
      </c>
      <c r="C18" s="69">
        <v>6913</v>
      </c>
      <c r="D18" s="1707">
        <v>0.48669388904533933</v>
      </c>
      <c r="E18" s="69">
        <v>128</v>
      </c>
      <c r="F18" s="1707">
        <v>9.0115460433680648E-3</v>
      </c>
      <c r="G18" s="194">
        <v>97</v>
      </c>
      <c r="H18" s="1707">
        <v>0.7578125</v>
      </c>
      <c r="I18" s="194">
        <v>10984</v>
      </c>
      <c r="J18" s="1707">
        <v>0.77330329484652216</v>
      </c>
      <c r="K18" s="114">
        <v>5760</v>
      </c>
      <c r="L18" s="1707">
        <v>0.52439912600145666</v>
      </c>
      <c r="M18" s="194">
        <v>3092</v>
      </c>
      <c r="N18" s="1707">
        <v>0.21768515911010983</v>
      </c>
      <c r="O18" s="114">
        <v>1056</v>
      </c>
      <c r="P18" s="1708">
        <v>0.34152652005174644</v>
      </c>
      <c r="Q18" s="14"/>
      <c r="R18" s="105"/>
      <c r="S18" s="105"/>
    </row>
    <row r="19" spans="1:19" ht="18.75" customHeight="1">
      <c r="A19" s="399" t="s">
        <v>25</v>
      </c>
      <c r="B19" s="235">
        <v>6760</v>
      </c>
      <c r="C19" s="69">
        <v>3330</v>
      </c>
      <c r="D19" s="1707">
        <v>0.49260355029585801</v>
      </c>
      <c r="E19" s="69">
        <v>59</v>
      </c>
      <c r="F19" s="1707">
        <v>8.7278106508875738E-3</v>
      </c>
      <c r="G19" s="194">
        <v>40</v>
      </c>
      <c r="H19" s="1707">
        <v>0.67796610169491522</v>
      </c>
      <c r="I19" s="194">
        <v>5058</v>
      </c>
      <c r="J19" s="1707">
        <v>0.74822485207100586</v>
      </c>
      <c r="K19" s="114">
        <v>2686</v>
      </c>
      <c r="L19" s="1707">
        <v>0.53103993673388694</v>
      </c>
      <c r="M19" s="194">
        <v>1643</v>
      </c>
      <c r="N19" s="1707">
        <v>0.24304733727810651</v>
      </c>
      <c r="O19" s="114">
        <v>604</v>
      </c>
      <c r="P19" s="1708">
        <v>0.36762020693852709</v>
      </c>
      <c r="Q19" s="14"/>
      <c r="R19" s="105"/>
      <c r="S19" s="105"/>
    </row>
    <row r="20" spans="1:19" ht="18.75" customHeight="1">
      <c r="A20" s="399" t="s">
        <v>26</v>
      </c>
      <c r="B20" s="235">
        <v>6180</v>
      </c>
      <c r="C20" s="69">
        <v>2980</v>
      </c>
      <c r="D20" s="1707">
        <v>0.48220064724919093</v>
      </c>
      <c r="E20" s="69">
        <v>18</v>
      </c>
      <c r="F20" s="1707">
        <v>2.9126213592233011E-3</v>
      </c>
      <c r="G20" s="194">
        <v>14</v>
      </c>
      <c r="H20" s="1707">
        <v>0.77777777777777779</v>
      </c>
      <c r="I20" s="194">
        <v>4683</v>
      </c>
      <c r="J20" s="1707">
        <v>0.75776699029126215</v>
      </c>
      <c r="K20" s="114">
        <v>2421</v>
      </c>
      <c r="L20" s="1707">
        <v>0.51697629724535554</v>
      </c>
      <c r="M20" s="194">
        <v>1479</v>
      </c>
      <c r="N20" s="1707">
        <v>0.23932038834951455</v>
      </c>
      <c r="O20" s="114">
        <v>545</v>
      </c>
      <c r="P20" s="1708">
        <v>0.36849222447599728</v>
      </c>
      <c r="Q20" s="14"/>
      <c r="R20" s="105"/>
      <c r="S20" s="105"/>
    </row>
    <row r="21" spans="1:19" ht="18.75" customHeight="1">
      <c r="A21" s="399" t="s">
        <v>27</v>
      </c>
      <c r="B21" s="235">
        <v>12528</v>
      </c>
      <c r="C21" s="69">
        <v>6072</v>
      </c>
      <c r="D21" s="1707">
        <v>0.48467432950191569</v>
      </c>
      <c r="E21" s="69">
        <v>87</v>
      </c>
      <c r="F21" s="1707">
        <v>6.9444444444444441E-3</v>
      </c>
      <c r="G21" s="194">
        <v>63</v>
      </c>
      <c r="H21" s="1707">
        <v>0.72413793103448276</v>
      </c>
      <c r="I21" s="194">
        <v>9804</v>
      </c>
      <c r="J21" s="1707">
        <v>0.78256704980842917</v>
      </c>
      <c r="K21" s="114">
        <v>5063</v>
      </c>
      <c r="L21" s="1707">
        <v>0.51642186862505102</v>
      </c>
      <c r="M21" s="194">
        <v>2637</v>
      </c>
      <c r="N21" s="1707">
        <v>0.21048850574712644</v>
      </c>
      <c r="O21" s="114">
        <v>946</v>
      </c>
      <c r="P21" s="1708">
        <v>0.35874099355328026</v>
      </c>
      <c r="Q21" s="14"/>
      <c r="R21" s="105"/>
      <c r="S21" s="105"/>
    </row>
    <row r="22" spans="1:19">
      <c r="A22" s="401"/>
      <c r="B22" s="67"/>
      <c r="C22" s="67"/>
      <c r="D22" s="1713"/>
      <c r="E22" s="67"/>
      <c r="F22" s="1713"/>
      <c r="G22" s="67"/>
      <c r="H22" s="1713"/>
      <c r="I22" s="67"/>
      <c r="J22" s="1713"/>
      <c r="K22" s="67"/>
      <c r="L22" s="1713"/>
      <c r="M22" s="67"/>
      <c r="N22" s="1713"/>
      <c r="O22" s="67"/>
      <c r="P22" s="1713"/>
      <c r="Q22" s="14"/>
      <c r="R22" s="105"/>
      <c r="S22" s="105"/>
    </row>
    <row r="23" spans="1:19" ht="15" customHeight="1">
      <c r="A23" s="138" t="s">
        <v>1639</v>
      </c>
    </row>
    <row r="24" spans="1:19" ht="15" customHeight="1">
      <c r="A24" s="138" t="s">
        <v>1640</v>
      </c>
    </row>
    <row r="25" spans="1:19">
      <c r="A25" s="816"/>
    </row>
  </sheetData>
  <mergeCells count="14">
    <mergeCell ref="A3:A6"/>
    <mergeCell ref="B3:B5"/>
    <mergeCell ref="C3:D3"/>
    <mergeCell ref="E3:P3"/>
    <mergeCell ref="E5:F5"/>
    <mergeCell ref="G5:H5"/>
    <mergeCell ref="I5:J5"/>
    <mergeCell ref="K5:L5"/>
    <mergeCell ref="M5:N5"/>
    <mergeCell ref="C4:D5"/>
    <mergeCell ref="E4:H4"/>
    <mergeCell ref="I4:L4"/>
    <mergeCell ref="O5:P5"/>
    <mergeCell ref="M4:P4"/>
  </mergeCells>
  <hyperlinks>
    <hyperlink ref="R2" location="OBSAH!A1" display="Zpět na obsah" xr:uid="{18C2644A-40C1-4504-9CE0-BD1540CEE2B9}"/>
  </hyperlinks>
  <pageMargins left="0.70866141732283472" right="0.70866141732283472" top="0.78740157480314965" bottom="0.78740157480314965"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List73"/>
  <dimension ref="A1:Z22"/>
  <sheetViews>
    <sheetView showGridLines="0" zoomScaleNormal="100" workbookViewId="0"/>
  </sheetViews>
  <sheetFormatPr defaultColWidth="9.140625" defaultRowHeight="15"/>
  <cols>
    <col min="1" max="1" width="17.85546875" customWidth="1"/>
    <col min="2" max="12" width="6.7109375" customWidth="1"/>
    <col min="13" max="13" width="7" customWidth="1"/>
    <col min="14" max="14" width="5.7109375" customWidth="1"/>
    <col min="15" max="15" width="6.7109375" customWidth="1"/>
    <col min="16" max="16" width="6.42578125" customWidth="1"/>
    <col min="17" max="17" width="6.7109375" customWidth="1"/>
    <col min="18" max="18" width="6.42578125" customWidth="1"/>
  </cols>
  <sheetData>
    <row r="1" spans="1:26" s="29" customFormat="1" ht="22.5" customHeight="1">
      <c r="A1" s="154" t="s">
        <v>1179</v>
      </c>
      <c r="B1" s="2"/>
      <c r="C1" s="2"/>
      <c r="D1" s="2"/>
      <c r="Q1" s="152"/>
    </row>
    <row r="2" spans="1:26" ht="18.75" customHeight="1" thickBot="1">
      <c r="A2" s="322" t="s">
        <v>1547</v>
      </c>
      <c r="B2" s="4"/>
      <c r="C2" s="4"/>
      <c r="P2" s="4"/>
      <c r="Q2" s="4"/>
      <c r="R2" s="1440" t="s">
        <v>1548</v>
      </c>
      <c r="S2" s="4"/>
      <c r="T2" s="106" t="s">
        <v>986</v>
      </c>
    </row>
    <row r="3" spans="1:26" ht="34.5" customHeight="1">
      <c r="A3" s="2098" t="s">
        <v>163</v>
      </c>
      <c r="B3" s="2100" t="s">
        <v>170</v>
      </c>
      <c r="C3" s="2101"/>
      <c r="D3" s="2101"/>
      <c r="E3" s="2101"/>
      <c r="F3" s="2101"/>
      <c r="G3" s="2101"/>
      <c r="H3" s="2101"/>
      <c r="I3" s="2101"/>
      <c r="J3" s="2101"/>
      <c r="K3" s="2101"/>
      <c r="L3" s="2102"/>
      <c r="M3" s="2103" t="s">
        <v>1178</v>
      </c>
      <c r="N3" s="2104"/>
      <c r="O3" s="2105" t="s">
        <v>1154</v>
      </c>
      <c r="P3" s="2106"/>
      <c r="Q3" s="2107" t="s">
        <v>1137</v>
      </c>
      <c r="R3" s="2104"/>
    </row>
    <row r="4" spans="1:26" ht="18.75" customHeight="1" thickBot="1">
      <c r="A4" s="2099"/>
      <c r="B4" s="406" t="s">
        <v>11</v>
      </c>
      <c r="C4" s="406" t="s">
        <v>12</v>
      </c>
      <c r="D4" s="406" t="s">
        <v>127</v>
      </c>
      <c r="E4" s="406" t="s">
        <v>162</v>
      </c>
      <c r="F4" s="406" t="s">
        <v>340</v>
      </c>
      <c r="G4" s="407" t="s">
        <v>410</v>
      </c>
      <c r="H4" s="406" t="s">
        <v>445</v>
      </c>
      <c r="I4" s="406" t="s">
        <v>489</v>
      </c>
      <c r="J4" s="406" t="s">
        <v>499</v>
      </c>
      <c r="K4" s="406" t="s">
        <v>731</v>
      </c>
      <c r="L4" s="469" t="s">
        <v>1132</v>
      </c>
      <c r="M4" s="445" t="s">
        <v>164</v>
      </c>
      <c r="N4" s="1695" t="s">
        <v>165</v>
      </c>
      <c r="O4" s="416" t="s">
        <v>164</v>
      </c>
      <c r="P4" s="1695" t="s">
        <v>165</v>
      </c>
      <c r="Q4" s="416" t="s">
        <v>164</v>
      </c>
      <c r="R4" s="1696" t="s">
        <v>165</v>
      </c>
    </row>
    <row r="5" spans="1:26" ht="18.75" customHeight="1">
      <c r="A5" s="398" t="s">
        <v>985</v>
      </c>
      <c r="B5" s="130">
        <v>116727</v>
      </c>
      <c r="C5" s="130">
        <v>117198</v>
      </c>
      <c r="D5" s="130">
        <v>111841</v>
      </c>
      <c r="E5" s="130">
        <v>108062</v>
      </c>
      <c r="F5" s="130">
        <v>106625</v>
      </c>
      <c r="G5" s="130">
        <v>108630</v>
      </c>
      <c r="H5" s="130">
        <v>108143</v>
      </c>
      <c r="I5" s="130">
        <v>117607</v>
      </c>
      <c r="J5" s="130">
        <v>117168</v>
      </c>
      <c r="K5" s="130">
        <v>119932</v>
      </c>
      <c r="L5" s="107">
        <v>118758</v>
      </c>
      <c r="M5" s="446">
        <f>L5-K5</f>
        <v>-1174</v>
      </c>
      <c r="N5" s="156">
        <f>L5/K5-1</f>
        <v>-9.7888803655404866E-3</v>
      </c>
      <c r="O5" s="488">
        <f>L5-G5</f>
        <v>10128</v>
      </c>
      <c r="P5" s="156">
        <f>L5/G5-1</f>
        <v>9.3233913283623293E-2</v>
      </c>
      <c r="Q5" s="488">
        <f>L5-B5</f>
        <v>2031</v>
      </c>
      <c r="R5" s="475">
        <f>L5/B5-1</f>
        <v>1.7399573363489074E-2</v>
      </c>
      <c r="U5" s="212"/>
      <c r="V5" s="100"/>
      <c r="W5" s="212"/>
      <c r="X5" s="100"/>
      <c r="Y5" s="212"/>
      <c r="Z5" s="100"/>
    </row>
    <row r="6" spans="1:26" ht="18.75" customHeight="1">
      <c r="A6" s="399" t="s">
        <v>14</v>
      </c>
      <c r="B6" s="118">
        <v>13772</v>
      </c>
      <c r="C6" s="118">
        <v>13997</v>
      </c>
      <c r="D6" s="118">
        <v>13529</v>
      </c>
      <c r="E6" s="118">
        <v>13496</v>
      </c>
      <c r="F6" s="118">
        <v>13067</v>
      </c>
      <c r="G6" s="118">
        <v>13241</v>
      </c>
      <c r="H6" s="118">
        <v>13061</v>
      </c>
      <c r="I6" s="118">
        <v>14575</v>
      </c>
      <c r="J6" s="118">
        <v>14164</v>
      </c>
      <c r="K6" s="118">
        <v>14356</v>
      </c>
      <c r="L6" s="108">
        <v>13931</v>
      </c>
      <c r="M6" s="447">
        <f t="shared" ref="M6:M19" si="0">L6-K6</f>
        <v>-425</v>
      </c>
      <c r="N6" s="157">
        <f t="shared" ref="N6:N19" si="1">L6/K6-1</f>
        <v>-2.9604346614655941E-2</v>
      </c>
      <c r="O6" s="473">
        <f t="shared" ref="O6:O19" si="2">L6-G6</f>
        <v>690</v>
      </c>
      <c r="P6" s="157">
        <f t="shared" ref="P6:P19" si="3">L6/G6-1</f>
        <v>5.2110867759232793E-2</v>
      </c>
      <c r="Q6" s="473">
        <f t="shared" ref="Q6:Q19" si="4">L6-B6</f>
        <v>159</v>
      </c>
      <c r="R6" s="472">
        <f t="shared" ref="R6:R19" si="5">L6/B6-1</f>
        <v>1.1545164101074645E-2</v>
      </c>
      <c r="U6" s="212"/>
      <c r="V6" s="100"/>
      <c r="W6" s="212"/>
      <c r="X6" s="100"/>
      <c r="Y6" s="212"/>
      <c r="Z6" s="100"/>
    </row>
    <row r="7" spans="1:26" ht="18.75" customHeight="1">
      <c r="A7" s="399" t="s">
        <v>15</v>
      </c>
      <c r="B7" s="118">
        <v>16329</v>
      </c>
      <c r="C7" s="118">
        <v>16476</v>
      </c>
      <c r="D7" s="118">
        <v>16335</v>
      </c>
      <c r="E7" s="118">
        <v>15750</v>
      </c>
      <c r="F7" s="118">
        <v>15534</v>
      </c>
      <c r="G7" s="118">
        <v>16335</v>
      </c>
      <c r="H7" s="118">
        <v>16124</v>
      </c>
      <c r="I7" s="118">
        <v>17579</v>
      </c>
      <c r="J7" s="118">
        <v>17550</v>
      </c>
      <c r="K7" s="118">
        <v>18056</v>
      </c>
      <c r="L7" s="108">
        <v>17693</v>
      </c>
      <c r="M7" s="447">
        <f t="shared" si="0"/>
        <v>-363</v>
      </c>
      <c r="N7" s="157">
        <f t="shared" si="1"/>
        <v>-2.0104120513956603E-2</v>
      </c>
      <c r="O7" s="473">
        <f t="shared" si="2"/>
        <v>1358</v>
      </c>
      <c r="P7" s="157">
        <f t="shared" si="3"/>
        <v>8.3134374043464909E-2</v>
      </c>
      <c r="Q7" s="473">
        <f t="shared" si="4"/>
        <v>1364</v>
      </c>
      <c r="R7" s="472">
        <f t="shared" si="5"/>
        <v>8.3532365729683367E-2</v>
      </c>
      <c r="U7" s="212"/>
      <c r="V7" s="100"/>
      <c r="W7" s="212"/>
      <c r="X7" s="100"/>
      <c r="Y7" s="212"/>
      <c r="Z7" s="100"/>
    </row>
    <row r="8" spans="1:26" ht="18.75" customHeight="1">
      <c r="A8" s="399" t="s">
        <v>16</v>
      </c>
      <c r="B8" s="118">
        <v>7065</v>
      </c>
      <c r="C8" s="118">
        <v>7057</v>
      </c>
      <c r="D8" s="118">
        <v>6607</v>
      </c>
      <c r="E8" s="118">
        <v>6536</v>
      </c>
      <c r="F8" s="118">
        <v>6467</v>
      </c>
      <c r="G8" s="118">
        <v>6467</v>
      </c>
      <c r="H8" s="118">
        <v>6680</v>
      </c>
      <c r="I8" s="118">
        <v>6958</v>
      </c>
      <c r="J8" s="118">
        <v>6950</v>
      </c>
      <c r="K8" s="118">
        <v>7298</v>
      </c>
      <c r="L8" s="108">
        <v>7210</v>
      </c>
      <c r="M8" s="447">
        <f t="shared" si="0"/>
        <v>-88</v>
      </c>
      <c r="N8" s="157">
        <f t="shared" si="1"/>
        <v>-1.2058098109070992E-2</v>
      </c>
      <c r="O8" s="473">
        <f t="shared" si="2"/>
        <v>743</v>
      </c>
      <c r="P8" s="157">
        <f t="shared" si="3"/>
        <v>0.1148909850007731</v>
      </c>
      <c r="Q8" s="473">
        <f t="shared" si="4"/>
        <v>145</v>
      </c>
      <c r="R8" s="472">
        <f t="shared" si="5"/>
        <v>2.0523708421797515E-2</v>
      </c>
      <c r="U8" s="212"/>
      <c r="V8" s="100"/>
      <c r="W8" s="212"/>
      <c r="X8" s="100"/>
      <c r="Y8" s="212"/>
      <c r="Z8" s="100"/>
    </row>
    <row r="9" spans="1:26" ht="18.75" customHeight="1">
      <c r="A9" s="399" t="s">
        <v>17</v>
      </c>
      <c r="B9" s="118">
        <v>6306</v>
      </c>
      <c r="C9" s="118">
        <v>6440</v>
      </c>
      <c r="D9" s="118">
        <v>5994</v>
      </c>
      <c r="E9" s="118">
        <v>5721</v>
      </c>
      <c r="F9" s="118">
        <v>5723</v>
      </c>
      <c r="G9" s="118">
        <v>5766</v>
      </c>
      <c r="H9" s="118">
        <v>5769</v>
      </c>
      <c r="I9" s="118">
        <v>6406</v>
      </c>
      <c r="J9" s="118">
        <v>6407</v>
      </c>
      <c r="K9" s="118">
        <v>6646</v>
      </c>
      <c r="L9" s="108">
        <v>6391</v>
      </c>
      <c r="M9" s="447">
        <f t="shared" si="0"/>
        <v>-255</v>
      </c>
      <c r="N9" s="157">
        <f t="shared" si="1"/>
        <v>-3.8368943725549221E-2</v>
      </c>
      <c r="O9" s="473">
        <f t="shared" si="2"/>
        <v>625</v>
      </c>
      <c r="P9" s="157">
        <f t="shared" si="3"/>
        <v>0.10839403399236902</v>
      </c>
      <c r="Q9" s="473">
        <f t="shared" si="4"/>
        <v>85</v>
      </c>
      <c r="R9" s="472">
        <f t="shared" si="5"/>
        <v>1.3479226133840783E-2</v>
      </c>
      <c r="U9" s="212"/>
      <c r="V9" s="100"/>
      <c r="W9" s="212"/>
      <c r="X9" s="100"/>
      <c r="Y9" s="212"/>
      <c r="Z9" s="100"/>
    </row>
    <row r="10" spans="1:26" ht="18.75" customHeight="1">
      <c r="A10" s="399" t="s">
        <v>18</v>
      </c>
      <c r="B10" s="118">
        <v>3156</v>
      </c>
      <c r="C10" s="118">
        <v>3187</v>
      </c>
      <c r="D10" s="118">
        <v>2904</v>
      </c>
      <c r="E10" s="118">
        <v>2744</v>
      </c>
      <c r="F10" s="118">
        <v>2691</v>
      </c>
      <c r="G10" s="118">
        <v>2691</v>
      </c>
      <c r="H10" s="118">
        <v>2662</v>
      </c>
      <c r="I10" s="118">
        <v>2840</v>
      </c>
      <c r="J10" s="118">
        <v>2933</v>
      </c>
      <c r="K10" s="118">
        <v>2822</v>
      </c>
      <c r="L10" s="108">
        <v>2888</v>
      </c>
      <c r="M10" s="447">
        <f t="shared" si="0"/>
        <v>66</v>
      </c>
      <c r="N10" s="157">
        <f t="shared" si="1"/>
        <v>2.3387668320340227E-2</v>
      </c>
      <c r="O10" s="473">
        <f t="shared" si="2"/>
        <v>197</v>
      </c>
      <c r="P10" s="157">
        <f t="shared" si="3"/>
        <v>7.3206986250464512E-2</v>
      </c>
      <c r="Q10" s="473">
        <f t="shared" si="4"/>
        <v>-268</v>
      </c>
      <c r="R10" s="472">
        <f t="shared" si="5"/>
        <v>-8.4917617237008858E-2</v>
      </c>
      <c r="U10" s="212"/>
      <c r="V10" s="100"/>
      <c r="W10" s="212"/>
      <c r="X10" s="100"/>
      <c r="Y10" s="212"/>
      <c r="Z10" s="100"/>
    </row>
    <row r="11" spans="1:26" ht="18.75" customHeight="1">
      <c r="A11" s="399" t="s">
        <v>19</v>
      </c>
      <c r="B11" s="118">
        <v>9218</v>
      </c>
      <c r="C11" s="118">
        <v>9190</v>
      </c>
      <c r="D11" s="118">
        <v>8706</v>
      </c>
      <c r="E11" s="118">
        <v>8310</v>
      </c>
      <c r="F11" s="118">
        <v>7842</v>
      </c>
      <c r="G11" s="118">
        <v>8168</v>
      </c>
      <c r="H11" s="118">
        <v>8011</v>
      </c>
      <c r="I11" s="118">
        <v>8744</v>
      </c>
      <c r="J11" s="118">
        <v>8527</v>
      </c>
      <c r="K11" s="118">
        <v>8791</v>
      </c>
      <c r="L11" s="108">
        <v>8351</v>
      </c>
      <c r="M11" s="447">
        <f t="shared" si="0"/>
        <v>-440</v>
      </c>
      <c r="N11" s="157">
        <f t="shared" si="1"/>
        <v>-5.0051188715731998E-2</v>
      </c>
      <c r="O11" s="473">
        <f t="shared" si="2"/>
        <v>183</v>
      </c>
      <c r="P11" s="157">
        <f t="shared" si="3"/>
        <v>2.2404505386875551E-2</v>
      </c>
      <c r="Q11" s="473">
        <f t="shared" si="4"/>
        <v>-867</v>
      </c>
      <c r="R11" s="472">
        <f t="shared" si="5"/>
        <v>-9.4055109568236039E-2</v>
      </c>
      <c r="U11" s="212"/>
      <c r="V11" s="100"/>
      <c r="W11" s="212"/>
      <c r="X11" s="100"/>
      <c r="Y11" s="212"/>
      <c r="Z11" s="100"/>
    </row>
    <row r="12" spans="1:26" ht="18.75" customHeight="1">
      <c r="A12" s="399" t="s">
        <v>20</v>
      </c>
      <c r="B12" s="118">
        <v>5139</v>
      </c>
      <c r="C12" s="118">
        <v>5103</v>
      </c>
      <c r="D12" s="118">
        <v>4810</v>
      </c>
      <c r="E12" s="118">
        <v>4517</v>
      </c>
      <c r="F12" s="118">
        <v>4617</v>
      </c>
      <c r="G12" s="118">
        <v>4485</v>
      </c>
      <c r="H12" s="118">
        <v>4392</v>
      </c>
      <c r="I12" s="118">
        <v>5055</v>
      </c>
      <c r="J12" s="118">
        <v>5027</v>
      </c>
      <c r="K12" s="118">
        <v>5045</v>
      </c>
      <c r="L12" s="108">
        <v>4831</v>
      </c>
      <c r="M12" s="447">
        <f t="shared" si="0"/>
        <v>-214</v>
      </c>
      <c r="N12" s="157">
        <f t="shared" si="1"/>
        <v>-4.2418235877106025E-2</v>
      </c>
      <c r="O12" s="473">
        <f t="shared" si="2"/>
        <v>346</v>
      </c>
      <c r="P12" s="157">
        <f t="shared" si="3"/>
        <v>7.7146042363433587E-2</v>
      </c>
      <c r="Q12" s="473">
        <f t="shared" si="4"/>
        <v>-308</v>
      </c>
      <c r="R12" s="472">
        <f t="shared" si="5"/>
        <v>-5.9933839268340172E-2</v>
      </c>
      <c r="U12" s="212"/>
      <c r="V12" s="100"/>
      <c r="W12" s="212"/>
      <c r="X12" s="100"/>
      <c r="Y12" s="212"/>
      <c r="Z12" s="100"/>
    </row>
    <row r="13" spans="1:26" ht="18.75" customHeight="1">
      <c r="A13" s="399" t="s">
        <v>21</v>
      </c>
      <c r="B13" s="118">
        <v>6032</v>
      </c>
      <c r="C13" s="118">
        <v>6212</v>
      </c>
      <c r="D13" s="118">
        <v>5518</v>
      </c>
      <c r="E13" s="118">
        <v>5559</v>
      </c>
      <c r="F13" s="118">
        <v>5322</v>
      </c>
      <c r="G13" s="118">
        <v>5374</v>
      </c>
      <c r="H13" s="118">
        <v>5348</v>
      </c>
      <c r="I13" s="118">
        <v>5879</v>
      </c>
      <c r="J13" s="118">
        <v>5879</v>
      </c>
      <c r="K13" s="118">
        <v>5924</v>
      </c>
      <c r="L13" s="108">
        <v>5966</v>
      </c>
      <c r="M13" s="447">
        <f t="shared" si="0"/>
        <v>42</v>
      </c>
      <c r="N13" s="157">
        <f t="shared" si="1"/>
        <v>7.0898041863605155E-3</v>
      </c>
      <c r="O13" s="473">
        <f t="shared" si="2"/>
        <v>592</v>
      </c>
      <c r="P13" s="157">
        <f t="shared" si="3"/>
        <v>0.11016002977298101</v>
      </c>
      <c r="Q13" s="473">
        <f t="shared" si="4"/>
        <v>-66</v>
      </c>
      <c r="R13" s="472">
        <f t="shared" si="5"/>
        <v>-1.0941644562334263E-2</v>
      </c>
      <c r="U13" s="212"/>
      <c r="V13" s="100"/>
      <c r="W13" s="212"/>
      <c r="X13" s="100"/>
      <c r="Y13" s="212"/>
      <c r="Z13" s="100"/>
    </row>
    <row r="14" spans="1:26" ht="18.75" customHeight="1">
      <c r="A14" s="399" t="s">
        <v>22</v>
      </c>
      <c r="B14" s="118">
        <v>5689</v>
      </c>
      <c r="C14" s="118">
        <v>5662</v>
      </c>
      <c r="D14" s="118">
        <v>5377</v>
      </c>
      <c r="E14" s="118">
        <v>5355</v>
      </c>
      <c r="F14" s="118">
        <v>5207</v>
      </c>
      <c r="G14" s="118">
        <v>5321</v>
      </c>
      <c r="H14" s="118">
        <v>5257</v>
      </c>
      <c r="I14" s="118">
        <v>5784</v>
      </c>
      <c r="J14" s="118">
        <v>5757</v>
      </c>
      <c r="K14" s="118">
        <v>5779</v>
      </c>
      <c r="L14" s="108">
        <v>5968</v>
      </c>
      <c r="M14" s="447">
        <f t="shared" si="0"/>
        <v>189</v>
      </c>
      <c r="N14" s="157">
        <f t="shared" si="1"/>
        <v>3.2704620176501109E-2</v>
      </c>
      <c r="O14" s="473">
        <f t="shared" si="2"/>
        <v>647</v>
      </c>
      <c r="P14" s="157">
        <f t="shared" si="3"/>
        <v>0.12159368539748172</v>
      </c>
      <c r="Q14" s="473">
        <f t="shared" si="4"/>
        <v>279</v>
      </c>
      <c r="R14" s="472">
        <f t="shared" si="5"/>
        <v>4.9042010898224575E-2</v>
      </c>
      <c r="U14" s="212"/>
      <c r="V14" s="100"/>
      <c r="W14" s="212"/>
      <c r="X14" s="100"/>
      <c r="Y14" s="212"/>
      <c r="Z14" s="100"/>
    </row>
    <row r="15" spans="1:26" ht="18.75" customHeight="1">
      <c r="A15" s="399" t="s">
        <v>23</v>
      </c>
      <c r="B15" s="118">
        <v>5381</v>
      </c>
      <c r="C15" s="118">
        <v>5303</v>
      </c>
      <c r="D15" s="118">
        <v>5139</v>
      </c>
      <c r="E15" s="118">
        <v>5093</v>
      </c>
      <c r="F15" s="118">
        <v>4948</v>
      </c>
      <c r="G15" s="118">
        <v>5106</v>
      </c>
      <c r="H15" s="118">
        <v>5163</v>
      </c>
      <c r="I15" s="118">
        <v>5520</v>
      </c>
      <c r="J15" s="118">
        <v>5467</v>
      </c>
      <c r="K15" s="118">
        <v>5678</v>
      </c>
      <c r="L15" s="108">
        <v>5857</v>
      </c>
      <c r="M15" s="447">
        <f t="shared" si="0"/>
        <v>179</v>
      </c>
      <c r="N15" s="157">
        <f t="shared" si="1"/>
        <v>3.1525184924269034E-2</v>
      </c>
      <c r="O15" s="473">
        <f t="shared" si="2"/>
        <v>751</v>
      </c>
      <c r="P15" s="157">
        <f t="shared" si="3"/>
        <v>0.14708186447316884</v>
      </c>
      <c r="Q15" s="473">
        <f t="shared" si="4"/>
        <v>476</v>
      </c>
      <c r="R15" s="472">
        <f t="shared" si="5"/>
        <v>8.8459394164653427E-2</v>
      </c>
      <c r="U15" s="212"/>
      <c r="V15" s="100"/>
      <c r="W15" s="212"/>
      <c r="X15" s="100"/>
      <c r="Y15" s="212"/>
      <c r="Z15" s="100"/>
    </row>
    <row r="16" spans="1:26" ht="18.75" customHeight="1">
      <c r="A16" s="399" t="s">
        <v>24</v>
      </c>
      <c r="B16" s="118">
        <v>13043</v>
      </c>
      <c r="C16" s="118">
        <v>13053</v>
      </c>
      <c r="D16" s="118">
        <v>12582</v>
      </c>
      <c r="E16" s="118">
        <v>12239</v>
      </c>
      <c r="F16" s="118">
        <v>12182</v>
      </c>
      <c r="G16" s="118">
        <v>12565</v>
      </c>
      <c r="H16" s="118">
        <v>12601</v>
      </c>
      <c r="I16" s="118">
        <v>13508</v>
      </c>
      <c r="J16" s="118">
        <v>13472</v>
      </c>
      <c r="K16" s="118">
        <v>13883</v>
      </c>
      <c r="L16" s="108">
        <v>14204</v>
      </c>
      <c r="M16" s="447">
        <f t="shared" si="0"/>
        <v>321</v>
      </c>
      <c r="N16" s="157">
        <f t="shared" si="1"/>
        <v>2.3121803644745365E-2</v>
      </c>
      <c r="O16" s="473">
        <f t="shared" si="2"/>
        <v>1639</v>
      </c>
      <c r="P16" s="157">
        <f t="shared" si="3"/>
        <v>0.13044170314365311</v>
      </c>
      <c r="Q16" s="473">
        <f t="shared" si="4"/>
        <v>1161</v>
      </c>
      <c r="R16" s="472">
        <f t="shared" si="5"/>
        <v>8.9013263819673449E-2</v>
      </c>
      <c r="U16" s="212"/>
      <c r="V16" s="100"/>
      <c r="W16" s="212"/>
      <c r="X16" s="100"/>
      <c r="Y16" s="212"/>
      <c r="Z16" s="100"/>
    </row>
    <row r="17" spans="1:26" ht="18.75" customHeight="1">
      <c r="A17" s="399" t="s">
        <v>25</v>
      </c>
      <c r="B17" s="118">
        <v>6920</v>
      </c>
      <c r="C17" s="118">
        <v>6838</v>
      </c>
      <c r="D17" s="118">
        <v>6498</v>
      </c>
      <c r="E17" s="118">
        <v>6044</v>
      </c>
      <c r="F17" s="118">
        <v>6137</v>
      </c>
      <c r="G17" s="118">
        <v>6211</v>
      </c>
      <c r="H17" s="118">
        <v>6103</v>
      </c>
      <c r="I17" s="118">
        <v>6712</v>
      </c>
      <c r="J17" s="118">
        <v>6763</v>
      </c>
      <c r="K17" s="118">
        <v>6930</v>
      </c>
      <c r="L17" s="108">
        <v>6760</v>
      </c>
      <c r="M17" s="447">
        <f t="shared" si="0"/>
        <v>-170</v>
      </c>
      <c r="N17" s="157">
        <f t="shared" si="1"/>
        <v>-2.4531024531024515E-2</v>
      </c>
      <c r="O17" s="473">
        <f t="shared" si="2"/>
        <v>549</v>
      </c>
      <c r="P17" s="157">
        <f t="shared" si="3"/>
        <v>8.8391563355337377E-2</v>
      </c>
      <c r="Q17" s="473">
        <f t="shared" si="4"/>
        <v>-160</v>
      </c>
      <c r="R17" s="472">
        <f t="shared" si="5"/>
        <v>-2.3121387283236983E-2</v>
      </c>
      <c r="U17" s="212"/>
      <c r="V17" s="100"/>
      <c r="W17" s="212"/>
      <c r="X17" s="100"/>
      <c r="Y17" s="212"/>
      <c r="Z17" s="100"/>
    </row>
    <row r="18" spans="1:26" ht="18.75" customHeight="1">
      <c r="A18" s="399" t="s">
        <v>26</v>
      </c>
      <c r="B18" s="118">
        <v>6045</v>
      </c>
      <c r="C18" s="118">
        <v>6005</v>
      </c>
      <c r="D18" s="118">
        <v>5843</v>
      </c>
      <c r="E18" s="118">
        <v>5424</v>
      </c>
      <c r="F18" s="118">
        <v>5501</v>
      </c>
      <c r="G18" s="118">
        <v>5480</v>
      </c>
      <c r="H18" s="118">
        <v>5624</v>
      </c>
      <c r="I18" s="118">
        <v>6022</v>
      </c>
      <c r="J18" s="118">
        <v>6143</v>
      </c>
      <c r="K18" s="118">
        <v>6261</v>
      </c>
      <c r="L18" s="108">
        <v>6180</v>
      </c>
      <c r="M18" s="447">
        <f t="shared" si="0"/>
        <v>-81</v>
      </c>
      <c r="N18" s="157">
        <f t="shared" si="1"/>
        <v>-1.2937230474365125E-2</v>
      </c>
      <c r="O18" s="473">
        <f t="shared" si="2"/>
        <v>700</v>
      </c>
      <c r="P18" s="157">
        <f t="shared" si="3"/>
        <v>0.12773722627737216</v>
      </c>
      <c r="Q18" s="473">
        <f t="shared" si="4"/>
        <v>135</v>
      </c>
      <c r="R18" s="472">
        <f t="shared" si="5"/>
        <v>2.2332506203474045E-2</v>
      </c>
      <c r="U18" s="212"/>
      <c r="V18" s="100"/>
      <c r="W18" s="212"/>
      <c r="X18" s="100"/>
      <c r="Y18" s="212"/>
      <c r="Z18" s="100"/>
    </row>
    <row r="19" spans="1:26" ht="18.75" customHeight="1">
      <c r="A19" s="399" t="s">
        <v>27</v>
      </c>
      <c r="B19" s="118">
        <v>12632</v>
      </c>
      <c r="C19" s="118">
        <v>12675</v>
      </c>
      <c r="D19" s="118">
        <v>11999</v>
      </c>
      <c r="E19" s="118">
        <v>11274</v>
      </c>
      <c r="F19" s="118">
        <v>11387</v>
      </c>
      <c r="G19" s="118">
        <v>11420</v>
      </c>
      <c r="H19" s="118">
        <v>11348</v>
      </c>
      <c r="I19" s="118">
        <v>12025</v>
      </c>
      <c r="J19" s="118">
        <v>12129</v>
      </c>
      <c r="K19" s="118">
        <v>12463</v>
      </c>
      <c r="L19" s="108">
        <v>12528</v>
      </c>
      <c r="M19" s="447">
        <f t="shared" si="0"/>
        <v>65</v>
      </c>
      <c r="N19" s="157">
        <f t="shared" si="1"/>
        <v>5.2154376955788617E-3</v>
      </c>
      <c r="O19" s="473">
        <f t="shared" si="2"/>
        <v>1108</v>
      </c>
      <c r="P19" s="157">
        <f t="shared" si="3"/>
        <v>9.7022767075306549E-2</v>
      </c>
      <c r="Q19" s="473">
        <f t="shared" si="4"/>
        <v>-104</v>
      </c>
      <c r="R19" s="472">
        <f t="shared" si="5"/>
        <v>-8.2330588980367159E-3</v>
      </c>
      <c r="U19" s="212"/>
      <c r="V19" s="100"/>
      <c r="W19" s="212"/>
      <c r="X19" s="100"/>
      <c r="Y19" s="212"/>
      <c r="Z19" s="100"/>
    </row>
    <row r="20" spans="1:26" ht="17.25" customHeight="1">
      <c r="A20" s="401"/>
      <c r="B20" s="517"/>
      <c r="C20" s="517"/>
      <c r="D20" s="517"/>
      <c r="E20" s="517"/>
      <c r="F20" s="517"/>
      <c r="G20" s="517"/>
      <c r="H20" s="517"/>
      <c r="I20" s="517"/>
      <c r="J20" s="517"/>
      <c r="K20" s="517"/>
      <c r="L20" s="517"/>
      <c r="M20" s="676"/>
      <c r="N20" s="415"/>
      <c r="O20" s="6"/>
      <c r="P20" s="415"/>
      <c r="Q20" s="6"/>
      <c r="R20" s="415"/>
      <c r="U20" s="212"/>
      <c r="V20" s="100"/>
      <c r="W20" s="212"/>
      <c r="X20" s="100"/>
      <c r="Y20" s="212"/>
      <c r="Z20" s="100"/>
    </row>
    <row r="21" spans="1:26" s="16" customFormat="1" ht="17.25" customHeight="1">
      <c r="A21" s="816"/>
      <c r="B21"/>
      <c r="C21"/>
      <c r="D21"/>
      <c r="E21"/>
      <c r="F21"/>
      <c r="G21"/>
      <c r="H21"/>
      <c r="I21"/>
      <c r="J21"/>
      <c r="K21"/>
      <c r="L21"/>
      <c r="M21"/>
      <c r="N21"/>
      <c r="O21"/>
      <c r="P21"/>
    </row>
    <row r="22" spans="1:26">
      <c r="B22" s="145"/>
      <c r="C22" s="145"/>
      <c r="D22" s="145"/>
      <c r="E22" s="145"/>
      <c r="F22" s="145"/>
      <c r="G22" s="145"/>
      <c r="H22" s="145"/>
      <c r="I22" s="145"/>
      <c r="J22" s="145"/>
      <c r="K22" s="145"/>
      <c r="L22" s="145"/>
    </row>
  </sheetData>
  <sortState xmlns:xlrd2="http://schemas.microsoft.com/office/spreadsheetml/2017/richdata2" ref="B22:B35">
    <sortCondition descending="1" ref="B21"/>
  </sortState>
  <mergeCells count="5">
    <mergeCell ref="A3:A4"/>
    <mergeCell ref="B3:L3"/>
    <mergeCell ref="M3:N3"/>
    <mergeCell ref="O3:P3"/>
    <mergeCell ref="Q3:R3"/>
  </mergeCells>
  <hyperlinks>
    <hyperlink ref="T2" location="OBSAH!A1" display="Zpět na obsah" xr:uid="{F62BA8CB-56A5-453C-8B75-6ECC1D59B7EE}"/>
  </hyperlinks>
  <pageMargins left="0.70866141732283472" right="0.70866141732283472" top="0.78740157480314965" bottom="0.78740157480314965"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List74"/>
  <dimension ref="A1:Z22"/>
  <sheetViews>
    <sheetView showGridLines="0" zoomScaleNormal="100" workbookViewId="0"/>
  </sheetViews>
  <sheetFormatPr defaultColWidth="9.140625" defaultRowHeight="15"/>
  <cols>
    <col min="1" max="1" width="18" customWidth="1"/>
    <col min="2" max="12" width="6.7109375" customWidth="1"/>
    <col min="13" max="13" width="7" customWidth="1"/>
    <col min="14" max="14" width="5.7109375" customWidth="1"/>
    <col min="15" max="15" width="6.7109375" customWidth="1"/>
    <col min="16" max="16" width="6.42578125" customWidth="1"/>
    <col min="17" max="17" width="6.7109375" customWidth="1"/>
    <col min="18" max="18" width="6.42578125" customWidth="1"/>
  </cols>
  <sheetData>
    <row r="1" spans="1:20" s="29" customFormat="1" ht="22.5" customHeight="1">
      <c r="A1" s="154" t="s">
        <v>1180</v>
      </c>
      <c r="B1" s="2"/>
      <c r="C1" s="2"/>
      <c r="D1" s="2"/>
      <c r="R1" s="152"/>
    </row>
    <row r="2" spans="1:20" ht="18.75" customHeight="1" thickBot="1">
      <c r="A2" s="322" t="s">
        <v>1547</v>
      </c>
      <c r="B2" s="4"/>
      <c r="C2" s="4"/>
      <c r="P2" s="4"/>
      <c r="Q2" s="4"/>
      <c r="R2" s="1440" t="s">
        <v>1548</v>
      </c>
      <c r="S2" s="4"/>
      <c r="T2" s="106" t="s">
        <v>986</v>
      </c>
    </row>
    <row r="3" spans="1:20" ht="37.5" customHeight="1">
      <c r="A3" s="2098" t="s">
        <v>163</v>
      </c>
      <c r="B3" s="2100" t="s">
        <v>170</v>
      </c>
      <c r="C3" s="2101"/>
      <c r="D3" s="2101"/>
      <c r="E3" s="2101"/>
      <c r="F3" s="2101"/>
      <c r="G3" s="2101"/>
      <c r="H3" s="2101"/>
      <c r="I3" s="2101"/>
      <c r="J3" s="2101"/>
      <c r="K3" s="2101"/>
      <c r="L3" s="2102"/>
      <c r="M3" s="2103" t="s">
        <v>1178</v>
      </c>
      <c r="N3" s="2104"/>
      <c r="O3" s="2105" t="s">
        <v>1154</v>
      </c>
      <c r="P3" s="2106"/>
      <c r="Q3" s="2107" t="s">
        <v>1137</v>
      </c>
      <c r="R3" s="2104"/>
    </row>
    <row r="4" spans="1:20" ht="18.75" customHeight="1"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6" t="s">
        <v>164</v>
      </c>
      <c r="P4" s="1695" t="s">
        <v>165</v>
      </c>
      <c r="Q4" s="416" t="s">
        <v>164</v>
      </c>
      <c r="R4" s="1696" t="s">
        <v>165</v>
      </c>
    </row>
    <row r="5" spans="1:20" ht="18.75" customHeight="1">
      <c r="A5" s="398" t="s">
        <v>985</v>
      </c>
      <c r="B5" s="130">
        <v>24017</v>
      </c>
      <c r="C5" s="130">
        <v>24960</v>
      </c>
      <c r="D5" s="130">
        <v>24734</v>
      </c>
      <c r="E5" s="130">
        <v>24959</v>
      </c>
      <c r="F5" s="130">
        <v>24586</v>
      </c>
      <c r="G5" s="130">
        <v>25750</v>
      </c>
      <c r="H5" s="130">
        <v>25717</v>
      </c>
      <c r="I5" s="130">
        <v>29311</v>
      </c>
      <c r="J5" s="130">
        <v>28147</v>
      </c>
      <c r="K5" s="130">
        <v>27848</v>
      </c>
      <c r="L5" s="107">
        <v>25192</v>
      </c>
      <c r="M5" s="470">
        <f>L5-K5</f>
        <v>-2656</v>
      </c>
      <c r="N5" s="156">
        <f>L5/K5-1</f>
        <v>-9.5374892272335532E-2</v>
      </c>
      <c r="O5" s="488">
        <f>L5-G5</f>
        <v>-558</v>
      </c>
      <c r="P5" s="156">
        <f>L5/G5-1</f>
        <v>-2.1669902912621386E-2</v>
      </c>
      <c r="Q5" s="488">
        <f>L5-B5</f>
        <v>1175</v>
      </c>
      <c r="R5" s="475">
        <f>L5/B5-1</f>
        <v>4.8923679060665304E-2</v>
      </c>
    </row>
    <row r="6" spans="1:20" ht="18.75" customHeight="1">
      <c r="A6" s="399" t="s">
        <v>14</v>
      </c>
      <c r="B6" s="118">
        <v>2864</v>
      </c>
      <c r="C6" s="118">
        <v>2914</v>
      </c>
      <c r="D6" s="118">
        <v>2865</v>
      </c>
      <c r="E6" s="118">
        <v>2839</v>
      </c>
      <c r="F6" s="118">
        <v>2894</v>
      </c>
      <c r="G6" s="118">
        <v>2966</v>
      </c>
      <c r="H6" s="118">
        <v>2912</v>
      </c>
      <c r="I6" s="118">
        <v>3431</v>
      </c>
      <c r="J6" s="118">
        <v>3228</v>
      </c>
      <c r="K6" s="118">
        <v>3144</v>
      </c>
      <c r="L6" s="108">
        <v>2889</v>
      </c>
      <c r="M6" s="471">
        <f t="shared" ref="M6:M19" si="0">L6-K6</f>
        <v>-255</v>
      </c>
      <c r="N6" s="157">
        <f t="shared" ref="N6:N19" si="1">L6/K6-1</f>
        <v>-8.1106870229007644E-2</v>
      </c>
      <c r="O6" s="473">
        <f t="shared" ref="O6:O19" si="2">L6-G6</f>
        <v>-77</v>
      </c>
      <c r="P6" s="157">
        <f t="shared" ref="P6:P19" si="3">L6/G6-1</f>
        <v>-2.5960890087660116E-2</v>
      </c>
      <c r="Q6" s="473">
        <f t="shared" ref="Q6:Q19" si="4">L6-B6</f>
        <v>25</v>
      </c>
      <c r="R6" s="472">
        <f t="shared" ref="R6:R19" si="5">L6/B6-1</f>
        <v>8.7290502793295754E-3</v>
      </c>
    </row>
    <row r="7" spans="1:20" ht="18.75" customHeight="1">
      <c r="A7" s="399" t="s">
        <v>15</v>
      </c>
      <c r="B7" s="118">
        <v>3023</v>
      </c>
      <c r="C7" s="118">
        <v>3248</v>
      </c>
      <c r="D7" s="118">
        <v>3300</v>
      </c>
      <c r="E7" s="118">
        <v>3417</v>
      </c>
      <c r="F7" s="118">
        <v>3398</v>
      </c>
      <c r="G7" s="118">
        <v>3686</v>
      </c>
      <c r="H7" s="118">
        <v>3571</v>
      </c>
      <c r="I7" s="118">
        <v>4165</v>
      </c>
      <c r="J7" s="118">
        <v>3942</v>
      </c>
      <c r="K7" s="118">
        <v>4027</v>
      </c>
      <c r="L7" s="108">
        <v>3534</v>
      </c>
      <c r="M7" s="471">
        <f t="shared" si="0"/>
        <v>-493</v>
      </c>
      <c r="N7" s="157">
        <f t="shared" si="1"/>
        <v>-0.12242364042711695</v>
      </c>
      <c r="O7" s="473">
        <f t="shared" si="2"/>
        <v>-152</v>
      </c>
      <c r="P7" s="157">
        <f t="shared" si="3"/>
        <v>-4.123711340206182E-2</v>
      </c>
      <c r="Q7" s="473">
        <f t="shared" si="4"/>
        <v>511</v>
      </c>
      <c r="R7" s="472">
        <f t="shared" si="5"/>
        <v>0.16903738008600722</v>
      </c>
    </row>
    <row r="8" spans="1:20" ht="18.75" customHeight="1">
      <c r="A8" s="399" t="s">
        <v>16</v>
      </c>
      <c r="B8" s="118">
        <v>1564</v>
      </c>
      <c r="C8" s="118">
        <v>1622</v>
      </c>
      <c r="D8" s="118">
        <v>1539</v>
      </c>
      <c r="E8" s="118">
        <v>1550</v>
      </c>
      <c r="F8" s="118">
        <v>1515</v>
      </c>
      <c r="G8" s="118">
        <v>1620</v>
      </c>
      <c r="H8" s="118">
        <v>1606</v>
      </c>
      <c r="I8" s="118">
        <v>1742</v>
      </c>
      <c r="J8" s="118">
        <v>1678</v>
      </c>
      <c r="K8" s="118">
        <v>1732</v>
      </c>
      <c r="L8" s="108">
        <v>1530</v>
      </c>
      <c r="M8" s="471">
        <f t="shared" si="0"/>
        <v>-202</v>
      </c>
      <c r="N8" s="157">
        <f t="shared" si="1"/>
        <v>-0.11662817551963045</v>
      </c>
      <c r="O8" s="473">
        <f t="shared" si="2"/>
        <v>-90</v>
      </c>
      <c r="P8" s="157">
        <f t="shared" si="3"/>
        <v>-5.555555555555558E-2</v>
      </c>
      <c r="Q8" s="473">
        <f t="shared" si="4"/>
        <v>-34</v>
      </c>
      <c r="R8" s="472">
        <f t="shared" si="5"/>
        <v>-2.1739130434782594E-2</v>
      </c>
    </row>
    <row r="9" spans="1:20" ht="18.75" customHeight="1">
      <c r="A9" s="399" t="s">
        <v>17</v>
      </c>
      <c r="B9" s="118">
        <v>1258</v>
      </c>
      <c r="C9" s="118">
        <v>1346</v>
      </c>
      <c r="D9" s="118">
        <v>1345</v>
      </c>
      <c r="E9" s="118">
        <v>1280</v>
      </c>
      <c r="F9" s="118">
        <v>1296</v>
      </c>
      <c r="G9" s="118">
        <v>1327</v>
      </c>
      <c r="H9" s="118">
        <v>1365</v>
      </c>
      <c r="I9" s="118">
        <v>1574</v>
      </c>
      <c r="J9" s="118">
        <v>1540</v>
      </c>
      <c r="K9" s="118">
        <v>1506</v>
      </c>
      <c r="L9" s="108">
        <v>1339</v>
      </c>
      <c r="M9" s="471">
        <f t="shared" si="0"/>
        <v>-167</v>
      </c>
      <c r="N9" s="157">
        <f t="shared" si="1"/>
        <v>-0.11088977423638779</v>
      </c>
      <c r="O9" s="473">
        <f t="shared" si="2"/>
        <v>12</v>
      </c>
      <c r="P9" s="157">
        <f t="shared" si="3"/>
        <v>9.042954031650341E-3</v>
      </c>
      <c r="Q9" s="473">
        <f t="shared" si="4"/>
        <v>81</v>
      </c>
      <c r="R9" s="472">
        <f t="shared" si="5"/>
        <v>6.4387917329093769E-2</v>
      </c>
    </row>
    <row r="10" spans="1:20" ht="18.75" customHeight="1">
      <c r="A10" s="399" t="s">
        <v>18</v>
      </c>
      <c r="B10" s="118">
        <v>715</v>
      </c>
      <c r="C10" s="118">
        <v>723</v>
      </c>
      <c r="D10" s="118">
        <v>753</v>
      </c>
      <c r="E10" s="118">
        <v>722</v>
      </c>
      <c r="F10" s="118">
        <v>637</v>
      </c>
      <c r="G10" s="118">
        <v>697</v>
      </c>
      <c r="H10" s="118">
        <v>669</v>
      </c>
      <c r="I10" s="118">
        <v>772</v>
      </c>
      <c r="J10" s="118">
        <v>785</v>
      </c>
      <c r="K10" s="118">
        <v>683</v>
      </c>
      <c r="L10" s="108">
        <v>651</v>
      </c>
      <c r="M10" s="471">
        <f t="shared" si="0"/>
        <v>-32</v>
      </c>
      <c r="N10" s="157">
        <f t="shared" si="1"/>
        <v>-4.6852122986822842E-2</v>
      </c>
      <c r="O10" s="473">
        <f t="shared" si="2"/>
        <v>-46</v>
      </c>
      <c r="P10" s="157">
        <f t="shared" si="3"/>
        <v>-6.5997130559540929E-2</v>
      </c>
      <c r="Q10" s="473">
        <f t="shared" si="4"/>
        <v>-64</v>
      </c>
      <c r="R10" s="472">
        <f t="shared" si="5"/>
        <v>-8.9510489510489566E-2</v>
      </c>
    </row>
    <row r="11" spans="1:20" ht="18.75" customHeight="1">
      <c r="A11" s="399" t="s">
        <v>19</v>
      </c>
      <c r="B11" s="118">
        <v>2098</v>
      </c>
      <c r="C11" s="118">
        <v>2250</v>
      </c>
      <c r="D11" s="118">
        <v>2176</v>
      </c>
      <c r="E11" s="118">
        <v>2263</v>
      </c>
      <c r="F11" s="118">
        <v>2051</v>
      </c>
      <c r="G11" s="118">
        <v>2196</v>
      </c>
      <c r="H11" s="118">
        <v>2169</v>
      </c>
      <c r="I11" s="118">
        <v>2449</v>
      </c>
      <c r="J11" s="118">
        <v>2218</v>
      </c>
      <c r="K11" s="118">
        <v>2240</v>
      </c>
      <c r="L11" s="108">
        <v>1683</v>
      </c>
      <c r="M11" s="471">
        <f t="shared" si="0"/>
        <v>-557</v>
      </c>
      <c r="N11" s="157">
        <f t="shared" si="1"/>
        <v>-0.24866071428571423</v>
      </c>
      <c r="O11" s="473">
        <f t="shared" si="2"/>
        <v>-513</v>
      </c>
      <c r="P11" s="157">
        <f t="shared" si="3"/>
        <v>-0.23360655737704916</v>
      </c>
      <c r="Q11" s="473">
        <f t="shared" si="4"/>
        <v>-415</v>
      </c>
      <c r="R11" s="472">
        <f t="shared" si="5"/>
        <v>-0.19780743565300285</v>
      </c>
    </row>
    <row r="12" spans="1:20" ht="18.75" customHeight="1">
      <c r="A12" s="399" t="s">
        <v>20</v>
      </c>
      <c r="B12" s="118">
        <v>1106</v>
      </c>
      <c r="C12" s="118">
        <v>1145</v>
      </c>
      <c r="D12" s="118">
        <v>1173</v>
      </c>
      <c r="E12" s="118">
        <v>1074</v>
      </c>
      <c r="F12" s="118">
        <v>1124</v>
      </c>
      <c r="G12" s="118">
        <v>1124</v>
      </c>
      <c r="H12" s="118">
        <v>1107</v>
      </c>
      <c r="I12" s="118">
        <v>1289</v>
      </c>
      <c r="J12" s="118">
        <v>1267</v>
      </c>
      <c r="K12" s="118">
        <v>1181</v>
      </c>
      <c r="L12" s="108">
        <v>977</v>
      </c>
      <c r="M12" s="471">
        <f t="shared" si="0"/>
        <v>-204</v>
      </c>
      <c r="N12" s="157">
        <f t="shared" si="1"/>
        <v>-0.17273497036409824</v>
      </c>
      <c r="O12" s="473">
        <f t="shared" si="2"/>
        <v>-147</v>
      </c>
      <c r="P12" s="157">
        <f t="shared" si="3"/>
        <v>-0.13078291814946619</v>
      </c>
      <c r="Q12" s="473">
        <f t="shared" si="4"/>
        <v>-129</v>
      </c>
      <c r="R12" s="472">
        <f t="shared" si="5"/>
        <v>-0.1166365280289331</v>
      </c>
    </row>
    <row r="13" spans="1:20" ht="18.75" customHeight="1">
      <c r="A13" s="399" t="s">
        <v>21</v>
      </c>
      <c r="B13" s="118">
        <v>1304</v>
      </c>
      <c r="C13" s="118">
        <v>1384</v>
      </c>
      <c r="D13" s="118">
        <v>1284</v>
      </c>
      <c r="E13" s="118">
        <v>1357</v>
      </c>
      <c r="F13" s="118">
        <v>1210</v>
      </c>
      <c r="G13" s="118">
        <v>1285</v>
      </c>
      <c r="H13" s="118">
        <v>1357</v>
      </c>
      <c r="I13" s="118">
        <v>1559</v>
      </c>
      <c r="J13" s="118">
        <v>1522</v>
      </c>
      <c r="K13" s="118">
        <v>1478</v>
      </c>
      <c r="L13" s="108">
        <v>1321</v>
      </c>
      <c r="M13" s="471">
        <f t="shared" si="0"/>
        <v>-157</v>
      </c>
      <c r="N13" s="157">
        <f t="shared" si="1"/>
        <v>-0.10622462787550746</v>
      </c>
      <c r="O13" s="473">
        <f t="shared" si="2"/>
        <v>36</v>
      </c>
      <c r="P13" s="157">
        <f t="shared" si="3"/>
        <v>2.8015564202334531E-2</v>
      </c>
      <c r="Q13" s="473">
        <f t="shared" si="4"/>
        <v>17</v>
      </c>
      <c r="R13" s="472">
        <f t="shared" si="5"/>
        <v>1.3036809815951012E-2</v>
      </c>
    </row>
    <row r="14" spans="1:20" ht="18.75" customHeight="1">
      <c r="A14" s="399" t="s">
        <v>22</v>
      </c>
      <c r="B14" s="118">
        <v>1076</v>
      </c>
      <c r="C14" s="118">
        <v>1068</v>
      </c>
      <c r="D14" s="118">
        <v>1058</v>
      </c>
      <c r="E14" s="118">
        <v>1164</v>
      </c>
      <c r="F14" s="118">
        <v>1175</v>
      </c>
      <c r="G14" s="118">
        <v>1155</v>
      </c>
      <c r="H14" s="118">
        <v>1183</v>
      </c>
      <c r="I14" s="118">
        <v>1387</v>
      </c>
      <c r="J14" s="118">
        <v>1296</v>
      </c>
      <c r="K14" s="118">
        <v>1264</v>
      </c>
      <c r="L14" s="108">
        <v>1244</v>
      </c>
      <c r="M14" s="471">
        <f t="shared" si="0"/>
        <v>-20</v>
      </c>
      <c r="N14" s="157">
        <f t="shared" si="1"/>
        <v>-1.5822784810126556E-2</v>
      </c>
      <c r="O14" s="473">
        <f t="shared" si="2"/>
        <v>89</v>
      </c>
      <c r="P14" s="157">
        <f t="shared" si="3"/>
        <v>7.7056277056277045E-2</v>
      </c>
      <c r="Q14" s="473">
        <f t="shared" si="4"/>
        <v>168</v>
      </c>
      <c r="R14" s="472">
        <f t="shared" si="5"/>
        <v>0.15613382899628259</v>
      </c>
    </row>
    <row r="15" spans="1:20" ht="18.75" customHeight="1">
      <c r="A15" s="399" t="s">
        <v>23</v>
      </c>
      <c r="B15" s="118">
        <v>1031</v>
      </c>
      <c r="C15" s="118">
        <v>1049</v>
      </c>
      <c r="D15" s="118">
        <v>1039</v>
      </c>
      <c r="E15" s="118">
        <v>1063</v>
      </c>
      <c r="F15" s="118">
        <v>1125</v>
      </c>
      <c r="G15" s="118">
        <v>1113</v>
      </c>
      <c r="H15" s="118">
        <v>1156</v>
      </c>
      <c r="I15" s="118">
        <v>1283</v>
      </c>
      <c r="J15" s="118">
        <v>1170</v>
      </c>
      <c r="K15" s="118">
        <v>1182</v>
      </c>
      <c r="L15" s="108">
        <v>1173</v>
      </c>
      <c r="M15" s="471">
        <f t="shared" si="0"/>
        <v>-9</v>
      </c>
      <c r="N15" s="157">
        <f t="shared" si="1"/>
        <v>-7.6142131979695105E-3</v>
      </c>
      <c r="O15" s="473">
        <f t="shared" si="2"/>
        <v>60</v>
      </c>
      <c r="P15" s="157">
        <f t="shared" si="3"/>
        <v>5.3908355795148299E-2</v>
      </c>
      <c r="Q15" s="473">
        <f t="shared" si="4"/>
        <v>142</v>
      </c>
      <c r="R15" s="472">
        <f t="shared" si="5"/>
        <v>0.13773035887487883</v>
      </c>
    </row>
    <row r="16" spans="1:20" ht="18.75" customHeight="1">
      <c r="A16" s="399" t="s">
        <v>24</v>
      </c>
      <c r="B16" s="118">
        <v>2749</v>
      </c>
      <c r="C16" s="118">
        <v>2833</v>
      </c>
      <c r="D16" s="118">
        <v>2762</v>
      </c>
      <c r="E16" s="118">
        <v>2820</v>
      </c>
      <c r="F16" s="118">
        <v>2768</v>
      </c>
      <c r="G16" s="118">
        <v>2919</v>
      </c>
      <c r="H16" s="118">
        <v>2977</v>
      </c>
      <c r="I16" s="118">
        <v>3297</v>
      </c>
      <c r="J16" s="118">
        <v>3190</v>
      </c>
      <c r="K16" s="118">
        <v>3250</v>
      </c>
      <c r="L16" s="108">
        <v>3092</v>
      </c>
      <c r="M16" s="471">
        <f t="shared" si="0"/>
        <v>-158</v>
      </c>
      <c r="N16" s="157">
        <f t="shared" si="1"/>
        <v>-4.8615384615384616E-2</v>
      </c>
      <c r="O16" s="473">
        <f t="shared" si="2"/>
        <v>173</v>
      </c>
      <c r="P16" s="157">
        <f t="shared" si="3"/>
        <v>5.9266872216512612E-2</v>
      </c>
      <c r="Q16" s="473">
        <f t="shared" si="4"/>
        <v>343</v>
      </c>
      <c r="R16" s="472">
        <f t="shared" si="5"/>
        <v>0.12477264459803572</v>
      </c>
    </row>
    <row r="17" spans="1:26" ht="18.75" customHeight="1">
      <c r="A17" s="399" t="s">
        <v>25</v>
      </c>
      <c r="B17" s="118">
        <v>1439</v>
      </c>
      <c r="C17" s="118">
        <v>1492</v>
      </c>
      <c r="D17" s="118">
        <v>1547</v>
      </c>
      <c r="E17" s="118">
        <v>1569</v>
      </c>
      <c r="F17" s="118">
        <v>1525</v>
      </c>
      <c r="G17" s="118">
        <v>1678</v>
      </c>
      <c r="H17" s="118">
        <v>1614</v>
      </c>
      <c r="I17" s="118">
        <v>1823</v>
      </c>
      <c r="J17" s="118">
        <v>1898</v>
      </c>
      <c r="K17" s="118">
        <v>1837</v>
      </c>
      <c r="L17" s="108">
        <v>1643</v>
      </c>
      <c r="M17" s="471">
        <f t="shared" si="0"/>
        <v>-194</v>
      </c>
      <c r="N17" s="157">
        <f t="shared" si="1"/>
        <v>-0.10560696788241697</v>
      </c>
      <c r="O17" s="473">
        <f t="shared" si="2"/>
        <v>-35</v>
      </c>
      <c r="P17" s="157">
        <f t="shared" si="3"/>
        <v>-2.0858164481525665E-2</v>
      </c>
      <c r="Q17" s="473">
        <f t="shared" si="4"/>
        <v>204</v>
      </c>
      <c r="R17" s="472">
        <f t="shared" si="5"/>
        <v>0.14176511466296038</v>
      </c>
    </row>
    <row r="18" spans="1:26" ht="18.75" customHeight="1">
      <c r="A18" s="399" t="s">
        <v>26</v>
      </c>
      <c r="B18" s="118">
        <v>1373</v>
      </c>
      <c r="C18" s="118">
        <v>1362</v>
      </c>
      <c r="D18" s="118">
        <v>1392</v>
      </c>
      <c r="E18" s="118">
        <v>1366</v>
      </c>
      <c r="F18" s="118">
        <v>1399</v>
      </c>
      <c r="G18" s="118">
        <v>1435</v>
      </c>
      <c r="H18" s="118">
        <v>1379</v>
      </c>
      <c r="I18" s="118">
        <v>1621</v>
      </c>
      <c r="J18" s="118">
        <v>1563</v>
      </c>
      <c r="K18" s="118">
        <v>1524</v>
      </c>
      <c r="L18" s="108">
        <v>1479</v>
      </c>
      <c r="M18" s="471">
        <f t="shared" si="0"/>
        <v>-45</v>
      </c>
      <c r="N18" s="157">
        <f t="shared" si="1"/>
        <v>-2.9527559055118058E-2</v>
      </c>
      <c r="O18" s="473">
        <f t="shared" si="2"/>
        <v>44</v>
      </c>
      <c r="P18" s="157">
        <f t="shared" si="3"/>
        <v>3.0662020905923404E-2</v>
      </c>
      <c r="Q18" s="473">
        <f t="shared" si="4"/>
        <v>106</v>
      </c>
      <c r="R18" s="472">
        <f t="shared" si="5"/>
        <v>7.7203204661325575E-2</v>
      </c>
    </row>
    <row r="19" spans="1:26" ht="18.75" customHeight="1">
      <c r="A19" s="399" t="s">
        <v>27</v>
      </c>
      <c r="B19" s="118">
        <v>2417</v>
      </c>
      <c r="C19" s="118">
        <v>2524</v>
      </c>
      <c r="D19" s="118">
        <v>2501</v>
      </c>
      <c r="E19" s="118">
        <v>2475</v>
      </c>
      <c r="F19" s="118">
        <v>2469</v>
      </c>
      <c r="G19" s="118">
        <v>2549</v>
      </c>
      <c r="H19" s="118">
        <v>2652</v>
      </c>
      <c r="I19" s="118">
        <v>2919</v>
      </c>
      <c r="J19" s="118">
        <v>2850</v>
      </c>
      <c r="K19" s="118">
        <v>2800</v>
      </c>
      <c r="L19" s="108">
        <v>2637</v>
      </c>
      <c r="M19" s="471">
        <f t="shared" si="0"/>
        <v>-163</v>
      </c>
      <c r="N19" s="157">
        <f t="shared" si="1"/>
        <v>-5.8214285714285663E-2</v>
      </c>
      <c r="O19" s="473">
        <f t="shared" si="2"/>
        <v>88</v>
      </c>
      <c r="P19" s="157">
        <f t="shared" si="3"/>
        <v>3.4523342487249975E-2</v>
      </c>
      <c r="Q19" s="473">
        <f t="shared" si="4"/>
        <v>220</v>
      </c>
      <c r="R19" s="472">
        <f t="shared" si="5"/>
        <v>9.1021928009929587E-2</v>
      </c>
    </row>
    <row r="20" spans="1:26" ht="17.25" customHeight="1">
      <c r="A20" s="401"/>
      <c r="B20" s="517"/>
      <c r="C20" s="517"/>
      <c r="D20" s="517"/>
      <c r="E20" s="517"/>
      <c r="F20" s="517"/>
      <c r="G20" s="517"/>
      <c r="H20" s="517"/>
      <c r="I20" s="517"/>
      <c r="J20" s="517"/>
      <c r="K20" s="517"/>
      <c r="L20" s="517"/>
      <c r="M20" s="6"/>
      <c r="N20" s="415"/>
      <c r="O20" s="6"/>
      <c r="P20" s="415"/>
      <c r="Q20" s="6"/>
      <c r="R20" s="415"/>
    </row>
    <row r="21" spans="1:26" s="16" customFormat="1" ht="17.25" customHeight="1">
      <c r="A21" s="816"/>
      <c r="B21"/>
      <c r="C21"/>
      <c r="D21"/>
      <c r="E21"/>
      <c r="F21"/>
      <c r="G21"/>
      <c r="H21"/>
      <c r="I21"/>
      <c r="J21"/>
      <c r="K21"/>
      <c r="L21"/>
      <c r="M21"/>
      <c r="N21"/>
      <c r="O21"/>
      <c r="P21"/>
      <c r="T21"/>
      <c r="U21"/>
      <c r="V21"/>
      <c r="W21"/>
      <c r="X21"/>
      <c r="Y21"/>
      <c r="Z21"/>
    </row>
    <row r="22" spans="1:26">
      <c r="B22" s="145"/>
      <c r="C22" s="145"/>
      <c r="D22" s="145"/>
      <c r="E22" s="145"/>
      <c r="F22" s="145"/>
      <c r="G22" s="145"/>
      <c r="H22" s="145"/>
      <c r="I22" s="145"/>
      <c r="J22" s="145"/>
      <c r="K22" s="145"/>
      <c r="L22" s="145"/>
    </row>
  </sheetData>
  <mergeCells count="5">
    <mergeCell ref="A3:A4"/>
    <mergeCell ref="B3:L3"/>
    <mergeCell ref="M3:N3"/>
    <mergeCell ref="O3:P3"/>
    <mergeCell ref="Q3:R3"/>
  </mergeCells>
  <hyperlinks>
    <hyperlink ref="T2" location="OBSAH!A1" display="Zpět na obsah" xr:uid="{1F0D66FA-C7DD-4744-894E-F4A72192E65D}"/>
  </hyperlinks>
  <pageMargins left="0.70866141732283472" right="0.70866141732283472" top="0.78740157480314965" bottom="0.78740157480314965"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List109"/>
  <dimension ref="A1:U36"/>
  <sheetViews>
    <sheetView showGridLines="0" zoomScaleNormal="100" workbookViewId="0"/>
  </sheetViews>
  <sheetFormatPr defaultColWidth="9.140625" defaultRowHeight="15"/>
  <cols>
    <col min="1" max="1" width="12.85546875" customWidth="1"/>
    <col min="2" max="2" width="5.7109375" customWidth="1"/>
    <col min="3" max="3" width="7.140625" customWidth="1"/>
    <col min="4" max="4" width="6.42578125" customWidth="1"/>
    <col min="5" max="5" width="7.140625" customWidth="1"/>
    <col min="6" max="6" width="6.42578125" customWidth="1"/>
    <col min="7" max="7" width="6" customWidth="1"/>
    <col min="8" max="8" width="7.140625" customWidth="1"/>
    <col min="9" max="9" width="6.42578125" customWidth="1"/>
    <col min="10" max="10" width="6" customWidth="1"/>
    <col min="11" max="11" width="7.140625" customWidth="1"/>
    <col min="12" max="12" width="6.42578125" customWidth="1"/>
    <col min="13" max="13" width="6" customWidth="1"/>
    <col min="14" max="14" width="7.140625" customWidth="1"/>
    <col min="15" max="15" width="6.42578125" customWidth="1"/>
    <col min="16" max="16" width="6" customWidth="1"/>
    <col min="17" max="17" width="7.140625" customWidth="1"/>
    <col min="18" max="18" width="6.42578125" customWidth="1"/>
    <col min="19" max="19" width="6" customWidth="1"/>
  </cols>
  <sheetData>
    <row r="1" spans="1:21" ht="22.5" customHeight="1">
      <c r="A1" s="154" t="s">
        <v>1181</v>
      </c>
      <c r="B1" s="1"/>
      <c r="C1" s="2"/>
      <c r="D1" s="2"/>
      <c r="E1" s="2"/>
      <c r="F1" s="2"/>
      <c r="G1" s="2"/>
      <c r="H1" s="2"/>
      <c r="I1" s="2"/>
      <c r="J1" s="2"/>
      <c r="K1" s="2"/>
      <c r="L1" s="2"/>
      <c r="M1" s="152"/>
      <c r="N1" s="2"/>
      <c r="O1" s="2"/>
      <c r="P1" s="2"/>
      <c r="Q1" s="2"/>
      <c r="R1" s="2"/>
      <c r="S1" s="2"/>
    </row>
    <row r="2" spans="1:21" ht="18.75" customHeight="1" thickBot="1">
      <c r="A2" s="322" t="s">
        <v>1547</v>
      </c>
      <c r="B2" s="4"/>
      <c r="C2" s="4"/>
      <c r="D2" s="4"/>
      <c r="E2" s="4"/>
      <c r="F2" s="4"/>
      <c r="G2" s="4"/>
      <c r="H2" s="4"/>
      <c r="I2" s="4"/>
      <c r="J2" s="4"/>
      <c r="K2" s="4"/>
      <c r="L2" s="4"/>
      <c r="M2" s="4"/>
      <c r="N2" s="4"/>
      <c r="O2" s="4"/>
      <c r="P2" s="4"/>
      <c r="Q2" s="4"/>
      <c r="R2" s="4"/>
      <c r="S2" s="1440" t="s">
        <v>1548</v>
      </c>
      <c r="T2" s="4"/>
      <c r="U2" s="106" t="s">
        <v>986</v>
      </c>
    </row>
    <row r="3" spans="1:21" ht="17.25" customHeight="1">
      <c r="A3" s="2032" t="s">
        <v>170</v>
      </c>
      <c r="B3" s="2033"/>
      <c r="C3" s="2197" t="s">
        <v>63</v>
      </c>
      <c r="D3" s="2033"/>
      <c r="E3" s="2071" t="s">
        <v>324</v>
      </c>
      <c r="F3" s="2024"/>
      <c r="G3" s="2024"/>
      <c r="H3" s="2024"/>
      <c r="I3" s="2024"/>
      <c r="J3" s="2072"/>
      <c r="K3" s="2197" t="s">
        <v>338</v>
      </c>
      <c r="L3" s="2032"/>
      <c r="M3" s="2032"/>
      <c r="N3" s="2032"/>
      <c r="O3" s="2032"/>
      <c r="P3" s="2032"/>
      <c r="Q3" s="2032"/>
      <c r="R3" s="2032"/>
      <c r="S3" s="2032"/>
    </row>
    <row r="4" spans="1:21" ht="17.25" customHeight="1">
      <c r="A4" s="2034"/>
      <c r="B4" s="2035"/>
      <c r="C4" s="2155"/>
      <c r="D4" s="2035"/>
      <c r="E4" s="2074" t="s">
        <v>7</v>
      </c>
      <c r="F4" s="2057"/>
      <c r="G4" s="2057"/>
      <c r="H4" s="2057" t="s">
        <v>128</v>
      </c>
      <c r="I4" s="2057"/>
      <c r="J4" s="2157"/>
      <c r="K4" s="2205" t="s">
        <v>52</v>
      </c>
      <c r="L4" s="2077"/>
      <c r="M4" s="2077"/>
      <c r="N4" s="2077"/>
      <c r="O4" s="2077"/>
      <c r="P4" s="2026"/>
      <c r="Q4" s="2057" t="s">
        <v>296</v>
      </c>
      <c r="R4" s="2192"/>
      <c r="S4" s="2192"/>
    </row>
    <row r="5" spans="1:21" ht="17.25" customHeight="1">
      <c r="A5" s="2034"/>
      <c r="B5" s="2035"/>
      <c r="C5" s="2153"/>
      <c r="D5" s="2154"/>
      <c r="E5" s="2175"/>
      <c r="F5" s="2176"/>
      <c r="G5" s="2176"/>
      <c r="H5" s="2176"/>
      <c r="I5" s="2176"/>
      <c r="J5" s="2178"/>
      <c r="K5" s="2153" t="s">
        <v>4</v>
      </c>
      <c r="L5" s="2220"/>
      <c r="M5" s="2200"/>
      <c r="N5" s="2231" t="s">
        <v>139</v>
      </c>
      <c r="O5" s="2034"/>
      <c r="P5" s="2186"/>
      <c r="Q5" s="2176"/>
      <c r="R5" s="2199"/>
      <c r="S5" s="2199"/>
    </row>
    <row r="6" spans="1:21" ht="17.25" customHeight="1" thickBot="1">
      <c r="A6" s="2036"/>
      <c r="B6" s="2037"/>
      <c r="C6" s="509" t="s">
        <v>134</v>
      </c>
      <c r="D6" s="494" t="s">
        <v>219</v>
      </c>
      <c r="E6" s="509" t="s">
        <v>134</v>
      </c>
      <c r="F6" s="493" t="s">
        <v>219</v>
      </c>
      <c r="G6" s="493" t="s">
        <v>1633</v>
      </c>
      <c r="H6" s="493" t="s">
        <v>134</v>
      </c>
      <c r="I6" s="493" t="s">
        <v>219</v>
      </c>
      <c r="J6" s="494" t="s">
        <v>1633</v>
      </c>
      <c r="K6" s="509" t="s">
        <v>134</v>
      </c>
      <c r="L6" s="493" t="s">
        <v>220</v>
      </c>
      <c r="M6" s="493" t="s">
        <v>1633</v>
      </c>
      <c r="N6" s="493" t="s">
        <v>134</v>
      </c>
      <c r="O6" s="493" t="s">
        <v>221</v>
      </c>
      <c r="P6" s="493" t="s">
        <v>1641</v>
      </c>
      <c r="Q6" s="493" t="s">
        <v>134</v>
      </c>
      <c r="R6" s="493" t="s">
        <v>220</v>
      </c>
      <c r="S6" s="497" t="s">
        <v>1633</v>
      </c>
    </row>
    <row r="7" spans="1:21" ht="18" customHeight="1">
      <c r="A7" s="2038" t="s">
        <v>11</v>
      </c>
      <c r="B7" s="2039"/>
      <c r="C7" s="240">
        <v>6459</v>
      </c>
      <c r="D7" s="1675">
        <v>7.3376798208692751E-3</v>
      </c>
      <c r="E7" s="61">
        <v>2653</v>
      </c>
      <c r="F7" s="1674">
        <v>6.2067916759273338E-3</v>
      </c>
      <c r="G7" s="1714">
        <v>0.41074469732156682</v>
      </c>
      <c r="H7" s="112">
        <v>3806</v>
      </c>
      <c r="I7" s="1674">
        <v>8.4051800289742414E-3</v>
      </c>
      <c r="J7" s="1715">
        <v>0.58925530267843318</v>
      </c>
      <c r="K7" s="61">
        <v>3129</v>
      </c>
      <c r="L7" s="1674">
        <v>5.6743582117701674E-3</v>
      </c>
      <c r="M7" s="1714">
        <v>0.48444031583836505</v>
      </c>
      <c r="N7" s="111">
        <v>1284</v>
      </c>
      <c r="O7" s="1674">
        <v>1.0880341663065307E-2</v>
      </c>
      <c r="P7" s="1714">
        <v>0.4103547459252157</v>
      </c>
      <c r="Q7" s="111">
        <v>3330</v>
      </c>
      <c r="R7" s="1674">
        <v>1.0127028827058935E-2</v>
      </c>
      <c r="S7" s="1716">
        <v>0.51555968416163489</v>
      </c>
      <c r="U7" s="50"/>
    </row>
    <row r="8" spans="1:21" ht="18" customHeight="1">
      <c r="A8" s="2038" t="s">
        <v>12</v>
      </c>
      <c r="B8" s="2039"/>
      <c r="C8" s="240">
        <v>6059</v>
      </c>
      <c r="D8" s="1675">
        <v>6.6862505352090294E-3</v>
      </c>
      <c r="E8" s="61">
        <v>2467</v>
      </c>
      <c r="F8" s="1674">
        <v>5.6037615845902231E-3</v>
      </c>
      <c r="G8" s="1714">
        <v>0.40716289816801454</v>
      </c>
      <c r="H8" s="112">
        <v>3592</v>
      </c>
      <c r="I8" s="1674">
        <v>7.7090147398422145E-3</v>
      </c>
      <c r="J8" s="1715">
        <v>0.59283710183198546</v>
      </c>
      <c r="K8" s="61">
        <v>2885</v>
      </c>
      <c r="L8" s="1674">
        <v>5.0706017582772961E-3</v>
      </c>
      <c r="M8" s="1714">
        <v>0.47615118006271662</v>
      </c>
      <c r="N8" s="111">
        <v>1137</v>
      </c>
      <c r="O8" s="1674">
        <v>9.6083153758397769E-3</v>
      </c>
      <c r="P8" s="1714">
        <v>0.39410745233968802</v>
      </c>
      <c r="Q8" s="111">
        <v>3174</v>
      </c>
      <c r="R8" s="1674">
        <v>9.4121973062255733E-3</v>
      </c>
      <c r="S8" s="1716">
        <v>0.52401386367387359</v>
      </c>
      <c r="U8" s="50"/>
    </row>
    <row r="9" spans="1:21" ht="18" customHeight="1">
      <c r="A9" s="2038" t="s">
        <v>127</v>
      </c>
      <c r="B9" s="2039"/>
      <c r="C9" s="240">
        <v>6352</v>
      </c>
      <c r="D9" s="1675">
        <v>6.8588112833492419E-3</v>
      </c>
      <c r="E9" s="61">
        <v>2576</v>
      </c>
      <c r="F9" s="1674">
        <v>5.7288492930119604E-3</v>
      </c>
      <c r="G9" s="1714">
        <v>0.40554156171284633</v>
      </c>
      <c r="H9" s="112">
        <v>3776</v>
      </c>
      <c r="I9" s="1674">
        <v>7.925214186469208E-3</v>
      </c>
      <c r="J9" s="1715">
        <v>0.59445843828715361</v>
      </c>
      <c r="K9" s="61">
        <v>3080</v>
      </c>
      <c r="L9" s="1674">
        <v>5.3500179781448293E-3</v>
      </c>
      <c r="M9" s="1714">
        <v>0.48488664987405544</v>
      </c>
      <c r="N9" s="111">
        <v>1201</v>
      </c>
      <c r="O9" s="1674">
        <v>1.0624369703296121E-2</v>
      </c>
      <c r="P9" s="1714">
        <v>0.38993506493506491</v>
      </c>
      <c r="Q9" s="111">
        <v>3272</v>
      </c>
      <c r="R9" s="1674">
        <v>9.3376597062290075E-3</v>
      </c>
      <c r="S9" s="1716">
        <v>0.51511335012594461</v>
      </c>
      <c r="U9" s="50"/>
    </row>
    <row r="10" spans="1:21" ht="18" customHeight="1">
      <c r="A10" s="2038" t="s">
        <v>162</v>
      </c>
      <c r="B10" s="2039"/>
      <c r="C10" s="240">
        <v>6624</v>
      </c>
      <c r="D10" s="1675">
        <v>7.0398585226499793E-3</v>
      </c>
      <c r="E10" s="61">
        <v>2705</v>
      </c>
      <c r="F10" s="1674">
        <v>5.9221861952854582E-3</v>
      </c>
      <c r="G10" s="1714">
        <v>0.40836352657004832</v>
      </c>
      <c r="H10" s="112">
        <v>3919</v>
      </c>
      <c r="I10" s="1674">
        <v>8.0942476934801957E-3</v>
      </c>
      <c r="J10" s="1715">
        <v>0.59163647342995174</v>
      </c>
      <c r="K10" s="61">
        <v>3118</v>
      </c>
      <c r="L10" s="1674">
        <v>5.4373415271291607E-3</v>
      </c>
      <c r="M10" s="1714">
        <v>0.47071256038647341</v>
      </c>
      <c r="N10" s="111">
        <v>1147</v>
      </c>
      <c r="O10" s="1674">
        <v>1.0502797388493622E-2</v>
      </c>
      <c r="P10" s="1714">
        <v>0.36786401539448366</v>
      </c>
      <c r="Q10" s="111">
        <v>3506</v>
      </c>
      <c r="R10" s="1674">
        <v>9.5404995020218451E-3</v>
      </c>
      <c r="S10" s="1716">
        <v>0.52928743961352653</v>
      </c>
      <c r="U10" s="50"/>
    </row>
    <row r="11" spans="1:21" ht="18" customHeight="1">
      <c r="A11" s="2038" t="s">
        <v>340</v>
      </c>
      <c r="B11" s="2039"/>
      <c r="C11" s="240">
        <v>6795</v>
      </c>
      <c r="D11" s="1675">
        <v>7.130519462802719E-3</v>
      </c>
      <c r="E11" s="61">
        <v>2898</v>
      </c>
      <c r="F11" s="1674">
        <v>6.2604908587760291E-3</v>
      </c>
      <c r="G11" s="1714">
        <v>0.42649006622516555</v>
      </c>
      <c r="H11" s="112">
        <v>3897</v>
      </c>
      <c r="I11" s="1674">
        <v>7.9523633640313195E-3</v>
      </c>
      <c r="J11" s="1715">
        <v>0.57350993377483439</v>
      </c>
      <c r="K11" s="61">
        <v>3195</v>
      </c>
      <c r="L11" s="1674">
        <v>5.6714701089561302E-3</v>
      </c>
      <c r="M11" s="1714">
        <v>0.47019867549668876</v>
      </c>
      <c r="N11" s="111">
        <v>1113</v>
      </c>
      <c r="O11" s="1674">
        <v>1.0381300600679029E-2</v>
      </c>
      <c r="P11" s="1714">
        <v>0.34835680751173709</v>
      </c>
      <c r="Q11" s="111">
        <v>3600</v>
      </c>
      <c r="R11" s="1674">
        <v>9.2402464065708418E-3</v>
      </c>
      <c r="S11" s="1716">
        <v>0.5298013245033113</v>
      </c>
      <c r="U11" s="50"/>
    </row>
    <row r="12" spans="1:21" ht="18" customHeight="1">
      <c r="A12" s="2038" t="s">
        <v>410</v>
      </c>
      <c r="B12" s="2039"/>
      <c r="C12" s="240">
        <v>3205</v>
      </c>
      <c r="D12" s="1675">
        <v>3.330396072938272E-3</v>
      </c>
      <c r="E12" s="61">
        <v>1403</v>
      </c>
      <c r="F12" s="1674">
        <v>3.0003763836375769E-3</v>
      </c>
      <c r="G12" s="1714">
        <v>0.43775351014040564</v>
      </c>
      <c r="H12" s="112">
        <v>1802</v>
      </c>
      <c r="I12" s="1674">
        <v>3.6423171766988721E-3</v>
      </c>
      <c r="J12" s="1715">
        <v>0.56224648985959436</v>
      </c>
      <c r="K12" s="61">
        <v>1906</v>
      </c>
      <c r="L12" s="1674">
        <v>3.4336836074935731E-3</v>
      </c>
      <c r="M12" s="1714">
        <v>0.59469578783151322</v>
      </c>
      <c r="N12" s="111">
        <v>800</v>
      </c>
      <c r="O12" s="1674">
        <v>7.3106095220689029E-3</v>
      </c>
      <c r="P12" s="1714">
        <v>0.41972717733473242</v>
      </c>
      <c r="Q12" s="111">
        <v>1299</v>
      </c>
      <c r="R12" s="1674">
        <v>3.1896164357325435E-3</v>
      </c>
      <c r="S12" s="1716">
        <v>0.40530421216848672</v>
      </c>
      <c r="U12" s="50"/>
    </row>
    <row r="13" spans="1:21" ht="18" customHeight="1">
      <c r="A13" s="2038" t="s">
        <v>445</v>
      </c>
      <c r="B13" s="2039"/>
      <c r="C13" s="240">
        <v>8204</v>
      </c>
      <c r="D13" s="1675">
        <v>8.5053355325839155E-3</v>
      </c>
      <c r="E13" s="61">
        <v>3532</v>
      </c>
      <c r="F13" s="1674">
        <v>7.5300337913464304E-3</v>
      </c>
      <c r="G13" s="1714">
        <v>0.43052169673330082</v>
      </c>
      <c r="H13" s="112">
        <v>4672</v>
      </c>
      <c r="I13" s="1674">
        <v>9.4285552837849833E-3</v>
      </c>
      <c r="J13" s="1715">
        <v>0.56947830326669913</v>
      </c>
      <c r="K13" s="61">
        <v>4059</v>
      </c>
      <c r="L13" s="1674">
        <v>7.4380028989703339E-3</v>
      </c>
      <c r="M13" s="1714">
        <v>0.49475865431496829</v>
      </c>
      <c r="N13" s="111">
        <v>1354</v>
      </c>
      <c r="O13" s="1674">
        <v>1.2365635588189631E-2</v>
      </c>
      <c r="P13" s="1714">
        <v>0.33357969943335797</v>
      </c>
      <c r="Q13" s="111">
        <v>4145</v>
      </c>
      <c r="R13" s="1674">
        <v>9.8959079406006779E-3</v>
      </c>
      <c r="S13" s="1716">
        <v>0.50524134568503165</v>
      </c>
      <c r="U13" s="50"/>
    </row>
    <row r="14" spans="1:21" ht="18" customHeight="1">
      <c r="A14" s="2038" t="s">
        <v>489</v>
      </c>
      <c r="B14" s="2039"/>
      <c r="C14" s="240">
        <v>6558</v>
      </c>
      <c r="D14" s="1675">
        <v>6.5073855551520277E-3</v>
      </c>
      <c r="E14" s="61">
        <v>2936</v>
      </c>
      <c r="F14" s="1674">
        <v>5.9853505690771833E-3</v>
      </c>
      <c r="G14" s="1714">
        <v>0.44769746874046967</v>
      </c>
      <c r="H14" s="112">
        <v>3622</v>
      </c>
      <c r="I14" s="1674">
        <v>7.0024572399646594E-3</v>
      </c>
      <c r="J14" s="1715">
        <v>0.55230253125953033</v>
      </c>
      <c r="K14" s="61">
        <v>3449</v>
      </c>
      <c r="L14" s="1674">
        <v>6.0516522291451363E-3</v>
      </c>
      <c r="M14" s="1714">
        <v>0.52592253735895089</v>
      </c>
      <c r="N14" s="111">
        <v>1340</v>
      </c>
      <c r="O14" s="1674">
        <v>1.1265521618872272E-2</v>
      </c>
      <c r="P14" s="1714">
        <v>0.38851841113366192</v>
      </c>
      <c r="Q14" s="111">
        <v>3109</v>
      </c>
      <c r="R14" s="1674">
        <v>7.1005890131574439E-3</v>
      </c>
      <c r="S14" s="1716">
        <v>0.47407746264104911</v>
      </c>
      <c r="U14" s="50"/>
    </row>
    <row r="15" spans="1:21" ht="18" customHeight="1">
      <c r="A15" s="2038" t="s">
        <v>499</v>
      </c>
      <c r="B15" s="2039"/>
      <c r="C15" s="240">
        <v>5754</v>
      </c>
      <c r="D15" s="1675">
        <v>5.7520098046076103E-3</v>
      </c>
      <c r="E15" s="61">
        <v>2540</v>
      </c>
      <c r="F15" s="1674">
        <v>5.222082418440941E-3</v>
      </c>
      <c r="G15" s="1714">
        <v>0.44143204727146335</v>
      </c>
      <c r="H15" s="112">
        <v>3214</v>
      </c>
      <c r="I15" s="1674">
        <v>6.2535266076466584E-3</v>
      </c>
      <c r="J15" s="1715">
        <v>0.55856795272853665</v>
      </c>
      <c r="K15" s="61">
        <v>2815</v>
      </c>
      <c r="L15" s="1674">
        <v>4.9163178089464757E-3</v>
      </c>
      <c r="M15" s="1714">
        <v>0.48922488703510603</v>
      </c>
      <c r="N15" s="111">
        <v>1096</v>
      </c>
      <c r="O15" s="1674">
        <v>9.2674017452479204E-3</v>
      </c>
      <c r="P15" s="1714">
        <v>0.38934280639431618</v>
      </c>
      <c r="Q15" s="111">
        <v>2939</v>
      </c>
      <c r="R15" s="1674">
        <v>6.8706269593209321E-3</v>
      </c>
      <c r="S15" s="1716">
        <v>0.51077511296489397</v>
      </c>
      <c r="U15" s="50"/>
    </row>
    <row r="16" spans="1:21" ht="18" customHeight="1">
      <c r="A16" s="2038" t="s">
        <v>731</v>
      </c>
      <c r="B16" s="2039"/>
      <c r="C16" s="240">
        <v>5554</v>
      </c>
      <c r="D16" s="1675">
        <v>5.5403706881072563E-3</v>
      </c>
      <c r="E16" s="61">
        <v>2422</v>
      </c>
      <c r="F16" s="1674">
        <v>4.9759011887103334E-3</v>
      </c>
      <c r="G16" s="1714">
        <v>0.43608210298883687</v>
      </c>
      <c r="H16" s="112">
        <v>3132</v>
      </c>
      <c r="I16" s="1674">
        <v>6.0731335585227468E-3</v>
      </c>
      <c r="J16" s="1715">
        <v>0.56391789701116313</v>
      </c>
      <c r="K16" s="61">
        <v>2686</v>
      </c>
      <c r="L16" s="1674">
        <v>4.6078126956733568E-3</v>
      </c>
      <c r="M16" s="1714">
        <v>0.4836154123154483</v>
      </c>
      <c r="N16" s="111">
        <v>1002</v>
      </c>
      <c r="O16" s="1674">
        <v>8.285511105230953E-3</v>
      </c>
      <c r="P16" s="1714">
        <v>0.37304542069992552</v>
      </c>
      <c r="Q16" s="111">
        <v>2868</v>
      </c>
      <c r="R16" s="1674">
        <v>6.8361074231831761E-3</v>
      </c>
      <c r="S16" s="1716">
        <v>0.51638458768455164</v>
      </c>
      <c r="U16" s="50"/>
    </row>
    <row r="17" spans="1:21" ht="18" customHeight="1" thickBot="1">
      <c r="A17" s="2038" t="s">
        <v>1132</v>
      </c>
      <c r="B17" s="2039"/>
      <c r="C17" s="240">
        <v>5335</v>
      </c>
      <c r="D17" s="1675">
        <v>5.3194883719075176E-3</v>
      </c>
      <c r="E17" s="61">
        <v>2377</v>
      </c>
      <c r="F17" s="1674">
        <v>4.8827783974544643E-3</v>
      </c>
      <c r="G17" s="1714">
        <v>0.44554826616682286</v>
      </c>
      <c r="H17" s="112">
        <v>2958</v>
      </c>
      <c r="I17" s="1674">
        <v>5.7314140781975689E-3</v>
      </c>
      <c r="J17" s="1714">
        <v>0.55445173383317714</v>
      </c>
      <c r="K17" s="61">
        <v>2646</v>
      </c>
      <c r="L17" s="1674">
        <v>4.4828158724887898E-3</v>
      </c>
      <c r="M17" s="1714">
        <v>0.49597000937207125</v>
      </c>
      <c r="N17" s="111">
        <v>1078</v>
      </c>
      <c r="O17" s="1674">
        <v>8.9909756626465834E-3</v>
      </c>
      <c r="P17" s="1714">
        <v>0.40740740740740738</v>
      </c>
      <c r="Q17" s="111">
        <v>2689</v>
      </c>
      <c r="R17" s="1674">
        <v>6.5162287780314151E-3</v>
      </c>
      <c r="S17" s="1717">
        <v>0.50402999062792875</v>
      </c>
      <c r="U17" s="50"/>
    </row>
    <row r="18" spans="1:21" ht="18" customHeight="1">
      <c r="A18" s="2028" t="s">
        <v>1134</v>
      </c>
      <c r="B18" s="360" t="s">
        <v>164</v>
      </c>
      <c r="C18" s="391">
        <f>C17-C16</f>
        <v>-219</v>
      </c>
      <c r="D18" s="424" t="s">
        <v>50</v>
      </c>
      <c r="E18" s="391">
        <f>E17-E16</f>
        <v>-45</v>
      </c>
      <c r="F18" s="423" t="s">
        <v>50</v>
      </c>
      <c r="G18" s="423" t="s">
        <v>50</v>
      </c>
      <c r="H18" s="362">
        <f>H17-H16</f>
        <v>-174</v>
      </c>
      <c r="I18" s="423" t="s">
        <v>50</v>
      </c>
      <c r="J18" s="424" t="s">
        <v>50</v>
      </c>
      <c r="K18" s="391">
        <f>K17-K16</f>
        <v>-40</v>
      </c>
      <c r="L18" s="423" t="s">
        <v>50</v>
      </c>
      <c r="M18" s="423" t="s">
        <v>50</v>
      </c>
      <c r="N18" s="362">
        <f>N17-N16</f>
        <v>76</v>
      </c>
      <c r="O18" s="423" t="s">
        <v>50</v>
      </c>
      <c r="P18" s="423" t="s">
        <v>50</v>
      </c>
      <c r="Q18" s="362">
        <f>Q17-Q16</f>
        <v>-179</v>
      </c>
      <c r="R18" s="423" t="s">
        <v>50</v>
      </c>
      <c r="S18" s="437" t="s">
        <v>50</v>
      </c>
    </row>
    <row r="19" spans="1:21" ht="18" customHeight="1">
      <c r="A19" s="2029"/>
      <c r="B19" s="1601" t="s">
        <v>165</v>
      </c>
      <c r="C19" s="393">
        <f>C17/C16-1</f>
        <v>-3.9431040691393582E-2</v>
      </c>
      <c r="D19" s="433" t="s">
        <v>50</v>
      </c>
      <c r="E19" s="393">
        <f>E17/E16-1</f>
        <v>-1.857968620974404E-2</v>
      </c>
      <c r="F19" s="432" t="s">
        <v>50</v>
      </c>
      <c r="G19" s="432" t="s">
        <v>50</v>
      </c>
      <c r="H19" s="366">
        <f>H17/H16-1</f>
        <v>-5.555555555555558E-2</v>
      </c>
      <c r="I19" s="432" t="s">
        <v>50</v>
      </c>
      <c r="J19" s="433" t="s">
        <v>50</v>
      </c>
      <c r="K19" s="393">
        <f>K17/K16-1</f>
        <v>-1.4892032762472085E-2</v>
      </c>
      <c r="L19" s="432" t="s">
        <v>50</v>
      </c>
      <c r="M19" s="432" t="s">
        <v>50</v>
      </c>
      <c r="N19" s="366">
        <f>N17/N16-1</f>
        <v>7.5848303393213579E-2</v>
      </c>
      <c r="O19" s="432" t="s">
        <v>50</v>
      </c>
      <c r="P19" s="432" t="s">
        <v>50</v>
      </c>
      <c r="Q19" s="366">
        <f>Q17/Q16-1</f>
        <v>-6.2412831241283162E-2</v>
      </c>
      <c r="R19" s="432" t="s">
        <v>50</v>
      </c>
      <c r="S19" s="440" t="s">
        <v>50</v>
      </c>
    </row>
    <row r="20" spans="1:21" ht="18" customHeight="1">
      <c r="A20" s="2030" t="s">
        <v>1154</v>
      </c>
      <c r="B20" s="378" t="s">
        <v>164</v>
      </c>
      <c r="C20" s="394">
        <f>C17-C12</f>
        <v>2130</v>
      </c>
      <c r="D20" s="430" t="s">
        <v>50</v>
      </c>
      <c r="E20" s="394">
        <f>E17-E12</f>
        <v>974</v>
      </c>
      <c r="F20" s="429" t="s">
        <v>50</v>
      </c>
      <c r="G20" s="429" t="s">
        <v>50</v>
      </c>
      <c r="H20" s="371">
        <f>H17-H12</f>
        <v>1156</v>
      </c>
      <c r="I20" s="429" t="s">
        <v>50</v>
      </c>
      <c r="J20" s="430" t="s">
        <v>50</v>
      </c>
      <c r="K20" s="394">
        <f>K17-K12</f>
        <v>740</v>
      </c>
      <c r="L20" s="429" t="s">
        <v>50</v>
      </c>
      <c r="M20" s="429" t="s">
        <v>50</v>
      </c>
      <c r="N20" s="371">
        <f>N17-N12</f>
        <v>278</v>
      </c>
      <c r="O20" s="429" t="s">
        <v>50</v>
      </c>
      <c r="P20" s="429" t="s">
        <v>50</v>
      </c>
      <c r="Q20" s="371">
        <f>Q17-Q12</f>
        <v>1390</v>
      </c>
      <c r="R20" s="429" t="s">
        <v>50</v>
      </c>
      <c r="S20" s="439" t="s">
        <v>50</v>
      </c>
    </row>
    <row r="21" spans="1:21" ht="18" customHeight="1">
      <c r="A21" s="2029"/>
      <c r="B21" s="1601" t="s">
        <v>165</v>
      </c>
      <c r="C21" s="393">
        <f>C17/C12-1</f>
        <v>0.66458658346333843</v>
      </c>
      <c r="D21" s="433" t="s">
        <v>50</v>
      </c>
      <c r="E21" s="393">
        <f>E17/E12-1</f>
        <v>0.69422665716322163</v>
      </c>
      <c r="F21" s="432" t="s">
        <v>50</v>
      </c>
      <c r="G21" s="432" t="s">
        <v>50</v>
      </c>
      <c r="H21" s="366">
        <f>H17/H12-1</f>
        <v>0.64150943396226423</v>
      </c>
      <c r="I21" s="432" t="s">
        <v>50</v>
      </c>
      <c r="J21" s="433" t="s">
        <v>50</v>
      </c>
      <c r="K21" s="393">
        <f>K17/K12-1</f>
        <v>0.38824763903462745</v>
      </c>
      <c r="L21" s="432" t="s">
        <v>50</v>
      </c>
      <c r="M21" s="432" t="s">
        <v>50</v>
      </c>
      <c r="N21" s="366">
        <f>N17/N12-1</f>
        <v>0.34749999999999992</v>
      </c>
      <c r="O21" s="432" t="s">
        <v>50</v>
      </c>
      <c r="P21" s="432" t="s">
        <v>50</v>
      </c>
      <c r="Q21" s="366">
        <f>Q17/Q12-1</f>
        <v>1.0700538876058507</v>
      </c>
      <c r="R21" s="432" t="s">
        <v>50</v>
      </c>
      <c r="S21" s="440" t="s">
        <v>50</v>
      </c>
    </row>
    <row r="22" spans="1:21" ht="18" customHeight="1">
      <c r="A22" s="2030" t="s">
        <v>1137</v>
      </c>
      <c r="B22" s="378" t="s">
        <v>164</v>
      </c>
      <c r="C22" s="394">
        <f>C17-C7</f>
        <v>-1124</v>
      </c>
      <c r="D22" s="430" t="s">
        <v>50</v>
      </c>
      <c r="E22" s="394">
        <f>E17-E7</f>
        <v>-276</v>
      </c>
      <c r="F22" s="429" t="s">
        <v>50</v>
      </c>
      <c r="G22" s="429" t="s">
        <v>50</v>
      </c>
      <c r="H22" s="371">
        <f>H17-H7</f>
        <v>-848</v>
      </c>
      <c r="I22" s="429" t="s">
        <v>50</v>
      </c>
      <c r="J22" s="430" t="s">
        <v>50</v>
      </c>
      <c r="K22" s="394">
        <f>K17-K7</f>
        <v>-483</v>
      </c>
      <c r="L22" s="429" t="s">
        <v>50</v>
      </c>
      <c r="M22" s="429" t="s">
        <v>50</v>
      </c>
      <c r="N22" s="371">
        <f>N17-N7</f>
        <v>-206</v>
      </c>
      <c r="O22" s="429" t="s">
        <v>50</v>
      </c>
      <c r="P22" s="429" t="s">
        <v>50</v>
      </c>
      <c r="Q22" s="371">
        <f>Q17-Q7</f>
        <v>-641</v>
      </c>
      <c r="R22" s="429" t="s">
        <v>50</v>
      </c>
      <c r="S22" s="439" t="s">
        <v>50</v>
      </c>
    </row>
    <row r="23" spans="1:21" ht="18" customHeight="1">
      <c r="A23" s="2150"/>
      <c r="B23" s="1602" t="s">
        <v>165</v>
      </c>
      <c r="C23" s="368">
        <f>C17/C7-1</f>
        <v>-0.17402074624554886</v>
      </c>
      <c r="D23" s="514" t="s">
        <v>50</v>
      </c>
      <c r="E23" s="368">
        <f>E17/E7-1</f>
        <v>-0.10403316999623069</v>
      </c>
      <c r="F23" s="512" t="s">
        <v>50</v>
      </c>
      <c r="G23" s="512" t="s">
        <v>50</v>
      </c>
      <c r="H23" s="384">
        <f>H17/H7-1</f>
        <v>-0.22280609563846554</v>
      </c>
      <c r="I23" s="512" t="s">
        <v>50</v>
      </c>
      <c r="J23" s="514" t="s">
        <v>50</v>
      </c>
      <c r="K23" s="368">
        <f>K17/K7-1</f>
        <v>-0.15436241610738255</v>
      </c>
      <c r="L23" s="512" t="s">
        <v>50</v>
      </c>
      <c r="M23" s="512" t="s">
        <v>50</v>
      </c>
      <c r="N23" s="384">
        <f>N17/N7-1</f>
        <v>-0.16043613707165105</v>
      </c>
      <c r="O23" s="512" t="s">
        <v>50</v>
      </c>
      <c r="P23" s="512" t="s">
        <v>50</v>
      </c>
      <c r="Q23" s="384">
        <f>Q17/Q7-1</f>
        <v>-0.19249249249249245</v>
      </c>
      <c r="R23" s="512" t="s">
        <v>50</v>
      </c>
      <c r="S23" s="513" t="s">
        <v>50</v>
      </c>
    </row>
    <row r="24" spans="1:21" ht="7.5" customHeight="1">
      <c r="A24" s="358"/>
      <c r="B24" s="110"/>
      <c r="C24" s="134"/>
      <c r="D24" s="135"/>
      <c r="E24" s="134"/>
      <c r="F24" s="135"/>
      <c r="G24" s="135"/>
      <c r="H24" s="134"/>
      <c r="I24" s="135"/>
      <c r="J24" s="135"/>
      <c r="K24" s="134"/>
      <c r="L24" s="135"/>
      <c r="M24" s="135"/>
      <c r="N24" s="134"/>
      <c r="O24" s="135"/>
      <c r="P24" s="135"/>
      <c r="Q24" s="134"/>
      <c r="R24" s="135"/>
      <c r="S24" s="135"/>
    </row>
    <row r="25" spans="1:21" ht="15" customHeight="1">
      <c r="A25" s="258" t="s">
        <v>1642</v>
      </c>
    </row>
    <row r="26" spans="1:21" ht="15" customHeight="1">
      <c r="A26" s="138" t="s">
        <v>1643</v>
      </c>
      <c r="B26" s="1672"/>
      <c r="C26" s="1665"/>
      <c r="D26" s="1665"/>
      <c r="E26" s="1665"/>
      <c r="F26" s="1665"/>
      <c r="G26" s="1665"/>
      <c r="H26" s="1665"/>
      <c r="I26" s="1665"/>
      <c r="J26" s="1665"/>
      <c r="K26" s="1665"/>
      <c r="L26" s="1665"/>
      <c r="M26" s="1665"/>
      <c r="N26" s="1665"/>
      <c r="O26" s="1665"/>
      <c r="P26" s="1665"/>
      <c r="Q26" s="1665"/>
      <c r="R26" s="1665"/>
      <c r="S26" s="1665"/>
    </row>
    <row r="27" spans="1:21" ht="15" customHeight="1">
      <c r="A27" s="258" t="s">
        <v>1644</v>
      </c>
      <c r="C27" s="59"/>
      <c r="D27" s="59"/>
    </row>
    <row r="28" spans="1:21" ht="15" customHeight="1">
      <c r="A28" s="258" t="s">
        <v>1645</v>
      </c>
      <c r="C28" s="89"/>
      <c r="D28" s="89"/>
    </row>
    <row r="29" spans="1:21" ht="15" customHeight="1">
      <c r="A29" s="138" t="s">
        <v>1646</v>
      </c>
      <c r="C29" s="89"/>
      <c r="D29" s="89"/>
    </row>
    <row r="30" spans="1:21" ht="15" hidden="1" customHeight="1">
      <c r="A30" s="816"/>
    </row>
    <row r="31" spans="1:21">
      <c r="C31" s="50"/>
      <c r="D31" s="50"/>
      <c r="E31" s="83"/>
      <c r="F31" s="50"/>
      <c r="G31" s="50"/>
      <c r="H31" s="50"/>
      <c r="I31" s="50"/>
      <c r="J31" s="50"/>
      <c r="K31" s="50"/>
      <c r="L31" s="50"/>
      <c r="M31" s="50"/>
      <c r="N31" s="50"/>
      <c r="O31" s="50"/>
      <c r="P31" s="50"/>
      <c r="Q31" s="50"/>
      <c r="R31" s="50"/>
      <c r="S31" s="50"/>
    </row>
    <row r="32" spans="1:21">
      <c r="C32" s="100"/>
      <c r="D32" s="100"/>
      <c r="E32" s="83"/>
      <c r="F32" s="100"/>
      <c r="G32" s="100"/>
      <c r="H32" s="100"/>
      <c r="I32" s="100"/>
      <c r="J32" s="100"/>
      <c r="K32" s="100"/>
      <c r="L32" s="100"/>
      <c r="M32" s="100"/>
      <c r="N32" s="100"/>
      <c r="O32" s="100"/>
      <c r="P32" s="100"/>
      <c r="Q32" s="100"/>
      <c r="R32" s="100"/>
      <c r="S32" s="100"/>
    </row>
    <row r="33" spans="3:19">
      <c r="C33" s="50"/>
      <c r="D33" s="50"/>
      <c r="E33" s="50"/>
      <c r="F33" s="50"/>
      <c r="G33" s="50"/>
      <c r="H33" s="50"/>
      <c r="I33" s="50"/>
      <c r="J33" s="50"/>
      <c r="K33" s="50"/>
      <c r="L33" s="50"/>
      <c r="M33" s="50"/>
      <c r="N33" s="50"/>
      <c r="O33" s="50"/>
      <c r="P33" s="50"/>
      <c r="Q33" s="50"/>
      <c r="R33" s="50"/>
      <c r="S33" s="50"/>
    </row>
    <row r="34" spans="3:19">
      <c r="C34" s="100"/>
      <c r="D34" s="100"/>
      <c r="E34" s="100"/>
      <c r="F34" s="100"/>
      <c r="G34" s="100"/>
      <c r="H34" s="100"/>
      <c r="I34" s="100"/>
      <c r="J34" s="100"/>
      <c r="K34" s="100"/>
      <c r="L34" s="100"/>
      <c r="M34" s="100"/>
      <c r="N34" s="100"/>
      <c r="O34" s="100"/>
      <c r="P34" s="100"/>
      <c r="Q34" s="100"/>
      <c r="R34" s="100"/>
      <c r="S34" s="100"/>
    </row>
    <row r="35" spans="3:19">
      <c r="C35" s="50"/>
      <c r="D35" s="50"/>
      <c r="E35" s="50"/>
      <c r="F35" s="50"/>
      <c r="G35" s="50"/>
      <c r="H35" s="50"/>
      <c r="I35" s="50"/>
      <c r="J35" s="50"/>
      <c r="K35" s="50"/>
      <c r="L35" s="50"/>
      <c r="M35" s="50"/>
      <c r="N35" s="50"/>
      <c r="O35" s="50"/>
      <c r="P35" s="50"/>
      <c r="Q35" s="50"/>
      <c r="R35" s="50"/>
      <c r="S35" s="50"/>
    </row>
    <row r="36" spans="3:19">
      <c r="C36" s="100"/>
      <c r="D36" s="100"/>
      <c r="E36" s="100"/>
      <c r="F36" s="100"/>
      <c r="G36" s="100"/>
      <c r="H36" s="100"/>
      <c r="I36" s="100"/>
      <c r="J36" s="100"/>
      <c r="K36" s="100"/>
      <c r="L36" s="100"/>
      <c r="M36" s="100"/>
      <c r="N36" s="100"/>
      <c r="O36" s="100"/>
      <c r="P36" s="100"/>
      <c r="Q36" s="100"/>
      <c r="R36" s="100"/>
      <c r="S36" s="100"/>
    </row>
  </sheetData>
  <mergeCells count="24">
    <mergeCell ref="A22:A23"/>
    <mergeCell ref="A11:B11"/>
    <mergeCell ref="A12:B12"/>
    <mergeCell ref="A13:B13"/>
    <mergeCell ref="A14:B14"/>
    <mergeCell ref="A15:B15"/>
    <mergeCell ref="A16:B16"/>
    <mergeCell ref="A17:B17"/>
    <mergeCell ref="A18:A19"/>
    <mergeCell ref="A20:A21"/>
    <mergeCell ref="K4:P4"/>
    <mergeCell ref="K5:M5"/>
    <mergeCell ref="A3:B6"/>
    <mergeCell ref="E3:J3"/>
    <mergeCell ref="K3:S3"/>
    <mergeCell ref="E4:G5"/>
    <mergeCell ref="H4:J5"/>
    <mergeCell ref="Q4:S5"/>
    <mergeCell ref="C3:D5"/>
    <mergeCell ref="A7:B7"/>
    <mergeCell ref="A8:B8"/>
    <mergeCell ref="A9:B9"/>
    <mergeCell ref="A10:B10"/>
    <mergeCell ref="N5:P5"/>
  </mergeCells>
  <hyperlinks>
    <hyperlink ref="U2" location="OBSAH!A1" display="Zpět na obsah" xr:uid="{34D288B7-AB98-4682-BCA9-45DFA24C2781}"/>
  </hyperlinks>
  <pageMargins left="0.70866141732283472" right="0.70866141732283472" top="0.78740157480314965" bottom="0.78740157480314965" header="0.31496062992125984" footer="0.31496062992125984"/>
  <pageSetup paperSize="9" scale="98" orientation="landscape" r:id="rId1"/>
  <ignoredErrors>
    <ignoredError sqref="C18:S23" unlockedFormula="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List110"/>
  <dimension ref="A1:U28"/>
  <sheetViews>
    <sheetView showGridLines="0" zoomScaleNormal="100" workbookViewId="0"/>
  </sheetViews>
  <sheetFormatPr defaultColWidth="9.140625" defaultRowHeight="15"/>
  <cols>
    <col min="1" max="1" width="20" customWidth="1"/>
    <col min="2" max="2" width="7.140625" customWidth="1"/>
    <col min="3" max="3" width="6.42578125" customWidth="1"/>
    <col min="4" max="4" width="7.140625" customWidth="1"/>
    <col min="5" max="6" width="6.42578125" customWidth="1"/>
    <col min="7" max="7" width="7.140625" customWidth="1"/>
    <col min="8" max="9" width="6.42578125" customWidth="1"/>
    <col min="10" max="10" width="7.140625" customWidth="1"/>
    <col min="11" max="12" width="6.42578125" customWidth="1"/>
    <col min="13" max="13" width="7.140625" customWidth="1"/>
    <col min="14" max="15" width="6.42578125" customWidth="1"/>
    <col min="16" max="16" width="7.140625" customWidth="1"/>
    <col min="17" max="17" width="6.42578125" customWidth="1"/>
    <col min="18" max="18" width="6.28515625" customWidth="1"/>
  </cols>
  <sheetData>
    <row r="1" spans="1:21" ht="22.5" customHeight="1">
      <c r="A1" s="154" t="s">
        <v>1182</v>
      </c>
      <c r="B1" s="2"/>
      <c r="C1" s="2"/>
      <c r="D1" s="2"/>
      <c r="E1" s="2"/>
      <c r="F1" s="2"/>
      <c r="G1" s="2"/>
      <c r="H1" s="2"/>
      <c r="I1" s="2"/>
      <c r="J1" s="2"/>
      <c r="K1" s="2"/>
      <c r="L1" s="152"/>
      <c r="M1" s="2"/>
      <c r="N1" s="2"/>
      <c r="O1" s="2"/>
      <c r="P1" s="2"/>
      <c r="Q1" s="2"/>
      <c r="R1" s="2"/>
    </row>
    <row r="2" spans="1:21" ht="18.75" customHeight="1" thickBot="1">
      <c r="A2" s="322" t="s">
        <v>1547</v>
      </c>
      <c r="B2" s="4"/>
      <c r="C2" s="4"/>
      <c r="D2" s="4"/>
      <c r="E2" s="4"/>
      <c r="F2" s="4"/>
      <c r="G2" s="4"/>
      <c r="H2" s="4"/>
      <c r="I2" s="4"/>
      <c r="J2" s="4"/>
      <c r="K2" s="4"/>
      <c r="L2" s="4"/>
      <c r="M2" s="4"/>
      <c r="N2" s="4"/>
      <c r="O2" s="4"/>
      <c r="P2" s="4"/>
      <c r="Q2" s="4"/>
      <c r="R2" s="1440" t="s">
        <v>1548</v>
      </c>
      <c r="S2" s="4"/>
      <c r="T2" s="106" t="s">
        <v>986</v>
      </c>
    </row>
    <row r="3" spans="1:21" ht="16.5" customHeight="1">
      <c r="A3" s="2032" t="s">
        <v>163</v>
      </c>
      <c r="B3" s="2197" t="s">
        <v>63</v>
      </c>
      <c r="C3" s="2033"/>
      <c r="D3" s="2071" t="s">
        <v>324</v>
      </c>
      <c r="E3" s="2024"/>
      <c r="F3" s="2024"/>
      <c r="G3" s="2024"/>
      <c r="H3" s="2024"/>
      <c r="I3" s="2072"/>
      <c r="J3" s="2197" t="s">
        <v>338</v>
      </c>
      <c r="K3" s="2032"/>
      <c r="L3" s="2032"/>
      <c r="M3" s="2032"/>
      <c r="N3" s="2032"/>
      <c r="O3" s="2032"/>
      <c r="P3" s="2032"/>
      <c r="Q3" s="2032"/>
      <c r="R3" s="2032"/>
    </row>
    <row r="4" spans="1:21" ht="15.75" customHeight="1">
      <c r="A4" s="2034"/>
      <c r="B4" s="2155"/>
      <c r="C4" s="2035"/>
      <c r="D4" s="2074" t="s">
        <v>7</v>
      </c>
      <c r="E4" s="2057"/>
      <c r="F4" s="2057"/>
      <c r="G4" s="2057" t="s">
        <v>128</v>
      </c>
      <c r="H4" s="2057"/>
      <c r="I4" s="2157"/>
      <c r="J4" s="2205" t="s">
        <v>52</v>
      </c>
      <c r="K4" s="2077"/>
      <c r="L4" s="2077"/>
      <c r="M4" s="2077"/>
      <c r="N4" s="2077"/>
      <c r="O4" s="2026"/>
      <c r="P4" s="2057" t="s">
        <v>53</v>
      </c>
      <c r="Q4" s="2192"/>
      <c r="R4" s="2192"/>
      <c r="T4" s="310"/>
    </row>
    <row r="5" spans="1:21" ht="14.25" customHeight="1">
      <c r="A5" s="2034"/>
      <c r="B5" s="2153"/>
      <c r="C5" s="2154"/>
      <c r="D5" s="2175"/>
      <c r="E5" s="2176"/>
      <c r="F5" s="2176"/>
      <c r="G5" s="2176"/>
      <c r="H5" s="2176"/>
      <c r="I5" s="2178"/>
      <c r="J5" s="2153" t="s">
        <v>4</v>
      </c>
      <c r="K5" s="2220"/>
      <c r="L5" s="2200"/>
      <c r="M5" s="2231" t="s">
        <v>139</v>
      </c>
      <c r="N5" s="2034"/>
      <c r="O5" s="2186"/>
      <c r="P5" s="2176"/>
      <c r="Q5" s="2199"/>
      <c r="R5" s="2199"/>
      <c r="T5" s="177"/>
      <c r="U5" s="177"/>
    </row>
    <row r="6" spans="1:21" ht="17.25" customHeight="1" thickBot="1">
      <c r="A6" s="2036"/>
      <c r="B6" s="509" t="s">
        <v>134</v>
      </c>
      <c r="C6" s="494" t="s">
        <v>219</v>
      </c>
      <c r="D6" s="509" t="s">
        <v>134</v>
      </c>
      <c r="E6" s="493" t="s">
        <v>219</v>
      </c>
      <c r="F6" s="493" t="s">
        <v>1633</v>
      </c>
      <c r="G6" s="493" t="s">
        <v>134</v>
      </c>
      <c r="H6" s="493" t="s">
        <v>219</v>
      </c>
      <c r="I6" s="494" t="s">
        <v>1633</v>
      </c>
      <c r="J6" s="509" t="s">
        <v>134</v>
      </c>
      <c r="K6" s="493" t="s">
        <v>220</v>
      </c>
      <c r="L6" s="493" t="s">
        <v>1633</v>
      </c>
      <c r="M6" s="493" t="s">
        <v>134</v>
      </c>
      <c r="N6" s="493" t="s">
        <v>221</v>
      </c>
      <c r="O6" s="493" t="s">
        <v>1641</v>
      </c>
      <c r="P6" s="493" t="s">
        <v>134</v>
      </c>
      <c r="Q6" s="493" t="s">
        <v>220</v>
      </c>
      <c r="R6" s="497" t="s">
        <v>1633</v>
      </c>
      <c r="T6" s="177"/>
      <c r="U6" s="177"/>
    </row>
    <row r="7" spans="1:21" ht="18.75" customHeight="1">
      <c r="A7" s="398" t="s">
        <v>985</v>
      </c>
      <c r="B7" s="1166">
        <v>5335</v>
      </c>
      <c r="C7" s="1718">
        <v>5.3194883719075176E-3</v>
      </c>
      <c r="D7" s="1164">
        <v>2377</v>
      </c>
      <c r="E7" s="1718">
        <v>4.8827783974544643E-3</v>
      </c>
      <c r="F7" s="1719">
        <v>0.44554826616682286</v>
      </c>
      <c r="G7" s="1165">
        <v>2958</v>
      </c>
      <c r="H7" s="1718">
        <v>5.7314140781975689E-3</v>
      </c>
      <c r="I7" s="1719">
        <v>0.55445173383317714</v>
      </c>
      <c r="J7" s="1166">
        <v>2646</v>
      </c>
      <c r="K7" s="1720">
        <v>4.4828158724887898E-3</v>
      </c>
      <c r="L7" s="1719">
        <v>0.49597000937207125</v>
      </c>
      <c r="M7" s="1165">
        <v>1078</v>
      </c>
      <c r="N7" s="1720">
        <v>8.9909756626465834E-3</v>
      </c>
      <c r="O7" s="1719">
        <v>0.40740740740740738</v>
      </c>
      <c r="P7" s="1216">
        <v>2689</v>
      </c>
      <c r="Q7" s="1720">
        <v>6.5162287780314151E-3</v>
      </c>
      <c r="R7" s="1721">
        <v>0.50402999062792875</v>
      </c>
      <c r="S7" s="214"/>
      <c r="T7" s="177"/>
      <c r="U7" s="177"/>
    </row>
    <row r="8" spans="1:21" ht="18.75" customHeight="1">
      <c r="A8" s="399" t="s">
        <v>14</v>
      </c>
      <c r="B8" s="58">
        <v>415</v>
      </c>
      <c r="C8" s="1674">
        <v>3.4203390668655683E-3</v>
      </c>
      <c r="D8" s="175">
        <v>174</v>
      </c>
      <c r="E8" s="1674">
        <v>2.9547615813068878E-3</v>
      </c>
      <c r="F8" s="1714">
        <v>0.41927710843373495</v>
      </c>
      <c r="G8" s="203">
        <v>241</v>
      </c>
      <c r="H8" s="1674">
        <v>3.8593962687164707E-3</v>
      </c>
      <c r="I8" s="1714">
        <v>0.58072289156626511</v>
      </c>
      <c r="J8" s="58">
        <v>194</v>
      </c>
      <c r="K8" s="1674">
        <v>2.7189146765332437E-3</v>
      </c>
      <c r="L8" s="1714">
        <v>0.46746987951807228</v>
      </c>
      <c r="M8" s="203">
        <v>55</v>
      </c>
      <c r="N8" s="1674">
        <v>3.9308176100628931E-3</v>
      </c>
      <c r="O8" s="1714">
        <v>0.28350515463917525</v>
      </c>
      <c r="P8" s="112">
        <v>221</v>
      </c>
      <c r="Q8" s="1674">
        <v>4.4216802384906299E-3</v>
      </c>
      <c r="R8" s="1722">
        <v>0.53253012048192772</v>
      </c>
      <c r="S8" s="214"/>
      <c r="T8" s="177"/>
      <c r="U8" s="177"/>
    </row>
    <row r="9" spans="1:21" ht="18.75" customHeight="1">
      <c r="A9" s="399" t="s">
        <v>15</v>
      </c>
      <c r="B9" s="61">
        <v>654</v>
      </c>
      <c r="C9" s="1674">
        <v>4.3699927166788053E-3</v>
      </c>
      <c r="D9" s="172">
        <v>285</v>
      </c>
      <c r="E9" s="1674">
        <v>3.9065712640842173E-3</v>
      </c>
      <c r="F9" s="1714">
        <v>0.43577981651376146</v>
      </c>
      <c r="G9" s="240">
        <v>369</v>
      </c>
      <c r="H9" s="1674">
        <v>4.8107635946442774E-3</v>
      </c>
      <c r="I9" s="1714">
        <v>0.56422018348623848</v>
      </c>
      <c r="J9" s="61">
        <v>319</v>
      </c>
      <c r="K9" s="1674">
        <v>3.60260652534812E-3</v>
      </c>
      <c r="L9" s="1714">
        <v>0.48776758409785931</v>
      </c>
      <c r="M9" s="240">
        <v>123</v>
      </c>
      <c r="N9" s="1674">
        <v>6.9008078994614004E-3</v>
      </c>
      <c r="O9" s="1714">
        <v>0.38557993730407525</v>
      </c>
      <c r="P9" s="111">
        <v>335</v>
      </c>
      <c r="Q9" s="1674">
        <v>5.4819178530518733E-3</v>
      </c>
      <c r="R9" s="1722">
        <v>0.51223241590214064</v>
      </c>
      <c r="S9" s="214"/>
    </row>
    <row r="10" spans="1:21" ht="18.75" customHeight="1">
      <c r="A10" s="399" t="s">
        <v>16</v>
      </c>
      <c r="B10" s="61">
        <v>331</v>
      </c>
      <c r="C10" s="1674">
        <v>5.5058385175820882E-3</v>
      </c>
      <c r="D10" s="172">
        <v>145</v>
      </c>
      <c r="E10" s="1674">
        <v>4.9741003739151319E-3</v>
      </c>
      <c r="F10" s="1714">
        <v>0.4380664652567976</v>
      </c>
      <c r="G10" s="240">
        <v>186</v>
      </c>
      <c r="H10" s="1674">
        <v>6.0063939031872642E-3</v>
      </c>
      <c r="I10" s="1714">
        <v>0.5619335347432024</v>
      </c>
      <c r="J10" s="61">
        <v>158</v>
      </c>
      <c r="K10" s="1674">
        <v>4.4424450317719173E-3</v>
      </c>
      <c r="L10" s="1714">
        <v>0.4773413897280967</v>
      </c>
      <c r="M10" s="240">
        <v>76</v>
      </c>
      <c r="N10" s="1674">
        <v>1.0423810176930462E-2</v>
      </c>
      <c r="O10" s="1714">
        <v>0.48101265822784811</v>
      </c>
      <c r="P10" s="111">
        <v>173</v>
      </c>
      <c r="Q10" s="1674">
        <v>7.0462691430433367E-3</v>
      </c>
      <c r="R10" s="1722">
        <v>0.5226586102719033</v>
      </c>
      <c r="S10" s="214"/>
      <c r="T10" s="177"/>
      <c r="U10" s="177"/>
    </row>
    <row r="11" spans="1:21" ht="18.75" customHeight="1">
      <c r="A11" s="399" t="s">
        <v>17</v>
      </c>
      <c r="B11" s="61">
        <v>316</v>
      </c>
      <c r="C11" s="1674">
        <v>5.7598016878406214E-3</v>
      </c>
      <c r="D11" s="172">
        <v>148</v>
      </c>
      <c r="E11" s="1674">
        <v>5.5354003814938098E-3</v>
      </c>
      <c r="F11" s="1714">
        <v>0.46835443037974683</v>
      </c>
      <c r="G11" s="240">
        <v>168</v>
      </c>
      <c r="H11" s="1674">
        <v>5.9731209556993532E-3</v>
      </c>
      <c r="I11" s="1714">
        <v>0.53164556962025311</v>
      </c>
      <c r="J11" s="61">
        <v>141</v>
      </c>
      <c r="K11" s="1674">
        <v>4.3711442477601765E-3</v>
      </c>
      <c r="L11" s="1714">
        <v>0.44620253164556961</v>
      </c>
      <c r="M11" s="240">
        <v>63</v>
      </c>
      <c r="N11" s="1674">
        <v>9.7447795823665893E-3</v>
      </c>
      <c r="O11" s="1714">
        <v>0.44680851063829785</v>
      </c>
      <c r="P11" s="111">
        <v>175</v>
      </c>
      <c r="Q11" s="1674">
        <v>7.7413076174466956E-3</v>
      </c>
      <c r="R11" s="1722">
        <v>0.55379746835443033</v>
      </c>
      <c r="S11" s="214"/>
      <c r="T11" s="177"/>
      <c r="U11" s="177"/>
    </row>
    <row r="12" spans="1:21" ht="18.75" customHeight="1">
      <c r="A12" s="399" t="s">
        <v>18</v>
      </c>
      <c r="B12" s="61">
        <v>233</v>
      </c>
      <c r="C12" s="1674">
        <v>9.3807875030195668E-3</v>
      </c>
      <c r="D12" s="172">
        <v>111</v>
      </c>
      <c r="E12" s="1674">
        <v>9.1599273807559008E-3</v>
      </c>
      <c r="F12" s="1714">
        <v>0.47639484978540775</v>
      </c>
      <c r="G12" s="240">
        <v>122</v>
      </c>
      <c r="H12" s="1674">
        <v>9.5911949685534587E-3</v>
      </c>
      <c r="I12" s="1714">
        <v>0.52360515021459231</v>
      </c>
      <c r="J12" s="61">
        <v>112</v>
      </c>
      <c r="K12" s="1674">
        <v>7.8054219806258278E-3</v>
      </c>
      <c r="L12" s="1714">
        <v>0.48068669527896996</v>
      </c>
      <c r="M12" s="240">
        <v>40</v>
      </c>
      <c r="N12" s="1674">
        <v>1.3642564802182811E-2</v>
      </c>
      <c r="O12" s="1714">
        <v>0.35714285714285715</v>
      </c>
      <c r="P12" s="111">
        <v>121</v>
      </c>
      <c r="Q12" s="1674">
        <v>1.1535894746877681E-2</v>
      </c>
      <c r="R12" s="1722">
        <v>0.51931330472102999</v>
      </c>
      <c r="S12" s="214"/>
      <c r="T12" s="177"/>
      <c r="U12" s="177"/>
    </row>
    <row r="13" spans="1:21" ht="18.75" customHeight="1">
      <c r="A13" s="399" t="s">
        <v>19</v>
      </c>
      <c r="B13" s="61">
        <v>627</v>
      </c>
      <c r="C13" s="1674">
        <v>8.4324062617677116E-3</v>
      </c>
      <c r="D13" s="172">
        <v>322</v>
      </c>
      <c r="E13" s="1674">
        <v>8.932286609892091E-3</v>
      </c>
      <c r="F13" s="1714">
        <v>0.51355661881977677</v>
      </c>
      <c r="G13" s="240">
        <v>305</v>
      </c>
      <c r="H13" s="1674">
        <v>7.9619912809669197E-3</v>
      </c>
      <c r="I13" s="1714">
        <v>0.48644338118022329</v>
      </c>
      <c r="J13" s="61">
        <v>333</v>
      </c>
      <c r="K13" s="1674">
        <v>7.7535624476110648E-3</v>
      </c>
      <c r="L13" s="1714">
        <v>0.53110047846889952</v>
      </c>
      <c r="M13" s="240">
        <v>164</v>
      </c>
      <c r="N13" s="1674">
        <v>1.9246567304307006E-2</v>
      </c>
      <c r="O13" s="1714">
        <v>0.4924924924924925</v>
      </c>
      <c r="P13" s="111">
        <v>294</v>
      </c>
      <c r="Q13" s="1674">
        <v>9.3606724401426381E-3</v>
      </c>
      <c r="R13" s="1722">
        <v>0.46889952153110048</v>
      </c>
      <c r="S13" s="214"/>
      <c r="T13" s="177"/>
      <c r="U13" s="177"/>
    </row>
    <row r="14" spans="1:21" ht="18.75" customHeight="1">
      <c r="A14" s="399" t="s">
        <v>20</v>
      </c>
      <c r="B14" s="61">
        <v>282</v>
      </c>
      <c r="C14" s="1674">
        <v>6.6374805818387233E-3</v>
      </c>
      <c r="D14" s="172">
        <v>113</v>
      </c>
      <c r="E14" s="1674">
        <v>5.4806479774953927E-3</v>
      </c>
      <c r="F14" s="1714">
        <v>0.40070921985815605</v>
      </c>
      <c r="G14" s="240">
        <v>169</v>
      </c>
      <c r="H14" s="1674">
        <v>7.728187305652094E-3</v>
      </c>
      <c r="I14" s="1714">
        <v>0.599290780141844</v>
      </c>
      <c r="J14" s="61">
        <v>146</v>
      </c>
      <c r="K14" s="1674">
        <v>5.9238821715491361E-3</v>
      </c>
      <c r="L14" s="1714">
        <v>0.51773049645390068</v>
      </c>
      <c r="M14" s="240">
        <v>67</v>
      </c>
      <c r="N14" s="1674">
        <v>1.365953109072375E-2</v>
      </c>
      <c r="O14" s="1714">
        <v>0.4589041095890411</v>
      </c>
      <c r="P14" s="111">
        <v>136</v>
      </c>
      <c r="Q14" s="1674">
        <v>7.623318385650224E-3</v>
      </c>
      <c r="R14" s="1722">
        <v>0.48226950354609927</v>
      </c>
      <c r="S14" s="214"/>
      <c r="T14" s="177"/>
      <c r="U14" s="177"/>
    </row>
    <row r="15" spans="1:21" ht="18.75" customHeight="1">
      <c r="A15" s="399" t="s">
        <v>21</v>
      </c>
      <c r="B15" s="61">
        <v>291</v>
      </c>
      <c r="C15" s="1674">
        <v>5.7777071834173846E-3</v>
      </c>
      <c r="D15" s="172">
        <v>127</v>
      </c>
      <c r="E15" s="1674">
        <v>5.2113254000820683E-3</v>
      </c>
      <c r="F15" s="1714">
        <v>0.43642611683848798</v>
      </c>
      <c r="G15" s="240">
        <v>164</v>
      </c>
      <c r="H15" s="1674">
        <v>6.3086628712109554E-3</v>
      </c>
      <c r="I15" s="1714">
        <v>0.56357388316151202</v>
      </c>
      <c r="J15" s="61">
        <v>145</v>
      </c>
      <c r="K15" s="1674">
        <v>4.9124233492563608E-3</v>
      </c>
      <c r="L15" s="1714">
        <v>0.49828178694158076</v>
      </c>
      <c r="M15" s="240">
        <v>64</v>
      </c>
      <c r="N15" s="1674">
        <v>1.0611838832697729E-2</v>
      </c>
      <c r="O15" s="1714">
        <v>0.44137931034482758</v>
      </c>
      <c r="P15" s="111">
        <v>146</v>
      </c>
      <c r="Q15" s="1674">
        <v>7.0027339440740565E-3</v>
      </c>
      <c r="R15" s="1722">
        <v>0.50171821305841924</v>
      </c>
      <c r="S15" s="214"/>
      <c r="T15" s="177"/>
      <c r="U15" s="177"/>
    </row>
    <row r="16" spans="1:21" ht="18.75" customHeight="1">
      <c r="A16" s="399" t="s">
        <v>22</v>
      </c>
      <c r="B16" s="61">
        <v>315</v>
      </c>
      <c r="C16" s="1674">
        <v>6.3514467184191958E-3</v>
      </c>
      <c r="D16" s="172">
        <v>136</v>
      </c>
      <c r="E16" s="1674">
        <v>5.6494828230797987E-3</v>
      </c>
      <c r="F16" s="1714">
        <v>0.43174603174603177</v>
      </c>
      <c r="G16" s="240">
        <v>179</v>
      </c>
      <c r="H16" s="1674">
        <v>7.0135569312749788E-3</v>
      </c>
      <c r="I16" s="1714">
        <v>0.56825396825396823</v>
      </c>
      <c r="J16" s="61">
        <v>151</v>
      </c>
      <c r="K16" s="1674">
        <v>5.2013365023595463E-3</v>
      </c>
      <c r="L16" s="1714">
        <v>0.47936507936507938</v>
      </c>
      <c r="M16" s="240">
        <v>64</v>
      </c>
      <c r="N16" s="1674">
        <v>1.0608320901707277E-2</v>
      </c>
      <c r="O16" s="1714">
        <v>0.42384105960264901</v>
      </c>
      <c r="P16" s="111">
        <v>164</v>
      </c>
      <c r="Q16" s="1674">
        <v>7.9751021202100758E-3</v>
      </c>
      <c r="R16" s="1722">
        <v>0.52063492063492067</v>
      </c>
      <c r="S16" s="214"/>
      <c r="T16" s="177"/>
      <c r="U16" s="177"/>
    </row>
    <row r="17" spans="1:21" ht="18.75" customHeight="1">
      <c r="A17" s="399" t="s">
        <v>23</v>
      </c>
      <c r="B17" s="61">
        <v>239</v>
      </c>
      <c r="C17" s="1674">
        <v>5.020164678205344E-3</v>
      </c>
      <c r="D17" s="172">
        <v>106</v>
      </c>
      <c r="E17" s="1674">
        <v>4.580614493755672E-3</v>
      </c>
      <c r="F17" s="1714">
        <v>0.44351464435146443</v>
      </c>
      <c r="G17" s="240">
        <v>133</v>
      </c>
      <c r="H17" s="1674">
        <v>5.4358932439612538E-3</v>
      </c>
      <c r="I17" s="1714">
        <v>0.55648535564853552</v>
      </c>
      <c r="J17" s="61">
        <v>98</v>
      </c>
      <c r="K17" s="1674">
        <v>3.4839489494827404E-3</v>
      </c>
      <c r="L17" s="1714">
        <v>0.41004184100418412</v>
      </c>
      <c r="M17" s="240">
        <v>21</v>
      </c>
      <c r="N17" s="1674">
        <v>3.5714285714285713E-3</v>
      </c>
      <c r="O17" s="1714">
        <v>0.21428571428571427</v>
      </c>
      <c r="P17" s="111">
        <v>141</v>
      </c>
      <c r="Q17" s="1674">
        <v>7.2385646080394273E-3</v>
      </c>
      <c r="R17" s="1722">
        <v>0.58995815899581594</v>
      </c>
      <c r="S17" s="214"/>
      <c r="T17" s="177"/>
      <c r="U17" s="177"/>
    </row>
    <row r="18" spans="1:21" ht="18.75" customHeight="1">
      <c r="A18" s="399" t="s">
        <v>24</v>
      </c>
      <c r="B18" s="61">
        <v>526</v>
      </c>
      <c r="C18" s="1674">
        <v>4.586156086247635E-3</v>
      </c>
      <c r="D18" s="172">
        <v>235</v>
      </c>
      <c r="E18" s="1674">
        <v>4.2058165548098433E-3</v>
      </c>
      <c r="F18" s="1714">
        <v>0.44676806083650189</v>
      </c>
      <c r="G18" s="240">
        <v>291</v>
      </c>
      <c r="H18" s="1674">
        <v>4.9474650617158016E-3</v>
      </c>
      <c r="I18" s="1714">
        <v>0.55323193916349811</v>
      </c>
      <c r="J18" s="61">
        <v>242</v>
      </c>
      <c r="K18" s="1674">
        <v>3.5385807659126466E-3</v>
      </c>
      <c r="L18" s="1714">
        <v>0.46007604562737642</v>
      </c>
      <c r="M18" s="240">
        <v>71</v>
      </c>
      <c r="N18" s="1674">
        <v>4.9726852500350189E-3</v>
      </c>
      <c r="O18" s="1714">
        <v>0.29338842975206614</v>
      </c>
      <c r="P18" s="111">
        <v>284</v>
      </c>
      <c r="Q18" s="1674">
        <v>6.1333794056668972E-3</v>
      </c>
      <c r="R18" s="1722">
        <v>0.53992395437262353</v>
      </c>
      <c r="S18" s="214"/>
      <c r="T18" s="177"/>
      <c r="U18" s="177"/>
    </row>
    <row r="19" spans="1:21" ht="18.75" customHeight="1">
      <c r="A19" s="399" t="s">
        <v>25</v>
      </c>
      <c r="B19" s="61">
        <v>250</v>
      </c>
      <c r="C19" s="1674">
        <v>4.4253270316676405E-3</v>
      </c>
      <c r="D19" s="172">
        <v>107</v>
      </c>
      <c r="E19" s="1674">
        <v>3.9068205053308016E-3</v>
      </c>
      <c r="F19" s="1714">
        <v>0.42799999999999999</v>
      </c>
      <c r="G19" s="240">
        <v>143</v>
      </c>
      <c r="H19" s="1674">
        <v>4.9132451468819789E-3</v>
      </c>
      <c r="I19" s="1714">
        <v>0.57199999999999995</v>
      </c>
      <c r="J19" s="61">
        <v>111</v>
      </c>
      <c r="K19" s="1674">
        <v>3.3029816104267096E-3</v>
      </c>
      <c r="L19" s="1714">
        <v>0.44400000000000001</v>
      </c>
      <c r="M19" s="240">
        <v>48</v>
      </c>
      <c r="N19" s="1674">
        <v>7.048458149779736E-3</v>
      </c>
      <c r="O19" s="1714">
        <v>0.43243243243243246</v>
      </c>
      <c r="P19" s="111">
        <v>139</v>
      </c>
      <c r="Q19" s="1674">
        <v>6.0733167300214093E-3</v>
      </c>
      <c r="R19" s="1722">
        <v>0.55600000000000005</v>
      </c>
      <c r="S19" s="214"/>
      <c r="T19" s="177"/>
      <c r="U19" s="177"/>
    </row>
    <row r="20" spans="1:21" ht="18.75" customHeight="1">
      <c r="A20" s="399" t="s">
        <v>26</v>
      </c>
      <c r="B20" s="61">
        <v>219</v>
      </c>
      <c r="C20" s="1674">
        <v>4.1863399155085733E-3</v>
      </c>
      <c r="D20" s="172">
        <v>95</v>
      </c>
      <c r="E20" s="1674">
        <v>3.765657206278738E-3</v>
      </c>
      <c r="F20" s="1714">
        <v>0.43378995433789952</v>
      </c>
      <c r="G20" s="240">
        <v>124</v>
      </c>
      <c r="H20" s="1674">
        <v>4.578179804319734E-3</v>
      </c>
      <c r="I20" s="1714">
        <v>0.56621004566210043</v>
      </c>
      <c r="J20" s="61">
        <v>128</v>
      </c>
      <c r="K20" s="1674">
        <v>4.1674806277267693E-3</v>
      </c>
      <c r="L20" s="1714">
        <v>0.58447488584474883</v>
      </c>
      <c r="M20" s="240">
        <v>44</v>
      </c>
      <c r="N20" s="1674">
        <v>7.0660028906375464E-3</v>
      </c>
      <c r="O20" s="1714">
        <v>0.34375</v>
      </c>
      <c r="P20" s="111">
        <v>91</v>
      </c>
      <c r="Q20" s="1674">
        <v>4.2131580165748412E-3</v>
      </c>
      <c r="R20" s="1722">
        <v>0.41552511415525112</v>
      </c>
      <c r="S20" s="214"/>
      <c r="T20" s="177"/>
      <c r="U20" s="177"/>
    </row>
    <row r="21" spans="1:21" ht="18.75" customHeight="1">
      <c r="A21" s="399" t="s">
        <v>27</v>
      </c>
      <c r="B21" s="61">
        <v>637</v>
      </c>
      <c r="C21" s="1674">
        <v>6.1134197721623464E-3</v>
      </c>
      <c r="D21" s="172">
        <v>273</v>
      </c>
      <c r="E21" s="1674">
        <v>5.4357565258945102E-3</v>
      </c>
      <c r="F21" s="1714">
        <v>0.42857142857142855</v>
      </c>
      <c r="G21" s="240">
        <v>364</v>
      </c>
      <c r="H21" s="1674">
        <v>6.7439878459999263E-3</v>
      </c>
      <c r="I21" s="1714">
        <v>0.5714285714285714</v>
      </c>
      <c r="J21" s="61">
        <v>368</v>
      </c>
      <c r="K21" s="1674">
        <v>6.0127771514468242E-3</v>
      </c>
      <c r="L21" s="1714">
        <v>0.57770800627943486</v>
      </c>
      <c r="M21" s="240">
        <v>178</v>
      </c>
      <c r="N21" s="1674">
        <v>1.4005822645369424E-2</v>
      </c>
      <c r="O21" s="1714">
        <v>0.48369565217391303</v>
      </c>
      <c r="P21" s="111">
        <v>269</v>
      </c>
      <c r="Q21" s="1674">
        <v>6.2566869795785459E-3</v>
      </c>
      <c r="R21" s="1722">
        <v>0.42229199372056514</v>
      </c>
      <c r="S21" s="214"/>
      <c r="T21" s="177"/>
      <c r="U21" s="177"/>
    </row>
    <row r="22" spans="1:21" ht="9.75" customHeight="1">
      <c r="A22" s="401"/>
      <c r="B22" s="63"/>
      <c r="C22" s="1723"/>
      <c r="D22" s="63"/>
      <c r="E22" s="1723"/>
      <c r="F22" s="1724"/>
      <c r="G22" s="63"/>
      <c r="H22" s="1723"/>
      <c r="I22" s="1724"/>
      <c r="J22" s="63"/>
      <c r="K22" s="1723"/>
      <c r="L22" s="1724"/>
      <c r="M22" s="63"/>
      <c r="N22" s="1723"/>
      <c r="O22" s="1724"/>
      <c r="P22" s="63"/>
      <c r="Q22" s="1723"/>
      <c r="R22" s="1724"/>
      <c r="S22" s="214"/>
      <c r="T22" s="177"/>
      <c r="U22" s="177"/>
    </row>
    <row r="23" spans="1:21" ht="15" customHeight="1">
      <c r="A23" s="258" t="s">
        <v>1647</v>
      </c>
      <c r="B23" s="89"/>
      <c r="C23" s="89"/>
      <c r="T23" s="177"/>
      <c r="U23" s="177"/>
    </row>
    <row r="24" spans="1:21" ht="15" customHeight="1">
      <c r="A24" s="138" t="s">
        <v>1648</v>
      </c>
      <c r="B24" s="89"/>
      <c r="C24" s="89"/>
      <c r="T24" s="177"/>
      <c r="U24" s="177"/>
    </row>
    <row r="25" spans="1:21" ht="15" customHeight="1">
      <c r="A25" s="258" t="s">
        <v>1649</v>
      </c>
      <c r="B25" s="89"/>
      <c r="C25" s="89"/>
    </row>
    <row r="26" spans="1:21" ht="15" customHeight="1">
      <c r="A26" s="258" t="s">
        <v>1650</v>
      </c>
      <c r="B26" s="89"/>
      <c r="C26" s="89"/>
    </row>
    <row r="27" spans="1:21" ht="15" customHeight="1">
      <c r="A27" s="138" t="s">
        <v>1651</v>
      </c>
      <c r="B27" s="89"/>
      <c r="C27" s="89"/>
    </row>
    <row r="28" spans="1:21" ht="14.1" customHeight="1">
      <c r="A28" s="816"/>
    </row>
  </sheetData>
  <mergeCells count="10">
    <mergeCell ref="A3:A6"/>
    <mergeCell ref="D3:I3"/>
    <mergeCell ref="J3:R3"/>
    <mergeCell ref="D4:F5"/>
    <mergeCell ref="G4:I5"/>
    <mergeCell ref="J4:O4"/>
    <mergeCell ref="P4:R5"/>
    <mergeCell ref="J5:L5"/>
    <mergeCell ref="M5:O5"/>
    <mergeCell ref="B3:C5"/>
  </mergeCells>
  <hyperlinks>
    <hyperlink ref="T2" location="OBSAH!A1" display="Zpět na obsah" xr:uid="{E8FE33A7-AB7F-4953-AA39-E47E389B075A}"/>
  </hyperlinks>
  <pageMargins left="0.70866141732283472" right="0.70866141732283472" top="0.78740157480314965" bottom="0.78740157480314965" header="0.31496062992125984" footer="0.31496062992125984"/>
  <pageSetup paperSize="9" scale="9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5"/>
  <dimension ref="A1:AD25"/>
  <sheetViews>
    <sheetView showGridLines="0" zoomScaleNormal="100" workbookViewId="0"/>
  </sheetViews>
  <sheetFormatPr defaultRowHeight="15"/>
  <cols>
    <col min="1" max="1" width="17.5703125" customWidth="1"/>
    <col min="2" max="2" width="5.85546875" customWidth="1"/>
    <col min="3" max="3" width="7.28515625" customWidth="1"/>
    <col min="4" max="4" width="7.7109375" customWidth="1"/>
    <col min="5" max="15" width="5.85546875" customWidth="1"/>
    <col min="16" max="16" width="6.7109375" customWidth="1"/>
    <col min="17" max="19" width="5.85546875" customWidth="1"/>
  </cols>
  <sheetData>
    <row r="1" spans="1:30" s="2" customFormat="1" ht="22.5" customHeight="1">
      <c r="A1" s="1" t="s">
        <v>1140</v>
      </c>
    </row>
    <row r="2" spans="1:30" s="3" customFormat="1" ht="18.75" customHeight="1" thickBot="1">
      <c r="A2" s="322" t="s">
        <v>1547</v>
      </c>
      <c r="O2" s="3" t="s">
        <v>0</v>
      </c>
      <c r="S2" s="1440" t="s">
        <v>1548</v>
      </c>
      <c r="U2" s="106" t="s">
        <v>986</v>
      </c>
    </row>
    <row r="3" spans="1:30" s="7" customFormat="1" ht="17.25" customHeight="1" thickBot="1">
      <c r="A3" s="2033" t="s">
        <v>163</v>
      </c>
      <c r="B3" s="2093" t="s">
        <v>171</v>
      </c>
      <c r="C3" s="2094"/>
      <c r="D3" s="2094"/>
      <c r="E3" s="2094"/>
      <c r="F3" s="2094"/>
      <c r="G3" s="2094"/>
      <c r="H3" s="2094"/>
      <c r="I3" s="2094"/>
      <c r="J3" s="2094"/>
      <c r="K3" s="2094"/>
      <c r="L3" s="2094"/>
      <c r="M3" s="2094"/>
      <c r="N3" s="2094"/>
      <c r="O3" s="2094"/>
      <c r="P3" s="2094"/>
      <c r="Q3" s="2094"/>
      <c r="R3" s="2094"/>
      <c r="S3" s="2094"/>
    </row>
    <row r="4" spans="1:30" ht="17.25" customHeight="1">
      <c r="A4" s="2035"/>
      <c r="B4" s="2083" t="s">
        <v>29</v>
      </c>
      <c r="C4" s="2084"/>
      <c r="D4" s="2085"/>
      <c r="E4" s="402"/>
      <c r="F4" s="402" t="s">
        <v>30</v>
      </c>
      <c r="G4" s="402"/>
      <c r="H4" s="2090" t="s">
        <v>28</v>
      </c>
      <c r="I4" s="2091"/>
      <c r="J4" s="2092"/>
      <c r="K4" s="2095" t="s">
        <v>347</v>
      </c>
      <c r="L4" s="2096"/>
      <c r="M4" s="2097"/>
      <c r="N4" s="2083" t="s">
        <v>194</v>
      </c>
      <c r="O4" s="2084"/>
      <c r="P4" s="2085"/>
      <c r="Q4" s="2084" t="s">
        <v>31</v>
      </c>
      <c r="R4" s="2084"/>
      <c r="S4" s="2084"/>
    </row>
    <row r="5" spans="1:30" s="49" customFormat="1" ht="15" customHeight="1">
      <c r="A5" s="2035"/>
      <c r="B5" s="2049" t="s">
        <v>1</v>
      </c>
      <c r="C5" s="2051" t="s">
        <v>32</v>
      </c>
      <c r="D5" s="2086" t="s">
        <v>3</v>
      </c>
      <c r="E5" s="2049" t="s">
        <v>1</v>
      </c>
      <c r="F5" s="2051" t="s">
        <v>32</v>
      </c>
      <c r="G5" s="2088" t="s">
        <v>3</v>
      </c>
      <c r="H5" s="2049" t="s">
        <v>1</v>
      </c>
      <c r="I5" s="2051" t="s">
        <v>32</v>
      </c>
      <c r="J5" s="2086" t="s">
        <v>3</v>
      </c>
      <c r="K5" s="2049" t="s">
        <v>1</v>
      </c>
      <c r="L5" s="2051" t="s">
        <v>32</v>
      </c>
      <c r="M5" s="2086" t="s">
        <v>3</v>
      </c>
      <c r="N5" s="2049" t="s">
        <v>1</v>
      </c>
      <c r="O5" s="2051" t="s">
        <v>32</v>
      </c>
      <c r="P5" s="2086" t="s">
        <v>3</v>
      </c>
      <c r="Q5" s="2049" t="s">
        <v>1</v>
      </c>
      <c r="R5" s="2051" t="s">
        <v>32</v>
      </c>
      <c r="S5" s="2088" t="s">
        <v>3</v>
      </c>
      <c r="U5"/>
      <c r="V5"/>
      <c r="W5"/>
      <c r="X5"/>
      <c r="Y5"/>
      <c r="Z5"/>
      <c r="AA5"/>
      <c r="AB5"/>
      <c r="AC5"/>
      <c r="AD5"/>
    </row>
    <row r="6" spans="1:30" s="49" customFormat="1" ht="15" customHeight="1" thickBot="1">
      <c r="A6" s="2037"/>
      <c r="B6" s="2050"/>
      <c r="C6" s="2052"/>
      <c r="D6" s="2087"/>
      <c r="E6" s="2050"/>
      <c r="F6" s="2052"/>
      <c r="G6" s="2089"/>
      <c r="H6" s="2050"/>
      <c r="I6" s="2052"/>
      <c r="J6" s="2087"/>
      <c r="K6" s="2050"/>
      <c r="L6" s="2052"/>
      <c r="M6" s="2087"/>
      <c r="N6" s="2050"/>
      <c r="O6" s="2052"/>
      <c r="P6" s="2087"/>
      <c r="Q6" s="2050"/>
      <c r="R6" s="2052"/>
      <c r="S6" s="2089"/>
      <c r="U6"/>
      <c r="V6"/>
      <c r="W6"/>
      <c r="X6"/>
      <c r="Y6"/>
      <c r="Z6"/>
      <c r="AA6"/>
      <c r="AB6"/>
      <c r="AC6"/>
      <c r="AD6"/>
    </row>
    <row r="7" spans="1:30" ht="18.75" customHeight="1">
      <c r="A7" s="398" t="s">
        <v>985</v>
      </c>
      <c r="B7" s="1115">
        <v>4789</v>
      </c>
      <c r="C7" s="1116">
        <v>16127</v>
      </c>
      <c r="D7" s="1117">
        <v>327747</v>
      </c>
      <c r="E7" s="1115">
        <v>84</v>
      </c>
      <c r="F7" s="1116">
        <v>296</v>
      </c>
      <c r="G7" s="1120">
        <v>2631</v>
      </c>
      <c r="H7" s="1115">
        <v>7</v>
      </c>
      <c r="I7" s="1116">
        <v>21</v>
      </c>
      <c r="J7" s="1117">
        <v>155</v>
      </c>
      <c r="K7" s="1122">
        <v>1</v>
      </c>
      <c r="L7" s="1111">
        <v>2</v>
      </c>
      <c r="M7" s="1123">
        <v>27</v>
      </c>
      <c r="N7" s="1115">
        <v>475</v>
      </c>
      <c r="O7" s="1116">
        <v>951</v>
      </c>
      <c r="P7" s="1117">
        <v>15069</v>
      </c>
      <c r="Q7" s="1115">
        <v>53</v>
      </c>
      <c r="R7" s="1116">
        <v>116</v>
      </c>
      <c r="S7" s="1120">
        <v>2169</v>
      </c>
      <c r="T7" s="1004"/>
    </row>
    <row r="8" spans="1:30" ht="18.75" customHeight="1">
      <c r="A8" s="399" t="s">
        <v>14</v>
      </c>
      <c r="B8" s="1118">
        <v>300</v>
      </c>
      <c r="C8" s="1112">
        <v>1635</v>
      </c>
      <c r="D8" s="1119">
        <v>35639</v>
      </c>
      <c r="E8" s="1118">
        <v>12</v>
      </c>
      <c r="F8" s="1112">
        <v>44</v>
      </c>
      <c r="G8" s="1121">
        <v>347</v>
      </c>
      <c r="H8" s="1118">
        <v>2</v>
      </c>
      <c r="I8" s="1112">
        <v>5</v>
      </c>
      <c r="J8" s="1119">
        <v>32</v>
      </c>
      <c r="K8" s="1118">
        <v>1</v>
      </c>
      <c r="L8" s="1112">
        <v>2</v>
      </c>
      <c r="M8" s="1119">
        <v>27</v>
      </c>
      <c r="N8" s="1118">
        <v>120</v>
      </c>
      <c r="O8" s="1112">
        <v>294</v>
      </c>
      <c r="P8" s="1119">
        <v>4208</v>
      </c>
      <c r="Q8" s="1118">
        <v>10</v>
      </c>
      <c r="R8" s="1112">
        <v>29</v>
      </c>
      <c r="S8" s="1121">
        <v>556</v>
      </c>
    </row>
    <row r="9" spans="1:30" ht="18.75" customHeight="1">
      <c r="A9" s="399" t="s">
        <v>15</v>
      </c>
      <c r="B9" s="1118">
        <v>717</v>
      </c>
      <c r="C9" s="1112">
        <v>2324</v>
      </c>
      <c r="D9" s="1119">
        <v>47677</v>
      </c>
      <c r="E9" s="1118">
        <v>9</v>
      </c>
      <c r="F9" s="1112">
        <v>21</v>
      </c>
      <c r="G9" s="1121">
        <v>165</v>
      </c>
      <c r="H9" s="1118">
        <v>0</v>
      </c>
      <c r="I9" s="1112">
        <v>0</v>
      </c>
      <c r="J9" s="1119">
        <v>0</v>
      </c>
      <c r="K9" s="1118">
        <v>0</v>
      </c>
      <c r="L9" s="1112">
        <v>0</v>
      </c>
      <c r="M9" s="1119">
        <v>0</v>
      </c>
      <c r="N9" s="1118">
        <v>97</v>
      </c>
      <c r="O9" s="1112">
        <v>197</v>
      </c>
      <c r="P9" s="1119">
        <v>3022</v>
      </c>
      <c r="Q9" s="1118">
        <v>8</v>
      </c>
      <c r="R9" s="1112">
        <v>12</v>
      </c>
      <c r="S9" s="1121">
        <v>218</v>
      </c>
    </row>
    <row r="10" spans="1:30" ht="18.75" customHeight="1">
      <c r="A10" s="399" t="s">
        <v>16</v>
      </c>
      <c r="B10" s="1118">
        <v>302</v>
      </c>
      <c r="C10" s="1112">
        <v>1027</v>
      </c>
      <c r="D10" s="1119">
        <v>21026</v>
      </c>
      <c r="E10" s="1118">
        <v>6</v>
      </c>
      <c r="F10" s="1112">
        <v>16</v>
      </c>
      <c r="G10" s="1121">
        <v>229</v>
      </c>
      <c r="H10" s="1118">
        <v>1</v>
      </c>
      <c r="I10" s="1112">
        <v>3</v>
      </c>
      <c r="J10" s="1119">
        <v>22</v>
      </c>
      <c r="K10" s="1118">
        <v>0</v>
      </c>
      <c r="L10" s="1112">
        <v>0</v>
      </c>
      <c r="M10" s="1119">
        <v>0</v>
      </c>
      <c r="N10" s="1118">
        <v>20</v>
      </c>
      <c r="O10" s="1112">
        <v>28</v>
      </c>
      <c r="P10" s="1119">
        <v>446</v>
      </c>
      <c r="Q10" s="1118">
        <v>4</v>
      </c>
      <c r="R10" s="1112">
        <v>12</v>
      </c>
      <c r="S10" s="1121">
        <v>233</v>
      </c>
    </row>
    <row r="11" spans="1:30" ht="18.75" customHeight="1">
      <c r="A11" s="399" t="s">
        <v>17</v>
      </c>
      <c r="B11" s="1118">
        <v>261</v>
      </c>
      <c r="C11" s="1112">
        <v>871</v>
      </c>
      <c r="D11" s="1119">
        <v>17698</v>
      </c>
      <c r="E11" s="1118">
        <v>5</v>
      </c>
      <c r="F11" s="1112">
        <v>16</v>
      </c>
      <c r="G11" s="1121">
        <v>146</v>
      </c>
      <c r="H11" s="1118">
        <v>0</v>
      </c>
      <c r="I11" s="1112">
        <v>0</v>
      </c>
      <c r="J11" s="1119">
        <v>0</v>
      </c>
      <c r="K11" s="1118">
        <v>0</v>
      </c>
      <c r="L11" s="1112">
        <v>0</v>
      </c>
      <c r="M11" s="1119">
        <v>0</v>
      </c>
      <c r="N11" s="1118">
        <v>18</v>
      </c>
      <c r="O11" s="1112">
        <v>32</v>
      </c>
      <c r="P11" s="1119">
        <v>530</v>
      </c>
      <c r="Q11" s="1118">
        <v>1</v>
      </c>
      <c r="R11" s="1112">
        <v>4</v>
      </c>
      <c r="S11" s="1121">
        <v>86</v>
      </c>
    </row>
    <row r="12" spans="1:30" ht="18.75" customHeight="1">
      <c r="A12" s="399" t="s">
        <v>18</v>
      </c>
      <c r="B12" s="1118">
        <v>117</v>
      </c>
      <c r="C12" s="1112">
        <v>380</v>
      </c>
      <c r="D12" s="1119">
        <v>7614</v>
      </c>
      <c r="E12" s="1118">
        <v>0</v>
      </c>
      <c r="F12" s="1112">
        <v>0</v>
      </c>
      <c r="G12" s="1119">
        <v>0</v>
      </c>
      <c r="H12" s="1118">
        <v>0</v>
      </c>
      <c r="I12" s="1112">
        <v>0</v>
      </c>
      <c r="J12" s="1119">
        <v>0</v>
      </c>
      <c r="K12" s="1118">
        <v>0</v>
      </c>
      <c r="L12" s="1112">
        <v>0</v>
      </c>
      <c r="M12" s="1119">
        <v>0</v>
      </c>
      <c r="N12" s="1118">
        <v>10</v>
      </c>
      <c r="O12" s="1112">
        <v>15</v>
      </c>
      <c r="P12" s="1119">
        <v>232</v>
      </c>
      <c r="Q12" s="1118">
        <v>1</v>
      </c>
      <c r="R12" s="1112">
        <v>2</v>
      </c>
      <c r="S12" s="1121">
        <v>44</v>
      </c>
    </row>
    <row r="13" spans="1:30" ht="18.75" customHeight="1">
      <c r="A13" s="399" t="s">
        <v>19</v>
      </c>
      <c r="B13" s="1118">
        <v>328</v>
      </c>
      <c r="C13" s="1112">
        <v>1126</v>
      </c>
      <c r="D13" s="1119">
        <v>21862</v>
      </c>
      <c r="E13" s="1118">
        <v>3</v>
      </c>
      <c r="F13" s="1112">
        <v>13</v>
      </c>
      <c r="G13" s="1121">
        <v>135</v>
      </c>
      <c r="H13" s="1118">
        <v>0</v>
      </c>
      <c r="I13" s="1112">
        <v>0</v>
      </c>
      <c r="J13" s="1119">
        <v>0</v>
      </c>
      <c r="K13" s="1118">
        <v>0</v>
      </c>
      <c r="L13" s="1112">
        <v>0</v>
      </c>
      <c r="M13" s="1119">
        <v>0</v>
      </c>
      <c r="N13" s="1118">
        <v>24</v>
      </c>
      <c r="O13" s="1112">
        <v>51</v>
      </c>
      <c r="P13" s="1119">
        <v>921</v>
      </c>
      <c r="Q13" s="1118">
        <v>4</v>
      </c>
      <c r="R13" s="1112">
        <v>5</v>
      </c>
      <c r="S13" s="1121">
        <v>87</v>
      </c>
    </row>
    <row r="14" spans="1:30" ht="18.75" customHeight="1">
      <c r="A14" s="399" t="s">
        <v>20</v>
      </c>
      <c r="B14" s="1118">
        <v>212</v>
      </c>
      <c r="C14" s="1112">
        <v>692</v>
      </c>
      <c r="D14" s="1119">
        <v>13308</v>
      </c>
      <c r="E14" s="1118">
        <v>3</v>
      </c>
      <c r="F14" s="1112">
        <v>10</v>
      </c>
      <c r="G14" s="1121">
        <v>80</v>
      </c>
      <c r="H14" s="1118">
        <v>0</v>
      </c>
      <c r="I14" s="1112">
        <v>0</v>
      </c>
      <c r="J14" s="1119">
        <v>0</v>
      </c>
      <c r="K14" s="1118">
        <v>0</v>
      </c>
      <c r="L14" s="1112">
        <v>0</v>
      </c>
      <c r="M14" s="1119">
        <v>0</v>
      </c>
      <c r="N14" s="1118">
        <v>16</v>
      </c>
      <c r="O14" s="1112">
        <v>33</v>
      </c>
      <c r="P14" s="1119">
        <v>597</v>
      </c>
      <c r="Q14" s="1118">
        <v>1</v>
      </c>
      <c r="R14" s="1112">
        <v>3</v>
      </c>
      <c r="S14" s="1121">
        <v>50</v>
      </c>
    </row>
    <row r="15" spans="1:30" ht="18.75" customHeight="1">
      <c r="A15" s="399" t="s">
        <v>21</v>
      </c>
      <c r="B15" s="1118">
        <v>283</v>
      </c>
      <c r="C15" s="1112">
        <v>855</v>
      </c>
      <c r="D15" s="1119">
        <v>16850</v>
      </c>
      <c r="E15" s="1118">
        <v>6</v>
      </c>
      <c r="F15" s="1112">
        <v>30</v>
      </c>
      <c r="G15" s="1121">
        <v>285</v>
      </c>
      <c r="H15" s="1118">
        <v>0</v>
      </c>
      <c r="I15" s="1112">
        <v>0</v>
      </c>
      <c r="J15" s="1119">
        <v>0</v>
      </c>
      <c r="K15" s="1118">
        <v>0</v>
      </c>
      <c r="L15" s="1112">
        <v>0</v>
      </c>
      <c r="M15" s="1119">
        <v>0</v>
      </c>
      <c r="N15" s="1118">
        <v>19</v>
      </c>
      <c r="O15" s="1112">
        <v>26</v>
      </c>
      <c r="P15" s="1119">
        <v>441</v>
      </c>
      <c r="Q15" s="1118">
        <v>3</v>
      </c>
      <c r="R15" s="1112">
        <v>5</v>
      </c>
      <c r="S15" s="1121">
        <v>94</v>
      </c>
    </row>
    <row r="16" spans="1:30" ht="18.75" customHeight="1">
      <c r="A16" s="399" t="s">
        <v>22</v>
      </c>
      <c r="B16" s="1118">
        <v>309</v>
      </c>
      <c r="C16" s="1112">
        <v>820</v>
      </c>
      <c r="D16" s="1119">
        <v>17065</v>
      </c>
      <c r="E16" s="1118">
        <v>2</v>
      </c>
      <c r="F16" s="1112">
        <v>3</v>
      </c>
      <c r="G16" s="1121">
        <v>26</v>
      </c>
      <c r="H16" s="1118">
        <v>0</v>
      </c>
      <c r="I16" s="1112">
        <v>0</v>
      </c>
      <c r="J16" s="1119">
        <v>0</v>
      </c>
      <c r="K16" s="1118">
        <v>0</v>
      </c>
      <c r="L16" s="1112">
        <v>0</v>
      </c>
      <c r="M16" s="1119">
        <v>0</v>
      </c>
      <c r="N16" s="1118">
        <v>13</v>
      </c>
      <c r="O16" s="1112">
        <v>15</v>
      </c>
      <c r="P16" s="1119">
        <v>263</v>
      </c>
      <c r="Q16" s="1118">
        <v>2</v>
      </c>
      <c r="R16" s="1112">
        <v>2</v>
      </c>
      <c r="S16" s="1121">
        <v>38</v>
      </c>
    </row>
    <row r="17" spans="1:19" ht="18.75" customHeight="1">
      <c r="A17" s="399" t="s">
        <v>23</v>
      </c>
      <c r="B17" s="1118">
        <v>281</v>
      </c>
      <c r="C17" s="1112">
        <v>859</v>
      </c>
      <c r="D17" s="1119">
        <v>17189</v>
      </c>
      <c r="E17" s="1118">
        <v>0</v>
      </c>
      <c r="F17" s="1112">
        <v>0</v>
      </c>
      <c r="G17" s="1119">
        <v>0</v>
      </c>
      <c r="H17" s="1118">
        <v>0</v>
      </c>
      <c r="I17" s="1112">
        <v>0</v>
      </c>
      <c r="J17" s="1119">
        <v>0</v>
      </c>
      <c r="K17" s="1118">
        <v>0</v>
      </c>
      <c r="L17" s="1112">
        <v>0</v>
      </c>
      <c r="M17" s="1119">
        <v>0</v>
      </c>
      <c r="N17" s="1118">
        <v>12</v>
      </c>
      <c r="O17" s="1112">
        <v>19</v>
      </c>
      <c r="P17" s="1119">
        <v>330</v>
      </c>
      <c r="Q17" s="1118">
        <v>2</v>
      </c>
      <c r="R17" s="1112">
        <v>4</v>
      </c>
      <c r="S17" s="1121">
        <v>88</v>
      </c>
    </row>
    <row r="18" spans="1:19" ht="18.75" customHeight="1">
      <c r="A18" s="399" t="s">
        <v>24</v>
      </c>
      <c r="B18" s="1118">
        <v>631</v>
      </c>
      <c r="C18" s="1112">
        <v>1905</v>
      </c>
      <c r="D18" s="1119">
        <v>38481</v>
      </c>
      <c r="E18" s="1118">
        <v>13</v>
      </c>
      <c r="F18" s="1112">
        <v>48</v>
      </c>
      <c r="G18" s="1121">
        <v>438</v>
      </c>
      <c r="H18" s="1118">
        <v>2</v>
      </c>
      <c r="I18" s="1112">
        <v>6</v>
      </c>
      <c r="J18" s="1119">
        <v>49</v>
      </c>
      <c r="K18" s="1118">
        <v>0</v>
      </c>
      <c r="L18" s="1112">
        <v>0</v>
      </c>
      <c r="M18" s="1119">
        <v>0</v>
      </c>
      <c r="N18" s="1118">
        <v>43</v>
      </c>
      <c r="O18" s="1112">
        <v>77</v>
      </c>
      <c r="P18" s="1119">
        <v>1351</v>
      </c>
      <c r="Q18" s="1118">
        <v>4</v>
      </c>
      <c r="R18" s="1112">
        <v>9</v>
      </c>
      <c r="S18" s="1121">
        <v>176</v>
      </c>
    </row>
    <row r="19" spans="1:19" ht="18.75" customHeight="1">
      <c r="A19" s="399" t="s">
        <v>25</v>
      </c>
      <c r="B19" s="1118">
        <v>349</v>
      </c>
      <c r="C19" s="1112">
        <v>1013</v>
      </c>
      <c r="D19" s="1119">
        <v>19906</v>
      </c>
      <c r="E19" s="1118">
        <v>9</v>
      </c>
      <c r="F19" s="1112">
        <v>33</v>
      </c>
      <c r="G19" s="1121">
        <v>269</v>
      </c>
      <c r="H19" s="1118">
        <v>1</v>
      </c>
      <c r="I19" s="1112">
        <v>4</v>
      </c>
      <c r="J19" s="1119">
        <v>19</v>
      </c>
      <c r="K19" s="1118">
        <v>0</v>
      </c>
      <c r="L19" s="1112">
        <v>0</v>
      </c>
      <c r="M19" s="1119">
        <v>0</v>
      </c>
      <c r="N19" s="1118">
        <v>27</v>
      </c>
      <c r="O19" s="1112">
        <v>57</v>
      </c>
      <c r="P19" s="1119">
        <v>940</v>
      </c>
      <c r="Q19" s="1118">
        <v>5</v>
      </c>
      <c r="R19" s="1112">
        <v>10</v>
      </c>
      <c r="S19" s="1121">
        <v>207</v>
      </c>
    </row>
    <row r="20" spans="1:19" ht="18.75" customHeight="1">
      <c r="A20" s="399" t="s">
        <v>26</v>
      </c>
      <c r="B20" s="1118">
        <v>293</v>
      </c>
      <c r="C20" s="1112">
        <v>888</v>
      </c>
      <c r="D20" s="1119">
        <v>18304</v>
      </c>
      <c r="E20" s="1118">
        <v>5</v>
      </c>
      <c r="F20" s="1112">
        <v>14</v>
      </c>
      <c r="G20" s="1121">
        <v>84</v>
      </c>
      <c r="H20" s="1118">
        <v>1</v>
      </c>
      <c r="I20" s="1112">
        <v>3</v>
      </c>
      <c r="J20" s="1119">
        <v>33</v>
      </c>
      <c r="K20" s="1118">
        <v>0</v>
      </c>
      <c r="L20" s="1112">
        <v>0</v>
      </c>
      <c r="M20" s="1119">
        <v>0</v>
      </c>
      <c r="N20" s="1118">
        <v>17</v>
      </c>
      <c r="O20" s="1112">
        <v>33</v>
      </c>
      <c r="P20" s="1119">
        <v>607</v>
      </c>
      <c r="Q20" s="1118">
        <v>1</v>
      </c>
      <c r="R20" s="1112">
        <v>2</v>
      </c>
      <c r="S20" s="1121">
        <v>44</v>
      </c>
    </row>
    <row r="21" spans="1:19" ht="18.75" customHeight="1">
      <c r="A21" s="399" t="s">
        <v>27</v>
      </c>
      <c r="B21" s="1118">
        <v>406</v>
      </c>
      <c r="C21" s="1112">
        <v>1732</v>
      </c>
      <c r="D21" s="1119">
        <v>35128</v>
      </c>
      <c r="E21" s="1118">
        <v>11</v>
      </c>
      <c r="F21" s="1112">
        <v>48</v>
      </c>
      <c r="G21" s="1121">
        <v>427</v>
      </c>
      <c r="H21" s="1118">
        <v>0</v>
      </c>
      <c r="I21" s="1112">
        <v>0</v>
      </c>
      <c r="J21" s="1119">
        <v>0</v>
      </c>
      <c r="K21" s="1118">
        <v>0</v>
      </c>
      <c r="L21" s="1112">
        <v>0</v>
      </c>
      <c r="M21" s="1119">
        <v>0</v>
      </c>
      <c r="N21" s="1118">
        <v>39</v>
      </c>
      <c r="O21" s="1112">
        <v>74</v>
      </c>
      <c r="P21" s="1119">
        <v>1181</v>
      </c>
      <c r="Q21" s="1118">
        <v>7</v>
      </c>
      <c r="R21" s="1112">
        <v>17</v>
      </c>
      <c r="S21" s="1121">
        <v>248</v>
      </c>
    </row>
    <row r="22" spans="1:19" ht="17.25" customHeight="1">
      <c r="A22" s="401"/>
      <c r="B22" s="777"/>
      <c r="C22" s="777"/>
      <c r="D22" s="777"/>
      <c r="E22" s="777"/>
      <c r="F22" s="777"/>
      <c r="G22" s="777"/>
      <c r="H22" s="778"/>
      <c r="I22" s="778"/>
      <c r="J22" s="778"/>
      <c r="K22" s="778"/>
      <c r="L22" s="778"/>
      <c r="M22" s="778"/>
      <c r="N22" s="777"/>
      <c r="O22" s="777"/>
      <c r="P22" s="777"/>
      <c r="Q22" s="777"/>
      <c r="R22" s="777"/>
      <c r="S22" s="777"/>
    </row>
    <row r="23" spans="1:19" ht="17.25" customHeight="1">
      <c r="A23" s="52"/>
    </row>
    <row r="24" spans="1:19">
      <c r="B24" s="50"/>
      <c r="C24" s="50"/>
      <c r="D24" s="50"/>
    </row>
    <row r="25" spans="1:19">
      <c r="B25" s="50"/>
      <c r="C25" s="50"/>
      <c r="D25" s="50"/>
      <c r="E25" s="50"/>
      <c r="F25" s="50"/>
      <c r="G25" s="50"/>
      <c r="H25" s="50"/>
      <c r="I25" s="50"/>
      <c r="J25" s="50"/>
      <c r="K25" s="50"/>
      <c r="L25" s="50"/>
      <c r="M25" s="50"/>
      <c r="N25" s="50"/>
      <c r="O25" s="50"/>
      <c r="P25" s="50"/>
      <c r="Q25" s="50"/>
      <c r="R25" s="50"/>
      <c r="S25" s="50"/>
    </row>
  </sheetData>
  <mergeCells count="25">
    <mergeCell ref="B3:S3"/>
    <mergeCell ref="J5:J6"/>
    <mergeCell ref="K5:K6"/>
    <mergeCell ref="L5:L6"/>
    <mergeCell ref="M5:M6"/>
    <mergeCell ref="E5:E6"/>
    <mergeCell ref="F5:F6"/>
    <mergeCell ref="G5:G6"/>
    <mergeCell ref="K4:M4"/>
    <mergeCell ref="A3:A6"/>
    <mergeCell ref="N4:P4"/>
    <mergeCell ref="Q4:S4"/>
    <mergeCell ref="N5:N6"/>
    <mergeCell ref="O5:O6"/>
    <mergeCell ref="P5:P6"/>
    <mergeCell ref="Q5:Q6"/>
    <mergeCell ref="R5:R6"/>
    <mergeCell ref="S5:S6"/>
    <mergeCell ref="B4:D4"/>
    <mergeCell ref="H4:J4"/>
    <mergeCell ref="B5:B6"/>
    <mergeCell ref="C5:C6"/>
    <mergeCell ref="D5:D6"/>
    <mergeCell ref="H5:H6"/>
    <mergeCell ref="I5:I6"/>
  </mergeCells>
  <hyperlinks>
    <hyperlink ref="U2" location="OBSAH!A1" display="Zpět na obsah" xr:uid="{D1CF5A5A-02A4-4C98-8142-11165E834AD3}"/>
  </hyperlinks>
  <pageMargins left="0.70866141732283472" right="0.70866141732283472" top="0.78740157480314965" bottom="0.78740157480314965"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List111"/>
  <dimension ref="A1:U29"/>
  <sheetViews>
    <sheetView showGridLines="0" zoomScaleNormal="100" workbookViewId="0"/>
  </sheetViews>
  <sheetFormatPr defaultColWidth="9.140625" defaultRowHeight="15"/>
  <cols>
    <col min="1" max="1" width="12.85546875" customWidth="1"/>
    <col min="2" max="2" width="5.85546875" customWidth="1"/>
    <col min="3" max="18" width="6.7109375" customWidth="1"/>
  </cols>
  <sheetData>
    <row r="1" spans="1:21" s="8" customFormat="1" ht="22.5" customHeight="1">
      <c r="A1" s="1598" t="s">
        <v>1183</v>
      </c>
      <c r="B1" s="24"/>
      <c r="C1" s="1"/>
      <c r="D1" s="1"/>
      <c r="E1" s="1"/>
      <c r="F1" s="1"/>
      <c r="G1" s="1"/>
      <c r="H1" s="1"/>
      <c r="I1" s="1"/>
      <c r="J1" s="1"/>
      <c r="K1" s="1"/>
      <c r="L1" s="1"/>
      <c r="M1"/>
      <c r="N1" s="1"/>
      <c r="O1"/>
      <c r="P1"/>
    </row>
    <row r="2" spans="1:21" s="4" customFormat="1" ht="18.75" customHeight="1" thickBot="1">
      <c r="A2" s="322" t="s">
        <v>1547</v>
      </c>
      <c r="C2"/>
      <c r="D2"/>
      <c r="R2" s="1440" t="s">
        <v>1548</v>
      </c>
      <c r="T2" s="106" t="s">
        <v>986</v>
      </c>
    </row>
    <row r="3" spans="1:21" ht="17.25" customHeight="1">
      <c r="A3" s="2032" t="s">
        <v>170</v>
      </c>
      <c r="B3" s="2033"/>
      <c r="C3" s="2117" t="s">
        <v>225</v>
      </c>
      <c r="D3" s="2118" t="s">
        <v>324</v>
      </c>
      <c r="E3" s="2135"/>
      <c r="F3" s="2116" t="s">
        <v>323</v>
      </c>
      <c r="G3" s="2117"/>
      <c r="H3" s="2117"/>
      <c r="I3" s="2117"/>
      <c r="J3" s="2117"/>
      <c r="K3" s="2117"/>
      <c r="L3" s="2117"/>
      <c r="M3" s="2117"/>
      <c r="N3" s="2117"/>
      <c r="O3" s="2117"/>
      <c r="P3" s="2117"/>
      <c r="Q3" s="2117"/>
      <c r="R3" s="2117"/>
    </row>
    <row r="4" spans="1:21" ht="24" customHeight="1">
      <c r="A4" s="2034"/>
      <c r="B4" s="2035"/>
      <c r="C4" s="2108"/>
      <c r="D4" s="2120"/>
      <c r="E4" s="2081"/>
      <c r="F4" s="2120" t="s">
        <v>507</v>
      </c>
      <c r="G4" s="2022"/>
      <c r="H4" s="2022"/>
      <c r="I4" s="2006" t="s">
        <v>222</v>
      </c>
      <c r="J4" s="2108"/>
      <c r="K4" s="2108"/>
      <c r="L4" s="2022" t="s">
        <v>223</v>
      </c>
      <c r="M4" s="2022"/>
      <c r="N4" s="2022"/>
      <c r="O4" s="2006" t="s">
        <v>1070</v>
      </c>
      <c r="P4" s="2108"/>
      <c r="Q4" s="2022" t="s">
        <v>508</v>
      </c>
      <c r="R4" s="2006"/>
    </row>
    <row r="5" spans="1:21" ht="17.25" customHeight="1">
      <c r="A5" s="2034"/>
      <c r="B5" s="2035"/>
      <c r="C5" s="2108"/>
      <c r="D5" s="522" t="s">
        <v>7</v>
      </c>
      <c r="E5" s="523" t="s">
        <v>128</v>
      </c>
      <c r="F5" s="2111" t="s">
        <v>4</v>
      </c>
      <c r="G5" s="2082"/>
      <c r="H5" s="2041" t="s">
        <v>1102</v>
      </c>
      <c r="I5" s="2006" t="s">
        <v>4</v>
      </c>
      <c r="J5" s="2108"/>
      <c r="K5" s="2041" t="s">
        <v>1102</v>
      </c>
      <c r="L5" s="2006" t="s">
        <v>4</v>
      </c>
      <c r="M5" s="2082"/>
      <c r="N5" s="2041" t="s">
        <v>1102</v>
      </c>
      <c r="O5" s="2041" t="s">
        <v>1103</v>
      </c>
      <c r="P5" s="2041" t="s">
        <v>1102</v>
      </c>
      <c r="Q5" s="2041" t="s">
        <v>1103</v>
      </c>
      <c r="R5" s="2055" t="s">
        <v>1102</v>
      </c>
    </row>
    <row r="6" spans="1:21" ht="17.25" customHeight="1" thickBot="1">
      <c r="A6" s="2036"/>
      <c r="B6" s="2037"/>
      <c r="C6" s="461" t="s">
        <v>134</v>
      </c>
      <c r="D6" s="448" t="s">
        <v>134</v>
      </c>
      <c r="E6" s="478" t="s">
        <v>134</v>
      </c>
      <c r="F6" s="448" t="s">
        <v>134</v>
      </c>
      <c r="G6" s="449" t="s">
        <v>226</v>
      </c>
      <c r="H6" s="2042"/>
      <c r="I6" s="449" t="s">
        <v>134</v>
      </c>
      <c r="J6" s="449" t="s">
        <v>226</v>
      </c>
      <c r="K6" s="2042"/>
      <c r="L6" s="449" t="s">
        <v>134</v>
      </c>
      <c r="M6" s="449" t="s">
        <v>226</v>
      </c>
      <c r="N6" s="2042"/>
      <c r="O6" s="2042"/>
      <c r="P6" s="2042"/>
      <c r="Q6" s="2042"/>
      <c r="R6" s="2056"/>
    </row>
    <row r="7" spans="1:21" s="14" customFormat="1" ht="18" customHeight="1">
      <c r="A7" s="2038" t="s">
        <v>10</v>
      </c>
      <c r="B7" s="2039"/>
      <c r="C7" s="84">
        <v>79515</v>
      </c>
      <c r="D7" s="68">
        <v>37944</v>
      </c>
      <c r="E7" s="78">
        <v>41571</v>
      </c>
      <c r="F7" s="181">
        <v>675</v>
      </c>
      <c r="G7" s="1725">
        <v>8.6273030245865561E-3</v>
      </c>
      <c r="H7" s="180">
        <v>275</v>
      </c>
      <c r="I7" s="176">
        <v>3113</v>
      </c>
      <c r="J7" s="1645">
        <v>3.9149845941017419E-2</v>
      </c>
      <c r="K7" s="176">
        <v>1154</v>
      </c>
      <c r="L7" s="180">
        <v>75716</v>
      </c>
      <c r="M7" s="1645">
        <v>0.95222285103439608</v>
      </c>
      <c r="N7" s="176">
        <v>36510</v>
      </c>
      <c r="O7" s="196">
        <v>11</v>
      </c>
      <c r="P7" s="196">
        <v>5</v>
      </c>
      <c r="Q7" s="1418" t="s">
        <v>491</v>
      </c>
      <c r="R7" s="1404" t="s">
        <v>491</v>
      </c>
      <c r="S7" s="26"/>
      <c r="T7" s="26"/>
      <c r="U7" s="26"/>
    </row>
    <row r="8" spans="1:21" s="14" customFormat="1" ht="18" customHeight="1">
      <c r="A8" s="2038" t="s">
        <v>11</v>
      </c>
      <c r="B8" s="2039"/>
      <c r="C8" s="84">
        <v>79481</v>
      </c>
      <c r="D8" s="68">
        <v>37999</v>
      </c>
      <c r="E8" s="78">
        <v>41482</v>
      </c>
      <c r="F8" s="181">
        <v>775</v>
      </c>
      <c r="G8" s="1725">
        <v>1.0820196021690719E-2</v>
      </c>
      <c r="H8" s="180">
        <v>315</v>
      </c>
      <c r="I8" s="176">
        <v>3192</v>
      </c>
      <c r="J8" s="1645">
        <v>4.0160541513066014E-2</v>
      </c>
      <c r="K8" s="176">
        <v>1242</v>
      </c>
      <c r="L8" s="180">
        <v>75429</v>
      </c>
      <c r="M8" s="1645">
        <v>0.94901926246524326</v>
      </c>
      <c r="N8" s="176">
        <v>36392</v>
      </c>
      <c r="O8" s="196">
        <v>11</v>
      </c>
      <c r="P8" s="196">
        <v>8</v>
      </c>
      <c r="Q8" s="176">
        <v>74</v>
      </c>
      <c r="R8" s="196">
        <v>42</v>
      </c>
      <c r="S8" s="26"/>
      <c r="T8" s="26"/>
      <c r="U8" s="26"/>
    </row>
    <row r="9" spans="1:21" s="14" customFormat="1" ht="18" customHeight="1">
      <c r="A9" s="2038" t="s">
        <v>12</v>
      </c>
      <c r="B9" s="2039"/>
      <c r="C9" s="84">
        <v>80803</v>
      </c>
      <c r="D9" s="68">
        <v>38833</v>
      </c>
      <c r="E9" s="78">
        <v>41970</v>
      </c>
      <c r="F9" s="181">
        <v>780</v>
      </c>
      <c r="G9" s="1725">
        <v>1.1571352548791505E-2</v>
      </c>
      <c r="H9" s="180">
        <v>321</v>
      </c>
      <c r="I9" s="176">
        <v>3241</v>
      </c>
      <c r="J9" s="1645">
        <v>4.0109896909768204E-2</v>
      </c>
      <c r="K9" s="176">
        <v>1282</v>
      </c>
      <c r="L9" s="180">
        <v>76627</v>
      </c>
      <c r="M9" s="1645">
        <v>0.94831875054144033</v>
      </c>
      <c r="N9" s="176">
        <v>37154</v>
      </c>
      <c r="O9" s="196">
        <v>13</v>
      </c>
      <c r="P9" s="196">
        <v>4</v>
      </c>
      <c r="Q9" s="176">
        <v>142</v>
      </c>
      <c r="R9" s="196">
        <v>72</v>
      </c>
      <c r="S9" s="26"/>
      <c r="T9" s="26"/>
      <c r="U9" s="26"/>
    </row>
    <row r="10" spans="1:21" s="14" customFormat="1" ht="18" customHeight="1">
      <c r="A10" s="2038" t="s">
        <v>127</v>
      </c>
      <c r="B10" s="2039"/>
      <c r="C10" s="84">
        <v>82091</v>
      </c>
      <c r="D10" s="68">
        <v>39497</v>
      </c>
      <c r="E10" s="78">
        <v>42594</v>
      </c>
      <c r="F10" s="181">
        <v>758</v>
      </c>
      <c r="G10" s="1725">
        <v>1.0610176511432435E-2</v>
      </c>
      <c r="H10" s="180">
        <v>308</v>
      </c>
      <c r="I10" s="176">
        <v>3187</v>
      </c>
      <c r="J10" s="1645">
        <v>3.882276985296805E-2</v>
      </c>
      <c r="K10" s="176">
        <v>1230</v>
      </c>
      <c r="L10" s="180">
        <v>78033</v>
      </c>
      <c r="M10" s="1645">
        <v>0.95056705363559957</v>
      </c>
      <c r="N10" s="176">
        <v>37903</v>
      </c>
      <c r="O10" s="196">
        <v>9</v>
      </c>
      <c r="P10" s="196">
        <v>4</v>
      </c>
      <c r="Q10" s="176">
        <v>104</v>
      </c>
      <c r="R10" s="196">
        <v>52</v>
      </c>
      <c r="S10" s="26"/>
      <c r="T10" s="26"/>
      <c r="U10" s="26"/>
    </row>
    <row r="11" spans="1:21" s="14" customFormat="1" ht="18" customHeight="1">
      <c r="A11" s="2038" t="s">
        <v>162</v>
      </c>
      <c r="B11" s="2039"/>
      <c r="C11" s="84">
        <v>84172</v>
      </c>
      <c r="D11" s="68">
        <v>40295</v>
      </c>
      <c r="E11" s="78">
        <v>43877</v>
      </c>
      <c r="F11" s="183">
        <v>779</v>
      </c>
      <c r="G11" s="1725">
        <v>1.1096326569405504E-2</v>
      </c>
      <c r="H11" s="180">
        <v>306</v>
      </c>
      <c r="I11" s="176">
        <v>3291</v>
      </c>
      <c r="J11" s="1645">
        <v>3.9098512569500546E-2</v>
      </c>
      <c r="K11" s="176">
        <v>1279</v>
      </c>
      <c r="L11" s="180">
        <v>79947</v>
      </c>
      <c r="M11" s="1645">
        <v>0.9498051608610939</v>
      </c>
      <c r="N11" s="176">
        <v>38627</v>
      </c>
      <c r="O11" s="196">
        <v>20</v>
      </c>
      <c r="P11" s="196">
        <v>11</v>
      </c>
      <c r="Q11" s="176">
        <v>135</v>
      </c>
      <c r="R11" s="196">
        <v>72</v>
      </c>
      <c r="S11" s="26"/>
      <c r="T11" s="26"/>
      <c r="U11" s="26"/>
    </row>
    <row r="12" spans="1:21" s="14" customFormat="1" ht="18" customHeight="1">
      <c r="A12" s="2038" t="s">
        <v>340</v>
      </c>
      <c r="B12" s="2039"/>
      <c r="C12" s="84">
        <v>88737</v>
      </c>
      <c r="D12" s="68">
        <v>42623</v>
      </c>
      <c r="E12" s="78">
        <v>46114</v>
      </c>
      <c r="F12" s="183">
        <v>769</v>
      </c>
      <c r="G12" s="1725">
        <v>1.0322638809064991E-2</v>
      </c>
      <c r="H12" s="180">
        <v>296</v>
      </c>
      <c r="I12" s="176">
        <v>3323</v>
      </c>
      <c r="J12" s="1645">
        <v>3.7447738823715021E-2</v>
      </c>
      <c r="K12" s="176">
        <v>1340</v>
      </c>
      <c r="L12" s="180">
        <v>84498</v>
      </c>
      <c r="M12" s="1645">
        <v>0.95222962236721997</v>
      </c>
      <c r="N12" s="176">
        <v>40924</v>
      </c>
      <c r="O12" s="196">
        <v>9</v>
      </c>
      <c r="P12" s="196">
        <v>4</v>
      </c>
      <c r="Q12" s="176">
        <v>138</v>
      </c>
      <c r="R12" s="196">
        <v>59</v>
      </c>
      <c r="S12" s="26"/>
      <c r="T12" s="26"/>
      <c r="U12" s="26"/>
    </row>
    <row r="13" spans="1:21" s="14" customFormat="1" ht="18" customHeight="1">
      <c r="A13" s="2038" t="s">
        <v>410</v>
      </c>
      <c r="B13" s="2039"/>
      <c r="C13" s="84">
        <v>94407</v>
      </c>
      <c r="D13" s="68">
        <v>45212</v>
      </c>
      <c r="E13" s="78">
        <v>49195</v>
      </c>
      <c r="F13" s="183">
        <v>645</v>
      </c>
      <c r="G13" s="1725">
        <v>9.0883091296196251E-3</v>
      </c>
      <c r="H13" s="180">
        <v>278</v>
      </c>
      <c r="I13" s="176">
        <v>2768</v>
      </c>
      <c r="J13" s="1645">
        <v>2.931985975616215E-2</v>
      </c>
      <c r="K13" s="176">
        <v>1103</v>
      </c>
      <c r="L13" s="180">
        <v>90781</v>
      </c>
      <c r="M13" s="1645">
        <v>0.9615918311142182</v>
      </c>
      <c r="N13" s="176">
        <v>43729</v>
      </c>
      <c r="O13" s="196">
        <v>10</v>
      </c>
      <c r="P13" s="196">
        <v>2</v>
      </c>
      <c r="Q13" s="176">
        <v>203</v>
      </c>
      <c r="R13" s="196">
        <v>100</v>
      </c>
      <c r="S13" s="26"/>
      <c r="T13" s="26"/>
      <c r="U13" s="26"/>
    </row>
    <row r="14" spans="1:21" s="14" customFormat="1" ht="18" customHeight="1">
      <c r="A14" s="2038" t="s">
        <v>445</v>
      </c>
      <c r="B14" s="2039"/>
      <c r="C14" s="84">
        <v>101312</v>
      </c>
      <c r="D14" s="68">
        <v>48887</v>
      </c>
      <c r="E14" s="78">
        <v>52425</v>
      </c>
      <c r="F14" s="183">
        <v>593</v>
      </c>
      <c r="G14" s="1725">
        <v>8.2418667087807967E-3</v>
      </c>
      <c r="H14" s="180">
        <v>239</v>
      </c>
      <c r="I14" s="176">
        <v>3317</v>
      </c>
      <c r="J14" s="1645">
        <v>3.2740445356917246E-2</v>
      </c>
      <c r="K14" s="176">
        <v>1335</v>
      </c>
      <c r="L14" s="180">
        <v>97147</v>
      </c>
      <c r="M14" s="1645">
        <v>0.95888937144662034</v>
      </c>
      <c r="N14" s="176">
        <v>47206</v>
      </c>
      <c r="O14" s="196">
        <v>13</v>
      </c>
      <c r="P14" s="196">
        <v>7</v>
      </c>
      <c r="Q14" s="176">
        <v>242</v>
      </c>
      <c r="R14" s="196">
        <v>100</v>
      </c>
      <c r="S14" s="26"/>
      <c r="T14" s="26"/>
      <c r="U14" s="26"/>
    </row>
    <row r="15" spans="1:21" s="14" customFormat="1" ht="18" customHeight="1">
      <c r="A15" s="2038" t="s">
        <v>489</v>
      </c>
      <c r="B15" s="2039"/>
      <c r="C15" s="84">
        <v>110589</v>
      </c>
      <c r="D15" s="68">
        <v>53884</v>
      </c>
      <c r="E15" s="78">
        <v>56705</v>
      </c>
      <c r="F15" s="183">
        <v>693</v>
      </c>
      <c r="G15" s="1725">
        <v>6.2664460298944742E-3</v>
      </c>
      <c r="H15" s="180">
        <v>274</v>
      </c>
      <c r="I15" s="176">
        <v>3081</v>
      </c>
      <c r="J15" s="1645">
        <v>2.7859913734639068E-2</v>
      </c>
      <c r="K15" s="176">
        <v>1269</v>
      </c>
      <c r="L15" s="180">
        <v>106619</v>
      </c>
      <c r="M15" s="1645">
        <v>0.96410131206539529</v>
      </c>
      <c r="N15" s="176">
        <v>52254</v>
      </c>
      <c r="O15" s="196">
        <v>3</v>
      </c>
      <c r="P15" s="196">
        <v>1</v>
      </c>
      <c r="Q15" s="176">
        <v>193</v>
      </c>
      <c r="R15" s="196">
        <v>86</v>
      </c>
      <c r="S15" s="26"/>
      <c r="T15" s="26"/>
      <c r="U15" s="26"/>
    </row>
    <row r="16" spans="1:21" s="14" customFormat="1" ht="18" customHeight="1">
      <c r="A16" s="2038" t="s">
        <v>499</v>
      </c>
      <c r="B16" s="2039"/>
      <c r="C16" s="84">
        <v>107863</v>
      </c>
      <c r="D16" s="68">
        <v>52439</v>
      </c>
      <c r="E16" s="78">
        <v>55424</v>
      </c>
      <c r="F16" s="183">
        <v>564</v>
      </c>
      <c r="G16" s="1725">
        <v>5.2288551217748438E-3</v>
      </c>
      <c r="H16" s="180">
        <v>242</v>
      </c>
      <c r="I16" s="176">
        <v>3044</v>
      </c>
      <c r="J16" s="1645">
        <v>2.8220984026033024E-2</v>
      </c>
      <c r="K16" s="176">
        <v>1253</v>
      </c>
      <c r="L16" s="180">
        <v>104245</v>
      </c>
      <c r="M16" s="1645">
        <v>0.95403428423092251</v>
      </c>
      <c r="N16" s="176">
        <v>50938</v>
      </c>
      <c r="O16" s="196">
        <v>10</v>
      </c>
      <c r="P16" s="196">
        <v>6</v>
      </c>
      <c r="Q16" s="242" t="s">
        <v>491</v>
      </c>
      <c r="R16" s="272" t="s">
        <v>491</v>
      </c>
      <c r="S16" s="26"/>
      <c r="T16" s="26"/>
      <c r="U16" s="26"/>
    </row>
    <row r="17" spans="1:21" s="14" customFormat="1" ht="18" customHeight="1" thickBot="1">
      <c r="A17" s="2007" t="s">
        <v>731</v>
      </c>
      <c r="B17" s="2008"/>
      <c r="C17" s="109">
        <v>110524</v>
      </c>
      <c r="D17" s="10">
        <v>53497</v>
      </c>
      <c r="E17" s="60">
        <v>57027</v>
      </c>
      <c r="F17" s="65">
        <v>589</v>
      </c>
      <c r="G17" s="1709">
        <v>5.3291592776229593E-3</v>
      </c>
      <c r="H17" s="57">
        <v>254</v>
      </c>
      <c r="I17" s="93">
        <v>3061</v>
      </c>
      <c r="J17" s="1709">
        <v>2.7695342188122037E-2</v>
      </c>
      <c r="K17" s="93">
        <v>1311</v>
      </c>
      <c r="L17" s="57">
        <v>106871</v>
      </c>
      <c r="M17" s="1646">
        <v>0.96694835510839272</v>
      </c>
      <c r="N17" s="93">
        <v>51931</v>
      </c>
      <c r="O17" s="196">
        <v>3</v>
      </c>
      <c r="P17" s="196">
        <v>1</v>
      </c>
      <c r="Q17" s="242" t="s">
        <v>491</v>
      </c>
      <c r="R17" s="272" t="s">
        <v>491</v>
      </c>
      <c r="S17" s="26"/>
      <c r="T17" s="26"/>
      <c r="U17" s="26"/>
    </row>
    <row r="18" spans="1:21" s="1665" customFormat="1" ht="18" customHeight="1">
      <c r="A18" s="2028" t="s">
        <v>732</v>
      </c>
      <c r="B18" s="369" t="s">
        <v>164</v>
      </c>
      <c r="C18" s="481">
        <f>C17-C16</f>
        <v>2661</v>
      </c>
      <c r="D18" s="479">
        <f>D17-D16</f>
        <v>1058</v>
      </c>
      <c r="E18" s="480">
        <f>E17-E16</f>
        <v>1603</v>
      </c>
      <c r="F18" s="479">
        <f>F17-F16</f>
        <v>25</v>
      </c>
      <c r="G18" s="435" t="s">
        <v>50</v>
      </c>
      <c r="H18" s="372">
        <f>H17-H16</f>
        <v>12</v>
      </c>
      <c r="I18" s="372">
        <f>I17-I16</f>
        <v>17</v>
      </c>
      <c r="J18" s="435" t="s">
        <v>50</v>
      </c>
      <c r="K18" s="372">
        <f>K17-K16</f>
        <v>58</v>
      </c>
      <c r="L18" s="372">
        <f>L17-L16</f>
        <v>2626</v>
      </c>
      <c r="M18" s="435" t="s">
        <v>50</v>
      </c>
      <c r="N18" s="372">
        <f>N17-N16</f>
        <v>993</v>
      </c>
      <c r="O18" s="362">
        <f>O17-O16</f>
        <v>-7</v>
      </c>
      <c r="P18" s="362">
        <f>P17-P16</f>
        <v>-5</v>
      </c>
      <c r="Q18" s="423" t="s">
        <v>50</v>
      </c>
      <c r="R18" s="437" t="s">
        <v>50</v>
      </c>
    </row>
    <row r="19" spans="1:21" ht="18" customHeight="1">
      <c r="A19" s="2029"/>
      <c r="B19" s="1600" t="s">
        <v>165</v>
      </c>
      <c r="C19" s="527">
        <f>C17/C16-1</f>
        <v>2.4670183473480156E-2</v>
      </c>
      <c r="D19" s="393">
        <f>D17/D16-1</f>
        <v>2.0175823337592158E-2</v>
      </c>
      <c r="E19" s="519">
        <f>E17/E16-1</f>
        <v>2.8922488452655992E-2</v>
      </c>
      <c r="F19" s="393">
        <f>F17/F16-1</f>
        <v>4.4326241134751809E-2</v>
      </c>
      <c r="G19" s="432" t="s">
        <v>50</v>
      </c>
      <c r="H19" s="366">
        <f>H17/H16-1</f>
        <v>4.9586776859504189E-2</v>
      </c>
      <c r="I19" s="366">
        <f>I17/I16-1</f>
        <v>5.5847568988174334E-3</v>
      </c>
      <c r="J19" s="432" t="s">
        <v>50</v>
      </c>
      <c r="K19" s="366">
        <f>K17/K16-1</f>
        <v>4.6288906624102122E-2</v>
      </c>
      <c r="L19" s="366">
        <f>L17/L16-1</f>
        <v>2.5190656626217001E-2</v>
      </c>
      <c r="M19" s="432" t="s">
        <v>50</v>
      </c>
      <c r="N19" s="366">
        <f>N17/N16-1</f>
        <v>1.9494287172641345E-2</v>
      </c>
      <c r="O19" s="366">
        <f>O17/O16-1</f>
        <v>-0.7</v>
      </c>
      <c r="P19" s="366">
        <f>P17/P16-1</f>
        <v>-0.83333333333333337</v>
      </c>
      <c r="Q19" s="512" t="s">
        <v>50</v>
      </c>
      <c r="R19" s="513" t="s">
        <v>50</v>
      </c>
    </row>
    <row r="20" spans="1:21" ht="18" customHeight="1">
      <c r="A20" s="2030" t="s">
        <v>736</v>
      </c>
      <c r="B20" s="378" t="s">
        <v>164</v>
      </c>
      <c r="C20" s="483">
        <f>C17-C12</f>
        <v>21787</v>
      </c>
      <c r="D20" s="394">
        <f>D17-D12</f>
        <v>10874</v>
      </c>
      <c r="E20" s="466">
        <f>E17-E12</f>
        <v>10913</v>
      </c>
      <c r="F20" s="394">
        <f>F17-F12</f>
        <v>-180</v>
      </c>
      <c r="G20" s="429" t="s">
        <v>50</v>
      </c>
      <c r="H20" s="371">
        <f>H17-H12</f>
        <v>-42</v>
      </c>
      <c r="I20" s="371">
        <f>I17-I12</f>
        <v>-262</v>
      </c>
      <c r="J20" s="429" t="s">
        <v>50</v>
      </c>
      <c r="K20" s="371">
        <f>K17-K12</f>
        <v>-29</v>
      </c>
      <c r="L20" s="371">
        <f>L17-L12</f>
        <v>22373</v>
      </c>
      <c r="M20" s="429" t="s">
        <v>50</v>
      </c>
      <c r="N20" s="371">
        <f>N17-N12</f>
        <v>11007</v>
      </c>
      <c r="O20" s="371">
        <f>O17-O12</f>
        <v>-6</v>
      </c>
      <c r="P20" s="371">
        <f>P17-P12</f>
        <v>-3</v>
      </c>
      <c r="Q20" s="429" t="s">
        <v>50</v>
      </c>
      <c r="R20" s="439" t="s">
        <v>50</v>
      </c>
    </row>
    <row r="21" spans="1:21" ht="18" customHeight="1">
      <c r="A21" s="2029"/>
      <c r="B21" s="1600" t="s">
        <v>165</v>
      </c>
      <c r="C21" s="527">
        <f>C17/C12-1</f>
        <v>0.2455232879182303</v>
      </c>
      <c r="D21" s="393">
        <f>D17/D12-1</f>
        <v>0.25512047486099054</v>
      </c>
      <c r="E21" s="519">
        <f>E17/E12-1</f>
        <v>0.23665264344884407</v>
      </c>
      <c r="F21" s="393">
        <f>F17/F12-1</f>
        <v>-0.23407022106631992</v>
      </c>
      <c r="G21" s="432" t="s">
        <v>50</v>
      </c>
      <c r="H21" s="366">
        <f>H17/H12-1</f>
        <v>-0.14189189189189189</v>
      </c>
      <c r="I21" s="366">
        <f>I17/I12-1</f>
        <v>-7.8844417694854063E-2</v>
      </c>
      <c r="J21" s="432" t="s">
        <v>50</v>
      </c>
      <c r="K21" s="366">
        <f>K17/K12-1</f>
        <v>-2.1641791044776149E-2</v>
      </c>
      <c r="L21" s="366">
        <f>L17/L12-1</f>
        <v>0.26477549764491459</v>
      </c>
      <c r="M21" s="432" t="s">
        <v>50</v>
      </c>
      <c r="N21" s="366">
        <f>N17/N12-1</f>
        <v>0.26896197830124136</v>
      </c>
      <c r="O21" s="366">
        <f>O17/O12-1</f>
        <v>-0.66666666666666674</v>
      </c>
      <c r="P21" s="366">
        <f>P17/P12-1</f>
        <v>-0.75</v>
      </c>
      <c r="Q21" s="512" t="s">
        <v>50</v>
      </c>
      <c r="R21" s="513" t="s">
        <v>50</v>
      </c>
    </row>
    <row r="22" spans="1:21" ht="18" customHeight="1">
      <c r="A22" s="2030" t="s">
        <v>735</v>
      </c>
      <c r="B22" s="378" t="s">
        <v>164</v>
      </c>
      <c r="C22" s="483">
        <f>C17-C7</f>
        <v>31009</v>
      </c>
      <c r="D22" s="394">
        <f>D17-D7</f>
        <v>15553</v>
      </c>
      <c r="E22" s="466">
        <f>E17-E7</f>
        <v>15456</v>
      </c>
      <c r="F22" s="394">
        <f>F17-F7</f>
        <v>-86</v>
      </c>
      <c r="G22" s="429" t="s">
        <v>50</v>
      </c>
      <c r="H22" s="371">
        <f>H17-H7</f>
        <v>-21</v>
      </c>
      <c r="I22" s="371">
        <f>I17-I7</f>
        <v>-52</v>
      </c>
      <c r="J22" s="429" t="s">
        <v>50</v>
      </c>
      <c r="K22" s="371">
        <f>K17-K7</f>
        <v>157</v>
      </c>
      <c r="L22" s="371">
        <f>L17-L7</f>
        <v>31155</v>
      </c>
      <c r="M22" s="429" t="s">
        <v>50</v>
      </c>
      <c r="N22" s="371">
        <f>N17-N7</f>
        <v>15421</v>
      </c>
      <c r="O22" s="371">
        <f>O17-O7</f>
        <v>-8</v>
      </c>
      <c r="P22" s="371">
        <f>P17-P7</f>
        <v>-4</v>
      </c>
      <c r="Q22" s="429" t="s">
        <v>50</v>
      </c>
      <c r="R22" s="439" t="s">
        <v>50</v>
      </c>
    </row>
    <row r="23" spans="1:21" ht="18" customHeight="1">
      <c r="A23" s="2150"/>
      <c r="B23" s="1603" t="s">
        <v>165</v>
      </c>
      <c r="C23" s="535">
        <f>C17/C7-1</f>
        <v>0.38997673394956922</v>
      </c>
      <c r="D23" s="368">
        <f>D17/D7-1</f>
        <v>0.40989352730339457</v>
      </c>
      <c r="E23" s="520">
        <f>E17/E7-1</f>
        <v>0.3717976473984268</v>
      </c>
      <c r="F23" s="368">
        <f>F17/F7-1</f>
        <v>-0.12740740740740741</v>
      </c>
      <c r="G23" s="512" t="s">
        <v>50</v>
      </c>
      <c r="H23" s="384">
        <f>H17/H7-1</f>
        <v>-7.6363636363636411E-2</v>
      </c>
      <c r="I23" s="384">
        <f>I17/I7-1</f>
        <v>-1.6704143912624425E-2</v>
      </c>
      <c r="J23" s="512" t="s">
        <v>50</v>
      </c>
      <c r="K23" s="384">
        <f>K17/K7-1</f>
        <v>0.13604852686308488</v>
      </c>
      <c r="L23" s="384">
        <f>L17/L7-1</f>
        <v>0.41147181573247393</v>
      </c>
      <c r="M23" s="512" t="s">
        <v>50</v>
      </c>
      <c r="N23" s="384">
        <f>N17/N7-1</f>
        <v>0.42237743084086543</v>
      </c>
      <c r="O23" s="384">
        <f>O17/O7-1</f>
        <v>-0.72727272727272729</v>
      </c>
      <c r="P23" s="384">
        <f>P17/P7-1</f>
        <v>-0.8</v>
      </c>
      <c r="Q23" s="512" t="s">
        <v>50</v>
      </c>
      <c r="R23" s="513" t="s">
        <v>50</v>
      </c>
    </row>
    <row r="24" spans="1:21" ht="7.5" customHeight="1">
      <c r="A24" s="358"/>
      <c r="B24" s="110"/>
      <c r="C24" s="134"/>
      <c r="D24" s="134"/>
      <c r="E24" s="134"/>
      <c r="F24" s="134"/>
      <c r="G24" s="135"/>
      <c r="H24" s="134"/>
      <c r="I24" s="134"/>
      <c r="J24" s="135"/>
      <c r="K24" s="134"/>
      <c r="L24" s="134"/>
      <c r="M24" s="135"/>
      <c r="N24" s="134"/>
      <c r="O24" s="134"/>
      <c r="P24" s="134"/>
      <c r="Q24" s="135"/>
      <c r="R24" s="135"/>
    </row>
    <row r="25" spans="1:21">
      <c r="A25" s="138" t="s">
        <v>1652</v>
      </c>
    </row>
    <row r="26" spans="1:21">
      <c r="A26" s="138" t="s">
        <v>1653</v>
      </c>
    </row>
    <row r="27" spans="1:21">
      <c r="A27" s="138" t="s">
        <v>1654</v>
      </c>
    </row>
    <row r="28" spans="1:21">
      <c r="A28" s="138" t="s">
        <v>365</v>
      </c>
    </row>
    <row r="29" spans="1:21" ht="2.25" customHeight="1">
      <c r="A29" s="816"/>
    </row>
  </sheetData>
  <mergeCells count="33">
    <mergeCell ref="Q4:R4"/>
    <mergeCell ref="F3:R3"/>
    <mergeCell ref="A20:A21"/>
    <mergeCell ref="A22:A23"/>
    <mergeCell ref="L5:M5"/>
    <mergeCell ref="A3:B6"/>
    <mergeCell ref="A18:A19"/>
    <mergeCell ref="A17:B17"/>
    <mergeCell ref="F5:G5"/>
    <mergeCell ref="I5:J5"/>
    <mergeCell ref="A12:B12"/>
    <mergeCell ref="A13:B13"/>
    <mergeCell ref="A14:B14"/>
    <mergeCell ref="A15:B15"/>
    <mergeCell ref="A16:B16"/>
    <mergeCell ref="O4:P4"/>
    <mergeCell ref="A11:B11"/>
    <mergeCell ref="L4:N4"/>
    <mergeCell ref="I4:K4"/>
    <mergeCell ref="C3:C5"/>
    <mergeCell ref="D3:E4"/>
    <mergeCell ref="F4:H4"/>
    <mergeCell ref="A7:B7"/>
    <mergeCell ref="A8:B8"/>
    <mergeCell ref="A9:B9"/>
    <mergeCell ref="H5:H6"/>
    <mergeCell ref="K5:K6"/>
    <mergeCell ref="N5:N6"/>
    <mergeCell ref="P5:P6"/>
    <mergeCell ref="R5:R6"/>
    <mergeCell ref="Q5:Q6"/>
    <mergeCell ref="O5:O6"/>
    <mergeCell ref="A10:B10"/>
  </mergeCells>
  <hyperlinks>
    <hyperlink ref="T2" location="OBSAH!A1" display="Zpět na obsah" xr:uid="{01F22DA5-43E1-4400-ADC2-5C5E989E49D9}"/>
  </hyperlinks>
  <pageMargins left="0.70866141732283472" right="0.70866141732283472" top="0.78740157480314965" bottom="0.78740157480314965" header="0.31496062992125984" footer="0.31496062992125984"/>
  <pageSetup paperSize="9" orientation="landscape" r:id="rId1"/>
  <ignoredErrors>
    <ignoredError sqref="C18:H23 K18:K23 O18:O23 P18:P23 L18:N23 I18:I23" unlockedFormula="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List112"/>
  <dimension ref="A1:Q27"/>
  <sheetViews>
    <sheetView showGridLines="0" zoomScaleNormal="100" workbookViewId="0"/>
  </sheetViews>
  <sheetFormatPr defaultColWidth="9.140625" defaultRowHeight="15"/>
  <cols>
    <col min="1" max="1" width="18.5703125" customWidth="1"/>
    <col min="2" max="4" width="7.85546875" customWidth="1"/>
    <col min="5" max="10" width="7.140625" customWidth="1"/>
    <col min="11" max="11" width="7.85546875" customWidth="1"/>
    <col min="12" max="12" width="7.140625" customWidth="1"/>
    <col min="13" max="13" width="7.85546875" customWidth="1"/>
    <col min="14" max="14" width="6.7109375" customWidth="1"/>
  </cols>
  <sheetData>
    <row r="1" spans="1:17" s="8" customFormat="1" ht="22.5" customHeight="1">
      <c r="A1" s="1598" t="s">
        <v>1184</v>
      </c>
      <c r="B1" s="1"/>
      <c r="C1" s="1"/>
      <c r="D1" s="1"/>
      <c r="E1" s="1"/>
      <c r="F1" s="1"/>
      <c r="G1" s="1"/>
      <c r="H1" s="1"/>
      <c r="I1" s="1"/>
      <c r="J1" s="1"/>
      <c r="K1" s="1"/>
      <c r="L1" s="152"/>
      <c r="M1" s="1"/>
    </row>
    <row r="2" spans="1:17" s="4" customFormat="1" ht="18.75" customHeight="1" thickBot="1">
      <c r="A2" s="322" t="s">
        <v>1547</v>
      </c>
      <c r="B2" s="47"/>
      <c r="C2" s="47"/>
      <c r="D2" s="47"/>
      <c r="E2" s="47"/>
      <c r="F2" s="47"/>
      <c r="G2" s="47"/>
      <c r="H2" s="47"/>
      <c r="I2" s="47"/>
      <c r="J2" s="47"/>
      <c r="K2" s="47"/>
      <c r="L2" s="47"/>
      <c r="M2" s="47"/>
      <c r="O2" s="1440" t="s">
        <v>1548</v>
      </c>
      <c r="Q2" s="106" t="s">
        <v>986</v>
      </c>
    </row>
    <row r="3" spans="1:17" ht="17.25" customHeight="1">
      <c r="A3" s="2033" t="s">
        <v>163</v>
      </c>
      <c r="B3" s="2116" t="s">
        <v>225</v>
      </c>
      <c r="C3" s="2118" t="s">
        <v>324</v>
      </c>
      <c r="D3" s="2135"/>
      <c r="E3" s="2116" t="s">
        <v>323</v>
      </c>
      <c r="F3" s="2117"/>
      <c r="G3" s="2117"/>
      <c r="H3" s="2117"/>
      <c r="I3" s="2117"/>
      <c r="J3" s="2117"/>
      <c r="K3" s="2117"/>
      <c r="L3" s="2117"/>
      <c r="M3" s="2117"/>
      <c r="N3" s="2117"/>
      <c r="O3" s="2117"/>
    </row>
    <row r="4" spans="1:17" ht="21" customHeight="1">
      <c r="A4" s="2035"/>
      <c r="B4" s="2111"/>
      <c r="C4" s="2120"/>
      <c r="D4" s="2081"/>
      <c r="E4" s="2120" t="s">
        <v>507</v>
      </c>
      <c r="F4" s="2022"/>
      <c r="G4" s="2022"/>
      <c r="H4" s="2006" t="s">
        <v>222</v>
      </c>
      <c r="I4" s="2108"/>
      <c r="J4" s="2108"/>
      <c r="K4" s="2022" t="s">
        <v>322</v>
      </c>
      <c r="L4" s="2022"/>
      <c r="M4" s="2022"/>
      <c r="N4" s="2022" t="s">
        <v>1070</v>
      </c>
      <c r="O4" s="2006"/>
    </row>
    <row r="5" spans="1:17" ht="17.25" customHeight="1">
      <c r="A5" s="2035"/>
      <c r="B5" s="2111"/>
      <c r="C5" s="522" t="s">
        <v>7</v>
      </c>
      <c r="D5" s="523" t="s">
        <v>128</v>
      </c>
      <c r="E5" s="2111" t="s">
        <v>4</v>
      </c>
      <c r="F5" s="2082"/>
      <c r="G5" s="2041" t="s">
        <v>1102</v>
      </c>
      <c r="H5" s="2006" t="s">
        <v>4</v>
      </c>
      <c r="I5" s="2108"/>
      <c r="J5" s="2041" t="s">
        <v>1102</v>
      </c>
      <c r="K5" s="2006" t="s">
        <v>4</v>
      </c>
      <c r="L5" s="2082"/>
      <c r="M5" s="2041" t="s">
        <v>1102</v>
      </c>
      <c r="N5" s="2041" t="s">
        <v>1103</v>
      </c>
      <c r="O5" s="2055" t="s">
        <v>1102</v>
      </c>
    </row>
    <row r="6" spans="1:17" ht="17.25" customHeight="1" thickBot="1">
      <c r="A6" s="2037"/>
      <c r="B6" s="521" t="s">
        <v>134</v>
      </c>
      <c r="C6" s="448" t="s">
        <v>134</v>
      </c>
      <c r="D6" s="478" t="s">
        <v>134</v>
      </c>
      <c r="E6" s="448" t="s">
        <v>134</v>
      </c>
      <c r="F6" s="449" t="s">
        <v>226</v>
      </c>
      <c r="G6" s="2042"/>
      <c r="H6" s="449" t="s">
        <v>134</v>
      </c>
      <c r="I6" s="449" t="s">
        <v>226</v>
      </c>
      <c r="J6" s="2042"/>
      <c r="K6" s="449" t="s">
        <v>134</v>
      </c>
      <c r="L6" s="449" t="s">
        <v>226</v>
      </c>
      <c r="M6" s="2042"/>
      <c r="N6" s="2042"/>
      <c r="O6" s="2056"/>
    </row>
    <row r="7" spans="1:17" s="14" customFormat="1" ht="18.75" customHeight="1">
      <c r="A7" s="489" t="s">
        <v>985</v>
      </c>
      <c r="B7" s="1224">
        <v>110524</v>
      </c>
      <c r="C7" s="1224">
        <v>53497</v>
      </c>
      <c r="D7" s="1227">
        <v>57027</v>
      </c>
      <c r="E7" s="1183">
        <v>589</v>
      </c>
      <c r="F7" s="1726">
        <f>E7/$B7</f>
        <v>5.3291592776229593E-3</v>
      </c>
      <c r="G7" s="1228">
        <v>254</v>
      </c>
      <c r="H7" s="282">
        <v>3061</v>
      </c>
      <c r="I7" s="1726">
        <f>H7/$B7</f>
        <v>2.7695342188122037E-2</v>
      </c>
      <c r="J7" s="282">
        <v>1311</v>
      </c>
      <c r="K7" s="282">
        <v>106871</v>
      </c>
      <c r="L7" s="1726">
        <f>K7/$B7</f>
        <v>0.96694835510839272</v>
      </c>
      <c r="M7" s="282">
        <v>51931</v>
      </c>
      <c r="N7" s="282">
        <v>3</v>
      </c>
      <c r="O7" s="1229">
        <v>1</v>
      </c>
      <c r="P7" s="26"/>
      <c r="Q7" s="26"/>
    </row>
    <row r="8" spans="1:17" s="14" customFormat="1" ht="18.75" customHeight="1">
      <c r="A8" s="399" t="s">
        <v>14</v>
      </c>
      <c r="B8" s="1225">
        <v>12806</v>
      </c>
      <c r="C8" s="1225">
        <v>6207</v>
      </c>
      <c r="D8" s="206">
        <v>6599</v>
      </c>
      <c r="E8" s="68">
        <v>16</v>
      </c>
      <c r="F8" s="1648">
        <f t="shared" ref="F8:F21" si="0">E8/$B8</f>
        <v>1.2494143370295175E-3</v>
      </c>
      <c r="G8" s="113">
        <v>4</v>
      </c>
      <c r="H8" s="114">
        <v>137</v>
      </c>
      <c r="I8" s="1648">
        <f t="shared" ref="I8:I21" si="1">H8/$B8</f>
        <v>1.0698110260815243E-2</v>
      </c>
      <c r="J8" s="114">
        <v>60</v>
      </c>
      <c r="K8" s="114">
        <v>12653</v>
      </c>
      <c r="L8" s="1648">
        <f t="shared" ref="L8:L21" si="2">K8/$B8</f>
        <v>0.98805247540215524</v>
      </c>
      <c r="M8" s="114">
        <v>6143</v>
      </c>
      <c r="N8" s="119" t="s">
        <v>491</v>
      </c>
      <c r="O8" s="272" t="s">
        <v>491</v>
      </c>
      <c r="P8" s="26"/>
      <c r="Q8" s="26"/>
    </row>
    <row r="9" spans="1:17" s="14" customFormat="1" ht="18.75" customHeight="1">
      <c r="A9" s="399" t="s">
        <v>15</v>
      </c>
      <c r="B9" s="1225">
        <v>15771</v>
      </c>
      <c r="C9" s="1225">
        <v>7701</v>
      </c>
      <c r="D9" s="206">
        <v>8070</v>
      </c>
      <c r="E9" s="68">
        <v>69</v>
      </c>
      <c r="F9" s="1648">
        <f t="shared" si="0"/>
        <v>4.3751188891002473E-3</v>
      </c>
      <c r="G9" s="113">
        <v>33</v>
      </c>
      <c r="H9" s="114">
        <v>364</v>
      </c>
      <c r="I9" s="1648">
        <f t="shared" si="1"/>
        <v>2.30803373280071E-2</v>
      </c>
      <c r="J9" s="114">
        <v>151</v>
      </c>
      <c r="K9" s="114">
        <v>15338</v>
      </c>
      <c r="L9" s="1648">
        <f t="shared" si="2"/>
        <v>0.97254454378289268</v>
      </c>
      <c r="M9" s="114">
        <v>7517</v>
      </c>
      <c r="N9" s="119" t="s">
        <v>491</v>
      </c>
      <c r="O9" s="272" t="s">
        <v>491</v>
      </c>
      <c r="P9" s="26"/>
      <c r="Q9" s="26"/>
    </row>
    <row r="10" spans="1:17" s="14" customFormat="1" ht="18.75" customHeight="1">
      <c r="A10" s="399" t="s">
        <v>16</v>
      </c>
      <c r="B10" s="1225">
        <v>6603</v>
      </c>
      <c r="C10" s="1225">
        <v>3179</v>
      </c>
      <c r="D10" s="206">
        <v>3424</v>
      </c>
      <c r="E10" s="68">
        <v>36</v>
      </c>
      <c r="F10" s="1648">
        <f t="shared" si="0"/>
        <v>5.4520672421626533E-3</v>
      </c>
      <c r="G10" s="113">
        <v>14</v>
      </c>
      <c r="H10" s="114">
        <v>209</v>
      </c>
      <c r="I10" s="1648">
        <f t="shared" si="1"/>
        <v>3.1652279266999851E-2</v>
      </c>
      <c r="J10" s="114">
        <v>84</v>
      </c>
      <c r="K10" s="114">
        <v>6358</v>
      </c>
      <c r="L10" s="1648">
        <f t="shared" si="2"/>
        <v>0.9628956534908375</v>
      </c>
      <c r="M10" s="114">
        <v>3081</v>
      </c>
      <c r="N10" s="119" t="s">
        <v>491</v>
      </c>
      <c r="O10" s="272" t="s">
        <v>491</v>
      </c>
      <c r="P10" s="26"/>
      <c r="Q10" s="26"/>
    </row>
    <row r="11" spans="1:17" s="14" customFormat="1" ht="18.75" customHeight="1">
      <c r="A11" s="399" t="s">
        <v>17</v>
      </c>
      <c r="B11" s="1225">
        <v>6246</v>
      </c>
      <c r="C11" s="1225">
        <v>3021</v>
      </c>
      <c r="D11" s="206">
        <v>3225</v>
      </c>
      <c r="E11" s="68">
        <v>29</v>
      </c>
      <c r="F11" s="1648">
        <f t="shared" si="0"/>
        <v>4.6429715017611275E-3</v>
      </c>
      <c r="G11" s="113">
        <v>12</v>
      </c>
      <c r="H11" s="114">
        <v>248</v>
      </c>
      <c r="I11" s="1648">
        <f t="shared" si="1"/>
        <v>3.9705411463336539E-2</v>
      </c>
      <c r="J11" s="114">
        <v>96</v>
      </c>
      <c r="K11" s="114">
        <v>5968</v>
      </c>
      <c r="L11" s="1648">
        <f t="shared" si="2"/>
        <v>0.95549151456932435</v>
      </c>
      <c r="M11" s="114">
        <v>2912</v>
      </c>
      <c r="N11" s="115">
        <v>1</v>
      </c>
      <c r="O11" s="1230">
        <v>1</v>
      </c>
      <c r="P11" s="26"/>
      <c r="Q11" s="26"/>
    </row>
    <row r="12" spans="1:17" s="14" customFormat="1" ht="18.75" customHeight="1">
      <c r="A12" s="399" t="s">
        <v>18</v>
      </c>
      <c r="B12" s="1225">
        <v>2970</v>
      </c>
      <c r="C12" s="1225">
        <v>1413</v>
      </c>
      <c r="D12" s="206">
        <v>1557</v>
      </c>
      <c r="E12" s="68">
        <v>27</v>
      </c>
      <c r="F12" s="1648">
        <f t="shared" si="0"/>
        <v>9.0909090909090905E-3</v>
      </c>
      <c r="G12" s="113">
        <v>14</v>
      </c>
      <c r="H12" s="114">
        <v>96</v>
      </c>
      <c r="I12" s="1648">
        <f t="shared" si="1"/>
        <v>3.2323232323232323E-2</v>
      </c>
      <c r="J12" s="114">
        <v>46</v>
      </c>
      <c r="K12" s="114">
        <v>2847</v>
      </c>
      <c r="L12" s="1648">
        <f t="shared" si="2"/>
        <v>0.95858585858585854</v>
      </c>
      <c r="M12" s="114">
        <v>1353</v>
      </c>
      <c r="N12" s="119" t="s">
        <v>491</v>
      </c>
      <c r="O12" s="272" t="s">
        <v>491</v>
      </c>
      <c r="P12" s="26"/>
      <c r="Q12" s="26"/>
    </row>
    <row r="13" spans="1:17" s="14" customFormat="1" ht="18.75" customHeight="1">
      <c r="A13" s="399" t="s">
        <v>19</v>
      </c>
      <c r="B13" s="1225">
        <v>8826</v>
      </c>
      <c r="C13" s="1225">
        <v>4193</v>
      </c>
      <c r="D13" s="206">
        <v>4633</v>
      </c>
      <c r="E13" s="68">
        <v>142</v>
      </c>
      <c r="F13" s="1648">
        <f t="shared" si="0"/>
        <v>1.6088828461364151E-2</v>
      </c>
      <c r="G13" s="113">
        <v>72</v>
      </c>
      <c r="H13" s="114">
        <v>562</v>
      </c>
      <c r="I13" s="1648">
        <f t="shared" si="1"/>
        <v>6.3675504192159532E-2</v>
      </c>
      <c r="J13" s="114">
        <v>264</v>
      </c>
      <c r="K13" s="114">
        <v>8122</v>
      </c>
      <c r="L13" s="1648">
        <f t="shared" si="2"/>
        <v>0.92023566734647633</v>
      </c>
      <c r="M13" s="114">
        <v>3857</v>
      </c>
      <c r="N13" s="119" t="s">
        <v>491</v>
      </c>
      <c r="O13" s="272" t="s">
        <v>491</v>
      </c>
      <c r="P13" s="26"/>
      <c r="Q13" s="26"/>
    </row>
    <row r="14" spans="1:17" s="14" customFormat="1" ht="18.75" customHeight="1">
      <c r="A14" s="399" t="s">
        <v>20</v>
      </c>
      <c r="B14" s="1225">
        <v>4914</v>
      </c>
      <c r="C14" s="1225">
        <v>2342</v>
      </c>
      <c r="D14" s="206">
        <v>2572</v>
      </c>
      <c r="E14" s="68">
        <v>22</v>
      </c>
      <c r="F14" s="1648">
        <f t="shared" si="0"/>
        <v>4.4770044770044773E-3</v>
      </c>
      <c r="G14" s="113">
        <v>9</v>
      </c>
      <c r="H14" s="114">
        <v>126</v>
      </c>
      <c r="I14" s="1648">
        <f t="shared" si="1"/>
        <v>2.564102564102564E-2</v>
      </c>
      <c r="J14" s="114">
        <v>51</v>
      </c>
      <c r="K14" s="114">
        <v>4765</v>
      </c>
      <c r="L14" s="1648">
        <f t="shared" si="2"/>
        <v>0.96967846967846971</v>
      </c>
      <c r="M14" s="114">
        <v>2282</v>
      </c>
      <c r="N14" s="115">
        <v>1</v>
      </c>
      <c r="O14" s="272" t="s">
        <v>491</v>
      </c>
      <c r="P14" s="26"/>
      <c r="Q14" s="26"/>
    </row>
    <row r="15" spans="1:17" s="14" customFormat="1" ht="18.75" customHeight="1">
      <c r="A15" s="399" t="s">
        <v>21</v>
      </c>
      <c r="B15" s="1225">
        <v>5870</v>
      </c>
      <c r="C15" s="1225">
        <v>2805</v>
      </c>
      <c r="D15" s="206">
        <v>3065</v>
      </c>
      <c r="E15" s="68">
        <v>35</v>
      </c>
      <c r="F15" s="1648">
        <f t="shared" si="0"/>
        <v>5.96252129471891E-3</v>
      </c>
      <c r="G15" s="113">
        <v>14</v>
      </c>
      <c r="H15" s="114">
        <v>180</v>
      </c>
      <c r="I15" s="1648">
        <f t="shared" si="1"/>
        <v>3.0664395229982964E-2</v>
      </c>
      <c r="J15" s="114">
        <v>64</v>
      </c>
      <c r="K15" s="114">
        <v>5655</v>
      </c>
      <c r="L15" s="1648">
        <f t="shared" si="2"/>
        <v>0.96337308347529815</v>
      </c>
      <c r="M15" s="114">
        <v>2727</v>
      </c>
      <c r="N15" s="119" t="s">
        <v>491</v>
      </c>
      <c r="O15" s="272" t="s">
        <v>491</v>
      </c>
      <c r="P15" s="26"/>
      <c r="Q15" s="26"/>
    </row>
    <row r="16" spans="1:17" s="14" customFormat="1" ht="18.75" customHeight="1">
      <c r="A16" s="399" t="s">
        <v>22</v>
      </c>
      <c r="B16" s="1225">
        <v>5490</v>
      </c>
      <c r="C16" s="1225">
        <v>2713</v>
      </c>
      <c r="D16" s="206">
        <v>2777</v>
      </c>
      <c r="E16" s="68">
        <v>37</v>
      </c>
      <c r="F16" s="1648">
        <f t="shared" si="0"/>
        <v>6.7395264116575596E-3</v>
      </c>
      <c r="G16" s="113">
        <v>17</v>
      </c>
      <c r="H16" s="114">
        <v>148</v>
      </c>
      <c r="I16" s="1648">
        <f t="shared" si="1"/>
        <v>2.6958105646630239E-2</v>
      </c>
      <c r="J16" s="114">
        <v>57</v>
      </c>
      <c r="K16" s="114">
        <v>5305</v>
      </c>
      <c r="L16" s="1648">
        <f t="shared" si="2"/>
        <v>0.9663023679417122</v>
      </c>
      <c r="M16" s="114">
        <v>2639</v>
      </c>
      <c r="N16" s="119" t="s">
        <v>491</v>
      </c>
      <c r="O16" s="272" t="s">
        <v>491</v>
      </c>
      <c r="P16" s="26"/>
      <c r="Q16" s="26"/>
    </row>
    <row r="17" spans="1:17" s="14" customFormat="1" ht="18.75" customHeight="1">
      <c r="A17" s="399" t="s">
        <v>23</v>
      </c>
      <c r="B17" s="1225">
        <v>5085</v>
      </c>
      <c r="C17" s="1225">
        <v>2479</v>
      </c>
      <c r="D17" s="206">
        <v>2606</v>
      </c>
      <c r="E17" s="68">
        <v>17</v>
      </c>
      <c r="F17" s="1648">
        <f t="shared" si="0"/>
        <v>3.3431661750245819E-3</v>
      </c>
      <c r="G17" s="113">
        <v>4</v>
      </c>
      <c r="H17" s="114">
        <v>102</v>
      </c>
      <c r="I17" s="1648">
        <f t="shared" si="1"/>
        <v>2.0058997050147492E-2</v>
      </c>
      <c r="J17" s="114">
        <v>59</v>
      </c>
      <c r="K17" s="114">
        <v>4966</v>
      </c>
      <c r="L17" s="1648">
        <f t="shared" si="2"/>
        <v>0.97659783677482792</v>
      </c>
      <c r="M17" s="114">
        <v>2416</v>
      </c>
      <c r="N17" s="119" t="s">
        <v>491</v>
      </c>
      <c r="O17" s="272" t="s">
        <v>491</v>
      </c>
      <c r="P17" s="26"/>
      <c r="Q17" s="26"/>
    </row>
    <row r="18" spans="1:17" s="1665" customFormat="1" ht="18.75" customHeight="1">
      <c r="A18" s="399" t="s">
        <v>24</v>
      </c>
      <c r="B18" s="1225">
        <v>11930</v>
      </c>
      <c r="C18" s="1225">
        <v>5810</v>
      </c>
      <c r="D18" s="206">
        <v>6120</v>
      </c>
      <c r="E18" s="68">
        <v>27</v>
      </c>
      <c r="F18" s="1648">
        <f t="shared" si="0"/>
        <v>2.2632020117351217E-3</v>
      </c>
      <c r="G18" s="113">
        <v>13</v>
      </c>
      <c r="H18" s="114">
        <v>201</v>
      </c>
      <c r="I18" s="1648">
        <f t="shared" si="1"/>
        <v>1.6848281642917014E-2</v>
      </c>
      <c r="J18" s="114">
        <v>79</v>
      </c>
      <c r="K18" s="114">
        <v>11702</v>
      </c>
      <c r="L18" s="1648">
        <f t="shared" si="2"/>
        <v>0.98088851634534791</v>
      </c>
      <c r="M18" s="114">
        <v>5718</v>
      </c>
      <c r="N18" s="119" t="s">
        <v>491</v>
      </c>
      <c r="O18" s="272" t="s">
        <v>491</v>
      </c>
      <c r="P18" s="26"/>
      <c r="Q18" s="26"/>
    </row>
    <row r="19" spans="1:17" ht="18.75" customHeight="1">
      <c r="A19" s="399" t="s">
        <v>25</v>
      </c>
      <c r="B19" s="1225">
        <v>6207</v>
      </c>
      <c r="C19" s="1225">
        <v>3012</v>
      </c>
      <c r="D19" s="206">
        <v>3195</v>
      </c>
      <c r="E19" s="68">
        <v>26</v>
      </c>
      <c r="F19" s="1648">
        <f t="shared" si="0"/>
        <v>4.1888190752376346E-3</v>
      </c>
      <c r="G19" s="113">
        <v>8</v>
      </c>
      <c r="H19" s="114">
        <v>167</v>
      </c>
      <c r="I19" s="1648">
        <f t="shared" si="1"/>
        <v>2.6905107137103271E-2</v>
      </c>
      <c r="J19" s="114">
        <v>75</v>
      </c>
      <c r="K19" s="114">
        <v>6013</v>
      </c>
      <c r="L19" s="1648">
        <f t="shared" si="2"/>
        <v>0.96874496536168841</v>
      </c>
      <c r="M19" s="114">
        <v>2929</v>
      </c>
      <c r="N19" s="114">
        <v>1</v>
      </c>
      <c r="O19" s="272" t="s">
        <v>491</v>
      </c>
      <c r="P19" s="26"/>
      <c r="Q19" s="26"/>
    </row>
    <row r="20" spans="1:17" ht="18.75" customHeight="1">
      <c r="A20" s="399" t="s">
        <v>26</v>
      </c>
      <c r="B20" s="1225">
        <v>5868</v>
      </c>
      <c r="C20" s="1225">
        <v>2824</v>
      </c>
      <c r="D20" s="206">
        <v>3044</v>
      </c>
      <c r="E20" s="68">
        <v>13</v>
      </c>
      <c r="F20" s="1648">
        <f t="shared" si="0"/>
        <v>2.2154055896387186E-3</v>
      </c>
      <c r="G20" s="113">
        <v>6</v>
      </c>
      <c r="H20" s="114">
        <v>91</v>
      </c>
      <c r="I20" s="1648">
        <f t="shared" si="1"/>
        <v>1.5507839127471029E-2</v>
      </c>
      <c r="J20" s="114">
        <v>37</v>
      </c>
      <c r="K20" s="114">
        <v>5764</v>
      </c>
      <c r="L20" s="1648">
        <f t="shared" si="2"/>
        <v>0.98227675528289027</v>
      </c>
      <c r="M20" s="114">
        <v>2781</v>
      </c>
      <c r="N20" s="119" t="s">
        <v>491</v>
      </c>
      <c r="O20" s="272" t="s">
        <v>491</v>
      </c>
      <c r="P20" s="26"/>
      <c r="Q20" s="26"/>
    </row>
    <row r="21" spans="1:17" ht="18.75" customHeight="1">
      <c r="A21" s="399" t="s">
        <v>27</v>
      </c>
      <c r="B21" s="1225">
        <v>11938</v>
      </c>
      <c r="C21" s="1225">
        <v>5798</v>
      </c>
      <c r="D21" s="206">
        <v>6140</v>
      </c>
      <c r="E21" s="68">
        <v>93</v>
      </c>
      <c r="F21" s="1648">
        <f t="shared" si="0"/>
        <v>7.7902496230524377E-3</v>
      </c>
      <c r="G21" s="113">
        <v>34</v>
      </c>
      <c r="H21" s="114">
        <v>430</v>
      </c>
      <c r="I21" s="1648">
        <f t="shared" si="1"/>
        <v>3.6019433740995144E-2</v>
      </c>
      <c r="J21" s="114">
        <v>188</v>
      </c>
      <c r="K21" s="114">
        <v>11415</v>
      </c>
      <c r="L21" s="1648">
        <f t="shared" si="2"/>
        <v>0.95619031663595244</v>
      </c>
      <c r="M21" s="114">
        <v>5576</v>
      </c>
      <c r="N21" s="119" t="s">
        <v>491</v>
      </c>
      <c r="O21" s="272" t="s">
        <v>491</v>
      </c>
      <c r="P21" s="26"/>
      <c r="Q21" s="26"/>
    </row>
    <row r="22" spans="1:17" ht="17.25" customHeight="1">
      <c r="A22" s="401"/>
      <c r="B22" s="84"/>
      <c r="C22" s="84"/>
      <c r="D22" s="67"/>
      <c r="E22" s="84"/>
      <c r="F22" s="792"/>
      <c r="G22" s="84"/>
      <c r="H22" s="67"/>
      <c r="I22" s="792"/>
      <c r="J22" s="67"/>
      <c r="K22" s="67"/>
      <c r="L22" s="792"/>
      <c r="M22" s="67"/>
      <c r="N22" s="67"/>
      <c r="O22" s="67"/>
      <c r="Q22" s="26"/>
    </row>
    <row r="23" spans="1:17" ht="17.25" customHeight="1">
      <c r="A23" s="138" t="s">
        <v>1652</v>
      </c>
    </row>
    <row r="24" spans="1:17" ht="17.25" customHeight="1">
      <c r="A24" s="138" t="s">
        <v>1655</v>
      </c>
      <c r="M24" s="50"/>
    </row>
    <row r="25" spans="1:17" ht="17.25" customHeight="1">
      <c r="A25" s="138" t="s">
        <v>365</v>
      </c>
    </row>
    <row r="26" spans="1:17">
      <c r="A26" s="816"/>
    </row>
    <row r="27" spans="1:17">
      <c r="A27" s="286"/>
      <c r="B27" s="50"/>
      <c r="C27" s="50"/>
      <c r="D27" s="50"/>
      <c r="E27" s="50"/>
      <c r="F27" s="50"/>
      <c r="G27" s="50"/>
      <c r="H27" s="50"/>
      <c r="I27" s="50"/>
      <c r="J27" s="50"/>
      <c r="K27" s="50"/>
      <c r="L27" s="50"/>
      <c r="M27" s="50"/>
      <c r="N27" s="50"/>
      <c r="O27" s="50"/>
    </row>
  </sheetData>
  <sortState xmlns:xlrd2="http://schemas.microsoft.com/office/spreadsheetml/2017/richdata2" ref="A34:M61">
    <sortCondition ref="A34:A61"/>
  </sortState>
  <mergeCells count="16">
    <mergeCell ref="N4:O4"/>
    <mergeCell ref="E3:O3"/>
    <mergeCell ref="H5:I5"/>
    <mergeCell ref="K5:L5"/>
    <mergeCell ref="K4:M4"/>
    <mergeCell ref="M5:M6"/>
    <mergeCell ref="O5:O6"/>
    <mergeCell ref="N5:N6"/>
    <mergeCell ref="A3:A6"/>
    <mergeCell ref="B3:B5"/>
    <mergeCell ref="C3:D4"/>
    <mergeCell ref="E4:G4"/>
    <mergeCell ref="H4:J4"/>
    <mergeCell ref="E5:F5"/>
    <mergeCell ref="G5:G6"/>
    <mergeCell ref="J5:J6"/>
  </mergeCells>
  <hyperlinks>
    <hyperlink ref="Q2" location="OBSAH!A1" display="Zpět na obsah" xr:uid="{5E83AAD2-58B7-400F-9A96-F099BC46C1D5}"/>
  </hyperlinks>
  <pageMargins left="0.70866141732283472" right="0.70866141732283472" top="0.78740157480314965" bottom="0.78740157480314965"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List113"/>
  <dimension ref="A1:S35"/>
  <sheetViews>
    <sheetView showGridLines="0" zoomScaleNormal="100" workbookViewId="0"/>
  </sheetViews>
  <sheetFormatPr defaultColWidth="9.140625" defaultRowHeight="15"/>
  <cols>
    <col min="1" max="1" width="12.85546875" customWidth="1"/>
    <col min="2" max="2" width="5.85546875" customWidth="1"/>
    <col min="3" max="17" width="7.140625" customWidth="1"/>
    <col min="18" max="18" width="7.85546875" customWidth="1"/>
  </cols>
  <sheetData>
    <row r="1" spans="1:19" s="8" customFormat="1" ht="22.5" customHeight="1">
      <c r="A1" s="1598" t="s">
        <v>1185</v>
      </c>
      <c r="B1" s="24"/>
      <c r="C1" s="1"/>
      <c r="D1" s="1"/>
      <c r="E1" s="1"/>
      <c r="F1" s="1"/>
      <c r="G1" s="1"/>
      <c r="H1" s="1"/>
      <c r="I1" s="1"/>
      <c r="J1" s="1"/>
      <c r="K1" s="1"/>
      <c r="L1" s="1"/>
      <c r="M1" s="1"/>
      <c r="N1" s="1"/>
      <c r="O1" s="1"/>
      <c r="P1" s="1"/>
      <c r="Q1" s="1"/>
      <c r="R1" s="152"/>
    </row>
    <row r="2" spans="1:19" s="1727" customFormat="1" ht="18.75" customHeight="1" thickBot="1">
      <c r="A2" s="322" t="s">
        <v>1547</v>
      </c>
      <c r="O2" s="4"/>
      <c r="P2" s="4"/>
      <c r="Q2" s="1440" t="s">
        <v>1548</v>
      </c>
      <c r="R2" s="4"/>
      <c r="S2" s="106" t="s">
        <v>986</v>
      </c>
    </row>
    <row r="3" spans="1:19" ht="17.25" customHeight="1">
      <c r="A3" s="2032" t="s">
        <v>170</v>
      </c>
      <c r="B3" s="2033"/>
      <c r="C3" s="2043" t="s">
        <v>63</v>
      </c>
      <c r="D3" s="2043" t="s">
        <v>324</v>
      </c>
      <c r="E3" s="2044"/>
      <c r="F3" s="2044"/>
      <c r="G3" s="2112"/>
      <c r="H3" s="2134" t="s">
        <v>519</v>
      </c>
      <c r="I3" s="2134"/>
      <c r="J3" s="2119"/>
      <c r="K3" s="2119"/>
      <c r="L3" s="2119"/>
      <c r="M3" s="2119"/>
      <c r="N3" s="2119"/>
      <c r="O3" s="2119"/>
      <c r="P3" s="2119"/>
      <c r="Q3" s="2121"/>
    </row>
    <row r="4" spans="1:19" ht="17.25" customHeight="1">
      <c r="A4" s="2034"/>
      <c r="B4" s="2035"/>
      <c r="C4" s="2143"/>
      <c r="D4" s="2045"/>
      <c r="E4" s="2046"/>
      <c r="F4" s="2046"/>
      <c r="G4" s="2115"/>
      <c r="H4" s="2082" t="s">
        <v>303</v>
      </c>
      <c r="I4" s="2082"/>
      <c r="J4" s="2022"/>
      <c r="K4" s="2022"/>
      <c r="L4" s="2022"/>
      <c r="M4" s="2022" t="s">
        <v>224</v>
      </c>
      <c r="N4" s="2022"/>
      <c r="O4" s="2022"/>
      <c r="P4" s="2022"/>
      <c r="Q4" s="2006"/>
    </row>
    <row r="5" spans="1:19" ht="17.25" customHeight="1">
      <c r="A5" s="2034"/>
      <c r="B5" s="2035"/>
      <c r="C5" s="2045"/>
      <c r="D5" s="2136" t="s">
        <v>7</v>
      </c>
      <c r="E5" s="2041"/>
      <c r="F5" s="2041" t="s">
        <v>128</v>
      </c>
      <c r="G5" s="2047"/>
      <c r="H5" s="2108" t="s">
        <v>4</v>
      </c>
      <c r="I5" s="2108"/>
      <c r="J5" s="2082"/>
      <c r="K5" s="524" t="s">
        <v>7</v>
      </c>
      <c r="L5" s="524" t="s">
        <v>128</v>
      </c>
      <c r="M5" s="2006" t="s">
        <v>4</v>
      </c>
      <c r="N5" s="2108"/>
      <c r="O5" s="2082"/>
      <c r="P5" s="524" t="s">
        <v>7</v>
      </c>
      <c r="Q5" s="525" t="s">
        <v>128</v>
      </c>
    </row>
    <row r="6" spans="1:19" s="14" customFormat="1" ht="17.25" customHeight="1" thickBot="1">
      <c r="A6" s="2036"/>
      <c r="B6" s="2037"/>
      <c r="C6" s="521" t="s">
        <v>134</v>
      </c>
      <c r="D6" s="448" t="s">
        <v>134</v>
      </c>
      <c r="E6" s="449" t="s">
        <v>136</v>
      </c>
      <c r="F6" s="449" t="s">
        <v>134</v>
      </c>
      <c r="G6" s="477" t="s">
        <v>136</v>
      </c>
      <c r="H6" s="448" t="s">
        <v>134</v>
      </c>
      <c r="I6" s="449" t="s">
        <v>226</v>
      </c>
      <c r="J6" s="449" t="s">
        <v>136</v>
      </c>
      <c r="K6" s="452" t="s">
        <v>134</v>
      </c>
      <c r="L6" s="449" t="s">
        <v>134</v>
      </c>
      <c r="M6" s="449" t="s">
        <v>134</v>
      </c>
      <c r="N6" s="449" t="s">
        <v>520</v>
      </c>
      <c r="O6" s="449" t="s">
        <v>136</v>
      </c>
      <c r="P6" s="449" t="s">
        <v>134</v>
      </c>
      <c r="Q6" s="477" t="s">
        <v>134</v>
      </c>
      <c r="R6"/>
    </row>
    <row r="7" spans="1:19" s="14" customFormat="1" ht="18" customHeight="1">
      <c r="A7" s="2038" t="s">
        <v>10</v>
      </c>
      <c r="B7" s="2039"/>
      <c r="C7" s="48">
        <v>10022</v>
      </c>
      <c r="D7" s="68">
        <v>5570</v>
      </c>
      <c r="E7" s="1728">
        <v>0.55577728996208342</v>
      </c>
      <c r="F7" s="114">
        <v>4452</v>
      </c>
      <c r="G7" s="1729">
        <v>0.44422271003791658</v>
      </c>
      <c r="H7" s="198">
        <v>7853</v>
      </c>
      <c r="I7" s="1730">
        <v>8.2749391471112002E-2</v>
      </c>
      <c r="J7" s="1728">
        <v>0.78357613250848135</v>
      </c>
      <c r="K7" s="113">
        <v>4268</v>
      </c>
      <c r="L7" s="113">
        <v>3585</v>
      </c>
      <c r="M7" s="113">
        <v>2059</v>
      </c>
      <c r="N7" s="1707">
        <v>2.4682922151094487E-2</v>
      </c>
      <c r="O7" s="1731">
        <v>0.20544801436838955</v>
      </c>
      <c r="P7" s="114">
        <v>1237</v>
      </c>
      <c r="Q7" s="76">
        <v>822</v>
      </c>
      <c r="R7"/>
    </row>
    <row r="8" spans="1:19" s="14" customFormat="1" ht="18" customHeight="1">
      <c r="A8" s="2038" t="s">
        <v>11</v>
      </c>
      <c r="B8" s="2039"/>
      <c r="C8" s="48">
        <v>10395</v>
      </c>
      <c r="D8" s="68">
        <v>5725</v>
      </c>
      <c r="E8" s="1728">
        <v>0.55074555074555076</v>
      </c>
      <c r="F8" s="114">
        <v>4670</v>
      </c>
      <c r="G8" s="1729">
        <v>0.44925444925444924</v>
      </c>
      <c r="H8" s="198">
        <v>8219</v>
      </c>
      <c r="I8" s="1730">
        <v>8.2121838873734795E-2</v>
      </c>
      <c r="J8" s="1728">
        <v>0.79066859066859063</v>
      </c>
      <c r="K8" s="113">
        <v>4450</v>
      </c>
      <c r="L8" s="113">
        <v>3769</v>
      </c>
      <c r="M8" s="113">
        <v>2068</v>
      </c>
      <c r="N8" s="1707">
        <v>2.4296539975327498E-2</v>
      </c>
      <c r="O8" s="1731">
        <v>0.19894179894179895</v>
      </c>
      <c r="P8" s="114">
        <v>1214</v>
      </c>
      <c r="Q8" s="76">
        <v>854</v>
      </c>
      <c r="R8"/>
    </row>
    <row r="9" spans="1:19" s="14" customFormat="1" ht="18" customHeight="1">
      <c r="A9" s="2038" t="s">
        <v>12</v>
      </c>
      <c r="B9" s="2039"/>
      <c r="C9" s="48">
        <v>10539</v>
      </c>
      <c r="D9" s="68">
        <v>5806</v>
      </c>
      <c r="E9" s="1728">
        <v>0.55090615807951415</v>
      </c>
      <c r="F9" s="114">
        <v>4733</v>
      </c>
      <c r="G9" s="1729">
        <v>0.44909384192048579</v>
      </c>
      <c r="H9" s="198">
        <v>8289</v>
      </c>
      <c r="I9" s="1730">
        <v>7.8670880669684806E-2</v>
      </c>
      <c r="J9" s="1728">
        <v>0.78650725875320238</v>
      </c>
      <c r="K9" s="113">
        <v>4506</v>
      </c>
      <c r="L9" s="113">
        <v>3783</v>
      </c>
      <c r="M9" s="113">
        <v>2143</v>
      </c>
      <c r="N9" s="1707">
        <v>2.4710006226506469E-2</v>
      </c>
      <c r="O9" s="1731">
        <v>0.20333997532972767</v>
      </c>
      <c r="P9" s="114">
        <v>1247</v>
      </c>
      <c r="Q9" s="76">
        <v>896</v>
      </c>
      <c r="R9"/>
    </row>
    <row r="10" spans="1:19" s="14" customFormat="1" ht="18" customHeight="1">
      <c r="A10" s="2038" t="s">
        <v>127</v>
      </c>
      <c r="B10" s="2039"/>
      <c r="C10" s="48">
        <v>10580</v>
      </c>
      <c r="D10" s="68">
        <v>5638</v>
      </c>
      <c r="E10" s="1728">
        <v>0.53289224952741021</v>
      </c>
      <c r="F10" s="114">
        <v>4942</v>
      </c>
      <c r="G10" s="1729">
        <v>0.46710775047258979</v>
      </c>
      <c r="H10" s="198">
        <v>8297</v>
      </c>
      <c r="I10" s="1730">
        <v>7.5014013706308877E-2</v>
      </c>
      <c r="J10" s="1728">
        <v>0.78421550094517956</v>
      </c>
      <c r="K10" s="113">
        <v>4324</v>
      </c>
      <c r="L10" s="113">
        <v>3973</v>
      </c>
      <c r="M10" s="113">
        <v>2182</v>
      </c>
      <c r="N10" s="1707">
        <v>2.3814201209263745E-2</v>
      </c>
      <c r="O10" s="1731">
        <v>0.20623818525519849</v>
      </c>
      <c r="P10" s="114">
        <v>1262</v>
      </c>
      <c r="Q10" s="76">
        <v>920</v>
      </c>
      <c r="R10"/>
    </row>
    <row r="11" spans="1:19" s="14" customFormat="1" ht="18" customHeight="1">
      <c r="A11" s="2038" t="s">
        <v>162</v>
      </c>
      <c r="B11" s="2039"/>
      <c r="C11" s="48">
        <v>10611</v>
      </c>
      <c r="D11" s="68">
        <v>5721</v>
      </c>
      <c r="E11" s="1728">
        <v>0.53915747808877579</v>
      </c>
      <c r="F11" s="114">
        <v>4890</v>
      </c>
      <c r="G11" s="1729">
        <v>0.46084252191122421</v>
      </c>
      <c r="H11" s="198">
        <v>8322</v>
      </c>
      <c r="I11" s="1730">
        <v>7.0867147516413889E-2</v>
      </c>
      <c r="J11" s="1728">
        <v>0.78428046366977666</v>
      </c>
      <c r="K11" s="113">
        <v>4372</v>
      </c>
      <c r="L11" s="113">
        <v>3950</v>
      </c>
      <c r="M11" s="113">
        <v>2190</v>
      </c>
      <c r="N11" s="1707">
        <v>2.2636828776680964E-2</v>
      </c>
      <c r="O11" s="1731">
        <v>0.20638959570257281</v>
      </c>
      <c r="P11" s="114">
        <v>1287</v>
      </c>
      <c r="Q11" s="76">
        <v>903</v>
      </c>
      <c r="R11"/>
    </row>
    <row r="12" spans="1:19" s="14" customFormat="1" ht="18" customHeight="1">
      <c r="A12" s="2038" t="s">
        <v>340</v>
      </c>
      <c r="B12" s="2039"/>
      <c r="C12" s="48">
        <v>10318</v>
      </c>
      <c r="D12" s="68">
        <v>5547</v>
      </c>
      <c r="E12" s="1728">
        <v>0.53760418685791822</v>
      </c>
      <c r="F12" s="114">
        <v>4771</v>
      </c>
      <c r="G12" s="1729">
        <v>0.46239581314208178</v>
      </c>
      <c r="H12" s="194">
        <v>8160</v>
      </c>
      <c r="I12" s="1730">
        <v>6.9615663524292964E-2</v>
      </c>
      <c r="J12" s="1728">
        <v>0.7908509401046715</v>
      </c>
      <c r="K12" s="113">
        <v>4261</v>
      </c>
      <c r="L12" s="113">
        <v>3899</v>
      </c>
      <c r="M12" s="113">
        <v>2070</v>
      </c>
      <c r="N12" s="1707">
        <v>2.0265705922089618E-2</v>
      </c>
      <c r="O12" s="1731">
        <v>0.20062027524714091</v>
      </c>
      <c r="P12" s="114">
        <v>1231</v>
      </c>
      <c r="Q12" s="76">
        <v>839</v>
      </c>
      <c r="R12"/>
    </row>
    <row r="13" spans="1:19" s="14" customFormat="1" ht="18" customHeight="1">
      <c r="A13" s="2038" t="s">
        <v>410</v>
      </c>
      <c r="B13" s="2039"/>
      <c r="C13" s="48">
        <v>10337</v>
      </c>
      <c r="D13" s="68">
        <v>5622</v>
      </c>
      <c r="E13" s="1728">
        <v>0.54387152945728934</v>
      </c>
      <c r="F13" s="114">
        <v>4715</v>
      </c>
      <c r="G13" s="1729">
        <v>0.45612847054271066</v>
      </c>
      <c r="H13" s="198">
        <v>8077</v>
      </c>
      <c r="I13" s="1730">
        <v>6.880249416494881E-2</v>
      </c>
      <c r="J13" s="1728">
        <v>0.78136790171229564</v>
      </c>
      <c r="K13" s="113">
        <v>4298</v>
      </c>
      <c r="L13" s="113">
        <v>3779</v>
      </c>
      <c r="M13" s="113">
        <v>2173</v>
      </c>
      <c r="N13" s="1707">
        <v>1.9893437820418924E-2</v>
      </c>
      <c r="O13" s="1731">
        <v>0.21021572990229273</v>
      </c>
      <c r="P13" s="114">
        <v>1279</v>
      </c>
      <c r="Q13" s="76">
        <v>894</v>
      </c>
      <c r="R13"/>
    </row>
    <row r="14" spans="1:19" s="14" customFormat="1" ht="18" customHeight="1">
      <c r="A14" s="2038" t="s">
        <v>445</v>
      </c>
      <c r="B14" s="2039"/>
      <c r="C14" s="48">
        <v>10537</v>
      </c>
      <c r="D14" s="68">
        <v>5550</v>
      </c>
      <c r="E14" s="1728">
        <v>0.52671538388535633</v>
      </c>
      <c r="F14" s="114">
        <v>4987</v>
      </c>
      <c r="G14" s="1729">
        <v>0.47328461611464362</v>
      </c>
      <c r="H14" s="198">
        <v>8230</v>
      </c>
      <c r="I14" s="1730">
        <v>7.3245403250209146E-2</v>
      </c>
      <c r="J14" s="1728">
        <v>0.7810572269146816</v>
      </c>
      <c r="K14" s="113">
        <v>4269</v>
      </c>
      <c r="L14" s="113">
        <v>3961</v>
      </c>
      <c r="M14" s="113">
        <v>2166</v>
      </c>
      <c r="N14" s="1707">
        <v>1.9936673907440815E-2</v>
      </c>
      <c r="O14" s="1731">
        <v>0.20556135522444718</v>
      </c>
      <c r="P14" s="114">
        <v>1204</v>
      </c>
      <c r="Q14" s="76">
        <v>962</v>
      </c>
      <c r="R14"/>
    </row>
    <row r="15" spans="1:19" s="14" customFormat="1" ht="18" customHeight="1">
      <c r="A15" s="2038" t="s">
        <v>489</v>
      </c>
      <c r="B15" s="2039"/>
      <c r="C15" s="48">
        <v>10408</v>
      </c>
      <c r="D15" s="68">
        <v>5476</v>
      </c>
      <c r="E15" s="1728">
        <v>0.52613374327440432</v>
      </c>
      <c r="F15" s="114">
        <v>4932</v>
      </c>
      <c r="G15" s="1729">
        <v>0.47386625672559568</v>
      </c>
      <c r="H15" s="198">
        <v>8094</v>
      </c>
      <c r="I15" s="1730">
        <v>7.1597905314556648E-2</v>
      </c>
      <c r="J15" s="1728">
        <v>0.77767102229054574</v>
      </c>
      <c r="K15" s="113">
        <v>4169</v>
      </c>
      <c r="L15" s="113">
        <v>3925</v>
      </c>
      <c r="M15" s="113">
        <v>2185</v>
      </c>
      <c r="N15" s="1707">
        <v>1.9322945223650932E-2</v>
      </c>
      <c r="O15" s="1731">
        <v>0.20993466564181398</v>
      </c>
      <c r="P15" s="114">
        <v>1241</v>
      </c>
      <c r="Q15" s="76">
        <v>944</v>
      </c>
      <c r="R15"/>
    </row>
    <row r="16" spans="1:19" s="14" customFormat="1" ht="18" customHeight="1">
      <c r="A16" s="2038" t="s">
        <v>499</v>
      </c>
      <c r="B16" s="2039"/>
      <c r="C16" s="48">
        <v>10203</v>
      </c>
      <c r="D16" s="68">
        <v>5361</v>
      </c>
      <c r="E16" s="1728">
        <v>0.52543369597177303</v>
      </c>
      <c r="F16" s="114">
        <v>4842</v>
      </c>
      <c r="G16" s="1729">
        <v>0.47456630402822697</v>
      </c>
      <c r="H16" s="198">
        <v>7832</v>
      </c>
      <c r="I16" s="1730">
        <v>7.0345620464180497E-2</v>
      </c>
      <c r="J16" s="1728">
        <v>0.76761736744094877</v>
      </c>
      <c r="K16" s="113">
        <v>3968</v>
      </c>
      <c r="L16" s="113">
        <v>3864</v>
      </c>
      <c r="M16" s="113">
        <v>2221</v>
      </c>
      <c r="N16" s="1707">
        <v>2.0589789466853314E-2</v>
      </c>
      <c r="O16" s="1731">
        <v>0.21768107419386454</v>
      </c>
      <c r="P16" s="114">
        <v>1311</v>
      </c>
      <c r="Q16" s="76">
        <v>910</v>
      </c>
      <c r="R16"/>
    </row>
    <row r="17" spans="1:18" s="1665" customFormat="1" ht="18" customHeight="1" thickBot="1">
      <c r="A17" s="2007" t="s">
        <v>731</v>
      </c>
      <c r="B17" s="2008"/>
      <c r="C17" s="252">
        <v>10261</v>
      </c>
      <c r="D17" s="68">
        <v>5366</v>
      </c>
      <c r="E17" s="1728">
        <v>0.5229509794367021</v>
      </c>
      <c r="F17" s="114">
        <v>4895</v>
      </c>
      <c r="G17" s="1729">
        <v>0.4770490205632979</v>
      </c>
      <c r="H17" s="198">
        <v>7949</v>
      </c>
      <c r="I17" s="1730">
        <v>7.0264297710598431E-2</v>
      </c>
      <c r="J17" s="1728">
        <v>0.77468083032842805</v>
      </c>
      <c r="K17" s="113">
        <v>4022</v>
      </c>
      <c r="L17" s="113">
        <v>3927</v>
      </c>
      <c r="M17" s="113">
        <v>2196</v>
      </c>
      <c r="N17" s="1707">
        <v>2.0950999847351548E-2</v>
      </c>
      <c r="O17" s="1731">
        <v>0.21401422863268688</v>
      </c>
      <c r="P17" s="114">
        <v>1277</v>
      </c>
      <c r="Q17" s="76">
        <v>919</v>
      </c>
      <c r="R17"/>
    </row>
    <row r="18" spans="1:18" ht="17.25" customHeight="1">
      <c r="A18" s="2028" t="s">
        <v>732</v>
      </c>
      <c r="B18" s="369" t="s">
        <v>164</v>
      </c>
      <c r="C18" s="537">
        <f>C17-C16</f>
        <v>58</v>
      </c>
      <c r="D18" s="391">
        <f>D17-D16</f>
        <v>5</v>
      </c>
      <c r="E18" s="423" t="s">
        <v>50</v>
      </c>
      <c r="F18" s="362">
        <f t="shared" ref="F18:M18" si="0">F17-F16</f>
        <v>53</v>
      </c>
      <c r="G18" s="424" t="s">
        <v>50</v>
      </c>
      <c r="H18" s="422">
        <f t="shared" si="0"/>
        <v>117</v>
      </c>
      <c r="I18" s="423" t="s">
        <v>50</v>
      </c>
      <c r="J18" s="423" t="s">
        <v>50</v>
      </c>
      <c r="K18" s="362">
        <f t="shared" si="0"/>
        <v>54</v>
      </c>
      <c r="L18" s="362">
        <f t="shared" si="0"/>
        <v>63</v>
      </c>
      <c r="M18" s="362">
        <f t="shared" si="0"/>
        <v>-25</v>
      </c>
      <c r="N18" s="423" t="s">
        <v>50</v>
      </c>
      <c r="O18" s="423" t="s">
        <v>50</v>
      </c>
      <c r="P18" s="362">
        <f>P17-P16</f>
        <v>-34</v>
      </c>
      <c r="Q18" s="363">
        <f>Q17-Q16</f>
        <v>9</v>
      </c>
    </row>
    <row r="19" spans="1:18" ht="17.25" customHeight="1">
      <c r="A19" s="2029"/>
      <c r="B19" s="1600" t="s">
        <v>165</v>
      </c>
      <c r="C19" s="538">
        <f>C17/C16-1</f>
        <v>5.6846025678722878E-3</v>
      </c>
      <c r="D19" s="393">
        <f t="shared" ref="D19:M19" si="1">D17/D16-1</f>
        <v>9.3266181682527538E-4</v>
      </c>
      <c r="E19" s="432" t="s">
        <v>50</v>
      </c>
      <c r="F19" s="366">
        <f t="shared" si="1"/>
        <v>1.0945890128046365E-2</v>
      </c>
      <c r="G19" s="433" t="s">
        <v>50</v>
      </c>
      <c r="H19" s="431">
        <f t="shared" si="1"/>
        <v>1.4938712972420776E-2</v>
      </c>
      <c r="I19" s="432" t="s">
        <v>50</v>
      </c>
      <c r="J19" s="432" t="s">
        <v>50</v>
      </c>
      <c r="K19" s="366">
        <f t="shared" si="1"/>
        <v>1.3608870967741993E-2</v>
      </c>
      <c r="L19" s="366">
        <f t="shared" si="1"/>
        <v>1.6304347826086918E-2</v>
      </c>
      <c r="M19" s="366">
        <f t="shared" si="1"/>
        <v>-1.1256190904997743E-2</v>
      </c>
      <c r="N19" s="432" t="s">
        <v>50</v>
      </c>
      <c r="O19" s="432" t="s">
        <v>50</v>
      </c>
      <c r="P19" s="366">
        <f>P17/P16-1</f>
        <v>-2.5934401220442438E-2</v>
      </c>
      <c r="Q19" s="367">
        <f>Q17/Q16-1</f>
        <v>9.890109890109855E-3</v>
      </c>
    </row>
    <row r="20" spans="1:18" ht="17.25" customHeight="1">
      <c r="A20" s="2030" t="s">
        <v>736</v>
      </c>
      <c r="B20" s="378" t="s">
        <v>164</v>
      </c>
      <c r="C20" s="539">
        <f>C17-C12</f>
        <v>-57</v>
      </c>
      <c r="D20" s="394">
        <f t="shared" ref="D20:M20" si="2">D17-D12</f>
        <v>-181</v>
      </c>
      <c r="E20" s="429" t="s">
        <v>50</v>
      </c>
      <c r="F20" s="371">
        <f t="shared" si="2"/>
        <v>124</v>
      </c>
      <c r="G20" s="430" t="s">
        <v>50</v>
      </c>
      <c r="H20" s="428">
        <f t="shared" si="2"/>
        <v>-211</v>
      </c>
      <c r="I20" s="429" t="s">
        <v>50</v>
      </c>
      <c r="J20" s="429" t="s">
        <v>50</v>
      </c>
      <c r="K20" s="371">
        <f t="shared" si="2"/>
        <v>-239</v>
      </c>
      <c r="L20" s="371">
        <f t="shared" si="2"/>
        <v>28</v>
      </c>
      <c r="M20" s="371">
        <f t="shared" si="2"/>
        <v>126</v>
      </c>
      <c r="N20" s="429" t="s">
        <v>50</v>
      </c>
      <c r="O20" s="429" t="s">
        <v>50</v>
      </c>
      <c r="P20" s="371">
        <f>P17-P12</f>
        <v>46</v>
      </c>
      <c r="Q20" s="380">
        <f>Q17-Q12</f>
        <v>80</v>
      </c>
    </row>
    <row r="21" spans="1:18" ht="17.25" customHeight="1">
      <c r="A21" s="2029"/>
      <c r="B21" s="1600" t="s">
        <v>165</v>
      </c>
      <c r="C21" s="538">
        <f>C17/C12-1</f>
        <v>-5.5243264198487907E-3</v>
      </c>
      <c r="D21" s="393">
        <f t="shared" ref="D21:M21" si="3">D17/D12-1</f>
        <v>-3.2630250585902298E-2</v>
      </c>
      <c r="E21" s="432" t="s">
        <v>50</v>
      </c>
      <c r="F21" s="366">
        <f t="shared" si="3"/>
        <v>2.5990358415426629E-2</v>
      </c>
      <c r="G21" s="433" t="s">
        <v>50</v>
      </c>
      <c r="H21" s="431">
        <f t="shared" si="3"/>
        <v>-2.5857843137254921E-2</v>
      </c>
      <c r="I21" s="432" t="s">
        <v>50</v>
      </c>
      <c r="J21" s="432" t="s">
        <v>50</v>
      </c>
      <c r="K21" s="366">
        <f t="shared" si="3"/>
        <v>-5.6090119690213602E-2</v>
      </c>
      <c r="L21" s="366">
        <f t="shared" si="3"/>
        <v>7.1813285457809073E-3</v>
      </c>
      <c r="M21" s="366">
        <f t="shared" si="3"/>
        <v>6.0869565217391397E-2</v>
      </c>
      <c r="N21" s="432" t="s">
        <v>50</v>
      </c>
      <c r="O21" s="432" t="s">
        <v>50</v>
      </c>
      <c r="P21" s="366">
        <f>P17/P12-1</f>
        <v>3.7367993501218555E-2</v>
      </c>
      <c r="Q21" s="367">
        <f>Q17/Q12-1</f>
        <v>9.5351609058402786E-2</v>
      </c>
    </row>
    <row r="22" spans="1:18" ht="17.25" customHeight="1">
      <c r="A22" s="2030" t="s">
        <v>735</v>
      </c>
      <c r="B22" s="378" t="s">
        <v>164</v>
      </c>
      <c r="C22" s="539">
        <f>C17-C7</f>
        <v>239</v>
      </c>
      <c r="D22" s="394">
        <f t="shared" ref="D22:M22" si="4">D17-D7</f>
        <v>-204</v>
      </c>
      <c r="E22" s="429" t="s">
        <v>50</v>
      </c>
      <c r="F22" s="371">
        <f t="shared" si="4"/>
        <v>443</v>
      </c>
      <c r="G22" s="430" t="s">
        <v>50</v>
      </c>
      <c r="H22" s="428">
        <f t="shared" si="4"/>
        <v>96</v>
      </c>
      <c r="I22" s="429" t="s">
        <v>50</v>
      </c>
      <c r="J22" s="429" t="s">
        <v>50</v>
      </c>
      <c r="K22" s="371">
        <f t="shared" si="4"/>
        <v>-246</v>
      </c>
      <c r="L22" s="371">
        <f t="shared" si="4"/>
        <v>342</v>
      </c>
      <c r="M22" s="371">
        <f t="shared" si="4"/>
        <v>137</v>
      </c>
      <c r="N22" s="429" t="s">
        <v>50</v>
      </c>
      <c r="O22" s="429" t="s">
        <v>50</v>
      </c>
      <c r="P22" s="371">
        <f>P17-P7</f>
        <v>40</v>
      </c>
      <c r="Q22" s="380">
        <f>Q17-Q7</f>
        <v>97</v>
      </c>
    </row>
    <row r="23" spans="1:18" ht="17.25" customHeight="1">
      <c r="A23" s="2150"/>
      <c r="B23" s="1603" t="s">
        <v>165</v>
      </c>
      <c r="C23" s="540">
        <f>C17/C7-1</f>
        <v>2.384753542207152E-2</v>
      </c>
      <c r="D23" s="368">
        <f t="shared" ref="D23:M23" si="5">D17/D7-1</f>
        <v>-3.6624775583482982E-2</v>
      </c>
      <c r="E23" s="512" t="s">
        <v>50</v>
      </c>
      <c r="F23" s="384">
        <f t="shared" si="5"/>
        <v>9.9505840071877794E-2</v>
      </c>
      <c r="G23" s="514" t="s">
        <v>50</v>
      </c>
      <c r="H23" s="518">
        <f t="shared" si="5"/>
        <v>1.2224627530879939E-2</v>
      </c>
      <c r="I23" s="512" t="s">
        <v>50</v>
      </c>
      <c r="J23" s="512" t="s">
        <v>50</v>
      </c>
      <c r="K23" s="384">
        <f t="shared" si="5"/>
        <v>-5.7638238050609192E-2</v>
      </c>
      <c r="L23" s="384">
        <f t="shared" si="5"/>
        <v>9.5397489539748914E-2</v>
      </c>
      <c r="M23" s="384">
        <f t="shared" si="5"/>
        <v>6.6537153958232231E-2</v>
      </c>
      <c r="N23" s="512" t="s">
        <v>50</v>
      </c>
      <c r="O23" s="512" t="s">
        <v>50</v>
      </c>
      <c r="P23" s="384">
        <f>P17/P7-1</f>
        <v>3.2336297493936961E-2</v>
      </c>
      <c r="Q23" s="388">
        <f>Q17/Q7-1</f>
        <v>0.11800486618004857</v>
      </c>
    </row>
    <row r="24" spans="1:18" ht="7.5" customHeight="1">
      <c r="A24" s="358"/>
      <c r="B24" s="110"/>
      <c r="C24" s="134"/>
      <c r="D24" s="134"/>
      <c r="E24" s="135"/>
      <c r="F24" s="134"/>
      <c r="G24" s="135"/>
      <c r="H24" s="134"/>
      <c r="I24" s="135"/>
      <c r="J24" s="135"/>
      <c r="K24" s="134"/>
      <c r="L24" s="134"/>
      <c r="M24" s="134"/>
      <c r="N24" s="135"/>
      <c r="O24" s="135"/>
      <c r="P24" s="134"/>
      <c r="Q24" s="134"/>
    </row>
    <row r="25" spans="1:18" ht="15" customHeight="1">
      <c r="A25" s="138" t="s">
        <v>1656</v>
      </c>
      <c r="B25" s="110"/>
      <c r="C25" s="134"/>
      <c r="D25" s="134"/>
      <c r="E25" s="135"/>
      <c r="F25" s="134"/>
      <c r="G25" s="135"/>
      <c r="H25" s="134"/>
      <c r="I25" s="135"/>
      <c r="J25" s="135"/>
      <c r="K25" s="134"/>
      <c r="L25" s="134"/>
      <c r="M25" s="134"/>
      <c r="N25" s="135"/>
      <c r="O25" s="135"/>
      <c r="P25" s="134"/>
      <c r="Q25" s="134"/>
    </row>
    <row r="26" spans="1:18" ht="15" customHeight="1">
      <c r="A26" s="138" t="s">
        <v>1657</v>
      </c>
    </row>
    <row r="27" spans="1:18" ht="15" customHeight="1">
      <c r="A27" s="138" t="s">
        <v>1658</v>
      </c>
    </row>
    <row r="28" spans="1:18" ht="15" customHeight="1">
      <c r="A28" s="138" t="s">
        <v>1659</v>
      </c>
    </row>
    <row r="29" spans="1:18" ht="15" customHeight="1">
      <c r="A29" s="138" t="s">
        <v>366</v>
      </c>
    </row>
    <row r="30" spans="1:18">
      <c r="C30" s="50"/>
      <c r="D30" s="50"/>
      <c r="E30" s="50"/>
      <c r="F30" s="50"/>
      <c r="G30" s="50"/>
      <c r="H30" s="50"/>
      <c r="I30" s="50"/>
      <c r="J30" s="50"/>
      <c r="K30" s="50"/>
      <c r="L30" s="50"/>
      <c r="M30" s="50"/>
      <c r="N30" s="50"/>
      <c r="O30" s="50"/>
      <c r="P30" s="50"/>
      <c r="Q30" s="50"/>
    </row>
    <row r="31" spans="1:18">
      <c r="C31" s="100"/>
      <c r="D31" s="100"/>
      <c r="E31" s="100"/>
      <c r="F31" s="100"/>
      <c r="G31" s="100"/>
      <c r="H31" s="100"/>
      <c r="I31" s="100"/>
      <c r="J31" s="100"/>
      <c r="K31" s="100"/>
      <c r="L31" s="100"/>
      <c r="M31" s="100"/>
      <c r="N31" s="100"/>
      <c r="O31" s="100"/>
      <c r="P31" s="100"/>
      <c r="Q31" s="100"/>
    </row>
    <row r="32" spans="1:18">
      <c r="C32" s="50"/>
      <c r="D32" s="50"/>
      <c r="E32" s="50"/>
      <c r="F32" s="50"/>
      <c r="G32" s="50"/>
      <c r="H32" s="50"/>
      <c r="I32" s="50"/>
      <c r="J32" s="50"/>
      <c r="K32" s="50"/>
      <c r="L32" s="50"/>
      <c r="M32" s="50"/>
      <c r="N32" s="50"/>
      <c r="O32" s="50"/>
      <c r="P32" s="50"/>
      <c r="Q32" s="50"/>
    </row>
    <row r="33" spans="3:17">
      <c r="C33" s="100"/>
      <c r="D33" s="100"/>
      <c r="E33" s="100"/>
      <c r="F33" s="100"/>
      <c r="G33" s="100"/>
      <c r="H33" s="100"/>
      <c r="I33" s="100"/>
      <c r="J33" s="100"/>
      <c r="K33" s="100"/>
      <c r="L33" s="100"/>
      <c r="M33" s="100"/>
      <c r="N33" s="100"/>
      <c r="O33" s="100"/>
      <c r="P33" s="100"/>
      <c r="Q33" s="100"/>
    </row>
    <row r="34" spans="3:17">
      <c r="C34" s="50"/>
      <c r="D34" s="50"/>
      <c r="E34" s="50"/>
      <c r="F34" s="50"/>
      <c r="G34" s="50"/>
      <c r="H34" s="50"/>
      <c r="I34" s="50"/>
      <c r="J34" s="50"/>
      <c r="K34" s="50"/>
      <c r="L34" s="50"/>
      <c r="M34" s="50"/>
      <c r="N34" s="50"/>
      <c r="O34" s="50"/>
      <c r="P34" s="50"/>
      <c r="Q34" s="50"/>
    </row>
    <row r="35" spans="3:17">
      <c r="C35" s="100"/>
      <c r="D35" s="100"/>
      <c r="E35" s="100"/>
      <c r="F35" s="100"/>
      <c r="G35" s="100"/>
      <c r="H35" s="100"/>
      <c r="I35" s="100"/>
      <c r="J35" s="100"/>
      <c r="K35" s="100"/>
      <c r="L35" s="100"/>
      <c r="M35" s="100"/>
      <c r="N35" s="100"/>
      <c r="O35" s="100"/>
      <c r="P35" s="100"/>
      <c r="Q35" s="100"/>
    </row>
  </sheetData>
  <mergeCells count="24">
    <mergeCell ref="A7:B7"/>
    <mergeCell ref="A8:B8"/>
    <mergeCell ref="A22:A23"/>
    <mergeCell ref="A9:B9"/>
    <mergeCell ref="A10:B10"/>
    <mergeCell ref="A11:B11"/>
    <mergeCell ref="A12:B12"/>
    <mergeCell ref="A13:B13"/>
    <mergeCell ref="A14:B14"/>
    <mergeCell ref="A15:B15"/>
    <mergeCell ref="A16:B16"/>
    <mergeCell ref="A17:B17"/>
    <mergeCell ref="A18:A19"/>
    <mergeCell ref="A20:A21"/>
    <mergeCell ref="A3:B6"/>
    <mergeCell ref="D3:G4"/>
    <mergeCell ref="D5:E5"/>
    <mergeCell ref="F5:G5"/>
    <mergeCell ref="M5:O5"/>
    <mergeCell ref="C3:C5"/>
    <mergeCell ref="H3:Q3"/>
    <mergeCell ref="H4:L4"/>
    <mergeCell ref="M4:Q4"/>
    <mergeCell ref="H5:J5"/>
  </mergeCells>
  <hyperlinks>
    <hyperlink ref="S2" location="OBSAH!A1" display="Zpět na obsah" xr:uid="{A79D2B1B-FB3C-4AAB-86D5-88A39E1A29BF}"/>
  </hyperlinks>
  <pageMargins left="0.70866141732283472" right="0.70866141732283472" top="0.78740157480314965" bottom="0.78740157480314965" header="0.31496062992125984" footer="0.31496062992125984"/>
  <pageSetup paperSize="9" orientation="landscape" r:id="rId1"/>
  <ignoredErrors>
    <ignoredError sqref="D19:Q23 C18:C23 D18:Q18" unlockedFormula="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List114"/>
  <dimension ref="A1:R30"/>
  <sheetViews>
    <sheetView showGridLines="0" zoomScaleNormal="100" workbookViewId="0"/>
  </sheetViews>
  <sheetFormatPr defaultColWidth="9.140625" defaultRowHeight="15"/>
  <cols>
    <col min="1" max="1" width="18.42578125" customWidth="1"/>
    <col min="2" max="16" width="7.140625" customWidth="1"/>
  </cols>
  <sheetData>
    <row r="1" spans="1:18" s="8" customFormat="1" ht="22.5" customHeight="1">
      <c r="A1" s="1598" t="s">
        <v>1186</v>
      </c>
      <c r="B1" s="1"/>
      <c r="C1" s="1"/>
      <c r="D1" s="1"/>
      <c r="E1" s="1"/>
      <c r="F1" s="1"/>
      <c r="G1" s="1"/>
      <c r="H1" s="1"/>
      <c r="I1" s="1"/>
      <c r="J1" s="1"/>
      <c r="K1" s="1"/>
      <c r="L1" s="1"/>
      <c r="M1" s="1"/>
      <c r="N1" s="1"/>
      <c r="O1" s="1"/>
      <c r="P1" s="1"/>
    </row>
    <row r="2" spans="1:18" s="4" customFormat="1" ht="18.75" customHeight="1" thickBot="1">
      <c r="A2" s="322" t="s">
        <v>1547</v>
      </c>
      <c r="B2" s="84"/>
      <c r="C2" s="84"/>
      <c r="D2" s="1732"/>
      <c r="E2" s="67"/>
      <c r="F2" s="1732"/>
      <c r="G2" s="84"/>
      <c r="H2" s="1713"/>
      <c r="I2" s="1732"/>
      <c r="J2" s="84"/>
      <c r="K2" s="84"/>
      <c r="L2" s="84"/>
      <c r="M2" s="1713"/>
      <c r="P2" s="1440" t="s">
        <v>1548</v>
      </c>
      <c r="R2" s="106" t="s">
        <v>986</v>
      </c>
    </row>
    <row r="3" spans="1:18" ht="17.25" customHeight="1">
      <c r="A3" s="2032" t="s">
        <v>163</v>
      </c>
      <c r="B3" s="2232" t="s">
        <v>63</v>
      </c>
      <c r="C3" s="2043" t="s">
        <v>324</v>
      </c>
      <c r="D3" s="2044"/>
      <c r="E3" s="2044"/>
      <c r="F3" s="2112"/>
      <c r="G3" s="2118" t="s">
        <v>519</v>
      </c>
      <c r="H3" s="2134"/>
      <c r="I3" s="2119"/>
      <c r="J3" s="2119"/>
      <c r="K3" s="2119"/>
      <c r="L3" s="2119"/>
      <c r="M3" s="2119"/>
      <c r="N3" s="2119"/>
      <c r="O3" s="2119"/>
      <c r="P3" s="2121"/>
    </row>
    <row r="4" spans="1:18" ht="17.25" customHeight="1">
      <c r="A4" s="2034"/>
      <c r="B4" s="2233"/>
      <c r="C4" s="2045"/>
      <c r="D4" s="2046"/>
      <c r="E4" s="2046"/>
      <c r="F4" s="2115"/>
      <c r="G4" s="2120" t="s">
        <v>303</v>
      </c>
      <c r="H4" s="2082"/>
      <c r="I4" s="2022"/>
      <c r="J4" s="2022"/>
      <c r="K4" s="2022"/>
      <c r="L4" s="2022" t="s">
        <v>224</v>
      </c>
      <c r="M4" s="2022"/>
      <c r="N4" s="2022"/>
      <c r="O4" s="2022"/>
      <c r="P4" s="2006"/>
    </row>
    <row r="5" spans="1:18" ht="17.25" customHeight="1">
      <c r="A5" s="2034"/>
      <c r="B5" s="2233"/>
      <c r="C5" s="2136" t="s">
        <v>7</v>
      </c>
      <c r="D5" s="2041"/>
      <c r="E5" s="2041" t="s">
        <v>128</v>
      </c>
      <c r="F5" s="2047"/>
      <c r="G5" s="2111" t="s">
        <v>4</v>
      </c>
      <c r="H5" s="2108"/>
      <c r="I5" s="2082"/>
      <c r="J5" s="524" t="s">
        <v>7</v>
      </c>
      <c r="K5" s="524" t="s">
        <v>128</v>
      </c>
      <c r="L5" s="2006" t="s">
        <v>4</v>
      </c>
      <c r="M5" s="2108"/>
      <c r="N5" s="2082"/>
      <c r="O5" s="524" t="s">
        <v>7</v>
      </c>
      <c r="P5" s="525" t="s">
        <v>128</v>
      </c>
    </row>
    <row r="6" spans="1:18" s="14" customFormat="1" ht="17.25" customHeight="1" thickBot="1">
      <c r="A6" s="2036"/>
      <c r="B6" s="491" t="s">
        <v>134</v>
      </c>
      <c r="C6" s="448" t="s">
        <v>134</v>
      </c>
      <c r="D6" s="449" t="s">
        <v>136</v>
      </c>
      <c r="E6" s="449" t="s">
        <v>134</v>
      </c>
      <c r="F6" s="449" t="s">
        <v>136</v>
      </c>
      <c r="G6" s="448" t="s">
        <v>134</v>
      </c>
      <c r="H6" s="449" t="s">
        <v>226</v>
      </c>
      <c r="I6" s="449" t="s">
        <v>136</v>
      </c>
      <c r="J6" s="452" t="s">
        <v>134</v>
      </c>
      <c r="K6" s="449" t="s">
        <v>134</v>
      </c>
      <c r="L6" s="449" t="s">
        <v>134</v>
      </c>
      <c r="M6" s="449" t="s">
        <v>520</v>
      </c>
      <c r="N6" s="449" t="s">
        <v>136</v>
      </c>
      <c r="O6" s="449" t="s">
        <v>134</v>
      </c>
      <c r="P6" s="477" t="s">
        <v>134</v>
      </c>
    </row>
    <row r="7" spans="1:18" s="14" customFormat="1" ht="19.5" customHeight="1">
      <c r="A7" s="400" t="s">
        <v>985</v>
      </c>
      <c r="B7" s="1231">
        <v>10261</v>
      </c>
      <c r="C7" s="1186">
        <v>5366</v>
      </c>
      <c r="D7" s="1733">
        <v>0.5229509794367021</v>
      </c>
      <c r="E7" s="1228">
        <v>4895</v>
      </c>
      <c r="F7" s="1733">
        <v>0.4770490205632979</v>
      </c>
      <c r="G7" s="1186">
        <v>7949</v>
      </c>
      <c r="H7" s="1733">
        <v>7.0132253425443131E-2</v>
      </c>
      <c r="I7" s="1734">
        <v>0.77468083032842805</v>
      </c>
      <c r="J7" s="1228">
        <v>4022</v>
      </c>
      <c r="K7" s="1228">
        <v>3927</v>
      </c>
      <c r="L7" s="1187">
        <v>2196</v>
      </c>
      <c r="M7" s="1733">
        <v>2.1182598630269122E-2</v>
      </c>
      <c r="N7" s="1734">
        <v>0.21401422863268688</v>
      </c>
      <c r="O7" s="282">
        <v>1277</v>
      </c>
      <c r="P7" s="1232">
        <v>919</v>
      </c>
      <c r="R7" s="105"/>
    </row>
    <row r="8" spans="1:18" s="14" customFormat="1" ht="19.5" customHeight="1">
      <c r="A8" s="401" t="s">
        <v>14</v>
      </c>
      <c r="B8" s="37">
        <v>1948</v>
      </c>
      <c r="C8" s="68">
        <v>959</v>
      </c>
      <c r="D8" s="1708">
        <v>0.49229979466119095</v>
      </c>
      <c r="E8" s="113">
        <v>989</v>
      </c>
      <c r="F8" s="1708">
        <v>0.507700205338809</v>
      </c>
      <c r="G8" s="68">
        <v>1430</v>
      </c>
      <c r="H8" s="1708">
        <v>0.10217934976777421</v>
      </c>
      <c r="I8" s="1735">
        <v>0.73408624229979469</v>
      </c>
      <c r="J8" s="113">
        <v>666</v>
      </c>
      <c r="K8" s="113">
        <v>764</v>
      </c>
      <c r="L8" s="113">
        <v>485</v>
      </c>
      <c r="M8" s="1708">
        <v>3.8437153273101918E-2</v>
      </c>
      <c r="N8" s="1735">
        <v>0.24897330595482547</v>
      </c>
      <c r="O8" s="114">
        <v>280</v>
      </c>
      <c r="P8" s="195">
        <v>205</v>
      </c>
      <c r="R8" s="105"/>
    </row>
    <row r="9" spans="1:18" s="14" customFormat="1" ht="19.5" customHeight="1">
      <c r="A9" s="401" t="s">
        <v>15</v>
      </c>
      <c r="B9" s="37">
        <v>1122</v>
      </c>
      <c r="C9" s="68">
        <v>583</v>
      </c>
      <c r="D9" s="1708">
        <v>0.51960784313725494</v>
      </c>
      <c r="E9" s="113">
        <v>539</v>
      </c>
      <c r="F9" s="1708">
        <v>0.48039215686274511</v>
      </c>
      <c r="G9" s="68">
        <v>965</v>
      </c>
      <c r="H9" s="1708">
        <v>5.6764705882352939E-2</v>
      </c>
      <c r="I9" s="1735">
        <v>0.86007130124777187</v>
      </c>
      <c r="J9" s="113">
        <v>484</v>
      </c>
      <c r="K9" s="113">
        <v>481</v>
      </c>
      <c r="L9" s="113">
        <v>147</v>
      </c>
      <c r="M9" s="1708">
        <v>9.7228652688669884E-3</v>
      </c>
      <c r="N9" s="1735">
        <v>0.13101604278074866</v>
      </c>
      <c r="O9" s="114">
        <v>93</v>
      </c>
      <c r="P9" s="195">
        <v>54</v>
      </c>
      <c r="R9" s="105"/>
    </row>
    <row r="10" spans="1:18" s="14" customFormat="1" ht="19.5" customHeight="1">
      <c r="A10" s="401" t="s">
        <v>16</v>
      </c>
      <c r="B10" s="37">
        <v>677</v>
      </c>
      <c r="C10" s="68">
        <v>382</v>
      </c>
      <c r="D10" s="1708">
        <v>0.56425406203840478</v>
      </c>
      <c r="E10" s="113">
        <v>295</v>
      </c>
      <c r="F10" s="1708">
        <v>0.43574593796159528</v>
      </c>
      <c r="G10" s="68">
        <v>485</v>
      </c>
      <c r="H10" s="1708">
        <v>6.9404693760732689E-2</v>
      </c>
      <c r="I10" s="1735">
        <v>0.71639586410635159</v>
      </c>
      <c r="J10" s="113">
        <v>261</v>
      </c>
      <c r="K10" s="113">
        <v>224</v>
      </c>
      <c r="L10" s="113">
        <v>184</v>
      </c>
      <c r="M10" s="1708">
        <v>2.9160063391442156E-2</v>
      </c>
      <c r="N10" s="1735">
        <v>0.27178729689807979</v>
      </c>
      <c r="O10" s="114">
        <v>115</v>
      </c>
      <c r="P10" s="195">
        <v>69</v>
      </c>
      <c r="R10" s="105"/>
    </row>
    <row r="11" spans="1:18" s="14" customFormat="1" ht="19.5" customHeight="1">
      <c r="A11" s="401" t="s">
        <v>17</v>
      </c>
      <c r="B11" s="37">
        <v>598</v>
      </c>
      <c r="C11" s="68">
        <v>306</v>
      </c>
      <c r="D11" s="1708">
        <v>0.51170568561872909</v>
      </c>
      <c r="E11" s="113">
        <v>292</v>
      </c>
      <c r="F11" s="1708">
        <v>0.48829431438127091</v>
      </c>
      <c r="G11" s="68">
        <v>442</v>
      </c>
      <c r="H11" s="1708">
        <v>7.1788208543121651E-2</v>
      </c>
      <c r="I11" s="1735">
        <v>0.73913043478260865</v>
      </c>
      <c r="J11" s="113">
        <v>212</v>
      </c>
      <c r="K11" s="113">
        <v>230</v>
      </c>
      <c r="L11" s="113">
        <v>155</v>
      </c>
      <c r="M11" s="1708">
        <v>2.6788800553059107E-2</v>
      </c>
      <c r="N11" s="1735">
        <v>0.25919732441471571</v>
      </c>
      <c r="O11" s="114">
        <v>93</v>
      </c>
      <c r="P11" s="195">
        <v>62</v>
      </c>
      <c r="R11" s="105"/>
    </row>
    <row r="12" spans="1:18" s="14" customFormat="1" ht="19.5" customHeight="1">
      <c r="A12" s="401" t="s">
        <v>18</v>
      </c>
      <c r="B12" s="37">
        <v>244</v>
      </c>
      <c r="C12" s="68">
        <v>121</v>
      </c>
      <c r="D12" s="1708">
        <v>0.49590163934426229</v>
      </c>
      <c r="E12" s="113">
        <v>123</v>
      </c>
      <c r="F12" s="1708">
        <v>0.50409836065573765</v>
      </c>
      <c r="G12" s="68">
        <v>221</v>
      </c>
      <c r="H12" s="1708">
        <v>7.7789510735656459E-2</v>
      </c>
      <c r="I12" s="1735">
        <v>0.90573770491803274</v>
      </c>
      <c r="J12" s="113">
        <v>107</v>
      </c>
      <c r="K12" s="113">
        <v>114</v>
      </c>
      <c r="L12" s="113">
        <v>21</v>
      </c>
      <c r="M12" s="1708">
        <v>7.9515335100340777E-3</v>
      </c>
      <c r="N12" s="1735">
        <v>8.6065573770491802E-2</v>
      </c>
      <c r="O12" s="114">
        <v>14</v>
      </c>
      <c r="P12" s="195">
        <v>7</v>
      </c>
      <c r="R12" s="105"/>
    </row>
    <row r="13" spans="1:18" s="14" customFormat="1" ht="19.5" customHeight="1">
      <c r="A13" s="401" t="s">
        <v>19</v>
      </c>
      <c r="B13" s="37">
        <v>569</v>
      </c>
      <c r="C13" s="68">
        <v>308</v>
      </c>
      <c r="D13" s="1708">
        <v>0.54130052724077327</v>
      </c>
      <c r="E13" s="113">
        <v>261</v>
      </c>
      <c r="F13" s="1708">
        <v>0.45869947275922673</v>
      </c>
      <c r="G13" s="68">
        <v>524</v>
      </c>
      <c r="H13" s="1708">
        <v>6.3499757634512849E-2</v>
      </c>
      <c r="I13" s="1735">
        <v>0.92091388400702989</v>
      </c>
      <c r="J13" s="113">
        <v>276</v>
      </c>
      <c r="K13" s="113">
        <v>248</v>
      </c>
      <c r="L13" s="113">
        <v>31</v>
      </c>
      <c r="M13" s="1708">
        <v>4.0259740259740258E-3</v>
      </c>
      <c r="N13" s="1735">
        <v>5.4481546572934976E-2</v>
      </c>
      <c r="O13" s="114">
        <v>20</v>
      </c>
      <c r="P13" s="195">
        <v>11</v>
      </c>
      <c r="R13" s="105"/>
    </row>
    <row r="14" spans="1:18" s="14" customFormat="1" ht="19.5" customHeight="1">
      <c r="A14" s="401" t="s">
        <v>20</v>
      </c>
      <c r="B14" s="37">
        <v>297</v>
      </c>
      <c r="C14" s="68">
        <v>146</v>
      </c>
      <c r="D14" s="1708">
        <v>0.49158249158249157</v>
      </c>
      <c r="E14" s="113">
        <v>151</v>
      </c>
      <c r="F14" s="1708">
        <v>0.50841750841750843</v>
      </c>
      <c r="G14" s="68">
        <v>268</v>
      </c>
      <c r="H14" s="1708">
        <v>5.8362369337979093E-2</v>
      </c>
      <c r="I14" s="1735">
        <v>0.90235690235690236</v>
      </c>
      <c r="J14" s="113">
        <v>134</v>
      </c>
      <c r="K14" s="113">
        <v>134</v>
      </c>
      <c r="L14" s="113">
        <v>23</v>
      </c>
      <c r="M14" s="1708">
        <v>5.1385165326184095E-3</v>
      </c>
      <c r="N14" s="1735">
        <v>7.7441077441077436E-2</v>
      </c>
      <c r="O14" s="114">
        <v>9</v>
      </c>
      <c r="P14" s="195">
        <v>14</v>
      </c>
      <c r="R14" s="105"/>
    </row>
    <row r="15" spans="1:18" s="14" customFormat="1" ht="19.5" customHeight="1">
      <c r="A15" s="401" t="s">
        <v>21</v>
      </c>
      <c r="B15" s="37">
        <v>525</v>
      </c>
      <c r="C15" s="68">
        <v>282</v>
      </c>
      <c r="D15" s="1708">
        <v>0.53714285714285714</v>
      </c>
      <c r="E15" s="113">
        <v>243</v>
      </c>
      <c r="F15" s="1708">
        <v>0.46285714285714286</v>
      </c>
      <c r="G15" s="68">
        <v>353</v>
      </c>
      <c r="H15" s="1708">
        <v>6.2312444836716684E-2</v>
      </c>
      <c r="I15" s="1735">
        <v>0.67238095238095241</v>
      </c>
      <c r="J15" s="113">
        <v>172</v>
      </c>
      <c r="K15" s="113">
        <v>181</v>
      </c>
      <c r="L15" s="113">
        <v>172</v>
      </c>
      <c r="M15" s="1708">
        <v>3.2416132679984923E-2</v>
      </c>
      <c r="N15" s="1735">
        <v>0.32761904761904764</v>
      </c>
      <c r="O15" s="114">
        <v>110</v>
      </c>
      <c r="P15" s="195">
        <v>62</v>
      </c>
      <c r="R15" s="105"/>
    </row>
    <row r="16" spans="1:18" s="14" customFormat="1" ht="19.5" customHeight="1">
      <c r="A16" s="401" t="s">
        <v>22</v>
      </c>
      <c r="B16" s="37">
        <v>409</v>
      </c>
      <c r="C16" s="68">
        <v>227</v>
      </c>
      <c r="D16" s="1708">
        <v>0.55501222493887525</v>
      </c>
      <c r="E16" s="113">
        <v>182</v>
      </c>
      <c r="F16" s="1708">
        <v>0.44498777506112469</v>
      </c>
      <c r="G16" s="68">
        <v>396</v>
      </c>
      <c r="H16" s="1708">
        <v>7.2183740430185925E-2</v>
      </c>
      <c r="I16" s="1735">
        <v>0.9682151589242054</v>
      </c>
      <c r="J16" s="113">
        <v>217</v>
      </c>
      <c r="K16" s="113">
        <v>179</v>
      </c>
      <c r="L16" s="113">
        <v>9</v>
      </c>
      <c r="M16" s="1708">
        <v>1.7881978939002583E-3</v>
      </c>
      <c r="N16" s="1735">
        <v>2.2004889975550123E-2</v>
      </c>
      <c r="O16" s="114">
        <v>7</v>
      </c>
      <c r="P16" s="195">
        <v>2</v>
      </c>
      <c r="R16" s="105"/>
    </row>
    <row r="17" spans="1:18" s="1665" customFormat="1" ht="19.5" customHeight="1">
      <c r="A17" s="401" t="s">
        <v>23</v>
      </c>
      <c r="B17" s="37">
        <v>459</v>
      </c>
      <c r="C17" s="68">
        <v>257</v>
      </c>
      <c r="D17" s="1708">
        <v>0.55991285403050106</v>
      </c>
      <c r="E17" s="113">
        <v>202</v>
      </c>
      <c r="F17" s="1708">
        <v>0.44008714596949888</v>
      </c>
      <c r="G17" s="68">
        <v>382</v>
      </c>
      <c r="H17" s="1708">
        <v>7.064915849824302E-2</v>
      </c>
      <c r="I17" s="1735">
        <v>0.83224400871459692</v>
      </c>
      <c r="J17" s="113">
        <v>206</v>
      </c>
      <c r="K17" s="113">
        <v>176</v>
      </c>
      <c r="L17" s="113">
        <v>69</v>
      </c>
      <c r="M17" s="1708">
        <v>1.4180024660912454E-2</v>
      </c>
      <c r="N17" s="1735">
        <v>0.15032679738562091</v>
      </c>
      <c r="O17" s="114">
        <v>44</v>
      </c>
      <c r="P17" s="195">
        <v>25</v>
      </c>
      <c r="Q17" s="1667"/>
      <c r="R17" s="105"/>
    </row>
    <row r="18" spans="1:18" ht="19.5" customHeight="1">
      <c r="A18" s="401" t="s">
        <v>24</v>
      </c>
      <c r="B18" s="37">
        <v>1241</v>
      </c>
      <c r="C18" s="68">
        <v>621</v>
      </c>
      <c r="D18" s="1708">
        <v>0.50040290088638195</v>
      </c>
      <c r="E18" s="113">
        <v>620</v>
      </c>
      <c r="F18" s="1708">
        <v>0.49959709911361805</v>
      </c>
      <c r="G18" s="68">
        <v>833</v>
      </c>
      <c r="H18" s="1708">
        <v>6.3738618103910016E-2</v>
      </c>
      <c r="I18" s="1735">
        <v>0.67123287671232879</v>
      </c>
      <c r="J18" s="113">
        <v>411</v>
      </c>
      <c r="K18" s="113">
        <v>422</v>
      </c>
      <c r="L18" s="113">
        <v>390</v>
      </c>
      <c r="M18" s="1708">
        <v>3.3393269971744154E-2</v>
      </c>
      <c r="N18" s="1735">
        <v>0.31426269137792101</v>
      </c>
      <c r="O18" s="114">
        <v>200</v>
      </c>
      <c r="P18" s="195">
        <v>190</v>
      </c>
      <c r="R18" s="105"/>
    </row>
    <row r="19" spans="1:18" ht="19.5" customHeight="1">
      <c r="A19" s="401" t="s">
        <v>25</v>
      </c>
      <c r="B19" s="37">
        <v>702</v>
      </c>
      <c r="C19" s="68">
        <v>352</v>
      </c>
      <c r="D19" s="1708">
        <v>0.50142450142450146</v>
      </c>
      <c r="E19" s="113">
        <v>350</v>
      </c>
      <c r="F19" s="1708">
        <v>0.4985754985754986</v>
      </c>
      <c r="G19" s="69">
        <v>510</v>
      </c>
      <c r="H19" s="1708">
        <v>8.0734525882539182E-2</v>
      </c>
      <c r="I19" s="1735">
        <v>0.72649572649572647</v>
      </c>
      <c r="J19" s="113">
        <v>249</v>
      </c>
      <c r="K19" s="113">
        <v>261</v>
      </c>
      <c r="L19" s="113">
        <v>191</v>
      </c>
      <c r="M19" s="1708">
        <v>3.2885674931129476E-2</v>
      </c>
      <c r="N19" s="1735">
        <v>0.27207977207977208</v>
      </c>
      <c r="O19" s="114">
        <v>103</v>
      </c>
      <c r="P19" s="195">
        <v>88</v>
      </c>
      <c r="R19" s="105"/>
    </row>
    <row r="20" spans="1:18" ht="19.5" customHeight="1">
      <c r="A20" s="401" t="s">
        <v>26</v>
      </c>
      <c r="B20" s="37">
        <v>413</v>
      </c>
      <c r="C20" s="68">
        <v>216</v>
      </c>
      <c r="D20" s="1708">
        <v>0.52300242130750607</v>
      </c>
      <c r="E20" s="113">
        <v>197</v>
      </c>
      <c r="F20" s="1708">
        <v>0.47699757869249393</v>
      </c>
      <c r="G20" s="69">
        <v>341</v>
      </c>
      <c r="H20" s="1708">
        <v>5.8260720997778917E-2</v>
      </c>
      <c r="I20" s="1735">
        <v>0.82566585956416461</v>
      </c>
      <c r="J20" s="113">
        <v>178</v>
      </c>
      <c r="K20" s="113">
        <v>163</v>
      </c>
      <c r="L20" s="113">
        <v>68</v>
      </c>
      <c r="M20" s="1708">
        <v>1.2449652142072502E-2</v>
      </c>
      <c r="N20" s="1735">
        <v>0.16464891041162227</v>
      </c>
      <c r="O20" s="114">
        <v>35</v>
      </c>
      <c r="P20" s="195">
        <v>33</v>
      </c>
      <c r="R20" s="105"/>
    </row>
    <row r="21" spans="1:18" ht="19.5" customHeight="1">
      <c r="A21" s="401" t="s">
        <v>27</v>
      </c>
      <c r="B21" s="37">
        <v>1057</v>
      </c>
      <c r="C21" s="68">
        <v>606</v>
      </c>
      <c r="D21" s="1708">
        <v>0.57332071901608328</v>
      </c>
      <c r="E21" s="113">
        <v>451</v>
      </c>
      <c r="F21" s="1708">
        <v>0.42667928098391672</v>
      </c>
      <c r="G21" s="69">
        <v>799</v>
      </c>
      <c r="H21" s="1708">
        <v>6.8168245030287525E-2</v>
      </c>
      <c r="I21" s="1735">
        <v>0.75591296121097451</v>
      </c>
      <c r="J21" s="113">
        <v>449</v>
      </c>
      <c r="K21" s="113">
        <v>350</v>
      </c>
      <c r="L21" s="113">
        <v>251</v>
      </c>
      <c r="M21" s="1708">
        <v>2.3099576661144854E-2</v>
      </c>
      <c r="N21" s="1735">
        <v>0.23746452223273415</v>
      </c>
      <c r="O21" s="114">
        <v>154</v>
      </c>
      <c r="P21" s="195">
        <v>97</v>
      </c>
      <c r="R21" s="105"/>
    </row>
    <row r="22" spans="1:18" ht="7.5" customHeight="1">
      <c r="A22" s="401"/>
      <c r="B22" s="84"/>
      <c r="C22" s="84"/>
      <c r="D22" s="1732"/>
      <c r="E22" s="84"/>
      <c r="F22" s="1732"/>
      <c r="G22" s="67"/>
      <c r="H22" s="1713"/>
      <c r="I22" s="1732"/>
      <c r="J22" s="84"/>
      <c r="K22" s="84"/>
      <c r="L22" s="84"/>
      <c r="M22" s="1713"/>
      <c r="N22" s="1732"/>
      <c r="O22" s="67"/>
      <c r="P22" s="84"/>
    </row>
    <row r="23" spans="1:18" ht="15" customHeight="1">
      <c r="A23" s="138" t="s">
        <v>1656</v>
      </c>
      <c r="B23" s="84"/>
      <c r="C23" s="84"/>
      <c r="D23" s="1732"/>
      <c r="E23" s="84"/>
      <c r="F23" s="1732"/>
      <c r="G23" s="67"/>
      <c r="H23" s="1732"/>
      <c r="I23" s="1732"/>
      <c r="J23" s="84"/>
      <c r="K23" s="84"/>
      <c r="L23" s="84"/>
      <c r="M23" s="1732"/>
      <c r="N23" s="1732"/>
      <c r="O23" s="67"/>
      <c r="P23" s="84"/>
    </row>
    <row r="24" spans="1:18" ht="15" customHeight="1">
      <c r="A24" s="138" t="s">
        <v>1660</v>
      </c>
    </row>
    <row r="25" spans="1:18" ht="15" customHeight="1">
      <c r="A25" s="138" t="s">
        <v>1661</v>
      </c>
    </row>
    <row r="26" spans="1:18" ht="15" customHeight="1">
      <c r="A26" s="138" t="s">
        <v>1662</v>
      </c>
    </row>
    <row r="27" spans="1:18" ht="14.25" customHeight="1">
      <c r="A27" s="138" t="s">
        <v>366</v>
      </c>
    </row>
    <row r="28" spans="1:18" hidden="1">
      <c r="A28" s="816"/>
    </row>
    <row r="29" spans="1:18">
      <c r="B29" s="50"/>
      <c r="C29" s="50"/>
      <c r="D29" s="50"/>
      <c r="E29" s="50"/>
      <c r="F29" s="50"/>
      <c r="G29" s="50"/>
      <c r="H29" s="50"/>
      <c r="I29" s="50"/>
      <c r="J29" s="50"/>
      <c r="K29" s="50"/>
      <c r="L29" s="50"/>
      <c r="M29" s="50"/>
      <c r="N29" s="50"/>
      <c r="O29" s="50"/>
      <c r="P29" s="50"/>
    </row>
    <row r="30" spans="1:18">
      <c r="B30" s="50"/>
      <c r="C30" s="50"/>
      <c r="D30" s="50"/>
      <c r="E30" s="50"/>
      <c r="F30" s="50"/>
      <c r="G30" s="50"/>
      <c r="H30" s="50"/>
      <c r="I30" s="50"/>
      <c r="J30" s="50"/>
      <c r="K30" s="50"/>
      <c r="L30" s="50"/>
      <c r="M30" s="50"/>
      <c r="N30" s="50"/>
      <c r="O30" s="50"/>
      <c r="P30" s="50"/>
    </row>
  </sheetData>
  <sortState xmlns:xlrd2="http://schemas.microsoft.com/office/spreadsheetml/2017/richdata2" ref="A50:D63">
    <sortCondition descending="1" ref="B50:B63"/>
  </sortState>
  <mergeCells count="10">
    <mergeCell ref="A3:A6"/>
    <mergeCell ref="B3:B5"/>
    <mergeCell ref="C3:F4"/>
    <mergeCell ref="G3:P3"/>
    <mergeCell ref="G4:K4"/>
    <mergeCell ref="L4:P4"/>
    <mergeCell ref="C5:D5"/>
    <mergeCell ref="E5:F5"/>
    <mergeCell ref="G5:I5"/>
    <mergeCell ref="L5:N5"/>
  </mergeCells>
  <hyperlinks>
    <hyperlink ref="R2" location="OBSAH!A1" display="Zpět na obsah" xr:uid="{2EABD7E9-D574-4621-904E-4BF201BBEE9B}"/>
  </hyperlinks>
  <pageMargins left="0.70866141732283472" right="0.70866141732283472" top="0.78740157480314965" bottom="0.78740157480314965"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List17"/>
  <dimension ref="A1:T28"/>
  <sheetViews>
    <sheetView showGridLines="0" zoomScaleNormal="100" workbookViewId="0"/>
  </sheetViews>
  <sheetFormatPr defaultColWidth="9.140625" defaultRowHeight="15"/>
  <cols>
    <col min="1" max="1" width="16.42578125" customWidth="1"/>
    <col min="2" max="2" width="6.42578125" customWidth="1"/>
    <col min="3" max="3" width="6.85546875" customWidth="1"/>
    <col min="4" max="4" width="6.42578125" customWidth="1"/>
    <col min="5" max="5" width="6.85546875" customWidth="1"/>
    <col min="6" max="6" width="6.42578125" customWidth="1"/>
    <col min="7" max="7" width="6.85546875" customWidth="1"/>
    <col min="8" max="8" width="6.42578125" customWidth="1"/>
    <col min="9" max="9" width="6.85546875" customWidth="1"/>
    <col min="10" max="10" width="6.42578125" customWidth="1"/>
    <col min="11" max="11" width="6.85546875" customWidth="1"/>
    <col min="12" max="12" width="6.42578125" customWidth="1"/>
    <col min="13" max="13" width="6.85546875" customWidth="1"/>
    <col min="14" max="14" width="6.42578125" customWidth="1"/>
    <col min="15" max="15" width="6.85546875" customWidth="1"/>
    <col min="16" max="16" width="6.42578125" customWidth="1"/>
    <col min="17" max="17" width="7.7109375" customWidth="1"/>
    <col min="18" max="18" width="7.42578125" customWidth="1"/>
  </cols>
  <sheetData>
    <row r="1" spans="1:20" s="2" customFormat="1" ht="22.5" customHeight="1">
      <c r="A1" s="154" t="s">
        <v>1187</v>
      </c>
      <c r="B1" s="1"/>
      <c r="O1" s="152"/>
    </row>
    <row r="2" spans="1:20" s="4" customFormat="1" ht="18.75" customHeight="1" thickBot="1">
      <c r="A2" s="322" t="s">
        <v>1547</v>
      </c>
      <c r="R2" s="1440" t="s">
        <v>1548</v>
      </c>
      <c r="T2" s="106" t="s">
        <v>986</v>
      </c>
    </row>
    <row r="3" spans="1:20" ht="17.25" customHeight="1">
      <c r="A3" s="2032" t="s">
        <v>170</v>
      </c>
      <c r="B3" s="2033"/>
      <c r="C3" s="2118" t="s">
        <v>225</v>
      </c>
      <c r="D3" s="2119"/>
      <c r="E3" s="2118" t="s">
        <v>331</v>
      </c>
      <c r="F3" s="2119"/>
      <c r="G3" s="2119"/>
      <c r="H3" s="2135"/>
      <c r="I3" s="2118" t="s">
        <v>421</v>
      </c>
      <c r="J3" s="2119"/>
      <c r="K3" s="2119"/>
      <c r="L3" s="2119"/>
      <c r="M3" s="2119"/>
      <c r="N3" s="2119"/>
      <c r="O3" s="2119"/>
      <c r="P3" s="2119"/>
      <c r="Q3" s="2119"/>
      <c r="R3" s="2121"/>
    </row>
    <row r="4" spans="1:20" ht="17.25" customHeight="1">
      <c r="A4" s="2034"/>
      <c r="B4" s="2035"/>
      <c r="C4" s="2120"/>
      <c r="D4" s="2022"/>
      <c r="E4" s="2120" t="s">
        <v>4</v>
      </c>
      <c r="F4" s="2022"/>
      <c r="G4" s="2055" t="s">
        <v>175</v>
      </c>
      <c r="H4" s="2149"/>
      <c r="I4" s="2124" t="s">
        <v>4</v>
      </c>
      <c r="J4" s="2125"/>
      <c r="K4" s="2022" t="s">
        <v>137</v>
      </c>
      <c r="L4" s="2022"/>
      <c r="M4" s="2022"/>
      <c r="N4" s="2022"/>
      <c r="O4" s="2022"/>
      <c r="P4" s="2022"/>
      <c r="Q4" s="2022"/>
      <c r="R4" s="2006"/>
    </row>
    <row r="5" spans="1:20" ht="38.25" customHeight="1">
      <c r="A5" s="2034"/>
      <c r="B5" s="2035"/>
      <c r="C5" s="2120"/>
      <c r="D5" s="2022"/>
      <c r="E5" s="2120"/>
      <c r="F5" s="2006"/>
      <c r="G5" s="2123"/>
      <c r="H5" s="2115"/>
      <c r="I5" s="2045"/>
      <c r="J5" s="2126"/>
      <c r="K5" s="2022" t="s">
        <v>173</v>
      </c>
      <c r="L5" s="2022"/>
      <c r="M5" s="2022" t="s">
        <v>172</v>
      </c>
      <c r="N5" s="2022"/>
      <c r="O5" s="2022" t="s">
        <v>174</v>
      </c>
      <c r="P5" s="2022"/>
      <c r="Q5" s="2022" t="s">
        <v>1535</v>
      </c>
      <c r="R5" s="2006"/>
    </row>
    <row r="6" spans="1:20" ht="18" customHeight="1" thickBot="1">
      <c r="A6" s="2036"/>
      <c r="B6" s="2037"/>
      <c r="C6" s="448" t="s">
        <v>134</v>
      </c>
      <c r="D6" s="449" t="s">
        <v>136</v>
      </c>
      <c r="E6" s="448" t="s">
        <v>134</v>
      </c>
      <c r="F6" s="477" t="s">
        <v>226</v>
      </c>
      <c r="G6" s="449" t="s">
        <v>134</v>
      </c>
      <c r="H6" s="1618" t="s">
        <v>226</v>
      </c>
      <c r="I6" s="448" t="s">
        <v>134</v>
      </c>
      <c r="J6" s="452" t="s">
        <v>226</v>
      </c>
      <c r="K6" s="449" t="s">
        <v>134</v>
      </c>
      <c r="L6" s="452" t="s">
        <v>226</v>
      </c>
      <c r="M6" s="449" t="s">
        <v>134</v>
      </c>
      <c r="N6" s="452" t="s">
        <v>226</v>
      </c>
      <c r="O6" s="449" t="s">
        <v>134</v>
      </c>
      <c r="P6" s="452" t="s">
        <v>226</v>
      </c>
      <c r="Q6" s="449" t="s">
        <v>134</v>
      </c>
      <c r="R6" s="461" t="s">
        <v>226</v>
      </c>
    </row>
    <row r="7" spans="1:20" s="14" customFormat="1" ht="18" customHeight="1">
      <c r="A7" s="2038" t="s">
        <v>11</v>
      </c>
      <c r="B7" s="2039"/>
      <c r="C7" s="169">
        <v>18281</v>
      </c>
      <c r="D7" s="454">
        <v>2.0767940053462025E-2</v>
      </c>
      <c r="E7" s="169">
        <v>5865</v>
      </c>
      <c r="F7" s="415">
        <v>0.32082490016957499</v>
      </c>
      <c r="G7" s="115">
        <v>4112</v>
      </c>
      <c r="H7" s="1736">
        <v>0.22493299053662272</v>
      </c>
      <c r="I7" s="169">
        <v>12416</v>
      </c>
      <c r="J7" s="675">
        <v>0.67917509983042501</v>
      </c>
      <c r="K7" s="115">
        <v>4716</v>
      </c>
      <c r="L7" s="675">
        <v>0.25797275860182706</v>
      </c>
      <c r="M7" s="115">
        <v>3626</v>
      </c>
      <c r="N7" s="675">
        <v>0.19834801159673979</v>
      </c>
      <c r="O7" s="115">
        <v>1377</v>
      </c>
      <c r="P7" s="675">
        <v>7.5324106996334989E-2</v>
      </c>
      <c r="Q7" s="115">
        <v>2697</v>
      </c>
      <c r="R7" s="415">
        <v>0.14753022263552323</v>
      </c>
      <c r="S7" s="26"/>
    </row>
    <row r="8" spans="1:20" s="14" customFormat="1" ht="18" customHeight="1">
      <c r="A8" s="2038" t="s">
        <v>12</v>
      </c>
      <c r="B8" s="2039"/>
      <c r="C8" s="169">
        <v>20237</v>
      </c>
      <c r="D8" s="454">
        <v>2.2332010576171832E-2</v>
      </c>
      <c r="E8" s="169">
        <v>6549</v>
      </c>
      <c r="F8" s="415">
        <v>0.32361516034985421</v>
      </c>
      <c r="G8" s="115">
        <v>4505</v>
      </c>
      <c r="H8" s="1736">
        <v>0.22261204724020359</v>
      </c>
      <c r="I8" s="169">
        <v>13688</v>
      </c>
      <c r="J8" s="675">
        <v>0.67638483965014573</v>
      </c>
      <c r="K8" s="115">
        <v>5332</v>
      </c>
      <c r="L8" s="675">
        <v>0.2634777882097149</v>
      </c>
      <c r="M8" s="115">
        <v>4003</v>
      </c>
      <c r="N8" s="675">
        <v>0.19780599891288234</v>
      </c>
      <c r="O8" s="115">
        <v>1484</v>
      </c>
      <c r="P8" s="675">
        <v>7.3331027326184711E-2</v>
      </c>
      <c r="Q8" s="115">
        <v>2869</v>
      </c>
      <c r="R8" s="415">
        <v>0.14177002520136384</v>
      </c>
      <c r="S8" s="26"/>
    </row>
    <row r="9" spans="1:20" s="14" customFormat="1" ht="18" customHeight="1">
      <c r="A9" s="2038" t="s">
        <v>127</v>
      </c>
      <c r="B9" s="2039"/>
      <c r="C9" s="169">
        <v>21992</v>
      </c>
      <c r="D9" s="454">
        <v>2.3746690450789757E-2</v>
      </c>
      <c r="E9" s="169">
        <v>7157</v>
      </c>
      <c r="F9" s="415">
        <v>0.32543652237177156</v>
      </c>
      <c r="G9" s="115">
        <v>4861</v>
      </c>
      <c r="H9" s="1736">
        <v>0.22103492178974171</v>
      </c>
      <c r="I9" s="169">
        <v>14835</v>
      </c>
      <c r="J9" s="675">
        <v>0.67456347762822844</v>
      </c>
      <c r="K9" s="115">
        <v>5893</v>
      </c>
      <c r="L9" s="675">
        <v>0.26796107675518371</v>
      </c>
      <c r="M9" s="115">
        <v>4318</v>
      </c>
      <c r="N9" s="675">
        <v>0.19634412513641325</v>
      </c>
      <c r="O9" s="115">
        <v>1500</v>
      </c>
      <c r="P9" s="675">
        <v>6.8206620589305197E-2</v>
      </c>
      <c r="Q9" s="115">
        <v>3124</v>
      </c>
      <c r="R9" s="415">
        <v>0.14205165514732629</v>
      </c>
      <c r="S9" s="26"/>
    </row>
    <row r="10" spans="1:20" s="14" customFormat="1" ht="18" customHeight="1">
      <c r="A10" s="2038" t="s">
        <v>162</v>
      </c>
      <c r="B10" s="2039"/>
      <c r="C10" s="169">
        <v>24026</v>
      </c>
      <c r="D10" s="454">
        <v>2.5534366072643179E-2</v>
      </c>
      <c r="E10" s="169">
        <v>7803</v>
      </c>
      <c r="F10" s="415">
        <v>0.32477316240739201</v>
      </c>
      <c r="G10" s="115">
        <v>5181</v>
      </c>
      <c r="H10" s="1736">
        <v>0.21564138849579623</v>
      </c>
      <c r="I10" s="169">
        <v>16223</v>
      </c>
      <c r="J10" s="675">
        <v>0.67522683759260804</v>
      </c>
      <c r="K10" s="115">
        <v>6619</v>
      </c>
      <c r="L10" s="675">
        <v>0.27549321568301005</v>
      </c>
      <c r="M10" s="115">
        <v>4631</v>
      </c>
      <c r="N10" s="675">
        <v>0.19274952135186882</v>
      </c>
      <c r="O10" s="115">
        <v>1583</v>
      </c>
      <c r="P10" s="675">
        <v>6.588695579788563E-2</v>
      </c>
      <c r="Q10" s="115">
        <v>3390</v>
      </c>
      <c r="R10" s="415">
        <v>0.1410971447598435</v>
      </c>
      <c r="S10" s="26"/>
    </row>
    <row r="11" spans="1:20" s="14" customFormat="1" ht="18" customHeight="1">
      <c r="A11" s="2038" t="s">
        <v>340</v>
      </c>
      <c r="B11" s="2039"/>
      <c r="C11" s="169">
        <v>26527</v>
      </c>
      <c r="D11" s="454">
        <v>2.7836834406146833E-2</v>
      </c>
      <c r="E11" s="169">
        <v>8325</v>
      </c>
      <c r="F11" s="415">
        <v>0.31383119086214045</v>
      </c>
      <c r="G11" s="115">
        <v>5418</v>
      </c>
      <c r="H11" s="1736">
        <v>0.20424473178271196</v>
      </c>
      <c r="I11" s="169">
        <v>18202</v>
      </c>
      <c r="J11" s="675">
        <v>0.68616880913785949</v>
      </c>
      <c r="K11" s="115">
        <v>7569</v>
      </c>
      <c r="L11" s="675">
        <v>0.28533192596222717</v>
      </c>
      <c r="M11" s="115">
        <v>5119</v>
      </c>
      <c r="N11" s="675">
        <v>0.19297319711991556</v>
      </c>
      <c r="O11" s="115">
        <v>1708</v>
      </c>
      <c r="P11" s="675">
        <v>6.4387228107211522E-2</v>
      </c>
      <c r="Q11" s="115">
        <v>3806</v>
      </c>
      <c r="R11" s="415">
        <v>0.1434764579485053</v>
      </c>
      <c r="S11" s="26"/>
    </row>
    <row r="12" spans="1:20" s="14" customFormat="1" ht="18" customHeight="1">
      <c r="A12" s="2038" t="s">
        <v>410</v>
      </c>
      <c r="B12" s="2039"/>
      <c r="C12" s="169">
        <v>28380</v>
      </c>
      <c r="D12" s="454">
        <v>2.9490371466454963E-2</v>
      </c>
      <c r="E12" s="169">
        <v>8499</v>
      </c>
      <c r="F12" s="415">
        <v>0.29947145877378434</v>
      </c>
      <c r="G12" s="115">
        <v>5569</v>
      </c>
      <c r="H12" s="1736">
        <v>0.19622973925299506</v>
      </c>
      <c r="I12" s="169">
        <v>19881</v>
      </c>
      <c r="J12" s="675">
        <v>0.70052854122621566</v>
      </c>
      <c r="K12" s="115">
        <v>8408</v>
      </c>
      <c r="L12" s="675">
        <v>0.29626497533474278</v>
      </c>
      <c r="M12" s="115">
        <v>5497</v>
      </c>
      <c r="N12" s="675">
        <v>0.19369274136715997</v>
      </c>
      <c r="O12" s="115">
        <v>1703</v>
      </c>
      <c r="P12" s="675">
        <v>6.0007047216349543E-2</v>
      </c>
      <c r="Q12" s="115">
        <v>4273</v>
      </c>
      <c r="R12" s="415">
        <v>0.15056377730796336</v>
      </c>
      <c r="S12" s="26"/>
    </row>
    <row r="13" spans="1:20" s="14" customFormat="1" ht="18" customHeight="1">
      <c r="A13" s="2038" t="s">
        <v>445</v>
      </c>
      <c r="B13" s="2039"/>
      <c r="C13" s="169">
        <v>30543</v>
      </c>
      <c r="D13" s="454">
        <v>3.1664854116493238E-2</v>
      </c>
      <c r="E13" s="169">
        <v>8689</v>
      </c>
      <c r="F13" s="415">
        <v>0.28448416985888747</v>
      </c>
      <c r="G13" s="115">
        <v>5664</v>
      </c>
      <c r="H13" s="1736">
        <v>0.18544347313623416</v>
      </c>
      <c r="I13" s="169">
        <v>21854</v>
      </c>
      <c r="J13" s="675">
        <v>0.71551583014111253</v>
      </c>
      <c r="K13" s="115">
        <v>9646</v>
      </c>
      <c r="L13" s="675">
        <v>0.31581704482205414</v>
      </c>
      <c r="M13" s="115">
        <v>5848</v>
      </c>
      <c r="N13" s="675">
        <v>0.19146776675506663</v>
      </c>
      <c r="O13" s="115">
        <v>1775</v>
      </c>
      <c r="P13" s="675">
        <v>5.8114788986019711E-2</v>
      </c>
      <c r="Q13" s="115">
        <v>4585</v>
      </c>
      <c r="R13" s="415">
        <v>0.15011622957797205</v>
      </c>
      <c r="S13" s="26"/>
    </row>
    <row r="14" spans="1:20" s="14" customFormat="1" ht="18" customHeight="1">
      <c r="A14" s="2038" t="s">
        <v>489</v>
      </c>
      <c r="B14" s="2039"/>
      <c r="C14" s="169">
        <v>72748</v>
      </c>
      <c r="D14" s="454">
        <v>7.2186533145196657E-2</v>
      </c>
      <c r="E14" s="169">
        <v>9015</v>
      </c>
      <c r="F14" s="415">
        <v>0.12392093253422774</v>
      </c>
      <c r="G14" s="115">
        <v>5828</v>
      </c>
      <c r="H14" s="1736">
        <v>8.0112168032110853E-2</v>
      </c>
      <c r="I14" s="169">
        <v>63733</v>
      </c>
      <c r="J14" s="675">
        <v>0.87607906746577224</v>
      </c>
      <c r="K14" s="115">
        <v>50849</v>
      </c>
      <c r="L14" s="675">
        <v>0.69897454225545719</v>
      </c>
      <c r="M14" s="115">
        <v>6031</v>
      </c>
      <c r="N14" s="675">
        <v>8.2902622752515531E-2</v>
      </c>
      <c r="O14" s="115">
        <v>1830</v>
      </c>
      <c r="P14" s="675">
        <v>2.5155330730741738E-2</v>
      </c>
      <c r="Q14" s="115">
        <v>5023</v>
      </c>
      <c r="R14" s="415">
        <v>6.904657172705779E-2</v>
      </c>
      <c r="S14" s="26"/>
    </row>
    <row r="15" spans="1:20" s="14" customFormat="1" ht="18" customHeight="1">
      <c r="A15" s="2038" t="s">
        <v>499</v>
      </c>
      <c r="B15" s="2039"/>
      <c r="C15" s="169">
        <v>70662</v>
      </c>
      <c r="D15" s="454">
        <v>7.0637559404446063E-2</v>
      </c>
      <c r="E15" s="169">
        <v>9284</v>
      </c>
      <c r="F15" s="415">
        <v>0.13138603492683479</v>
      </c>
      <c r="G15" s="115">
        <v>5966</v>
      </c>
      <c r="H15" s="1736">
        <v>8.4430103874784182E-2</v>
      </c>
      <c r="I15" s="169">
        <v>61378</v>
      </c>
      <c r="J15" s="675">
        <v>0.86861396507316524</v>
      </c>
      <c r="K15" s="115">
        <v>47858</v>
      </c>
      <c r="L15" s="675">
        <v>0.6772805751323201</v>
      </c>
      <c r="M15" s="115">
        <v>6273</v>
      </c>
      <c r="N15" s="675">
        <v>8.8774730406724969E-2</v>
      </c>
      <c r="O15" s="115">
        <v>1782</v>
      </c>
      <c r="P15" s="675">
        <v>2.521864651439246E-2</v>
      </c>
      <c r="Q15" s="115">
        <v>5465</v>
      </c>
      <c r="R15" s="415">
        <v>7.7340013019727719E-2</v>
      </c>
      <c r="S15" s="26"/>
    </row>
    <row r="16" spans="1:20" s="14" customFormat="1" ht="18" customHeight="1">
      <c r="A16" s="2038" t="s">
        <v>731</v>
      </c>
      <c r="B16" s="2039"/>
      <c r="C16" s="169">
        <v>74355</v>
      </c>
      <c r="D16" s="454">
        <v>7.4172535562516212E-2</v>
      </c>
      <c r="E16" s="169">
        <v>9522</v>
      </c>
      <c r="F16" s="415">
        <v>0.12806132741577567</v>
      </c>
      <c r="G16" s="115">
        <v>6134</v>
      </c>
      <c r="H16" s="1736">
        <v>8.2496133414027298E-2</v>
      </c>
      <c r="I16" s="169">
        <v>64833</v>
      </c>
      <c r="J16" s="675">
        <v>0.87193867258422431</v>
      </c>
      <c r="K16" s="115">
        <v>50806</v>
      </c>
      <c r="L16" s="675">
        <v>0.68328962410059846</v>
      </c>
      <c r="M16" s="115">
        <v>6571</v>
      </c>
      <c r="N16" s="675">
        <v>8.8373344092529088E-2</v>
      </c>
      <c r="O16" s="115">
        <v>1688</v>
      </c>
      <c r="P16" s="675">
        <v>2.2701903032748303E-2</v>
      </c>
      <c r="Q16" s="115">
        <v>5768</v>
      </c>
      <c r="R16" s="415">
        <v>7.757380135834846E-2</v>
      </c>
      <c r="S16" s="26"/>
    </row>
    <row r="17" spans="1:20" s="14" customFormat="1" ht="18" customHeight="1" thickBot="1">
      <c r="A17" s="2038" t="s">
        <v>1132</v>
      </c>
      <c r="B17" s="2039"/>
      <c r="C17" s="70">
        <v>76726</v>
      </c>
      <c r="D17" s="1619">
        <v>7.6502917492591596E-2</v>
      </c>
      <c r="E17" s="70">
        <v>9827</v>
      </c>
      <c r="F17" s="1620">
        <v>0.12807913875348642</v>
      </c>
      <c r="G17" s="44">
        <v>6261</v>
      </c>
      <c r="H17" s="1620">
        <v>8.1602064489221388E-2</v>
      </c>
      <c r="I17" s="70">
        <v>66899</v>
      </c>
      <c r="J17" s="1620">
        <v>0.87192086124651358</v>
      </c>
      <c r="K17" s="115">
        <v>52342</v>
      </c>
      <c r="L17" s="1620">
        <v>0.68219378046555279</v>
      </c>
      <c r="M17" s="115">
        <v>6788</v>
      </c>
      <c r="N17" s="1620">
        <v>8.8470661835622869E-2</v>
      </c>
      <c r="O17" s="115">
        <v>1582</v>
      </c>
      <c r="P17" s="1620">
        <v>2.0618825430753589E-2</v>
      </c>
      <c r="Q17" s="115">
        <v>6187</v>
      </c>
      <c r="R17" s="415">
        <v>7.757380135834846E-2</v>
      </c>
      <c r="S17" s="26"/>
      <c r="T17" s="26"/>
    </row>
    <row r="18" spans="1:20" s="14" customFormat="1" ht="18" customHeight="1">
      <c r="A18" s="2028" t="s">
        <v>1134</v>
      </c>
      <c r="B18" s="360" t="s">
        <v>164</v>
      </c>
      <c r="C18" s="391">
        <f>C17-C16</f>
        <v>2371</v>
      </c>
      <c r="D18" s="424" t="s">
        <v>50</v>
      </c>
      <c r="E18" s="391">
        <f t="shared" ref="E18:K18" si="0">E17-E16</f>
        <v>305</v>
      </c>
      <c r="F18" s="423" t="s">
        <v>50</v>
      </c>
      <c r="G18" s="362">
        <f t="shared" si="0"/>
        <v>127</v>
      </c>
      <c r="H18" s="424" t="s">
        <v>50</v>
      </c>
      <c r="I18" s="391">
        <f t="shared" si="0"/>
        <v>2066</v>
      </c>
      <c r="J18" s="423" t="s">
        <v>50</v>
      </c>
      <c r="K18" s="362">
        <f t="shared" si="0"/>
        <v>1536</v>
      </c>
      <c r="L18" s="423" t="s">
        <v>50</v>
      </c>
      <c r="M18" s="362">
        <f>M17-M16</f>
        <v>217</v>
      </c>
      <c r="N18" s="423" t="s">
        <v>50</v>
      </c>
      <c r="O18" s="362">
        <f>O17-O16</f>
        <v>-106</v>
      </c>
      <c r="P18" s="423" t="s">
        <v>50</v>
      </c>
      <c r="Q18" s="362">
        <f>Q17-Q16</f>
        <v>419</v>
      </c>
      <c r="R18" s="437" t="s">
        <v>50</v>
      </c>
    </row>
    <row r="19" spans="1:20" s="14" customFormat="1" ht="18" customHeight="1">
      <c r="A19" s="2029"/>
      <c r="B19" s="1601" t="s">
        <v>165</v>
      </c>
      <c r="C19" s="393">
        <f>C17/C16-1</f>
        <v>3.1887566404411372E-2</v>
      </c>
      <c r="D19" s="433" t="s">
        <v>50</v>
      </c>
      <c r="E19" s="393">
        <f t="shared" ref="E19:M19" si="1">E17/E16-1</f>
        <v>3.2031085906322199E-2</v>
      </c>
      <c r="F19" s="432" t="s">
        <v>50</v>
      </c>
      <c r="G19" s="366">
        <f t="shared" si="1"/>
        <v>2.0704271274861519E-2</v>
      </c>
      <c r="H19" s="433" t="s">
        <v>50</v>
      </c>
      <c r="I19" s="393">
        <f t="shared" si="1"/>
        <v>3.186648774543821E-2</v>
      </c>
      <c r="J19" s="432" t="s">
        <v>50</v>
      </c>
      <c r="K19" s="366">
        <f t="shared" si="1"/>
        <v>3.0232649687044866E-2</v>
      </c>
      <c r="L19" s="432" t="s">
        <v>50</v>
      </c>
      <c r="M19" s="366">
        <f t="shared" si="1"/>
        <v>3.3023892862577897E-2</v>
      </c>
      <c r="N19" s="432" t="s">
        <v>50</v>
      </c>
      <c r="O19" s="366">
        <f>O17/O16-1</f>
        <v>-6.2796208530805697E-2</v>
      </c>
      <c r="P19" s="432" t="s">
        <v>50</v>
      </c>
      <c r="Q19" s="366">
        <f>Q17/Q16-1</f>
        <v>7.264216366158105E-2</v>
      </c>
      <c r="R19" s="440" t="s">
        <v>50</v>
      </c>
    </row>
    <row r="20" spans="1:20" s="14" customFormat="1" ht="18" customHeight="1">
      <c r="A20" s="2030" t="s">
        <v>1154</v>
      </c>
      <c r="B20" s="378" t="s">
        <v>164</v>
      </c>
      <c r="C20" s="394">
        <f>C17-C12</f>
        <v>48346</v>
      </c>
      <c r="D20" s="430" t="s">
        <v>50</v>
      </c>
      <c r="E20" s="394">
        <f t="shared" ref="E20:M20" si="2">E17-E12</f>
        <v>1328</v>
      </c>
      <c r="F20" s="429" t="s">
        <v>50</v>
      </c>
      <c r="G20" s="371">
        <f t="shared" si="2"/>
        <v>692</v>
      </c>
      <c r="H20" s="430" t="s">
        <v>50</v>
      </c>
      <c r="I20" s="394">
        <f t="shared" si="2"/>
        <v>47018</v>
      </c>
      <c r="J20" s="429" t="s">
        <v>50</v>
      </c>
      <c r="K20" s="371">
        <f t="shared" si="2"/>
        <v>43934</v>
      </c>
      <c r="L20" s="429" t="s">
        <v>50</v>
      </c>
      <c r="M20" s="371">
        <f t="shared" si="2"/>
        <v>1291</v>
      </c>
      <c r="N20" s="429" t="s">
        <v>50</v>
      </c>
      <c r="O20" s="371">
        <f>O17-O12</f>
        <v>-121</v>
      </c>
      <c r="P20" s="429" t="s">
        <v>50</v>
      </c>
      <c r="Q20" s="371">
        <f>Q17-Q12</f>
        <v>1914</v>
      </c>
      <c r="R20" s="439" t="s">
        <v>50</v>
      </c>
    </row>
    <row r="21" spans="1:20" s="14" customFormat="1" ht="18" customHeight="1">
      <c r="A21" s="2029"/>
      <c r="B21" s="1601" t="s">
        <v>165</v>
      </c>
      <c r="C21" s="393">
        <f>C17/C12-1</f>
        <v>1.7035236081747711</v>
      </c>
      <c r="D21" s="433" t="s">
        <v>50</v>
      </c>
      <c r="E21" s="393">
        <f t="shared" ref="E21:K21" si="3">E17/E12-1</f>
        <v>0.15625367690316505</v>
      </c>
      <c r="F21" s="432" t="s">
        <v>50</v>
      </c>
      <c r="G21" s="366">
        <f t="shared" si="3"/>
        <v>0.12425929251212064</v>
      </c>
      <c r="H21" s="433" t="s">
        <v>50</v>
      </c>
      <c r="I21" s="393">
        <f t="shared" si="3"/>
        <v>2.3649715809063929</v>
      </c>
      <c r="J21" s="432" t="s">
        <v>50</v>
      </c>
      <c r="K21" s="366">
        <f t="shared" si="3"/>
        <v>5.2252616555661273</v>
      </c>
      <c r="L21" s="432" t="s">
        <v>50</v>
      </c>
      <c r="M21" s="366">
        <f>M17/M12-1</f>
        <v>0.23485537565945069</v>
      </c>
      <c r="N21" s="432" t="s">
        <v>50</v>
      </c>
      <c r="O21" s="366">
        <f>O17/O12-1</f>
        <v>-7.1051086318261847E-2</v>
      </c>
      <c r="P21" s="432" t="s">
        <v>50</v>
      </c>
      <c r="Q21" s="366">
        <f>Q17/Q12-1</f>
        <v>0.44792885560496143</v>
      </c>
      <c r="R21" s="440" t="s">
        <v>50</v>
      </c>
    </row>
    <row r="22" spans="1:20" s="1665" customFormat="1" ht="18" customHeight="1">
      <c r="A22" s="2030" t="s">
        <v>1137</v>
      </c>
      <c r="B22" s="378" t="s">
        <v>164</v>
      </c>
      <c r="C22" s="394">
        <f>C17-C7</f>
        <v>58445</v>
      </c>
      <c r="D22" s="430" t="s">
        <v>50</v>
      </c>
      <c r="E22" s="394">
        <f t="shared" ref="E22:M22" si="4">E17-E7</f>
        <v>3962</v>
      </c>
      <c r="F22" s="429" t="s">
        <v>50</v>
      </c>
      <c r="G22" s="371">
        <f t="shared" si="4"/>
        <v>2149</v>
      </c>
      <c r="H22" s="430" t="s">
        <v>50</v>
      </c>
      <c r="I22" s="394">
        <f t="shared" si="4"/>
        <v>54483</v>
      </c>
      <c r="J22" s="429" t="s">
        <v>50</v>
      </c>
      <c r="K22" s="371">
        <f t="shared" si="4"/>
        <v>47626</v>
      </c>
      <c r="L22" s="429" t="s">
        <v>50</v>
      </c>
      <c r="M22" s="371">
        <f t="shared" si="4"/>
        <v>3162</v>
      </c>
      <c r="N22" s="429" t="s">
        <v>50</v>
      </c>
      <c r="O22" s="371">
        <f>O17-O7</f>
        <v>205</v>
      </c>
      <c r="P22" s="429" t="s">
        <v>50</v>
      </c>
      <c r="Q22" s="371">
        <f>Q17-Q7</f>
        <v>3490</v>
      </c>
      <c r="R22" s="439" t="s">
        <v>50</v>
      </c>
    </row>
    <row r="23" spans="1:20" ht="18" customHeight="1">
      <c r="A23" s="2150"/>
      <c r="B23" s="1602" t="s">
        <v>165</v>
      </c>
      <c r="C23" s="368">
        <f>C17/C7-1</f>
        <v>3.1970351731305726</v>
      </c>
      <c r="D23" s="514" t="s">
        <v>50</v>
      </c>
      <c r="E23" s="368">
        <f t="shared" ref="E23:M23" si="5">E17/E7-1</f>
        <v>0.6755328218243819</v>
      </c>
      <c r="F23" s="512" t="s">
        <v>50</v>
      </c>
      <c r="G23" s="384">
        <f t="shared" si="5"/>
        <v>0.52261673151750965</v>
      </c>
      <c r="H23" s="514" t="s">
        <v>50</v>
      </c>
      <c r="I23" s="368">
        <f t="shared" si="5"/>
        <v>4.3881282216494846</v>
      </c>
      <c r="J23" s="512" t="s">
        <v>50</v>
      </c>
      <c r="K23" s="384">
        <f t="shared" si="5"/>
        <v>10.098812553011026</v>
      </c>
      <c r="L23" s="512" t="s">
        <v>50</v>
      </c>
      <c r="M23" s="384">
        <f t="shared" si="5"/>
        <v>0.87203530060672918</v>
      </c>
      <c r="N23" s="512" t="s">
        <v>50</v>
      </c>
      <c r="O23" s="384">
        <f>O17/O7-1</f>
        <v>0.14887436456063896</v>
      </c>
      <c r="P23" s="512" t="s">
        <v>50</v>
      </c>
      <c r="Q23" s="384">
        <f>Q17/Q7-1</f>
        <v>1.2940304041527622</v>
      </c>
      <c r="R23" s="513" t="s">
        <v>50</v>
      </c>
    </row>
    <row r="24" spans="1:20" ht="7.5" customHeight="1">
      <c r="A24" s="358"/>
      <c r="B24" s="110"/>
      <c r="C24" s="134"/>
      <c r="D24" s="135"/>
      <c r="E24" s="134"/>
      <c r="F24" s="135"/>
      <c r="G24" s="134"/>
      <c r="H24" s="135"/>
      <c r="I24" s="134"/>
      <c r="J24" s="135"/>
      <c r="K24" s="134"/>
      <c r="L24" s="135"/>
      <c r="M24" s="134"/>
      <c r="N24" s="135"/>
      <c r="O24" s="134"/>
      <c r="P24" s="135"/>
      <c r="Q24" s="134"/>
      <c r="R24" s="135"/>
    </row>
    <row r="25" spans="1:20" ht="15" customHeight="1">
      <c r="A25" s="138" t="s">
        <v>1663</v>
      </c>
      <c r="R25" s="415"/>
    </row>
    <row r="26" spans="1:20" ht="15" customHeight="1">
      <c r="A26" s="1662" t="s">
        <v>1664</v>
      </c>
    </row>
    <row r="27" spans="1:20" ht="15" customHeight="1">
      <c r="A27" s="5" t="s">
        <v>1665</v>
      </c>
    </row>
    <row r="28" spans="1:20" ht="2.25" customHeight="1">
      <c r="A28" s="816"/>
    </row>
  </sheetData>
  <mergeCells count="26">
    <mergeCell ref="A3:B6"/>
    <mergeCell ref="C3:D5"/>
    <mergeCell ref="E3:H3"/>
    <mergeCell ref="I3:R3"/>
    <mergeCell ref="E4:F5"/>
    <mergeCell ref="G4:H5"/>
    <mergeCell ref="I4:J5"/>
    <mergeCell ref="K4:R4"/>
    <mergeCell ref="K5:L5"/>
    <mergeCell ref="M5:N5"/>
    <mergeCell ref="O5:P5"/>
    <mergeCell ref="Q5:R5"/>
    <mergeCell ref="A7:B7"/>
    <mergeCell ref="A8:B8"/>
    <mergeCell ref="A9:B9"/>
    <mergeCell ref="A10:B10"/>
    <mergeCell ref="A11:B11"/>
    <mergeCell ref="A17:B17"/>
    <mergeCell ref="A18:A19"/>
    <mergeCell ref="A20:A21"/>
    <mergeCell ref="A22:A23"/>
    <mergeCell ref="A12:B12"/>
    <mergeCell ref="A13:B13"/>
    <mergeCell ref="A14:B14"/>
    <mergeCell ref="A15:B15"/>
    <mergeCell ref="A16:B16"/>
  </mergeCells>
  <hyperlinks>
    <hyperlink ref="T2" location="OBSAH!A1" display="Zpět na obsah" xr:uid="{20FF6A85-BC0E-42B8-958A-984AD5408423}"/>
  </hyperlinks>
  <pageMargins left="0.70866141732283472" right="0.70866141732283472" top="0.78740157480314965" bottom="0.78740157480314965" header="0.31496062992125984" footer="0.31496062992125984"/>
  <pageSetup paperSize="9" orientation="landscape" r:id="rId1"/>
  <ignoredErrors>
    <ignoredError sqref="C18:Q23" unlockedFormula="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List78"/>
  <dimension ref="A1:Y28"/>
  <sheetViews>
    <sheetView showGridLines="0" zoomScaleNormal="100" workbookViewId="0">
      <pane xSplit="1" topLeftCell="B1" activePane="topRight" state="frozen"/>
      <selection pane="topRight"/>
    </sheetView>
  </sheetViews>
  <sheetFormatPr defaultRowHeight="15"/>
  <cols>
    <col min="1" max="1" width="15.140625" customWidth="1"/>
    <col min="2" max="3" width="5.42578125" bestFit="1" customWidth="1"/>
    <col min="4" max="4" width="5.28515625" bestFit="1" customWidth="1"/>
    <col min="5" max="7" width="5.42578125" bestFit="1" customWidth="1"/>
    <col min="8" max="8" width="6.140625" bestFit="1" customWidth="1"/>
    <col min="9" max="13" width="5.42578125" bestFit="1" customWidth="1"/>
    <col min="14" max="14" width="5.28515625" bestFit="1" customWidth="1"/>
    <col min="15" max="15" width="5.42578125" bestFit="1" customWidth="1"/>
    <col min="16" max="16" width="5.28515625" bestFit="1" customWidth="1"/>
    <col min="17" max="17" width="5.42578125" bestFit="1" customWidth="1"/>
    <col min="18" max="18" width="4.7109375" bestFit="1" customWidth="1"/>
    <col min="19" max="19" width="4.5703125" bestFit="1" customWidth="1"/>
    <col min="20" max="20" width="5.28515625" bestFit="1" customWidth="1"/>
    <col min="21" max="21" width="4.5703125" bestFit="1" customWidth="1"/>
    <col min="22" max="22" width="4.7109375" bestFit="1" customWidth="1"/>
    <col min="23" max="23" width="4.7109375" customWidth="1"/>
  </cols>
  <sheetData>
    <row r="1" spans="1:25" ht="22.5" customHeight="1">
      <c r="A1" s="154" t="s">
        <v>1188</v>
      </c>
      <c r="B1" s="2"/>
      <c r="C1" s="2"/>
      <c r="D1" s="2"/>
      <c r="E1" s="2"/>
      <c r="F1" s="2"/>
      <c r="G1" s="2"/>
      <c r="H1" s="2"/>
      <c r="I1" s="2"/>
      <c r="J1" s="2"/>
      <c r="K1" s="2"/>
      <c r="L1" s="2"/>
      <c r="M1" s="2"/>
      <c r="N1" s="2"/>
      <c r="O1" s="2"/>
      <c r="P1" s="2"/>
      <c r="Q1" s="2"/>
      <c r="R1" s="2"/>
      <c r="S1" s="2"/>
    </row>
    <row r="2" spans="1:25" ht="18.75" customHeight="1" thickBot="1">
      <c r="A2" s="322" t="s">
        <v>1547</v>
      </c>
      <c r="B2" s="47"/>
      <c r="C2" s="47"/>
      <c r="D2" s="47"/>
      <c r="E2" s="47"/>
      <c r="F2" s="47"/>
      <c r="G2" s="47"/>
      <c r="H2" s="47"/>
      <c r="I2" s="47"/>
      <c r="J2" s="47"/>
      <c r="K2" s="47"/>
      <c r="L2" s="47"/>
      <c r="M2" s="47"/>
      <c r="N2" s="47"/>
      <c r="O2" s="47"/>
      <c r="P2" s="47"/>
      <c r="Q2" s="4"/>
      <c r="R2" s="4"/>
      <c r="S2" s="4"/>
      <c r="T2" s="4"/>
      <c r="U2" s="106"/>
      <c r="W2" s="1440" t="s">
        <v>1548</v>
      </c>
      <c r="Y2" s="106" t="s">
        <v>986</v>
      </c>
    </row>
    <row r="3" spans="1:25" ht="17.25" customHeight="1">
      <c r="A3" s="2112" t="s">
        <v>163</v>
      </c>
      <c r="B3" s="2238" t="s">
        <v>1790</v>
      </c>
      <c r="C3" s="2239"/>
      <c r="D3" s="2242" t="s">
        <v>331</v>
      </c>
      <c r="E3" s="2243"/>
      <c r="F3" s="2247" t="s">
        <v>332</v>
      </c>
      <c r="G3" s="2247"/>
      <c r="H3" s="2247"/>
      <c r="I3" s="2247"/>
      <c r="J3" s="2247"/>
      <c r="K3" s="2239"/>
      <c r="L3" s="2238" t="s">
        <v>437</v>
      </c>
      <c r="M3" s="2247"/>
      <c r="N3" s="2247"/>
      <c r="O3" s="2247"/>
      <c r="P3" s="2247"/>
      <c r="Q3" s="2247"/>
      <c r="R3" s="2247"/>
      <c r="S3" s="2248"/>
      <c r="T3" s="1902"/>
      <c r="U3" s="1902"/>
      <c r="V3" s="1902"/>
      <c r="W3" s="1902"/>
    </row>
    <row r="4" spans="1:25" ht="17.25" customHeight="1">
      <c r="A4" s="2113"/>
      <c r="B4" s="2240"/>
      <c r="C4" s="2241"/>
      <c r="D4" s="2244"/>
      <c r="E4" s="2245"/>
      <c r="F4" s="2234" t="s">
        <v>4</v>
      </c>
      <c r="G4" s="2234"/>
      <c r="H4" s="2249" t="s">
        <v>218</v>
      </c>
      <c r="I4" s="2249"/>
      <c r="J4" s="2249"/>
      <c r="K4" s="2241"/>
      <c r="L4" s="2250" t="s">
        <v>438</v>
      </c>
      <c r="M4" s="2234"/>
      <c r="N4" s="2234" t="s">
        <v>439</v>
      </c>
      <c r="O4" s="2234"/>
      <c r="P4" s="2234" t="s">
        <v>440</v>
      </c>
      <c r="Q4" s="2234"/>
      <c r="R4" s="2234" t="s">
        <v>498</v>
      </c>
      <c r="S4" s="2235"/>
      <c r="T4" s="2234" t="s">
        <v>441</v>
      </c>
      <c r="U4" s="2235"/>
      <c r="V4" s="2234" t="s">
        <v>503</v>
      </c>
      <c r="W4" s="2235"/>
    </row>
    <row r="5" spans="1:25" ht="33" customHeight="1">
      <c r="A5" s="2113"/>
      <c r="B5" s="2240"/>
      <c r="C5" s="2241"/>
      <c r="D5" s="2246"/>
      <c r="E5" s="2236"/>
      <c r="F5" s="2236"/>
      <c r="G5" s="2236"/>
      <c r="H5" s="2249" t="s">
        <v>141</v>
      </c>
      <c r="I5" s="2249"/>
      <c r="J5" s="2249" t="s">
        <v>1791</v>
      </c>
      <c r="K5" s="2241"/>
      <c r="L5" s="2246"/>
      <c r="M5" s="2236"/>
      <c r="N5" s="2236"/>
      <c r="O5" s="2236"/>
      <c r="P5" s="2236"/>
      <c r="Q5" s="2236"/>
      <c r="R5" s="2236"/>
      <c r="S5" s="2237"/>
      <c r="T5" s="2236"/>
      <c r="U5" s="2237"/>
      <c r="V5" s="2236"/>
      <c r="W5" s="2237"/>
    </row>
    <row r="6" spans="1:25" ht="17.25" customHeight="1" thickBot="1">
      <c r="A6" s="2114"/>
      <c r="B6" s="1903" t="s">
        <v>134</v>
      </c>
      <c r="C6" s="1904" t="s">
        <v>1792</v>
      </c>
      <c r="D6" s="1903" t="s">
        <v>134</v>
      </c>
      <c r="E6" s="1905" t="s">
        <v>1793</v>
      </c>
      <c r="F6" s="1905" t="s">
        <v>134</v>
      </c>
      <c r="G6" s="1905" t="s">
        <v>1793</v>
      </c>
      <c r="H6" s="1905" t="s">
        <v>134</v>
      </c>
      <c r="I6" s="1905" t="s">
        <v>1793</v>
      </c>
      <c r="J6" s="1905" t="s">
        <v>134</v>
      </c>
      <c r="K6" s="1904" t="s">
        <v>1793</v>
      </c>
      <c r="L6" s="1903" t="s">
        <v>134</v>
      </c>
      <c r="M6" s="1905" t="s">
        <v>1793</v>
      </c>
      <c r="N6" s="1905" t="s">
        <v>134</v>
      </c>
      <c r="O6" s="1905" t="s">
        <v>1793</v>
      </c>
      <c r="P6" s="1905" t="s">
        <v>134</v>
      </c>
      <c r="Q6" s="1905" t="s">
        <v>1793</v>
      </c>
      <c r="R6" s="1905" t="s">
        <v>134</v>
      </c>
      <c r="S6" s="1906" t="s">
        <v>1793</v>
      </c>
      <c r="T6" s="1905" t="s">
        <v>134</v>
      </c>
      <c r="U6" s="1906" t="s">
        <v>1793</v>
      </c>
      <c r="V6" s="1905" t="s">
        <v>134</v>
      </c>
      <c r="W6" s="1906" t="s">
        <v>1793</v>
      </c>
    </row>
    <row r="7" spans="1:25" ht="18.75" customHeight="1">
      <c r="A7" s="398" t="s">
        <v>985</v>
      </c>
      <c r="B7" s="1907">
        <v>76726</v>
      </c>
      <c r="C7" s="1908">
        <v>7.6502917492591596E-2</v>
      </c>
      <c r="D7" s="1907">
        <v>9827</v>
      </c>
      <c r="E7" s="1908">
        <v>0.12807913875348642</v>
      </c>
      <c r="F7" s="1909">
        <v>66899</v>
      </c>
      <c r="G7" s="1908">
        <v>0.87192086124651358</v>
      </c>
      <c r="H7" s="1909">
        <v>55570</v>
      </c>
      <c r="I7" s="1908">
        <v>0.72426556838620548</v>
      </c>
      <c r="J7" s="1909">
        <v>11329</v>
      </c>
      <c r="K7" s="1908">
        <v>0.1476552928603081</v>
      </c>
      <c r="L7" s="1907">
        <v>52342</v>
      </c>
      <c r="M7" s="1908">
        <v>0.68219378046555279</v>
      </c>
      <c r="N7" s="1909">
        <v>6788</v>
      </c>
      <c r="O7" s="1908">
        <v>8.8470661835622869E-2</v>
      </c>
      <c r="P7" s="1909">
        <v>6261</v>
      </c>
      <c r="Q7" s="1908">
        <v>8.1602064489221388E-2</v>
      </c>
      <c r="R7" s="1909">
        <v>1583</v>
      </c>
      <c r="S7" s="1908">
        <v>2.0631858822302739E-2</v>
      </c>
      <c r="T7" s="1909">
        <v>1582</v>
      </c>
      <c r="U7" s="1908">
        <v>2.0618825430753589E-2</v>
      </c>
      <c r="V7" s="1909">
        <v>1010</v>
      </c>
      <c r="W7" s="1910">
        <v>1.3163725464640409E-2</v>
      </c>
    </row>
    <row r="8" spans="1:25" ht="18.75" customHeight="1">
      <c r="A8" s="399" t="s">
        <v>14</v>
      </c>
      <c r="B8" s="1911">
        <v>21470</v>
      </c>
      <c r="C8" s="1912">
        <v>0.17695103557976807</v>
      </c>
      <c r="D8" s="1911">
        <v>3071</v>
      </c>
      <c r="E8" s="1912">
        <v>0.14303679552864462</v>
      </c>
      <c r="F8" s="1913">
        <v>18399</v>
      </c>
      <c r="G8" s="1912">
        <v>0.85696320447135543</v>
      </c>
      <c r="H8" s="1913">
        <v>14934</v>
      </c>
      <c r="I8" s="1912">
        <v>0.695575221238938</v>
      </c>
      <c r="J8" s="1913">
        <v>3465</v>
      </c>
      <c r="K8" s="1912">
        <v>0.16138798323241732</v>
      </c>
      <c r="L8" s="1911">
        <v>13273</v>
      </c>
      <c r="M8" s="1912">
        <v>0.61821145784816023</v>
      </c>
      <c r="N8" s="1913">
        <v>1676</v>
      </c>
      <c r="O8" s="1912">
        <v>7.8062412668840245E-2</v>
      </c>
      <c r="P8" s="1913">
        <v>1712</v>
      </c>
      <c r="Q8" s="1912">
        <v>7.9739170936190026E-2</v>
      </c>
      <c r="R8" s="1913">
        <v>125</v>
      </c>
      <c r="S8" s="1912">
        <v>5.8220773171867727E-3</v>
      </c>
      <c r="T8" s="1913">
        <v>1035</v>
      </c>
      <c r="U8" s="1912">
        <v>4.8206800186306471E-2</v>
      </c>
      <c r="V8" s="1913">
        <v>381</v>
      </c>
      <c r="W8" s="1914">
        <v>1.7745691662785282E-2</v>
      </c>
    </row>
    <row r="9" spans="1:25" ht="18.75" customHeight="1">
      <c r="A9" s="399" t="s">
        <v>15</v>
      </c>
      <c r="B9" s="1911">
        <v>11812</v>
      </c>
      <c r="C9" s="1912">
        <v>7.8927146742217208E-2</v>
      </c>
      <c r="D9" s="1911">
        <v>1945</v>
      </c>
      <c r="E9" s="1912">
        <v>0.16466305452082627</v>
      </c>
      <c r="F9" s="1913">
        <v>9867</v>
      </c>
      <c r="G9" s="1912">
        <v>0.8353369454791737</v>
      </c>
      <c r="H9" s="1913">
        <v>8640</v>
      </c>
      <c r="I9" s="1912">
        <v>0.73145953267863195</v>
      </c>
      <c r="J9" s="1913">
        <v>1227</v>
      </c>
      <c r="K9" s="1912">
        <v>0.10387741280054182</v>
      </c>
      <c r="L9" s="1911">
        <v>8115</v>
      </c>
      <c r="M9" s="1912">
        <v>0.68701320690822887</v>
      </c>
      <c r="N9" s="1913">
        <v>773</v>
      </c>
      <c r="O9" s="1912">
        <v>6.5441923467660007E-2</v>
      </c>
      <c r="P9" s="1913">
        <v>1357</v>
      </c>
      <c r="Q9" s="1912">
        <v>0.11488316965797495</v>
      </c>
      <c r="R9" s="1913">
        <v>143</v>
      </c>
      <c r="S9" s="1912">
        <v>1.210633254317643E-2</v>
      </c>
      <c r="T9" s="1913">
        <v>193</v>
      </c>
      <c r="U9" s="1912">
        <v>1.6339315949881476E-2</v>
      </c>
      <c r="V9" s="1913">
        <v>196</v>
      </c>
      <c r="W9" s="1914">
        <v>1.6593294954283778E-2</v>
      </c>
    </row>
    <row r="10" spans="1:25" ht="18.75" customHeight="1">
      <c r="A10" s="399" t="s">
        <v>16</v>
      </c>
      <c r="B10" s="1911">
        <v>3578</v>
      </c>
      <c r="C10" s="1912">
        <v>5.9516284640207591E-2</v>
      </c>
      <c r="D10" s="1911">
        <v>284</v>
      </c>
      <c r="E10" s="1912">
        <v>7.9373951928451647E-2</v>
      </c>
      <c r="F10" s="1913">
        <v>3294</v>
      </c>
      <c r="G10" s="1912">
        <v>0.92062604807154835</v>
      </c>
      <c r="H10" s="1913">
        <v>2706</v>
      </c>
      <c r="I10" s="1912">
        <v>0.7562884292901062</v>
      </c>
      <c r="J10" s="1913">
        <v>588</v>
      </c>
      <c r="K10" s="1912">
        <v>0.16433761878144215</v>
      </c>
      <c r="L10" s="1911">
        <v>2622</v>
      </c>
      <c r="M10" s="1912">
        <v>0.73281162660704302</v>
      </c>
      <c r="N10" s="1913">
        <v>446</v>
      </c>
      <c r="O10" s="1912">
        <v>0.12465064281721633</v>
      </c>
      <c r="P10" s="1913">
        <v>187</v>
      </c>
      <c r="Q10" s="1912">
        <v>5.2263834544438233E-2</v>
      </c>
      <c r="R10" s="1913">
        <v>87</v>
      </c>
      <c r="S10" s="1912">
        <v>2.4315259921743992E-2</v>
      </c>
      <c r="T10" s="1913">
        <v>25</v>
      </c>
      <c r="U10" s="1912">
        <v>6.9871436556735609E-3</v>
      </c>
      <c r="V10" s="1913">
        <v>32</v>
      </c>
      <c r="W10" s="1914">
        <v>8.9435438792621579E-3</v>
      </c>
    </row>
    <row r="11" spans="1:25" ht="18.75" customHeight="1">
      <c r="A11" s="399" t="s">
        <v>17</v>
      </c>
      <c r="B11" s="1911">
        <v>5858</v>
      </c>
      <c r="C11" s="1912">
        <v>0.10677505787142519</v>
      </c>
      <c r="D11" s="1911">
        <v>884</v>
      </c>
      <c r="E11" s="1912">
        <v>0.15090474564697848</v>
      </c>
      <c r="F11" s="1913">
        <v>4974</v>
      </c>
      <c r="G11" s="1912">
        <v>0.84909525435302147</v>
      </c>
      <c r="H11" s="1913">
        <v>4097</v>
      </c>
      <c r="I11" s="1912">
        <v>0.69938545578695799</v>
      </c>
      <c r="J11" s="1913">
        <v>877</v>
      </c>
      <c r="K11" s="1912">
        <v>0.14970979856606351</v>
      </c>
      <c r="L11" s="1911">
        <v>3972</v>
      </c>
      <c r="M11" s="1912">
        <v>0.67804711505633319</v>
      </c>
      <c r="N11" s="1913">
        <v>708</v>
      </c>
      <c r="O11" s="1912">
        <v>0.12086036189825879</v>
      </c>
      <c r="P11" s="1913">
        <v>533</v>
      </c>
      <c r="Q11" s="1912">
        <v>9.0986684875384097E-2</v>
      </c>
      <c r="R11" s="1913">
        <v>83</v>
      </c>
      <c r="S11" s="1912">
        <v>1.4168658245134857E-2</v>
      </c>
      <c r="T11" s="1913">
        <v>29</v>
      </c>
      <c r="U11" s="1912">
        <v>4.9504950495049506E-3</v>
      </c>
      <c r="V11" s="1913">
        <v>133</v>
      </c>
      <c r="W11" s="1914">
        <v>2.2703994537384774E-2</v>
      </c>
    </row>
    <row r="12" spans="1:25" ht="18.75" customHeight="1">
      <c r="A12" s="399" t="s">
        <v>18</v>
      </c>
      <c r="B12" s="1911">
        <v>2727</v>
      </c>
      <c r="C12" s="1912">
        <v>0.10979144858684274</v>
      </c>
      <c r="D12" s="1911">
        <v>200</v>
      </c>
      <c r="E12" s="1912">
        <v>7.3340667400073334E-2</v>
      </c>
      <c r="F12" s="1913">
        <v>2527</v>
      </c>
      <c r="G12" s="1912">
        <v>0.92665933259992661</v>
      </c>
      <c r="H12" s="1913">
        <v>1914</v>
      </c>
      <c r="I12" s="1912">
        <v>0.70187018701870185</v>
      </c>
      <c r="J12" s="1913">
        <v>613</v>
      </c>
      <c r="K12" s="1912">
        <v>0.22478914558122479</v>
      </c>
      <c r="L12" s="1911">
        <v>1808</v>
      </c>
      <c r="M12" s="1912">
        <v>0.662999633296663</v>
      </c>
      <c r="N12" s="1913">
        <v>479</v>
      </c>
      <c r="O12" s="1912">
        <v>0.17565089842317566</v>
      </c>
      <c r="P12" s="1913">
        <v>90</v>
      </c>
      <c r="Q12" s="1912">
        <v>3.3003300330033E-2</v>
      </c>
      <c r="R12" s="1913">
        <v>91</v>
      </c>
      <c r="S12" s="1912">
        <v>3.3370003667033368E-2</v>
      </c>
      <c r="T12" s="1913">
        <v>75</v>
      </c>
      <c r="U12" s="1912">
        <v>2.7502750275027504E-2</v>
      </c>
      <c r="V12" s="1913">
        <v>19</v>
      </c>
      <c r="W12" s="1914">
        <v>6.9673634030069671E-3</v>
      </c>
    </row>
    <row r="13" spans="1:25" ht="18.75" customHeight="1">
      <c r="A13" s="399" t="s">
        <v>19</v>
      </c>
      <c r="B13" s="1911">
        <v>4781</v>
      </c>
      <c r="C13" s="1912">
        <v>6.4298778847705629E-2</v>
      </c>
      <c r="D13" s="1911">
        <v>420</v>
      </c>
      <c r="E13" s="1912">
        <v>8.7847730600292828E-2</v>
      </c>
      <c r="F13" s="1913">
        <v>4361</v>
      </c>
      <c r="G13" s="1912">
        <v>0.91215226939970717</v>
      </c>
      <c r="H13" s="1913">
        <v>3128</v>
      </c>
      <c r="I13" s="1912">
        <v>0.65425643170884751</v>
      </c>
      <c r="J13" s="1913">
        <v>1233</v>
      </c>
      <c r="K13" s="1912">
        <v>0.25789583769085966</v>
      </c>
      <c r="L13" s="1911">
        <v>2991</v>
      </c>
      <c r="M13" s="1912">
        <v>0.62560133863208534</v>
      </c>
      <c r="N13" s="1913">
        <v>778</v>
      </c>
      <c r="O13" s="1912">
        <v>0.16272746287387577</v>
      </c>
      <c r="P13" s="1913">
        <v>289</v>
      </c>
      <c r="Q13" s="1912">
        <v>6.0447605103534828E-2</v>
      </c>
      <c r="R13" s="1913">
        <v>304</v>
      </c>
      <c r="S13" s="1912">
        <v>6.3585024053545283E-2</v>
      </c>
      <c r="T13" s="1913">
        <v>58</v>
      </c>
      <c r="U13" s="1912">
        <v>1.2131353273373771E-2</v>
      </c>
      <c r="V13" s="1913">
        <v>45</v>
      </c>
      <c r="W13" s="1914">
        <v>9.4122568500313742E-3</v>
      </c>
    </row>
    <row r="14" spans="1:25" ht="18.75" customHeight="1">
      <c r="A14" s="399" t="s">
        <v>20</v>
      </c>
      <c r="B14" s="1911">
        <v>3082</v>
      </c>
      <c r="C14" s="1912">
        <v>7.2541543096549449E-2</v>
      </c>
      <c r="D14" s="1911">
        <v>288</v>
      </c>
      <c r="E14" s="1912">
        <v>9.3445814406229719E-2</v>
      </c>
      <c r="F14" s="1913">
        <v>2794</v>
      </c>
      <c r="G14" s="1912">
        <v>0.90655418559377032</v>
      </c>
      <c r="H14" s="1913">
        <v>2290</v>
      </c>
      <c r="I14" s="1912">
        <v>0.74302401038286825</v>
      </c>
      <c r="J14" s="1913">
        <v>504</v>
      </c>
      <c r="K14" s="1912">
        <v>0.16353017521090202</v>
      </c>
      <c r="L14" s="1911">
        <v>2205</v>
      </c>
      <c r="M14" s="1912">
        <v>0.71544451654769625</v>
      </c>
      <c r="N14" s="1913">
        <v>231</v>
      </c>
      <c r="O14" s="1912">
        <v>7.4951330304996761E-2</v>
      </c>
      <c r="P14" s="1913">
        <v>177</v>
      </c>
      <c r="Q14" s="1912">
        <v>5.7430240103828682E-2</v>
      </c>
      <c r="R14" s="1913">
        <v>226</v>
      </c>
      <c r="S14" s="1912">
        <v>7.3329007138221936E-2</v>
      </c>
      <c r="T14" s="1913">
        <v>20</v>
      </c>
      <c r="U14" s="1912">
        <v>6.4892926670992862E-3</v>
      </c>
      <c r="V14" s="1913">
        <v>32</v>
      </c>
      <c r="W14" s="1914">
        <v>1.0382868267358857E-2</v>
      </c>
    </row>
    <row r="15" spans="1:25" ht="18.75" customHeight="1">
      <c r="A15" s="399" t="s">
        <v>21</v>
      </c>
      <c r="B15" s="1911">
        <v>2906</v>
      </c>
      <c r="C15" s="1912">
        <v>5.7697653178731684E-2</v>
      </c>
      <c r="D15" s="1911">
        <v>173</v>
      </c>
      <c r="E15" s="1912">
        <v>5.953200275292498E-2</v>
      </c>
      <c r="F15" s="1913">
        <v>2733</v>
      </c>
      <c r="G15" s="1912">
        <v>0.94046799724707497</v>
      </c>
      <c r="H15" s="1913">
        <v>2458</v>
      </c>
      <c r="I15" s="1912">
        <v>0.84583620096352374</v>
      </c>
      <c r="J15" s="1913">
        <v>275</v>
      </c>
      <c r="K15" s="1912">
        <v>9.463179628355127E-2</v>
      </c>
      <c r="L15" s="1911">
        <v>2397</v>
      </c>
      <c r="M15" s="1912">
        <v>0.82484514796971786</v>
      </c>
      <c r="N15" s="1913">
        <v>207</v>
      </c>
      <c r="O15" s="1912">
        <v>7.1231933929800414E-2</v>
      </c>
      <c r="P15" s="1913">
        <v>113</v>
      </c>
      <c r="Q15" s="1912">
        <v>3.8885065381968342E-2</v>
      </c>
      <c r="R15" s="1913">
        <v>35</v>
      </c>
      <c r="S15" s="1912">
        <v>1.2044046799724708E-2</v>
      </c>
      <c r="T15" s="1913">
        <v>13</v>
      </c>
      <c r="U15" s="1912">
        <v>4.4735030970406058E-3</v>
      </c>
      <c r="V15" s="1913">
        <v>13</v>
      </c>
      <c r="W15" s="1914">
        <v>4.4735030970406058E-3</v>
      </c>
    </row>
    <row r="16" spans="1:25" ht="18.75" customHeight="1">
      <c r="A16" s="399" t="s">
        <v>22</v>
      </c>
      <c r="B16" s="1911">
        <v>3096</v>
      </c>
      <c r="C16" s="1912">
        <v>6.2425647746748664E-2</v>
      </c>
      <c r="D16" s="1911">
        <v>266</v>
      </c>
      <c r="E16" s="1912">
        <v>8.5917312661498713E-2</v>
      </c>
      <c r="F16" s="1913">
        <v>2830</v>
      </c>
      <c r="G16" s="1912">
        <v>0.91408268733850129</v>
      </c>
      <c r="H16" s="1913">
        <v>2417</v>
      </c>
      <c r="I16" s="1912">
        <v>0.78068475452196384</v>
      </c>
      <c r="J16" s="1913">
        <v>413</v>
      </c>
      <c r="K16" s="1912">
        <v>0.13339793281653747</v>
      </c>
      <c r="L16" s="1911">
        <v>2362</v>
      </c>
      <c r="M16" s="1912">
        <v>0.76291989664082682</v>
      </c>
      <c r="N16" s="1913">
        <v>231</v>
      </c>
      <c r="O16" s="1912">
        <v>7.4612403100775188E-2</v>
      </c>
      <c r="P16" s="1913">
        <v>174</v>
      </c>
      <c r="Q16" s="1912">
        <v>5.6201550387596902E-2</v>
      </c>
      <c r="R16" s="1913">
        <v>146</v>
      </c>
      <c r="S16" s="1912">
        <v>4.7157622739018086E-2</v>
      </c>
      <c r="T16" s="1913">
        <v>13</v>
      </c>
      <c r="U16" s="1912">
        <v>4.1989664082687341E-3</v>
      </c>
      <c r="V16" s="1913">
        <v>24</v>
      </c>
      <c r="W16" s="1914">
        <v>7.7519379844961239E-3</v>
      </c>
    </row>
    <row r="17" spans="1:23" ht="18.75" customHeight="1">
      <c r="A17" s="399" t="s">
        <v>23</v>
      </c>
      <c r="B17" s="1911">
        <v>2527</v>
      </c>
      <c r="C17" s="1912">
        <v>5.3079314400941019E-2</v>
      </c>
      <c r="D17" s="1911">
        <v>214</v>
      </c>
      <c r="E17" s="1912">
        <v>8.4685397704788293E-2</v>
      </c>
      <c r="F17" s="1913">
        <v>2313</v>
      </c>
      <c r="G17" s="1912">
        <v>0.91531460229521167</v>
      </c>
      <c r="H17" s="1913">
        <v>1992</v>
      </c>
      <c r="I17" s="1912">
        <v>0.78828650573802928</v>
      </c>
      <c r="J17" s="1913">
        <v>321</v>
      </c>
      <c r="K17" s="1912">
        <v>0.12702809655718242</v>
      </c>
      <c r="L17" s="1911">
        <v>1937</v>
      </c>
      <c r="M17" s="1912">
        <v>0.76652156707558372</v>
      </c>
      <c r="N17" s="1913">
        <v>147</v>
      </c>
      <c r="O17" s="1912">
        <v>5.817174515235457E-2</v>
      </c>
      <c r="P17" s="1913">
        <v>112</v>
      </c>
      <c r="Q17" s="1912">
        <v>4.4321329639889197E-2</v>
      </c>
      <c r="R17" s="1913">
        <v>129</v>
      </c>
      <c r="S17" s="1912">
        <v>5.1048674317372381E-2</v>
      </c>
      <c r="T17" s="1913">
        <v>8</v>
      </c>
      <c r="U17" s="1912">
        <v>3.1658092599920855E-3</v>
      </c>
      <c r="V17" s="1913">
        <v>19</v>
      </c>
      <c r="W17" s="1914">
        <v>7.5187969924812026E-3</v>
      </c>
    </row>
    <row r="18" spans="1:23" ht="18.75" customHeight="1">
      <c r="A18" s="399" t="s">
        <v>24</v>
      </c>
      <c r="B18" s="1911">
        <v>6849</v>
      </c>
      <c r="C18" s="1912">
        <v>5.9715937328346104E-2</v>
      </c>
      <c r="D18" s="1911">
        <v>1062</v>
      </c>
      <c r="E18" s="1912">
        <v>0.15505913272010513</v>
      </c>
      <c r="F18" s="1913">
        <v>5787</v>
      </c>
      <c r="G18" s="1912">
        <v>0.84494086727989492</v>
      </c>
      <c r="H18" s="1913">
        <v>4863</v>
      </c>
      <c r="I18" s="1912">
        <v>0.71003066141042492</v>
      </c>
      <c r="J18" s="1913">
        <v>924</v>
      </c>
      <c r="K18" s="1912">
        <v>0.13491020586947</v>
      </c>
      <c r="L18" s="1911">
        <v>4667</v>
      </c>
      <c r="M18" s="1912">
        <v>0.68141334501387063</v>
      </c>
      <c r="N18" s="1913">
        <v>514</v>
      </c>
      <c r="O18" s="1912">
        <v>7.5047452182800414E-2</v>
      </c>
      <c r="P18" s="1913">
        <v>796</v>
      </c>
      <c r="Q18" s="1912">
        <v>0.11622134618192437</v>
      </c>
      <c r="R18" s="1913">
        <v>84</v>
      </c>
      <c r="S18" s="1912">
        <v>1.2264564169951819E-2</v>
      </c>
      <c r="T18" s="1913">
        <v>65</v>
      </c>
      <c r="U18" s="1912">
        <v>9.4904365600817636E-3</v>
      </c>
      <c r="V18" s="1913">
        <v>82</v>
      </c>
      <c r="W18" s="1914">
        <v>1.1972550737333918E-2</v>
      </c>
    </row>
    <row r="19" spans="1:23" ht="18.75" customHeight="1">
      <c r="A19" s="399" t="s">
        <v>25</v>
      </c>
      <c r="B19" s="1911">
        <v>2107</v>
      </c>
      <c r="C19" s="1912">
        <v>3.7296656222894874E-2</v>
      </c>
      <c r="D19" s="1911">
        <v>208</v>
      </c>
      <c r="E19" s="1912">
        <v>9.8718557190317982E-2</v>
      </c>
      <c r="F19" s="1913">
        <v>1899</v>
      </c>
      <c r="G19" s="1912">
        <v>0.90128144280968203</v>
      </c>
      <c r="H19" s="1913">
        <v>1630</v>
      </c>
      <c r="I19" s="1912">
        <v>0.77361177028951111</v>
      </c>
      <c r="J19" s="1913">
        <v>269</v>
      </c>
      <c r="K19" s="1912">
        <v>0.12766967252017086</v>
      </c>
      <c r="L19" s="1911">
        <v>1581</v>
      </c>
      <c r="M19" s="1912">
        <v>0.75035595633602281</v>
      </c>
      <c r="N19" s="1913">
        <v>205</v>
      </c>
      <c r="O19" s="1912">
        <v>9.7294731846226862E-2</v>
      </c>
      <c r="P19" s="1913">
        <v>147</v>
      </c>
      <c r="Q19" s="1912">
        <v>6.9767441860465115E-2</v>
      </c>
      <c r="R19" s="1913">
        <v>30</v>
      </c>
      <c r="S19" s="1912">
        <v>1.4238253440911248E-2</v>
      </c>
      <c r="T19" s="1913">
        <v>19</v>
      </c>
      <c r="U19" s="1912">
        <v>9.017560512577124E-3</v>
      </c>
      <c r="V19" s="1913">
        <v>15</v>
      </c>
      <c r="W19" s="1914">
        <v>7.1191267204556239E-3</v>
      </c>
    </row>
    <row r="20" spans="1:23" ht="18.75" customHeight="1">
      <c r="A20" s="399" t="s">
        <v>26</v>
      </c>
      <c r="B20" s="1911">
        <v>2122</v>
      </c>
      <c r="C20" s="1912">
        <v>4.0563531053466634E-2</v>
      </c>
      <c r="D20" s="1911">
        <v>284</v>
      </c>
      <c r="E20" s="1912">
        <v>0.13383600377002827</v>
      </c>
      <c r="F20" s="1913">
        <v>1838</v>
      </c>
      <c r="G20" s="1912">
        <v>0.86616399622997176</v>
      </c>
      <c r="H20" s="1913">
        <v>1596</v>
      </c>
      <c r="I20" s="1912">
        <v>0.75212064090480679</v>
      </c>
      <c r="J20" s="1913">
        <v>242</v>
      </c>
      <c r="K20" s="1912">
        <v>0.11404335532516494</v>
      </c>
      <c r="L20" s="1911">
        <v>1549</v>
      </c>
      <c r="M20" s="1912">
        <v>0.72997172478793593</v>
      </c>
      <c r="N20" s="1913">
        <v>127</v>
      </c>
      <c r="O20" s="1912">
        <v>5.9849198868991517E-2</v>
      </c>
      <c r="P20" s="1913">
        <v>236</v>
      </c>
      <c r="Q20" s="1912">
        <v>0.11121583411875589</v>
      </c>
      <c r="R20" s="1913">
        <v>95</v>
      </c>
      <c r="S20" s="1912">
        <v>4.4769085768143264E-2</v>
      </c>
      <c r="T20" s="1913">
        <v>13</v>
      </c>
      <c r="U20" s="1912">
        <v>6.1262959472196043E-3</v>
      </c>
      <c r="V20" s="1913">
        <v>16</v>
      </c>
      <c r="W20" s="1914">
        <v>7.540056550424128E-3</v>
      </c>
    </row>
    <row r="21" spans="1:23" ht="18.75" customHeight="1">
      <c r="A21" s="399" t="s">
        <v>27</v>
      </c>
      <c r="B21" s="1911">
        <v>3811</v>
      </c>
      <c r="C21" s="1912">
        <v>3.6574949374742073E-2</v>
      </c>
      <c r="D21" s="1911">
        <v>528</v>
      </c>
      <c r="E21" s="1912">
        <v>0.13854631330359485</v>
      </c>
      <c r="F21" s="1913">
        <v>3283</v>
      </c>
      <c r="G21" s="1912">
        <v>0.8614536866964051</v>
      </c>
      <c r="H21" s="1913">
        <v>2905</v>
      </c>
      <c r="I21" s="1912">
        <v>0.76226712149042242</v>
      </c>
      <c r="J21" s="1913">
        <v>378</v>
      </c>
      <c r="K21" s="1912">
        <v>9.918656520598268E-2</v>
      </c>
      <c r="L21" s="1911">
        <v>2863</v>
      </c>
      <c r="M21" s="1912">
        <v>0.75124639202309107</v>
      </c>
      <c r="N21" s="1913">
        <v>266</v>
      </c>
      <c r="O21" s="1912">
        <v>6.979795329309893E-2</v>
      </c>
      <c r="P21" s="1913">
        <v>338</v>
      </c>
      <c r="Q21" s="1912">
        <v>8.8690632379952769E-2</v>
      </c>
      <c r="R21" s="1913">
        <v>5</v>
      </c>
      <c r="S21" s="1912">
        <v>1.3119916032537393E-3</v>
      </c>
      <c r="T21" s="1913">
        <v>16</v>
      </c>
      <c r="U21" s="1912">
        <v>4.1983731304119651E-3</v>
      </c>
      <c r="V21" s="1913">
        <v>3</v>
      </c>
      <c r="W21" s="1914">
        <v>7.8719496195224351E-4</v>
      </c>
    </row>
    <row r="22" spans="1:23" ht="7.5" customHeight="1">
      <c r="A22" s="401"/>
      <c r="B22" s="6"/>
      <c r="C22" s="415"/>
      <c r="D22" s="6"/>
      <c r="E22" s="415"/>
      <c r="F22" s="6"/>
      <c r="G22" s="415"/>
      <c r="H22" s="6"/>
      <c r="I22" s="415"/>
      <c r="J22" s="6"/>
      <c r="K22" s="415"/>
      <c r="L22" s="6"/>
      <c r="M22" s="415"/>
      <c r="N22" s="6"/>
      <c r="O22" s="415"/>
      <c r="P22" s="6"/>
      <c r="Q22" s="415"/>
      <c r="R22" s="6"/>
      <c r="S22" s="415"/>
      <c r="T22" s="100"/>
    </row>
    <row r="23" spans="1:23" ht="15" customHeight="1">
      <c r="A23" s="138" t="s">
        <v>1663</v>
      </c>
      <c r="B23" s="50"/>
      <c r="C23" s="50"/>
      <c r="D23" s="50"/>
      <c r="E23" s="50"/>
      <c r="F23" s="50"/>
      <c r="G23" s="50"/>
      <c r="H23" s="50"/>
      <c r="I23" s="50"/>
      <c r="J23" s="50"/>
      <c r="K23" s="50"/>
      <c r="L23" s="50"/>
      <c r="M23" s="50"/>
      <c r="N23" s="50"/>
      <c r="O23" s="50"/>
      <c r="P23" s="50"/>
      <c r="Q23" s="50"/>
      <c r="R23" s="50"/>
      <c r="S23" s="50"/>
    </row>
    <row r="24" spans="1:23" ht="15" customHeight="1">
      <c r="A24" s="138" t="s">
        <v>1666</v>
      </c>
      <c r="B24" s="50"/>
      <c r="C24" s="50"/>
      <c r="D24" s="50"/>
      <c r="E24" s="50"/>
      <c r="F24" s="50"/>
      <c r="G24" s="50"/>
      <c r="H24" s="50"/>
      <c r="I24" s="50"/>
      <c r="J24" s="50"/>
      <c r="K24" s="50"/>
      <c r="M24" s="50"/>
      <c r="N24" s="50"/>
      <c r="O24" s="50"/>
      <c r="Q24" s="50"/>
      <c r="R24" s="50"/>
      <c r="S24" s="50"/>
    </row>
    <row r="25" spans="1:23" ht="15" customHeight="1">
      <c r="A25" s="1662" t="s">
        <v>1667</v>
      </c>
      <c r="B25" s="50"/>
      <c r="C25" s="50"/>
      <c r="D25" s="50"/>
      <c r="E25" s="50"/>
      <c r="F25" s="50"/>
      <c r="G25" s="50"/>
      <c r="H25" s="50"/>
      <c r="I25" s="50"/>
      <c r="J25" s="50"/>
      <c r="K25" s="50"/>
      <c r="L25" s="50"/>
      <c r="M25" s="50"/>
      <c r="N25" s="50"/>
      <c r="O25" s="50"/>
      <c r="P25" s="50"/>
      <c r="Q25" s="50"/>
      <c r="R25" s="50"/>
      <c r="S25" s="50"/>
    </row>
    <row r="26" spans="1:23" ht="15" customHeight="1">
      <c r="A26" s="1662" t="s">
        <v>1668</v>
      </c>
    </row>
    <row r="27" spans="1:23">
      <c r="A27" s="816"/>
    </row>
    <row r="28" spans="1:23">
      <c r="B28" s="50"/>
      <c r="C28" s="50"/>
      <c r="D28" s="50"/>
      <c r="E28" s="50"/>
      <c r="F28" s="50"/>
      <c r="G28" s="50"/>
      <c r="H28" s="50"/>
      <c r="I28" s="50"/>
      <c r="J28" s="50"/>
      <c r="K28" s="50"/>
    </row>
  </sheetData>
  <sortState xmlns:xlrd2="http://schemas.microsoft.com/office/spreadsheetml/2017/richdata2" ref="A28:C41">
    <sortCondition descending="1" ref="C28:C41"/>
  </sortState>
  <mergeCells count="15">
    <mergeCell ref="T4:U5"/>
    <mergeCell ref="V4:W5"/>
    <mergeCell ref="A3:A6"/>
    <mergeCell ref="B3:C5"/>
    <mergeCell ref="D3:E5"/>
    <mergeCell ref="F3:K3"/>
    <mergeCell ref="L3:S3"/>
    <mergeCell ref="F4:G5"/>
    <mergeCell ref="H4:K4"/>
    <mergeCell ref="L4:M5"/>
    <mergeCell ref="P4:Q5"/>
    <mergeCell ref="R4:S5"/>
    <mergeCell ref="H5:I5"/>
    <mergeCell ref="J5:K5"/>
    <mergeCell ref="N4:O5"/>
  </mergeCells>
  <hyperlinks>
    <hyperlink ref="Y2" location="OBSAH!A1" display="Zpět na obsah" xr:uid="{CFF9E323-EB8F-41A6-B00A-4E343FC2378E}"/>
  </hyperlinks>
  <pageMargins left="0.70866141732283472" right="0.70866141732283472" top="0.78740157480314965" bottom="0.78740157480314965"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List115"/>
  <dimension ref="A1:T23"/>
  <sheetViews>
    <sheetView showGridLines="0" zoomScaleNormal="100" workbookViewId="0"/>
  </sheetViews>
  <sheetFormatPr defaultColWidth="9.140625" defaultRowHeight="15"/>
  <cols>
    <col min="1" max="1" width="18" customWidth="1"/>
    <col min="2" max="12" width="6.7109375" customWidth="1"/>
    <col min="13" max="18" width="6.42578125" customWidth="1"/>
  </cols>
  <sheetData>
    <row r="1" spans="1:20" s="29" customFormat="1" ht="22.5" customHeight="1">
      <c r="A1" s="154" t="s">
        <v>738</v>
      </c>
      <c r="B1" s="2"/>
      <c r="C1" s="2"/>
      <c r="D1" s="2"/>
      <c r="Q1" s="152"/>
    </row>
    <row r="2" spans="1:20" ht="18.75" customHeight="1" thickBot="1">
      <c r="A2" s="322" t="s">
        <v>1547</v>
      </c>
      <c r="B2" s="4"/>
      <c r="C2" s="4"/>
      <c r="P2" s="4"/>
      <c r="Q2" s="4"/>
      <c r="R2" s="1440" t="s">
        <v>1548</v>
      </c>
      <c r="S2" s="4"/>
      <c r="T2" s="106" t="s">
        <v>986</v>
      </c>
    </row>
    <row r="3" spans="1:20" ht="33" customHeight="1">
      <c r="A3" s="2098" t="s">
        <v>163</v>
      </c>
      <c r="B3" s="2100" t="s">
        <v>170</v>
      </c>
      <c r="C3" s="2101"/>
      <c r="D3" s="2101"/>
      <c r="E3" s="2101"/>
      <c r="F3" s="2101"/>
      <c r="G3" s="2101"/>
      <c r="H3" s="2101"/>
      <c r="I3" s="2101"/>
      <c r="J3" s="2101"/>
      <c r="K3" s="2101"/>
      <c r="L3" s="2102"/>
      <c r="M3" s="2103" t="s">
        <v>1178</v>
      </c>
      <c r="N3" s="2104"/>
      <c r="O3" s="2105" t="s">
        <v>1154</v>
      </c>
      <c r="P3" s="2106"/>
      <c r="Q3" s="2107" t="s">
        <v>1137</v>
      </c>
      <c r="R3" s="2104"/>
    </row>
    <row r="4" spans="1:20" ht="17.25" customHeight="1"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6" t="s">
        <v>164</v>
      </c>
      <c r="P4" s="1695" t="s">
        <v>165</v>
      </c>
      <c r="Q4" s="416" t="s">
        <v>164</v>
      </c>
      <c r="R4" s="1696" t="s">
        <v>165</v>
      </c>
    </row>
    <row r="5" spans="1:20" ht="18.75" customHeight="1">
      <c r="A5" s="398" t="s">
        <v>985</v>
      </c>
      <c r="B5" s="130">
        <v>18281</v>
      </c>
      <c r="C5" s="130">
        <v>20237</v>
      </c>
      <c r="D5" s="130">
        <v>21992</v>
      </c>
      <c r="E5" s="130">
        <v>24026</v>
      </c>
      <c r="F5" s="130">
        <v>26527</v>
      </c>
      <c r="G5" s="130">
        <v>28380</v>
      </c>
      <c r="H5" s="130">
        <v>30543</v>
      </c>
      <c r="I5" s="130">
        <v>72748</v>
      </c>
      <c r="J5" s="130">
        <v>70662</v>
      </c>
      <c r="K5" s="130">
        <v>74355</v>
      </c>
      <c r="L5" s="107">
        <v>76726</v>
      </c>
      <c r="M5" s="470">
        <f>L5-K5</f>
        <v>2371</v>
      </c>
      <c r="N5" s="475">
        <f>L5/K5-1</f>
        <v>3.1887566404411372E-2</v>
      </c>
      <c r="O5" s="1077">
        <f>L5-G5</f>
        <v>48346</v>
      </c>
      <c r="P5" s="574">
        <f>L5/G5-1</f>
        <v>1.7035236081747711</v>
      </c>
      <c r="Q5" s="1075">
        <f>L5-B5</f>
        <v>58445</v>
      </c>
      <c r="R5" s="475">
        <f>L5/B5-1</f>
        <v>3.1970351731305726</v>
      </c>
    </row>
    <row r="6" spans="1:20" ht="18.75" customHeight="1">
      <c r="A6" s="399" t="s">
        <v>14</v>
      </c>
      <c r="B6" s="118">
        <v>6824</v>
      </c>
      <c r="C6" s="118">
        <v>7650</v>
      </c>
      <c r="D6" s="118">
        <v>8254</v>
      </c>
      <c r="E6" s="118">
        <v>8975</v>
      </c>
      <c r="F6" s="118">
        <v>9657</v>
      </c>
      <c r="G6" s="118">
        <v>10188</v>
      </c>
      <c r="H6" s="118">
        <v>10857</v>
      </c>
      <c r="I6" s="118">
        <v>19594</v>
      </c>
      <c r="J6" s="118">
        <v>19778</v>
      </c>
      <c r="K6" s="118">
        <v>20800</v>
      </c>
      <c r="L6" s="108">
        <v>21470</v>
      </c>
      <c r="M6" s="471">
        <f t="shared" ref="M6:M19" si="0">L6-K6</f>
        <v>670</v>
      </c>
      <c r="N6" s="472">
        <f t="shared" ref="N6:N19" si="1">L6/K6-1</f>
        <v>3.2211538461538458E-2</v>
      </c>
      <c r="O6" s="473">
        <f t="shared" ref="O6:O19" si="2">L6-G6</f>
        <v>11282</v>
      </c>
      <c r="P6" s="157">
        <f t="shared" ref="P6:P19" si="3">L6/G6-1</f>
        <v>1.1073812328229291</v>
      </c>
      <c r="Q6" s="1076">
        <f t="shared" ref="Q6:Q19" si="4">L6-B6</f>
        <v>14646</v>
      </c>
      <c r="R6" s="472">
        <f t="shared" ref="R6:R19" si="5">L6/B6-1</f>
        <v>2.1462485345838216</v>
      </c>
    </row>
    <row r="7" spans="1:20" ht="18.75" customHeight="1">
      <c r="A7" s="399" t="s">
        <v>15</v>
      </c>
      <c r="B7" s="118">
        <v>2214</v>
      </c>
      <c r="C7" s="118">
        <v>2453</v>
      </c>
      <c r="D7" s="118">
        <v>2750</v>
      </c>
      <c r="E7" s="118">
        <v>3114</v>
      </c>
      <c r="F7" s="118">
        <v>3578</v>
      </c>
      <c r="G7" s="118">
        <v>4049</v>
      </c>
      <c r="H7" s="118">
        <v>4549</v>
      </c>
      <c r="I7" s="118">
        <v>10809</v>
      </c>
      <c r="J7" s="118">
        <v>10550</v>
      </c>
      <c r="K7" s="118">
        <v>11302</v>
      </c>
      <c r="L7" s="108">
        <v>11812</v>
      </c>
      <c r="M7" s="471">
        <f t="shared" si="0"/>
        <v>510</v>
      </c>
      <c r="N7" s="472">
        <f t="shared" si="1"/>
        <v>4.5124756680233524E-2</v>
      </c>
      <c r="O7" s="473">
        <f t="shared" si="2"/>
        <v>7763</v>
      </c>
      <c r="P7" s="157">
        <f t="shared" si="3"/>
        <v>1.9172635218572487</v>
      </c>
      <c r="Q7" s="1076">
        <f t="shared" si="4"/>
        <v>9598</v>
      </c>
      <c r="R7" s="472">
        <f t="shared" si="5"/>
        <v>4.3351400180668476</v>
      </c>
    </row>
    <row r="8" spans="1:20" ht="18.75" customHeight="1">
      <c r="A8" s="399" t="s">
        <v>16</v>
      </c>
      <c r="B8" s="118">
        <v>725</v>
      </c>
      <c r="C8" s="118">
        <v>798</v>
      </c>
      <c r="D8" s="118">
        <v>868</v>
      </c>
      <c r="E8" s="118">
        <v>936</v>
      </c>
      <c r="F8" s="118">
        <v>1039</v>
      </c>
      <c r="G8" s="118">
        <v>1114</v>
      </c>
      <c r="H8" s="118">
        <v>1218</v>
      </c>
      <c r="I8" s="118">
        <v>3583</v>
      </c>
      <c r="J8" s="118">
        <v>3403</v>
      </c>
      <c r="K8" s="118">
        <v>3464</v>
      </c>
      <c r="L8" s="108">
        <v>3578</v>
      </c>
      <c r="M8" s="471">
        <f t="shared" si="0"/>
        <v>114</v>
      </c>
      <c r="N8" s="472">
        <f t="shared" si="1"/>
        <v>3.2909930715935287E-2</v>
      </c>
      <c r="O8" s="473">
        <f t="shared" si="2"/>
        <v>2464</v>
      </c>
      <c r="P8" s="157">
        <f t="shared" si="3"/>
        <v>2.2118491921005385</v>
      </c>
      <c r="Q8" s="1076">
        <f t="shared" si="4"/>
        <v>2853</v>
      </c>
      <c r="R8" s="472">
        <f t="shared" si="5"/>
        <v>3.9351724137931035</v>
      </c>
    </row>
    <row r="9" spans="1:20" ht="18.75" customHeight="1">
      <c r="A9" s="399" t="s">
        <v>17</v>
      </c>
      <c r="B9" s="118">
        <v>1397</v>
      </c>
      <c r="C9" s="118">
        <v>1591</v>
      </c>
      <c r="D9" s="118">
        <v>1732</v>
      </c>
      <c r="E9" s="118">
        <v>1962</v>
      </c>
      <c r="F9" s="118">
        <v>2204</v>
      </c>
      <c r="G9" s="118">
        <v>2325</v>
      </c>
      <c r="H9" s="118">
        <v>2512</v>
      </c>
      <c r="I9" s="118">
        <v>5610</v>
      </c>
      <c r="J9" s="118">
        <v>5536</v>
      </c>
      <c r="K9" s="118">
        <v>5726</v>
      </c>
      <c r="L9" s="108">
        <v>5858</v>
      </c>
      <c r="M9" s="471">
        <f t="shared" si="0"/>
        <v>132</v>
      </c>
      <c r="N9" s="472">
        <f t="shared" si="1"/>
        <v>2.3052741879147742E-2</v>
      </c>
      <c r="O9" s="473">
        <f t="shared" si="2"/>
        <v>3533</v>
      </c>
      <c r="P9" s="157">
        <f t="shared" si="3"/>
        <v>1.5195698924731182</v>
      </c>
      <c r="Q9" s="1076">
        <f t="shared" si="4"/>
        <v>4461</v>
      </c>
      <c r="R9" s="472">
        <f t="shared" si="5"/>
        <v>3.1932712956335001</v>
      </c>
    </row>
    <row r="10" spans="1:20" ht="18.75" customHeight="1">
      <c r="A10" s="399" t="s">
        <v>18</v>
      </c>
      <c r="B10" s="118">
        <v>854</v>
      </c>
      <c r="C10" s="118">
        <v>933</v>
      </c>
      <c r="D10" s="118">
        <v>965</v>
      </c>
      <c r="E10" s="118">
        <v>1044</v>
      </c>
      <c r="F10" s="118">
        <v>1128</v>
      </c>
      <c r="G10" s="118">
        <v>1165</v>
      </c>
      <c r="H10" s="118">
        <v>1178</v>
      </c>
      <c r="I10" s="118">
        <v>2796</v>
      </c>
      <c r="J10" s="118">
        <v>2605</v>
      </c>
      <c r="K10" s="118">
        <v>2718</v>
      </c>
      <c r="L10" s="108">
        <v>2727</v>
      </c>
      <c r="M10" s="471">
        <f t="shared" si="0"/>
        <v>9</v>
      </c>
      <c r="N10" s="472">
        <f t="shared" si="1"/>
        <v>3.3112582781456013E-3</v>
      </c>
      <c r="O10" s="473">
        <f t="shared" si="2"/>
        <v>1562</v>
      </c>
      <c r="P10" s="157">
        <f t="shared" si="3"/>
        <v>1.3407725321888413</v>
      </c>
      <c r="Q10" s="1076">
        <f t="shared" si="4"/>
        <v>1873</v>
      </c>
      <c r="R10" s="472">
        <f t="shared" si="5"/>
        <v>2.1932084309133488</v>
      </c>
    </row>
    <row r="11" spans="1:20" ht="18.75" customHeight="1">
      <c r="A11" s="399" t="s">
        <v>19</v>
      </c>
      <c r="B11" s="118">
        <v>1248</v>
      </c>
      <c r="C11" s="118">
        <v>1390</v>
      </c>
      <c r="D11" s="118">
        <v>1448</v>
      </c>
      <c r="E11" s="118">
        <v>1549</v>
      </c>
      <c r="F11" s="118">
        <v>1676</v>
      </c>
      <c r="G11" s="118">
        <v>1771</v>
      </c>
      <c r="H11" s="118">
        <v>1895</v>
      </c>
      <c r="I11" s="118">
        <v>4595</v>
      </c>
      <c r="J11" s="118">
        <v>4443</v>
      </c>
      <c r="K11" s="118">
        <v>4623</v>
      </c>
      <c r="L11" s="108">
        <v>4781</v>
      </c>
      <c r="M11" s="471">
        <f t="shared" si="0"/>
        <v>158</v>
      </c>
      <c r="N11" s="472">
        <f t="shared" si="1"/>
        <v>3.4176941380056336E-2</v>
      </c>
      <c r="O11" s="473">
        <f t="shared" si="2"/>
        <v>3010</v>
      </c>
      <c r="P11" s="157">
        <f t="shared" si="3"/>
        <v>1.6996047430830039</v>
      </c>
      <c r="Q11" s="1076">
        <f t="shared" si="4"/>
        <v>3533</v>
      </c>
      <c r="R11" s="472">
        <f t="shared" si="5"/>
        <v>2.8309294871794872</v>
      </c>
    </row>
    <row r="12" spans="1:20" ht="18.75" customHeight="1">
      <c r="A12" s="399" t="s">
        <v>20</v>
      </c>
      <c r="B12" s="118">
        <v>841</v>
      </c>
      <c r="C12" s="118">
        <v>915</v>
      </c>
      <c r="D12" s="118">
        <v>985</v>
      </c>
      <c r="E12" s="118">
        <v>1054</v>
      </c>
      <c r="F12" s="118">
        <v>1166</v>
      </c>
      <c r="G12" s="118">
        <v>1246</v>
      </c>
      <c r="H12" s="118">
        <v>1317</v>
      </c>
      <c r="I12" s="118">
        <v>3325</v>
      </c>
      <c r="J12" s="118">
        <v>3105</v>
      </c>
      <c r="K12" s="118">
        <v>3146</v>
      </c>
      <c r="L12" s="108">
        <v>3082</v>
      </c>
      <c r="M12" s="471">
        <f t="shared" si="0"/>
        <v>-64</v>
      </c>
      <c r="N12" s="472">
        <f t="shared" si="1"/>
        <v>-2.0343293070565815E-2</v>
      </c>
      <c r="O12" s="473">
        <f t="shared" si="2"/>
        <v>1836</v>
      </c>
      <c r="P12" s="157">
        <f t="shared" si="3"/>
        <v>1.4735152487961476</v>
      </c>
      <c r="Q12" s="1076">
        <f t="shared" si="4"/>
        <v>2241</v>
      </c>
      <c r="R12" s="472">
        <f t="shared" si="5"/>
        <v>2.6646848989298455</v>
      </c>
    </row>
    <row r="13" spans="1:20" ht="18.75" customHeight="1">
      <c r="A13" s="399" t="s">
        <v>21</v>
      </c>
      <c r="B13" s="118">
        <v>527</v>
      </c>
      <c r="C13" s="118">
        <v>595</v>
      </c>
      <c r="D13" s="118">
        <v>666</v>
      </c>
      <c r="E13" s="118">
        <v>689</v>
      </c>
      <c r="F13" s="118">
        <v>817</v>
      </c>
      <c r="G13" s="118">
        <v>837</v>
      </c>
      <c r="H13" s="118">
        <v>869</v>
      </c>
      <c r="I13" s="118">
        <v>3002</v>
      </c>
      <c r="J13" s="118">
        <v>2719</v>
      </c>
      <c r="K13" s="118">
        <v>2864</v>
      </c>
      <c r="L13" s="108">
        <v>2906</v>
      </c>
      <c r="M13" s="471">
        <f t="shared" si="0"/>
        <v>42</v>
      </c>
      <c r="N13" s="472">
        <f t="shared" si="1"/>
        <v>1.4664804469273651E-2</v>
      </c>
      <c r="O13" s="473">
        <f t="shared" si="2"/>
        <v>2069</v>
      </c>
      <c r="P13" s="157">
        <f t="shared" si="3"/>
        <v>2.4719235364396654</v>
      </c>
      <c r="Q13" s="1076">
        <f t="shared" si="4"/>
        <v>2379</v>
      </c>
      <c r="R13" s="472">
        <f t="shared" si="5"/>
        <v>4.5142314990512338</v>
      </c>
    </row>
    <row r="14" spans="1:20" ht="18.75" customHeight="1">
      <c r="A14" s="399" t="s">
        <v>22</v>
      </c>
      <c r="B14" s="118">
        <v>474</v>
      </c>
      <c r="C14" s="118">
        <v>498</v>
      </c>
      <c r="D14" s="118">
        <v>571</v>
      </c>
      <c r="E14" s="118">
        <v>677</v>
      </c>
      <c r="F14" s="118">
        <v>786</v>
      </c>
      <c r="G14" s="118">
        <v>842</v>
      </c>
      <c r="H14" s="118">
        <v>945</v>
      </c>
      <c r="I14" s="118">
        <v>2880</v>
      </c>
      <c r="J14" s="118">
        <v>2782</v>
      </c>
      <c r="K14" s="118">
        <v>2953</v>
      </c>
      <c r="L14" s="108">
        <v>3096</v>
      </c>
      <c r="M14" s="471">
        <f t="shared" si="0"/>
        <v>143</v>
      </c>
      <c r="N14" s="472">
        <f t="shared" si="1"/>
        <v>4.8425330172705783E-2</v>
      </c>
      <c r="O14" s="473">
        <f t="shared" si="2"/>
        <v>2254</v>
      </c>
      <c r="P14" s="157">
        <f t="shared" si="3"/>
        <v>2.6769596199524939</v>
      </c>
      <c r="Q14" s="1076">
        <f t="shared" si="4"/>
        <v>2622</v>
      </c>
      <c r="R14" s="472">
        <f t="shared" si="5"/>
        <v>5.5316455696202533</v>
      </c>
    </row>
    <row r="15" spans="1:20" ht="18.75" customHeight="1">
      <c r="A15" s="399" t="s">
        <v>23</v>
      </c>
      <c r="B15" s="118">
        <v>346</v>
      </c>
      <c r="C15" s="118">
        <v>387</v>
      </c>
      <c r="D15" s="118">
        <v>422</v>
      </c>
      <c r="E15" s="118">
        <v>479</v>
      </c>
      <c r="F15" s="118">
        <v>564</v>
      </c>
      <c r="G15" s="118">
        <v>624</v>
      </c>
      <c r="H15" s="118">
        <v>720</v>
      </c>
      <c r="I15" s="118">
        <v>2239</v>
      </c>
      <c r="J15" s="118">
        <v>2195</v>
      </c>
      <c r="K15" s="118">
        <v>2399</v>
      </c>
      <c r="L15" s="108">
        <v>2527</v>
      </c>
      <c r="M15" s="471">
        <f t="shared" si="0"/>
        <v>128</v>
      </c>
      <c r="N15" s="472">
        <f t="shared" si="1"/>
        <v>5.3355564818674539E-2</v>
      </c>
      <c r="O15" s="473">
        <f t="shared" si="2"/>
        <v>1903</v>
      </c>
      <c r="P15" s="157">
        <f t="shared" si="3"/>
        <v>3.0496794871794872</v>
      </c>
      <c r="Q15" s="1076">
        <f t="shared" si="4"/>
        <v>2181</v>
      </c>
      <c r="R15" s="472">
        <f t="shared" si="5"/>
        <v>6.303468208092486</v>
      </c>
    </row>
    <row r="16" spans="1:20" ht="18.75" customHeight="1">
      <c r="A16" s="399" t="s">
        <v>24</v>
      </c>
      <c r="B16" s="118">
        <v>1400</v>
      </c>
      <c r="C16" s="118">
        <v>1527</v>
      </c>
      <c r="D16" s="118">
        <v>1694</v>
      </c>
      <c r="E16" s="118">
        <v>1821</v>
      </c>
      <c r="F16" s="118">
        <v>2022</v>
      </c>
      <c r="G16" s="118">
        <v>2259</v>
      </c>
      <c r="H16" s="118">
        <v>2404</v>
      </c>
      <c r="I16" s="118">
        <v>6414</v>
      </c>
      <c r="J16" s="118">
        <v>6118</v>
      </c>
      <c r="K16" s="118">
        <v>6599</v>
      </c>
      <c r="L16" s="108">
        <v>6849</v>
      </c>
      <c r="M16" s="471">
        <f t="shared" si="0"/>
        <v>250</v>
      </c>
      <c r="N16" s="472">
        <f t="shared" si="1"/>
        <v>3.7884527958781611E-2</v>
      </c>
      <c r="O16" s="473">
        <f t="shared" si="2"/>
        <v>4590</v>
      </c>
      <c r="P16" s="157">
        <f t="shared" si="3"/>
        <v>2.0318725099601593</v>
      </c>
      <c r="Q16" s="1076">
        <f t="shared" si="4"/>
        <v>5449</v>
      </c>
      <c r="R16" s="472">
        <f t="shared" si="5"/>
        <v>3.8921428571428569</v>
      </c>
    </row>
    <row r="17" spans="1:18" ht="18.75" customHeight="1">
      <c r="A17" s="399" t="s">
        <v>25</v>
      </c>
      <c r="B17" s="118">
        <v>361</v>
      </c>
      <c r="C17" s="118">
        <v>393</v>
      </c>
      <c r="D17" s="118">
        <v>429</v>
      </c>
      <c r="E17" s="118">
        <v>432</v>
      </c>
      <c r="F17" s="118">
        <v>491</v>
      </c>
      <c r="G17" s="118">
        <v>505</v>
      </c>
      <c r="H17" s="118">
        <v>510</v>
      </c>
      <c r="I17" s="118">
        <v>2034</v>
      </c>
      <c r="J17" s="118">
        <v>1949</v>
      </c>
      <c r="K17" s="118">
        <v>2064</v>
      </c>
      <c r="L17" s="108">
        <v>2107</v>
      </c>
      <c r="M17" s="471">
        <f t="shared" si="0"/>
        <v>43</v>
      </c>
      <c r="N17" s="472">
        <f t="shared" si="1"/>
        <v>2.0833333333333259E-2</v>
      </c>
      <c r="O17" s="473">
        <f t="shared" si="2"/>
        <v>1602</v>
      </c>
      <c r="P17" s="157">
        <f t="shared" si="3"/>
        <v>3.1722772277227724</v>
      </c>
      <c r="Q17" s="1076">
        <f t="shared" si="4"/>
        <v>1746</v>
      </c>
      <c r="R17" s="472">
        <f t="shared" si="5"/>
        <v>4.8365650969529081</v>
      </c>
    </row>
    <row r="18" spans="1:18" ht="18.75" customHeight="1">
      <c r="A18" s="399" t="s">
        <v>26</v>
      </c>
      <c r="B18" s="118">
        <v>325</v>
      </c>
      <c r="C18" s="118">
        <v>297</v>
      </c>
      <c r="D18" s="118">
        <v>333</v>
      </c>
      <c r="E18" s="118">
        <v>391</v>
      </c>
      <c r="F18" s="118">
        <v>443</v>
      </c>
      <c r="G18" s="118">
        <v>483</v>
      </c>
      <c r="H18" s="118">
        <v>525</v>
      </c>
      <c r="I18" s="118">
        <v>2039</v>
      </c>
      <c r="J18" s="118">
        <v>1883</v>
      </c>
      <c r="K18" s="118">
        <v>1953</v>
      </c>
      <c r="L18" s="108">
        <v>2122</v>
      </c>
      <c r="M18" s="471">
        <f t="shared" si="0"/>
        <v>169</v>
      </c>
      <c r="N18" s="472">
        <f t="shared" si="1"/>
        <v>8.653353814644138E-2</v>
      </c>
      <c r="O18" s="473">
        <f t="shared" si="2"/>
        <v>1639</v>
      </c>
      <c r="P18" s="157">
        <f t="shared" si="3"/>
        <v>3.3933747412008284</v>
      </c>
      <c r="Q18" s="1076">
        <f t="shared" si="4"/>
        <v>1797</v>
      </c>
      <c r="R18" s="472">
        <f t="shared" si="5"/>
        <v>5.5292307692307689</v>
      </c>
    </row>
    <row r="19" spans="1:18" ht="18.75" customHeight="1">
      <c r="A19" s="399" t="s">
        <v>27</v>
      </c>
      <c r="B19" s="118">
        <v>745</v>
      </c>
      <c r="C19" s="118">
        <v>810</v>
      </c>
      <c r="D19" s="118">
        <v>875</v>
      </c>
      <c r="E19" s="118">
        <v>903</v>
      </c>
      <c r="F19" s="118">
        <v>956</v>
      </c>
      <c r="G19" s="118">
        <v>972</v>
      </c>
      <c r="H19" s="118">
        <v>1044</v>
      </c>
      <c r="I19" s="118">
        <v>3828</v>
      </c>
      <c r="J19" s="118">
        <v>3596</v>
      </c>
      <c r="K19" s="118">
        <v>3744</v>
      </c>
      <c r="L19" s="108">
        <v>3811</v>
      </c>
      <c r="M19" s="471">
        <f t="shared" si="0"/>
        <v>67</v>
      </c>
      <c r="N19" s="472">
        <f t="shared" si="1"/>
        <v>1.7895299145299193E-2</v>
      </c>
      <c r="O19" s="473">
        <f t="shared" si="2"/>
        <v>2839</v>
      </c>
      <c r="P19" s="157">
        <f t="shared" si="3"/>
        <v>2.9207818930041154</v>
      </c>
      <c r="Q19" s="1076">
        <f t="shared" si="4"/>
        <v>3066</v>
      </c>
      <c r="R19" s="472">
        <f t="shared" si="5"/>
        <v>4.1154362416107384</v>
      </c>
    </row>
    <row r="20" spans="1:18" ht="17.25" customHeight="1">
      <c r="A20" s="401"/>
      <c r="B20" s="517"/>
      <c r="C20" s="517"/>
      <c r="D20" s="517"/>
      <c r="E20" s="517"/>
      <c r="F20" s="517"/>
      <c r="G20" s="517"/>
      <c r="H20" s="517"/>
      <c r="I20" s="517"/>
      <c r="J20" s="517"/>
      <c r="K20" s="517"/>
      <c r="L20" s="517"/>
      <c r="M20" s="6"/>
      <c r="N20" s="415"/>
      <c r="O20" s="343"/>
      <c r="P20" s="415"/>
      <c r="Q20" s="343"/>
      <c r="R20" s="415"/>
    </row>
    <row r="21" spans="1:18" s="16" customFormat="1" ht="17.25" customHeight="1">
      <c r="A21" s="138" t="s">
        <v>991</v>
      </c>
      <c r="B21"/>
      <c r="C21"/>
      <c r="D21"/>
      <c r="E21"/>
      <c r="F21"/>
      <c r="G21"/>
      <c r="H21"/>
      <c r="I21"/>
      <c r="J21"/>
      <c r="K21"/>
      <c r="L21"/>
      <c r="M21"/>
      <c r="N21"/>
      <c r="O21"/>
      <c r="P21"/>
    </row>
    <row r="22" spans="1:18">
      <c r="A22" s="816"/>
    </row>
    <row r="23" spans="1:18">
      <c r="L23" s="145"/>
    </row>
  </sheetData>
  <mergeCells count="5">
    <mergeCell ref="A3:A4"/>
    <mergeCell ref="B3:L3"/>
    <mergeCell ref="M3:N3"/>
    <mergeCell ref="O3:P3"/>
    <mergeCell ref="Q3:R3"/>
  </mergeCells>
  <hyperlinks>
    <hyperlink ref="T2" location="OBSAH!A1" display="Zpět na obsah" xr:uid="{9805F7CF-378B-4006-9869-82D5A74DDC49}"/>
  </hyperlinks>
  <pageMargins left="0.70866141732283472" right="0.70866141732283472" top="0.78740157480314965" bottom="0.78740157480314965"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List79"/>
  <dimension ref="A1:P29"/>
  <sheetViews>
    <sheetView showGridLines="0" zoomScaleNormal="100" workbookViewId="0"/>
  </sheetViews>
  <sheetFormatPr defaultRowHeight="15"/>
  <cols>
    <col min="1" max="1" width="11.28515625" customWidth="1"/>
    <col min="2" max="2" width="5.7109375" customWidth="1"/>
    <col min="3" max="14" width="7.28515625" customWidth="1"/>
  </cols>
  <sheetData>
    <row r="1" spans="1:16" ht="22.5" customHeight="1">
      <c r="A1" s="154" t="s">
        <v>1189</v>
      </c>
      <c r="B1" s="1"/>
      <c r="C1" s="2"/>
      <c r="D1" s="2"/>
      <c r="E1" s="2"/>
      <c r="F1" s="2"/>
      <c r="G1" s="2"/>
      <c r="H1" s="2"/>
      <c r="I1" s="2"/>
      <c r="J1" s="2"/>
      <c r="K1" s="2"/>
      <c r="L1" s="2"/>
      <c r="M1" s="2"/>
      <c r="N1" s="2"/>
    </row>
    <row r="2" spans="1:16" ht="18.75" customHeight="1" thickBot="1">
      <c r="A2" s="322" t="s">
        <v>1547</v>
      </c>
      <c r="B2" s="4"/>
      <c r="C2" s="4"/>
      <c r="D2" s="4"/>
      <c r="E2" s="4"/>
      <c r="F2" s="4"/>
      <c r="G2" s="4"/>
      <c r="H2" s="4"/>
      <c r="I2" s="4"/>
      <c r="J2" s="4"/>
      <c r="K2" s="4"/>
      <c r="L2" s="4"/>
      <c r="M2" s="4"/>
      <c r="N2" s="1440" t="s">
        <v>1548</v>
      </c>
      <c r="O2" s="4"/>
      <c r="P2" s="106" t="s">
        <v>986</v>
      </c>
    </row>
    <row r="3" spans="1:16" ht="17.25" customHeight="1">
      <c r="A3" s="2032" t="s">
        <v>170</v>
      </c>
      <c r="B3" s="2033"/>
      <c r="C3" s="2118" t="s">
        <v>63</v>
      </c>
      <c r="D3" s="2135"/>
      <c r="E3" s="2116" t="s">
        <v>1537</v>
      </c>
      <c r="F3" s="2117"/>
      <c r="G3" s="2117"/>
      <c r="H3" s="2117"/>
      <c r="I3" s="2117"/>
      <c r="J3" s="2117"/>
      <c r="K3" s="2117"/>
      <c r="L3" s="2117"/>
      <c r="M3" s="2117"/>
      <c r="N3" s="2117"/>
    </row>
    <row r="4" spans="1:16" ht="17.25" customHeight="1">
      <c r="A4" s="2034"/>
      <c r="B4" s="2035"/>
      <c r="C4" s="2120"/>
      <c r="D4" s="2081"/>
      <c r="E4" s="2122" t="s">
        <v>143</v>
      </c>
      <c r="F4" s="2125"/>
      <c r="G4" s="2122" t="s">
        <v>144</v>
      </c>
      <c r="H4" s="2125"/>
      <c r="I4" s="2122" t="s">
        <v>146</v>
      </c>
      <c r="J4" s="2125"/>
      <c r="K4" s="2122" t="s">
        <v>145</v>
      </c>
      <c r="L4" s="2125"/>
      <c r="M4" s="2122" t="s">
        <v>147</v>
      </c>
      <c r="N4" s="2122"/>
    </row>
    <row r="5" spans="1:16" ht="17.25" customHeight="1">
      <c r="A5" s="2034"/>
      <c r="B5" s="2035"/>
      <c r="C5" s="2120"/>
      <c r="D5" s="2081"/>
      <c r="E5" s="2046"/>
      <c r="F5" s="2126"/>
      <c r="G5" s="2046"/>
      <c r="H5" s="2126"/>
      <c r="I5" s="2046"/>
      <c r="J5" s="2126"/>
      <c r="K5" s="2046"/>
      <c r="L5" s="2126"/>
      <c r="M5" s="2046"/>
      <c r="N5" s="2046"/>
    </row>
    <row r="6" spans="1:16" ht="17.25" customHeight="1" thickBot="1">
      <c r="A6" s="2036"/>
      <c r="B6" s="2037"/>
      <c r="C6" s="448" t="s">
        <v>134</v>
      </c>
      <c r="D6" s="478" t="s">
        <v>135</v>
      </c>
      <c r="E6" s="452" t="s">
        <v>134</v>
      </c>
      <c r="F6" s="452" t="s">
        <v>136</v>
      </c>
      <c r="G6" s="449" t="s">
        <v>134</v>
      </c>
      <c r="H6" s="452" t="s">
        <v>136</v>
      </c>
      <c r="I6" s="449" t="s">
        <v>134</v>
      </c>
      <c r="J6" s="452" t="s">
        <v>136</v>
      </c>
      <c r="K6" s="449" t="s">
        <v>134</v>
      </c>
      <c r="L6" s="452" t="s">
        <v>136</v>
      </c>
      <c r="M6" s="449" t="s">
        <v>134</v>
      </c>
      <c r="N6" s="461" t="s">
        <v>136</v>
      </c>
    </row>
    <row r="7" spans="1:16" ht="18.75" customHeight="1">
      <c r="A7" s="2038" t="s">
        <v>11</v>
      </c>
      <c r="B7" s="2039"/>
      <c r="C7" s="185">
        <v>731324</v>
      </c>
      <c r="D7" s="1744">
        <v>0.83081302946545932</v>
      </c>
      <c r="E7" s="185">
        <v>725896</v>
      </c>
      <c r="F7" s="675">
        <v>0.99257784511379366</v>
      </c>
      <c r="G7" s="115">
        <v>163102</v>
      </c>
      <c r="H7" s="675">
        <v>0.22302290093036739</v>
      </c>
      <c r="I7" s="115">
        <v>5268</v>
      </c>
      <c r="J7" s="675">
        <v>7.2033736073204213E-3</v>
      </c>
      <c r="K7" s="115">
        <v>50943</v>
      </c>
      <c r="L7" s="675">
        <v>6.9658591814298454E-2</v>
      </c>
      <c r="M7" s="115">
        <v>6862</v>
      </c>
      <c r="N7" s="415">
        <v>9.3829820982218558E-3</v>
      </c>
      <c r="O7" s="1745"/>
    </row>
    <row r="8" spans="1:16" ht="18.75" customHeight="1">
      <c r="A8" s="2038" t="s">
        <v>12</v>
      </c>
      <c r="B8" s="2039"/>
      <c r="C8" s="185">
        <v>765485</v>
      </c>
      <c r="D8" s="1744">
        <v>0.8447308946929335</v>
      </c>
      <c r="E8" s="185">
        <v>760106</v>
      </c>
      <c r="F8" s="675">
        <v>0.99297308242486793</v>
      </c>
      <c r="G8" s="115">
        <v>169330</v>
      </c>
      <c r="H8" s="675">
        <v>0.22120616341273833</v>
      </c>
      <c r="I8" s="115">
        <v>5842</v>
      </c>
      <c r="J8" s="675">
        <v>7.6317628692920171E-3</v>
      </c>
      <c r="K8" s="115">
        <v>52000</v>
      </c>
      <c r="L8" s="675">
        <v>6.7930788976923132E-2</v>
      </c>
      <c r="M8" s="115">
        <v>6416</v>
      </c>
      <c r="N8" s="415">
        <v>8.38161427069113E-3</v>
      </c>
      <c r="O8" s="1745"/>
    </row>
    <row r="9" spans="1:16" ht="18.75" customHeight="1">
      <c r="A9" s="2038" t="s">
        <v>127</v>
      </c>
      <c r="B9" s="2039"/>
      <c r="C9" s="185">
        <v>790782</v>
      </c>
      <c r="D9" s="1744">
        <v>0.85387665369481747</v>
      </c>
      <c r="E9" s="185">
        <v>785767</v>
      </c>
      <c r="F9" s="675">
        <v>0.99365817633684128</v>
      </c>
      <c r="G9" s="115">
        <v>176504</v>
      </c>
      <c r="H9" s="675">
        <v>0.223201843238718</v>
      </c>
      <c r="I9" s="115">
        <v>6491</v>
      </c>
      <c r="J9" s="675">
        <v>8.2083304880485389E-3</v>
      </c>
      <c r="K9" s="115">
        <v>52002</v>
      </c>
      <c r="L9" s="675">
        <v>6.576022215983672E-2</v>
      </c>
      <c r="M9" s="115">
        <v>6145</v>
      </c>
      <c r="N9" s="415">
        <v>7.7707889152762704E-3</v>
      </c>
      <c r="O9" s="1745"/>
    </row>
    <row r="10" spans="1:16" ht="18.75" customHeight="1">
      <c r="A10" s="2038" t="s">
        <v>162</v>
      </c>
      <c r="B10" s="2039"/>
      <c r="C10" s="185">
        <v>813350</v>
      </c>
      <c r="D10" s="1744">
        <v>0.86441257992109921</v>
      </c>
      <c r="E10" s="185">
        <v>808179</v>
      </c>
      <c r="F10" s="675">
        <v>0.99399999999999999</v>
      </c>
      <c r="G10" s="115">
        <v>186080</v>
      </c>
      <c r="H10" s="675">
        <v>0.22900000000000001</v>
      </c>
      <c r="I10" s="115">
        <v>7617</v>
      </c>
      <c r="J10" s="675">
        <v>8.9999999999999993E-3</v>
      </c>
      <c r="K10" s="115">
        <v>54498</v>
      </c>
      <c r="L10" s="675">
        <v>6.7000000000000004E-2</v>
      </c>
      <c r="M10" s="115">
        <v>6631</v>
      </c>
      <c r="N10" s="415">
        <v>8.0000000000000002E-3</v>
      </c>
      <c r="O10" s="1745"/>
    </row>
    <row r="11" spans="1:16" ht="18.75" customHeight="1">
      <c r="A11" s="2038" t="s">
        <v>340</v>
      </c>
      <c r="B11" s="2039"/>
      <c r="C11" s="185">
        <v>833046</v>
      </c>
      <c r="D11" s="1744">
        <v>0.87417964921412128</v>
      </c>
      <c r="E11" s="185">
        <v>828223</v>
      </c>
      <c r="F11" s="675">
        <v>0.99421040374721203</v>
      </c>
      <c r="G11" s="115">
        <v>194339</v>
      </c>
      <c r="H11" s="675">
        <v>0.23328723743946914</v>
      </c>
      <c r="I11" s="115">
        <v>8614</v>
      </c>
      <c r="J11" s="675">
        <v>1.0340365357975429E-2</v>
      </c>
      <c r="K11" s="115">
        <v>57114</v>
      </c>
      <c r="L11" s="675">
        <v>6.8560439639587731E-2</v>
      </c>
      <c r="M11" s="115">
        <v>7117</v>
      </c>
      <c r="N11" s="415">
        <v>8.5433457456130877E-3</v>
      </c>
      <c r="O11" s="1745"/>
    </row>
    <row r="12" spans="1:16" ht="18.75" customHeight="1">
      <c r="A12" s="2038" t="s">
        <v>410</v>
      </c>
      <c r="B12" s="2039"/>
      <c r="C12" s="185">
        <v>844456</v>
      </c>
      <c r="D12" s="1744">
        <v>0.87749545902313919</v>
      </c>
      <c r="E12" s="185">
        <v>839814</v>
      </c>
      <c r="F12" s="675">
        <v>0.9945029699593585</v>
      </c>
      <c r="G12" s="115">
        <v>204927</v>
      </c>
      <c r="H12" s="675">
        <v>0.24267338973256156</v>
      </c>
      <c r="I12" s="115">
        <v>10354</v>
      </c>
      <c r="J12" s="675">
        <v>1.2261148005343085E-2</v>
      </c>
      <c r="K12" s="115">
        <v>60319</v>
      </c>
      <c r="L12" s="675">
        <v>7.1429417281658247E-2</v>
      </c>
      <c r="M12" s="115">
        <v>7135</v>
      </c>
      <c r="N12" s="415">
        <v>8.4492264842691619E-3</v>
      </c>
      <c r="O12" s="1745"/>
    </row>
    <row r="13" spans="1:16" ht="18.75" customHeight="1">
      <c r="A13" s="2038" t="s">
        <v>445</v>
      </c>
      <c r="B13" s="2039"/>
      <c r="C13" s="185">
        <v>849257</v>
      </c>
      <c r="D13" s="1744">
        <v>0.88045048005797399</v>
      </c>
      <c r="E13" s="185">
        <v>845050</v>
      </c>
      <c r="F13" s="675">
        <v>0.99504625808206471</v>
      </c>
      <c r="G13" s="115">
        <v>211136</v>
      </c>
      <c r="H13" s="675">
        <v>0.24861261078801825</v>
      </c>
      <c r="I13" s="115">
        <v>12564</v>
      </c>
      <c r="J13" s="675">
        <v>1.4794108261692279E-2</v>
      </c>
      <c r="K13" s="115">
        <v>60982</v>
      </c>
      <c r="L13" s="675">
        <v>7.180629656276015E-2</v>
      </c>
      <c r="M13" s="115">
        <v>7611</v>
      </c>
      <c r="N13" s="415">
        <v>8.9619514469707045E-3</v>
      </c>
      <c r="O13" s="1745"/>
    </row>
    <row r="14" spans="1:16" ht="18.75" customHeight="1">
      <c r="A14" s="2038" t="s">
        <v>489</v>
      </c>
      <c r="B14" s="2039"/>
      <c r="C14" s="185">
        <v>888922</v>
      </c>
      <c r="D14" s="1744">
        <v>0.88045048005797399</v>
      </c>
      <c r="E14" s="185">
        <v>884995</v>
      </c>
      <c r="F14" s="675">
        <v>0.99558228955971395</v>
      </c>
      <c r="G14" s="115">
        <v>224692</v>
      </c>
      <c r="H14" s="675">
        <v>0.25276908435160789</v>
      </c>
      <c r="I14" s="115">
        <v>15857</v>
      </c>
      <c r="J14" s="675">
        <v>1.7838460517345729E-2</v>
      </c>
      <c r="K14" s="115">
        <v>60642</v>
      </c>
      <c r="L14" s="675">
        <v>6.8219708815846616E-2</v>
      </c>
      <c r="M14" s="115">
        <v>9024</v>
      </c>
      <c r="N14" s="415">
        <v>1.0151621852086009E-2</v>
      </c>
      <c r="O14" s="1745"/>
    </row>
    <row r="15" spans="1:16" ht="18.75" customHeight="1">
      <c r="A15" s="2038" t="s">
        <v>499</v>
      </c>
      <c r="B15" s="2039"/>
      <c r="C15" s="185">
        <v>883322</v>
      </c>
      <c r="D15" s="1744">
        <v>0.88301647629920044</v>
      </c>
      <c r="E15" s="185">
        <v>879640</v>
      </c>
      <c r="F15" s="675">
        <v>0.99583164463242169</v>
      </c>
      <c r="G15" s="115">
        <v>226994</v>
      </c>
      <c r="H15" s="675">
        <v>0.25697763669420665</v>
      </c>
      <c r="I15" s="115">
        <v>18656</v>
      </c>
      <c r="J15" s="675">
        <v>2.1120270977061591E-2</v>
      </c>
      <c r="K15" s="115">
        <v>47843</v>
      </c>
      <c r="L15" s="675">
        <v>5.416258170859551E-2</v>
      </c>
      <c r="M15" s="115">
        <v>10365</v>
      </c>
      <c r="N15" s="415">
        <v>1.1734112815032343E-2</v>
      </c>
      <c r="O15" s="1745"/>
    </row>
    <row r="16" spans="1:16" ht="18.75" customHeight="1">
      <c r="A16" s="2038" t="s">
        <v>731</v>
      </c>
      <c r="B16" s="2039"/>
      <c r="C16" s="185">
        <v>887425</v>
      </c>
      <c r="D16" s="1744">
        <v>0.88524729166251026</v>
      </c>
      <c r="E16" s="185">
        <v>884098</v>
      </c>
      <c r="F16" s="675">
        <v>0.99625095078457337</v>
      </c>
      <c r="G16" s="115">
        <v>227442</v>
      </c>
      <c r="H16" s="675">
        <v>0.25629433473251262</v>
      </c>
      <c r="I16" s="115">
        <v>22445</v>
      </c>
      <c r="J16" s="675">
        <v>2.5292278220694707E-2</v>
      </c>
      <c r="K16" s="115">
        <v>33844</v>
      </c>
      <c r="L16" s="675">
        <v>3.8137307378088292E-2</v>
      </c>
      <c r="M16" s="115">
        <v>10079</v>
      </c>
      <c r="N16" s="415">
        <v>1.1357579513761727E-2</v>
      </c>
      <c r="O16" s="1745"/>
    </row>
    <row r="17" spans="1:15" ht="18.75" customHeight="1" thickBot="1">
      <c r="A17" s="2007" t="s">
        <v>1132</v>
      </c>
      <c r="B17" s="2008"/>
      <c r="C17" s="86">
        <v>896303</v>
      </c>
      <c r="D17" s="1746">
        <v>0.89369697960746464</v>
      </c>
      <c r="E17" s="70">
        <v>893151</v>
      </c>
      <c r="F17" s="1746">
        <v>0.99648333208747486</v>
      </c>
      <c r="G17" s="44">
        <v>222288</v>
      </c>
      <c r="H17" s="1746">
        <v>0.24800541781071803</v>
      </c>
      <c r="I17" s="44">
        <v>27974</v>
      </c>
      <c r="J17" s="1746">
        <v>3.1210427723660415E-2</v>
      </c>
      <c r="K17" s="44">
        <v>21453</v>
      </c>
      <c r="L17" s="1746">
        <v>2.3934986271383674E-2</v>
      </c>
      <c r="M17" s="44">
        <v>10277</v>
      </c>
      <c r="N17" s="1620">
        <v>1.1465988622151214E-2</v>
      </c>
      <c r="O17" s="1745"/>
    </row>
    <row r="18" spans="1:15" ht="18.75" customHeight="1">
      <c r="A18" s="2028" t="s">
        <v>1134</v>
      </c>
      <c r="B18" s="369" t="s">
        <v>164</v>
      </c>
      <c r="C18" s="391">
        <f>C17-C16</f>
        <v>8878</v>
      </c>
      <c r="D18" s="424" t="s">
        <v>50</v>
      </c>
      <c r="E18" s="391">
        <f t="shared" ref="E18:M18" si="0">E17-E16</f>
        <v>9053</v>
      </c>
      <c r="F18" s="423" t="s">
        <v>50</v>
      </c>
      <c r="G18" s="362">
        <f t="shared" si="0"/>
        <v>-5154</v>
      </c>
      <c r="H18" s="423" t="s">
        <v>50</v>
      </c>
      <c r="I18" s="362">
        <f t="shared" ref="I18" si="1">I17-I16</f>
        <v>5529</v>
      </c>
      <c r="J18" s="423" t="s">
        <v>50</v>
      </c>
      <c r="K18" s="362">
        <f>K17-K16</f>
        <v>-12391</v>
      </c>
      <c r="L18" s="423" t="s">
        <v>50</v>
      </c>
      <c r="M18" s="362">
        <f t="shared" si="0"/>
        <v>198</v>
      </c>
      <c r="N18" s="437" t="s">
        <v>50</v>
      </c>
    </row>
    <row r="19" spans="1:15" ht="18.75" customHeight="1">
      <c r="A19" s="2029"/>
      <c r="B19" s="1600" t="s">
        <v>165</v>
      </c>
      <c r="C19" s="393">
        <f>C17/C16-1</f>
        <v>1.0004225709214776E-2</v>
      </c>
      <c r="D19" s="433" t="s">
        <v>50</v>
      </c>
      <c r="E19" s="393">
        <f t="shared" ref="E19:M19" si="2">E17/E16-1</f>
        <v>1.0239815043128653E-2</v>
      </c>
      <c r="F19" s="432" t="s">
        <v>50</v>
      </c>
      <c r="G19" s="366">
        <f t="shared" si="2"/>
        <v>-2.2660722294035374E-2</v>
      </c>
      <c r="H19" s="432" t="s">
        <v>50</v>
      </c>
      <c r="I19" s="366">
        <f t="shared" ref="I19" si="3">I17/I16-1</f>
        <v>0.24633548674537753</v>
      </c>
      <c r="J19" s="432" t="s">
        <v>50</v>
      </c>
      <c r="K19" s="366">
        <f t="shared" si="2"/>
        <v>-0.36612102588346529</v>
      </c>
      <c r="L19" s="432" t="s">
        <v>50</v>
      </c>
      <c r="M19" s="366">
        <f t="shared" si="2"/>
        <v>1.964480603234442E-2</v>
      </c>
      <c r="N19" s="440" t="s">
        <v>50</v>
      </c>
    </row>
    <row r="20" spans="1:15" ht="18.75" customHeight="1">
      <c r="A20" s="2030" t="s">
        <v>1154</v>
      </c>
      <c r="B20" s="378" t="s">
        <v>164</v>
      </c>
      <c r="C20" s="394">
        <f>C17-C12</f>
        <v>51847</v>
      </c>
      <c r="D20" s="430" t="s">
        <v>50</v>
      </c>
      <c r="E20" s="394">
        <f t="shared" ref="E20:M20" si="4">E17-E12</f>
        <v>53337</v>
      </c>
      <c r="F20" s="429" t="s">
        <v>50</v>
      </c>
      <c r="G20" s="371">
        <f t="shared" si="4"/>
        <v>17361</v>
      </c>
      <c r="H20" s="429" t="s">
        <v>50</v>
      </c>
      <c r="I20" s="371">
        <f t="shared" ref="I20" si="5">I17-I12</f>
        <v>17620</v>
      </c>
      <c r="J20" s="429" t="s">
        <v>50</v>
      </c>
      <c r="K20" s="371">
        <f t="shared" si="4"/>
        <v>-38866</v>
      </c>
      <c r="L20" s="429" t="s">
        <v>50</v>
      </c>
      <c r="M20" s="371">
        <f t="shared" si="4"/>
        <v>3142</v>
      </c>
      <c r="N20" s="439" t="s">
        <v>50</v>
      </c>
    </row>
    <row r="21" spans="1:15" ht="18.75" customHeight="1">
      <c r="A21" s="2029"/>
      <c r="B21" s="1600" t="s">
        <v>165</v>
      </c>
      <c r="C21" s="393">
        <f>C17/C12-1</f>
        <v>6.1396922989474856E-2</v>
      </c>
      <c r="D21" s="433" t="s">
        <v>50</v>
      </c>
      <c r="E21" s="393">
        <f t="shared" ref="E21:M21" si="6">E17/E12-1</f>
        <v>6.3510491608856245E-2</v>
      </c>
      <c r="F21" s="432" t="s">
        <v>50</v>
      </c>
      <c r="G21" s="366">
        <f t="shared" si="6"/>
        <v>8.4717972741512826E-2</v>
      </c>
      <c r="H21" s="432" t="s">
        <v>50</v>
      </c>
      <c r="I21" s="366">
        <f t="shared" ref="I21" si="7">I17/I12-1</f>
        <v>1.7017577747730344</v>
      </c>
      <c r="J21" s="432" t="s">
        <v>50</v>
      </c>
      <c r="K21" s="366">
        <f t="shared" si="6"/>
        <v>-0.64434092077123295</v>
      </c>
      <c r="L21" s="432" t="s">
        <v>50</v>
      </c>
      <c r="M21" s="366">
        <f t="shared" si="6"/>
        <v>0.4403644008409251</v>
      </c>
      <c r="N21" s="440" t="s">
        <v>50</v>
      </c>
    </row>
    <row r="22" spans="1:15" ht="18.75" customHeight="1">
      <c r="A22" s="2030" t="s">
        <v>1137</v>
      </c>
      <c r="B22" s="378" t="s">
        <v>164</v>
      </c>
      <c r="C22" s="394">
        <f>C17-C7</f>
        <v>164979</v>
      </c>
      <c r="D22" s="430" t="s">
        <v>50</v>
      </c>
      <c r="E22" s="394">
        <f t="shared" ref="E22:M22" si="8">E17-E7</f>
        <v>167255</v>
      </c>
      <c r="F22" s="429" t="s">
        <v>50</v>
      </c>
      <c r="G22" s="371">
        <f t="shared" si="8"/>
        <v>59186</v>
      </c>
      <c r="H22" s="429" t="s">
        <v>50</v>
      </c>
      <c r="I22" s="371">
        <f t="shared" ref="I22" si="9">I17-I7</f>
        <v>22706</v>
      </c>
      <c r="J22" s="429" t="s">
        <v>50</v>
      </c>
      <c r="K22" s="371">
        <f t="shared" si="8"/>
        <v>-29490</v>
      </c>
      <c r="L22" s="429" t="s">
        <v>50</v>
      </c>
      <c r="M22" s="371">
        <f t="shared" si="8"/>
        <v>3415</v>
      </c>
      <c r="N22" s="439" t="s">
        <v>50</v>
      </c>
    </row>
    <row r="23" spans="1:15" ht="18.75" customHeight="1">
      <c r="A23" s="2150"/>
      <c r="B23" s="1603" t="s">
        <v>165</v>
      </c>
      <c r="C23" s="368">
        <f>C17/C7-1</f>
        <v>0.22558947880829838</v>
      </c>
      <c r="D23" s="514" t="s">
        <v>50</v>
      </c>
      <c r="E23" s="368">
        <f t="shared" ref="E23:M23" si="10">E17/E7-1</f>
        <v>0.23041179452703964</v>
      </c>
      <c r="F23" s="512" t="s">
        <v>50</v>
      </c>
      <c r="G23" s="384">
        <f t="shared" si="10"/>
        <v>0.3628772179372417</v>
      </c>
      <c r="H23" s="512" t="s">
        <v>50</v>
      </c>
      <c r="I23" s="384">
        <f t="shared" ref="I23" si="11">I17/I7-1</f>
        <v>4.310174639331815</v>
      </c>
      <c r="J23" s="512" t="s">
        <v>50</v>
      </c>
      <c r="K23" s="384">
        <f t="shared" si="10"/>
        <v>-0.57888228019551269</v>
      </c>
      <c r="L23" s="512" t="s">
        <v>50</v>
      </c>
      <c r="M23" s="384">
        <f t="shared" si="10"/>
        <v>0.4976683182745556</v>
      </c>
      <c r="N23" s="513" t="s">
        <v>50</v>
      </c>
    </row>
    <row r="24" spans="1:15" ht="7.5" customHeight="1">
      <c r="A24" s="358"/>
      <c r="B24" s="110"/>
      <c r="C24" s="134"/>
      <c r="D24" s="135"/>
      <c r="E24" s="134"/>
      <c r="F24" s="135"/>
      <c r="G24" s="134"/>
      <c r="H24" s="135"/>
      <c r="I24" s="135"/>
      <c r="J24" s="135"/>
      <c r="K24" s="134"/>
      <c r="L24" s="135"/>
      <c r="M24" s="134"/>
      <c r="N24" s="135"/>
    </row>
    <row r="25" spans="1:15" ht="15" customHeight="1">
      <c r="A25" s="1662" t="s">
        <v>1669</v>
      </c>
      <c r="B25" s="110"/>
      <c r="C25" s="6"/>
      <c r="D25" s="415"/>
      <c r="E25" s="6"/>
      <c r="F25" s="415"/>
      <c r="G25" s="6"/>
      <c r="H25" s="415"/>
      <c r="I25" s="415"/>
      <c r="J25" s="415"/>
      <c r="K25" s="6"/>
      <c r="L25" s="415"/>
      <c r="M25" s="6"/>
      <c r="N25" s="415"/>
    </row>
    <row r="26" spans="1:15" ht="15" customHeight="1">
      <c r="A26" s="1662" t="s">
        <v>1670</v>
      </c>
      <c r="B26" s="110"/>
      <c r="C26" s="6"/>
      <c r="D26" s="415"/>
      <c r="E26" s="6"/>
      <c r="F26" s="415"/>
      <c r="G26" s="6"/>
      <c r="H26" s="415"/>
      <c r="I26" s="415"/>
      <c r="J26" s="415"/>
      <c r="K26" s="100"/>
      <c r="L26" s="415"/>
      <c r="M26" s="6"/>
      <c r="N26" s="415"/>
    </row>
    <row r="27" spans="1:15">
      <c r="A27" s="816"/>
      <c r="C27" s="100"/>
      <c r="D27" s="100"/>
      <c r="E27" s="100"/>
      <c r="F27" s="100"/>
      <c r="G27" s="100"/>
      <c r="H27" s="100"/>
      <c r="I27" s="100"/>
      <c r="J27" s="100"/>
      <c r="K27" s="100"/>
      <c r="L27" s="100"/>
      <c r="M27" s="100"/>
      <c r="N27" s="100"/>
    </row>
    <row r="28" spans="1:15">
      <c r="C28" s="50"/>
      <c r="D28" s="50"/>
      <c r="E28" s="50"/>
      <c r="F28" s="50"/>
      <c r="G28" s="50"/>
      <c r="H28" s="50"/>
      <c r="I28" s="50"/>
      <c r="J28" s="50"/>
      <c r="K28" s="50"/>
      <c r="L28" s="50"/>
      <c r="M28" s="50"/>
      <c r="N28" s="50"/>
    </row>
    <row r="29" spans="1:15">
      <c r="C29" s="100"/>
      <c r="D29" s="100"/>
      <c r="E29" s="100"/>
      <c r="F29" s="100"/>
      <c r="G29" s="100"/>
      <c r="H29" s="100"/>
      <c r="I29" s="100"/>
      <c r="J29" s="100"/>
      <c r="K29" s="100"/>
      <c r="L29" s="100"/>
      <c r="M29" s="100"/>
      <c r="N29" s="100"/>
    </row>
  </sheetData>
  <mergeCells count="22">
    <mergeCell ref="E3:N3"/>
    <mergeCell ref="A3:B6"/>
    <mergeCell ref="M4:N5"/>
    <mergeCell ref="E4:F5"/>
    <mergeCell ref="C3:D5"/>
    <mergeCell ref="G4:H5"/>
    <mergeCell ref="K4:L5"/>
    <mergeCell ref="I4:J5"/>
    <mergeCell ref="A7:B7"/>
    <mergeCell ref="A8:B8"/>
    <mergeCell ref="A9:B9"/>
    <mergeCell ref="A10:B10"/>
    <mergeCell ref="A11:B11"/>
    <mergeCell ref="A17:B17"/>
    <mergeCell ref="A18:A19"/>
    <mergeCell ref="A20:A21"/>
    <mergeCell ref="A22:A23"/>
    <mergeCell ref="A12:B12"/>
    <mergeCell ref="A13:B13"/>
    <mergeCell ref="A14:B14"/>
    <mergeCell ref="A15:B15"/>
    <mergeCell ref="A16:B16"/>
  </mergeCells>
  <hyperlinks>
    <hyperlink ref="P2" location="OBSAH!A1" display="Zpět na obsah" xr:uid="{5B271523-3A5C-453B-A272-BF0D5D252F08}"/>
  </hyperlinks>
  <pageMargins left="0.70866141732283472" right="0.70866141732283472" top="0.78740157480314965" bottom="0.78740157480314965" header="0.31496062992125984" footer="0.31496062992125984"/>
  <pageSetup paperSize="9" orientation="landscape" r:id="rId1"/>
  <ignoredErrors>
    <ignoredError sqref="K19:L23 K18 L18 C18:H18 C19:H23 M19:N23 M18:N18 I18:I23" unlockedFormula="1"/>
  </ignoredError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List80"/>
  <dimension ref="A1:O25"/>
  <sheetViews>
    <sheetView showGridLines="0" zoomScaleNormal="100" workbookViewId="0"/>
  </sheetViews>
  <sheetFormatPr defaultRowHeight="15"/>
  <cols>
    <col min="1" max="1" width="17" customWidth="1"/>
    <col min="2" max="13" width="7.85546875" customWidth="1"/>
    <col min="14" max="14" width="7.5703125" customWidth="1"/>
  </cols>
  <sheetData>
    <row r="1" spans="1:15" ht="22.5" customHeight="1">
      <c r="A1" s="154" t="s">
        <v>1190</v>
      </c>
      <c r="B1" s="2"/>
      <c r="C1" s="2"/>
      <c r="D1" s="2"/>
      <c r="E1" s="2"/>
      <c r="F1" s="2"/>
      <c r="G1" s="2"/>
      <c r="H1" s="2"/>
      <c r="I1" s="2"/>
      <c r="J1" s="2"/>
      <c r="K1" s="2"/>
      <c r="L1" s="2"/>
      <c r="M1" s="2"/>
    </row>
    <row r="2" spans="1:15" ht="18.75" customHeight="1" thickBot="1">
      <c r="A2" s="322" t="s">
        <v>1547</v>
      </c>
      <c r="B2" s="4"/>
      <c r="C2" s="4"/>
      <c r="D2" s="4"/>
      <c r="E2" s="4"/>
      <c r="F2" s="4"/>
      <c r="G2" s="4"/>
      <c r="H2" s="4"/>
      <c r="I2" s="4"/>
      <c r="J2" s="4"/>
      <c r="K2" s="4"/>
      <c r="L2" s="4"/>
      <c r="M2" s="1440" t="s">
        <v>1548</v>
      </c>
      <c r="N2" s="4"/>
      <c r="O2" s="106" t="s">
        <v>986</v>
      </c>
    </row>
    <row r="3" spans="1:15" ht="17.25" customHeight="1">
      <c r="A3" s="2112" t="s">
        <v>163</v>
      </c>
      <c r="B3" s="2118" t="s">
        <v>63</v>
      </c>
      <c r="C3" s="2135"/>
      <c r="D3" s="2116" t="s">
        <v>1537</v>
      </c>
      <c r="E3" s="2117"/>
      <c r="F3" s="2117"/>
      <c r="G3" s="2117"/>
      <c r="H3" s="2117"/>
      <c r="I3" s="2117"/>
      <c r="J3" s="2117"/>
      <c r="K3" s="2117"/>
      <c r="L3" s="2117"/>
      <c r="M3" s="2117"/>
    </row>
    <row r="4" spans="1:15" ht="17.25" customHeight="1">
      <c r="A4" s="2113"/>
      <c r="B4" s="2120"/>
      <c r="C4" s="2081"/>
      <c r="D4" s="2124" t="s">
        <v>143</v>
      </c>
      <c r="E4" s="2125"/>
      <c r="F4" s="2122" t="s">
        <v>144</v>
      </c>
      <c r="G4" s="2125"/>
      <c r="H4" s="2122" t="s">
        <v>146</v>
      </c>
      <c r="I4" s="2125"/>
      <c r="J4" s="2122" t="s">
        <v>145</v>
      </c>
      <c r="K4" s="2125"/>
      <c r="L4" s="2122" t="s">
        <v>147</v>
      </c>
      <c r="M4" s="2122"/>
    </row>
    <row r="5" spans="1:15" ht="17.25" customHeight="1">
      <c r="A5" s="2113"/>
      <c r="B5" s="2120"/>
      <c r="C5" s="2081"/>
      <c r="D5" s="2045"/>
      <c r="E5" s="2126"/>
      <c r="F5" s="2046"/>
      <c r="G5" s="2126"/>
      <c r="H5" s="2046"/>
      <c r="I5" s="2126"/>
      <c r="J5" s="2046"/>
      <c r="K5" s="2126"/>
      <c r="L5" s="2046"/>
      <c r="M5" s="2046"/>
    </row>
    <row r="6" spans="1:15" ht="17.25" customHeight="1" thickBot="1">
      <c r="A6" s="2114"/>
      <c r="B6" s="448" t="s">
        <v>134</v>
      </c>
      <c r="C6" s="478" t="s">
        <v>135</v>
      </c>
      <c r="D6" s="448" t="s">
        <v>134</v>
      </c>
      <c r="E6" s="452" t="s">
        <v>136</v>
      </c>
      <c r="F6" s="449" t="s">
        <v>134</v>
      </c>
      <c r="G6" s="452" t="s">
        <v>136</v>
      </c>
      <c r="H6" s="449" t="s">
        <v>134</v>
      </c>
      <c r="I6" s="452" t="s">
        <v>136</v>
      </c>
      <c r="J6" s="449" t="s">
        <v>134</v>
      </c>
      <c r="K6" s="452" t="s">
        <v>136</v>
      </c>
      <c r="L6" s="449" t="s">
        <v>134</v>
      </c>
      <c r="M6" s="461" t="s">
        <v>136</v>
      </c>
    </row>
    <row r="7" spans="1:15" ht="17.25" customHeight="1">
      <c r="A7" s="398" t="s">
        <v>985</v>
      </c>
      <c r="B7" s="1162">
        <v>896303</v>
      </c>
      <c r="C7" s="1897">
        <v>0.89369697960746464</v>
      </c>
      <c r="D7" s="1012">
        <v>893151</v>
      </c>
      <c r="E7" s="1898">
        <v>0.99648333208747486</v>
      </c>
      <c r="F7" s="1001">
        <v>222288</v>
      </c>
      <c r="G7" s="1898">
        <v>0.24800541781071803</v>
      </c>
      <c r="H7" s="1001">
        <v>27974</v>
      </c>
      <c r="I7" s="1898">
        <v>3.1210427723660415E-2</v>
      </c>
      <c r="J7" s="1001">
        <v>21453</v>
      </c>
      <c r="K7" s="1898">
        <v>2.3934986271383674E-2</v>
      </c>
      <c r="L7" s="1001">
        <v>10277</v>
      </c>
      <c r="M7" s="1899">
        <v>1.1465988622151214E-2</v>
      </c>
      <c r="N7" s="1004"/>
    </row>
    <row r="8" spans="1:15" ht="17.25" customHeight="1">
      <c r="A8" s="401" t="s">
        <v>14</v>
      </c>
      <c r="B8" s="69">
        <v>114698</v>
      </c>
      <c r="C8" s="1900">
        <v>0.94531578383457093</v>
      </c>
      <c r="D8" s="1009">
        <v>113713</v>
      </c>
      <c r="E8" s="1901">
        <v>0.99141223037890813</v>
      </c>
      <c r="F8" s="1233">
        <v>23562</v>
      </c>
      <c r="G8" s="1901">
        <v>0.20542642417478946</v>
      </c>
      <c r="H8" s="1233">
        <v>9329</v>
      </c>
      <c r="I8" s="1901">
        <v>8.1335332786970999E-2</v>
      </c>
      <c r="J8" s="1233">
        <v>657</v>
      </c>
      <c r="K8" s="1901">
        <v>5.728085930007498E-3</v>
      </c>
      <c r="L8" s="1233">
        <v>3106</v>
      </c>
      <c r="M8" s="792">
        <v>2.7079809586915204E-2</v>
      </c>
      <c r="N8" s="1004"/>
    </row>
    <row r="9" spans="1:15" ht="17.25" customHeight="1">
      <c r="A9" s="401" t="s">
        <v>15</v>
      </c>
      <c r="B9" s="69">
        <v>133087</v>
      </c>
      <c r="C9" s="1900">
        <v>0.88928015395203697</v>
      </c>
      <c r="D9" s="1009">
        <v>133071</v>
      </c>
      <c r="E9" s="1901">
        <v>0.9998797778896511</v>
      </c>
      <c r="F9" s="1233">
        <v>29439</v>
      </c>
      <c r="G9" s="1901">
        <v>0.22120116916002314</v>
      </c>
      <c r="H9" s="1233">
        <v>5675</v>
      </c>
      <c r="I9" s="1901">
        <v>4.2641279764364666E-2</v>
      </c>
      <c r="J9" s="1233">
        <v>3164</v>
      </c>
      <c r="K9" s="1901">
        <v>2.3773922321488949E-2</v>
      </c>
      <c r="L9" s="1233">
        <v>1871</v>
      </c>
      <c r="M9" s="792">
        <v>1.4058473028920932E-2</v>
      </c>
      <c r="N9" s="1004"/>
    </row>
    <row r="10" spans="1:15" ht="17.25" customHeight="1">
      <c r="A10" s="401" t="s">
        <v>16</v>
      </c>
      <c r="B10" s="69">
        <v>51083</v>
      </c>
      <c r="C10" s="1900">
        <v>0.84971223260920192</v>
      </c>
      <c r="D10" s="1009">
        <v>50984</v>
      </c>
      <c r="E10" s="1901">
        <v>0.99806197756592208</v>
      </c>
      <c r="F10" s="1233">
        <v>16996</v>
      </c>
      <c r="G10" s="1901">
        <v>0.33271342716755087</v>
      </c>
      <c r="H10" s="1233">
        <v>431</v>
      </c>
      <c r="I10" s="1901">
        <v>8.4372491827026611E-3</v>
      </c>
      <c r="J10" s="1233">
        <v>191</v>
      </c>
      <c r="K10" s="1901">
        <v>3.7390129788775132E-3</v>
      </c>
      <c r="L10" s="1233">
        <v>211</v>
      </c>
      <c r="M10" s="792">
        <v>4.1305326625296086E-3</v>
      </c>
      <c r="N10" s="1004"/>
    </row>
    <row r="11" spans="1:15" ht="17.25" customHeight="1">
      <c r="A11" s="401" t="s">
        <v>17</v>
      </c>
      <c r="B11" s="69">
        <v>47083</v>
      </c>
      <c r="C11" s="1900">
        <v>0.85819222426772146</v>
      </c>
      <c r="D11" s="1009">
        <v>46958</v>
      </c>
      <c r="E11" s="1901">
        <v>0.99734511394770942</v>
      </c>
      <c r="F11" s="1233">
        <v>15623</v>
      </c>
      <c r="G11" s="1901">
        <v>0.33181827835949279</v>
      </c>
      <c r="H11" s="1233">
        <v>153</v>
      </c>
      <c r="I11" s="1901">
        <v>3.2495805280037381E-3</v>
      </c>
      <c r="J11" s="1233">
        <v>331</v>
      </c>
      <c r="K11" s="1901">
        <v>7.0301382664656031E-3</v>
      </c>
      <c r="L11" s="1233">
        <v>391</v>
      </c>
      <c r="M11" s="792">
        <v>8.3044835715651091E-3</v>
      </c>
      <c r="N11" s="1004"/>
    </row>
    <row r="12" spans="1:15" ht="17.25" customHeight="1">
      <c r="A12" s="401" t="s">
        <v>18</v>
      </c>
      <c r="B12" s="69">
        <v>21443</v>
      </c>
      <c r="C12" s="1900">
        <v>0.86331427651179649</v>
      </c>
      <c r="D12" s="1009">
        <v>21005</v>
      </c>
      <c r="E12" s="1901">
        <v>0.97957375367252719</v>
      </c>
      <c r="F12" s="1233">
        <v>7275</v>
      </c>
      <c r="G12" s="1901">
        <v>0.33927155715151797</v>
      </c>
      <c r="H12" s="1233">
        <v>126</v>
      </c>
      <c r="I12" s="1901">
        <v>5.8760434640675275E-3</v>
      </c>
      <c r="J12" s="1233">
        <v>91</v>
      </c>
      <c r="K12" s="1901">
        <v>4.2438091684932145E-3</v>
      </c>
      <c r="L12" s="1233">
        <v>15</v>
      </c>
      <c r="M12" s="792">
        <v>6.9952898381756283E-4</v>
      </c>
      <c r="N12" s="1004"/>
    </row>
    <row r="13" spans="1:15" ht="17.25" customHeight="1">
      <c r="A13" s="401" t="s">
        <v>19</v>
      </c>
      <c r="B13" s="69">
        <v>66488</v>
      </c>
      <c r="C13" s="1900">
        <v>0.89418473290655764</v>
      </c>
      <c r="D13" s="1009">
        <v>65698</v>
      </c>
      <c r="E13" s="1901">
        <v>0.98811815665984837</v>
      </c>
      <c r="F13" s="1233">
        <v>20048</v>
      </c>
      <c r="G13" s="1901">
        <v>0.30152809529539165</v>
      </c>
      <c r="H13" s="1233">
        <v>733</v>
      </c>
      <c r="I13" s="1901">
        <v>1.1024545782697629E-2</v>
      </c>
      <c r="J13" s="1233">
        <v>435</v>
      </c>
      <c r="K13" s="1901">
        <v>6.542533991096138E-3</v>
      </c>
      <c r="L13" s="1233">
        <v>366</v>
      </c>
      <c r="M13" s="792">
        <v>5.504752737336061E-3</v>
      </c>
      <c r="N13" s="1004"/>
    </row>
    <row r="14" spans="1:15" ht="17.25" customHeight="1">
      <c r="A14" s="401" t="s">
        <v>20</v>
      </c>
      <c r="B14" s="69">
        <v>37087</v>
      </c>
      <c r="C14" s="1900">
        <v>0.87292284517252738</v>
      </c>
      <c r="D14" s="1009">
        <v>36808</v>
      </c>
      <c r="E14" s="1901">
        <v>0.99247714832690703</v>
      </c>
      <c r="F14" s="1233">
        <v>11595</v>
      </c>
      <c r="G14" s="1901">
        <v>0.31264324426348855</v>
      </c>
      <c r="H14" s="1233">
        <v>463</v>
      </c>
      <c r="I14" s="1901">
        <v>1.2484158869684795E-2</v>
      </c>
      <c r="J14" s="1233">
        <v>281</v>
      </c>
      <c r="K14" s="1901">
        <v>7.5767789252298651E-3</v>
      </c>
      <c r="L14" s="1233">
        <v>221</v>
      </c>
      <c r="M14" s="792">
        <v>5.958961361123844E-3</v>
      </c>
      <c r="N14" s="1004"/>
    </row>
    <row r="15" spans="1:15" ht="17.25" customHeight="1">
      <c r="A15" s="401" t="s">
        <v>21</v>
      </c>
      <c r="B15" s="69">
        <v>43877</v>
      </c>
      <c r="C15" s="1900">
        <v>0.87116308620895044</v>
      </c>
      <c r="D15" s="1009">
        <v>43877</v>
      </c>
      <c r="E15" s="1901">
        <v>1</v>
      </c>
      <c r="F15" s="1233">
        <v>9605</v>
      </c>
      <c r="G15" s="1901">
        <v>0.21890740023246805</v>
      </c>
      <c r="H15" s="1233">
        <v>1104</v>
      </c>
      <c r="I15" s="1901">
        <v>2.5161246210998928E-2</v>
      </c>
      <c r="J15" s="1233">
        <v>1868</v>
      </c>
      <c r="K15" s="1901">
        <v>4.2573557900494566E-2</v>
      </c>
      <c r="L15" s="1233">
        <v>615</v>
      </c>
      <c r="M15" s="792">
        <v>1.4016455090366252E-2</v>
      </c>
      <c r="N15" s="1004"/>
    </row>
    <row r="16" spans="1:15" ht="17.25" customHeight="1">
      <c r="A16" s="401" t="s">
        <v>22</v>
      </c>
      <c r="B16" s="69">
        <v>43943</v>
      </c>
      <c r="C16" s="1900">
        <v>0.88603689888093562</v>
      </c>
      <c r="D16" s="1009">
        <v>43943</v>
      </c>
      <c r="E16" s="1901">
        <v>1</v>
      </c>
      <c r="F16" s="1233">
        <v>9930</v>
      </c>
      <c r="G16" s="1901">
        <v>0.22597455795007168</v>
      </c>
      <c r="H16" s="1233">
        <v>1444</v>
      </c>
      <c r="I16" s="1901">
        <v>3.2860751427986258E-2</v>
      </c>
      <c r="J16" s="1233">
        <v>2260</v>
      </c>
      <c r="K16" s="1901">
        <v>5.1430261930227796E-2</v>
      </c>
      <c r="L16" s="1233">
        <v>369</v>
      </c>
      <c r="M16" s="792">
        <v>8.3972418815283431E-3</v>
      </c>
      <c r="N16" s="1004"/>
    </row>
    <row r="17" spans="1:14" ht="17.25" customHeight="1">
      <c r="A17" s="401" t="s">
        <v>23</v>
      </c>
      <c r="B17" s="69">
        <v>41657</v>
      </c>
      <c r="C17" s="1900">
        <v>0.875</v>
      </c>
      <c r="D17" s="1009">
        <v>41657</v>
      </c>
      <c r="E17" s="1901">
        <v>1</v>
      </c>
      <c r="F17" s="1233">
        <v>10969</v>
      </c>
      <c r="G17" s="1901">
        <v>0.26331708956477901</v>
      </c>
      <c r="H17" s="1233">
        <v>449</v>
      </c>
      <c r="I17" s="1901">
        <v>1.0778500612142018E-2</v>
      </c>
      <c r="J17" s="1233">
        <v>1091</v>
      </c>
      <c r="K17" s="1901">
        <v>2.6190076097654655E-2</v>
      </c>
      <c r="L17" s="1233">
        <v>339</v>
      </c>
      <c r="M17" s="792">
        <v>8.1378879900136838E-3</v>
      </c>
      <c r="N17" s="1004"/>
    </row>
    <row r="18" spans="1:14" ht="17.25" customHeight="1">
      <c r="A18" s="401" t="s">
        <v>24</v>
      </c>
      <c r="B18" s="69">
        <v>103265</v>
      </c>
      <c r="C18" s="1900">
        <v>0.9003600917231217</v>
      </c>
      <c r="D18" s="1009">
        <v>102896</v>
      </c>
      <c r="E18" s="1901">
        <v>0.99642666924901946</v>
      </c>
      <c r="F18" s="1233">
        <v>26644</v>
      </c>
      <c r="G18" s="1901">
        <v>0.2580157846317726</v>
      </c>
      <c r="H18" s="1233">
        <v>2152</v>
      </c>
      <c r="I18" s="1901">
        <v>2.0839587469132812E-2</v>
      </c>
      <c r="J18" s="1233">
        <v>1648</v>
      </c>
      <c r="K18" s="1901">
        <v>1.5958940589744831E-2</v>
      </c>
      <c r="L18" s="1233">
        <v>763</v>
      </c>
      <c r="M18" s="792">
        <v>7.3887570812956951E-3</v>
      </c>
      <c r="N18" s="1004"/>
    </row>
    <row r="19" spans="1:14" ht="17.25" customHeight="1">
      <c r="A19" s="401" t="s">
        <v>25</v>
      </c>
      <c r="B19" s="69">
        <v>49449</v>
      </c>
      <c r="C19" s="1900">
        <v>0.87531198555573253</v>
      </c>
      <c r="D19" s="1009">
        <v>49414</v>
      </c>
      <c r="E19" s="1901">
        <v>0.99929220004449026</v>
      </c>
      <c r="F19" s="1233">
        <v>10900</v>
      </c>
      <c r="G19" s="1901">
        <v>0.22042912900159761</v>
      </c>
      <c r="H19" s="1233">
        <v>1312</v>
      </c>
      <c r="I19" s="1901">
        <v>2.6532386903678536E-2</v>
      </c>
      <c r="J19" s="1233">
        <v>2192</v>
      </c>
      <c r="K19" s="1901">
        <v>4.4328500070779993E-2</v>
      </c>
      <c r="L19" s="1233">
        <v>430</v>
      </c>
      <c r="M19" s="792">
        <v>8.6958280248336673E-3</v>
      </c>
      <c r="N19" s="1004"/>
    </row>
    <row r="20" spans="1:14" ht="17.25" customHeight="1">
      <c r="A20" s="401" t="s">
        <v>26</v>
      </c>
      <c r="B20" s="69">
        <v>47211</v>
      </c>
      <c r="C20" s="1900">
        <v>0.90247166096381393</v>
      </c>
      <c r="D20" s="1009">
        <v>47196</v>
      </c>
      <c r="E20" s="1901">
        <v>0.99968227743534344</v>
      </c>
      <c r="F20" s="1233">
        <v>11981</v>
      </c>
      <c r="G20" s="1901">
        <v>0.25377560314333525</v>
      </c>
      <c r="H20" s="1233">
        <v>960</v>
      </c>
      <c r="I20" s="1901">
        <v>2.0334244138018681E-2</v>
      </c>
      <c r="J20" s="1233">
        <v>1585</v>
      </c>
      <c r="K20" s="1901">
        <v>3.3572684332041261E-2</v>
      </c>
      <c r="L20" s="1233">
        <v>531</v>
      </c>
      <c r="M20" s="792">
        <v>1.1247378788841583E-2</v>
      </c>
      <c r="N20" s="1004"/>
    </row>
    <row r="21" spans="1:14" ht="17.25" customHeight="1">
      <c r="A21" s="401" t="s">
        <v>27</v>
      </c>
      <c r="B21" s="69">
        <v>95932</v>
      </c>
      <c r="C21" s="1900">
        <v>0.92067909824659055</v>
      </c>
      <c r="D21" s="1009">
        <v>95931</v>
      </c>
      <c r="E21" s="1901">
        <v>0.999989575949631</v>
      </c>
      <c r="F21" s="1233">
        <v>17721</v>
      </c>
      <c r="G21" s="1901">
        <v>0.18472459658925072</v>
      </c>
      <c r="H21" s="1233">
        <v>3643</v>
      </c>
      <c r="I21" s="1901">
        <v>3.7974815494308471E-2</v>
      </c>
      <c r="J21" s="1233">
        <v>5659</v>
      </c>
      <c r="K21" s="1901">
        <v>5.8989701038235413E-2</v>
      </c>
      <c r="L21" s="1233">
        <v>1049</v>
      </c>
      <c r="M21" s="792">
        <v>1.0934828837092941E-2</v>
      </c>
      <c r="N21" s="1004"/>
    </row>
    <row r="22" spans="1:14" ht="7.5" customHeight="1">
      <c r="A22" s="401"/>
      <c r="B22" s="67"/>
      <c r="C22" s="415"/>
      <c r="D22" s="6"/>
      <c r="E22" s="415"/>
      <c r="F22" s="6"/>
      <c r="G22" s="415"/>
      <c r="H22" s="6"/>
      <c r="I22" s="415"/>
      <c r="J22" s="415"/>
      <c r="K22" s="415"/>
      <c r="L22" s="6"/>
      <c r="M22" s="415"/>
    </row>
    <row r="23" spans="1:14" ht="15" customHeight="1">
      <c r="A23" s="1662" t="s">
        <v>1671</v>
      </c>
      <c r="B23" s="50"/>
      <c r="C23" s="50"/>
      <c r="D23" s="50"/>
      <c r="E23" s="50"/>
      <c r="F23" s="50"/>
      <c r="G23" s="50"/>
      <c r="H23" s="50"/>
      <c r="I23" s="50"/>
      <c r="J23" s="50"/>
      <c r="K23" s="50"/>
    </row>
    <row r="24" spans="1:14" ht="15" customHeight="1">
      <c r="A24" s="1662" t="s">
        <v>1672</v>
      </c>
      <c r="B24" s="50"/>
      <c r="C24" s="50"/>
      <c r="D24" s="50"/>
      <c r="E24" s="50"/>
      <c r="F24" s="50"/>
      <c r="G24" s="50"/>
      <c r="H24" s="50"/>
      <c r="I24" s="50"/>
      <c r="J24" s="50"/>
      <c r="K24" s="50"/>
    </row>
    <row r="25" spans="1:14" ht="17.25" customHeight="1">
      <c r="A25" s="816"/>
      <c r="B25" s="50"/>
      <c r="C25" s="50"/>
      <c r="D25" s="50"/>
      <c r="E25" s="50"/>
      <c r="F25" s="50"/>
      <c r="G25" s="50"/>
      <c r="H25" s="50"/>
      <c r="I25" s="50"/>
      <c r="J25" s="50"/>
      <c r="K25" s="50"/>
      <c r="L25" s="50"/>
      <c r="M25" s="50"/>
      <c r="N25" s="50"/>
    </row>
  </sheetData>
  <mergeCells count="8">
    <mergeCell ref="D3:M3"/>
    <mergeCell ref="A3:A6"/>
    <mergeCell ref="B3:C5"/>
    <mergeCell ref="D4:E5"/>
    <mergeCell ref="F4:G5"/>
    <mergeCell ref="H4:I5"/>
    <mergeCell ref="L4:M5"/>
    <mergeCell ref="J4:K5"/>
  </mergeCells>
  <hyperlinks>
    <hyperlink ref="O2" location="OBSAH!A1" display="Zpět na obsah" xr:uid="{EF4224C4-E460-458C-85C4-9D30EA15267A}"/>
  </hyperlinks>
  <pageMargins left="0.70866141732283472" right="0.70866141732283472" top="0.78740157480314965" bottom="0.78740157480314965"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List20"/>
  <dimension ref="A1:V38"/>
  <sheetViews>
    <sheetView showGridLines="0" zoomScaleNormal="100" workbookViewId="0"/>
  </sheetViews>
  <sheetFormatPr defaultColWidth="9.140625" defaultRowHeight="15"/>
  <cols>
    <col min="1" max="1" width="10.85546875" style="14" customWidth="1"/>
    <col min="2" max="2" width="4" style="14" customWidth="1"/>
    <col min="3" max="6" width="6.28515625" style="14" customWidth="1"/>
    <col min="7" max="8" width="7.140625" style="14" customWidth="1"/>
    <col min="9" max="10" width="6.28515625" style="14" customWidth="1"/>
    <col min="11" max="11" width="7.140625" style="14" customWidth="1"/>
    <col min="12" max="20" width="6.28515625" style="14" customWidth="1"/>
    <col min="21" max="16384" width="9.140625" style="14"/>
  </cols>
  <sheetData>
    <row r="1" spans="1:22" s="2" customFormat="1" ht="22.5" customHeight="1">
      <c r="A1" s="153" t="s">
        <v>1191</v>
      </c>
    </row>
    <row r="2" spans="1:22" s="4" customFormat="1" ht="18.75" customHeight="1" thickBot="1">
      <c r="A2" s="322" t="s">
        <v>1547</v>
      </c>
      <c r="N2" s="106"/>
      <c r="T2" s="1440" t="s">
        <v>1548</v>
      </c>
      <c r="V2" s="106" t="s">
        <v>986</v>
      </c>
    </row>
    <row r="3" spans="1:22" s="25" customFormat="1" ht="32.25" customHeight="1">
      <c r="A3" s="2032" t="s">
        <v>170</v>
      </c>
      <c r="B3" s="2033"/>
      <c r="C3" s="2071" t="s">
        <v>346</v>
      </c>
      <c r="D3" s="2024"/>
      <c r="E3" s="2025"/>
      <c r="F3" s="2061" t="s">
        <v>1104</v>
      </c>
      <c r="G3" s="2071" t="s">
        <v>345</v>
      </c>
      <c r="H3" s="2024"/>
      <c r="I3" s="2024"/>
      <c r="J3" s="2024"/>
      <c r="K3" s="2024"/>
      <c r="L3" s="2024"/>
      <c r="M3" s="2251" t="s">
        <v>992</v>
      </c>
      <c r="N3" s="2185"/>
      <c r="O3" s="2251" t="s">
        <v>1531</v>
      </c>
      <c r="P3" s="2185"/>
      <c r="Q3" s="2251" t="s">
        <v>993</v>
      </c>
      <c r="R3" s="2185"/>
      <c r="S3" s="2251" t="s">
        <v>994</v>
      </c>
      <c r="T3" s="2032"/>
    </row>
    <row r="4" spans="1:22" s="25" customFormat="1" ht="15" customHeight="1">
      <c r="A4" s="2034"/>
      <c r="B4" s="2035"/>
      <c r="C4" s="2073" t="s">
        <v>4</v>
      </c>
      <c r="D4" s="2005" t="s">
        <v>36</v>
      </c>
      <c r="E4" s="2191"/>
      <c r="F4" s="2062"/>
      <c r="G4" s="2252" t="s">
        <v>4</v>
      </c>
      <c r="H4" s="2022" t="s">
        <v>227</v>
      </c>
      <c r="I4" s="2005" t="s">
        <v>229</v>
      </c>
      <c r="J4" s="2005"/>
      <c r="K4" s="2005"/>
      <c r="L4" s="2005"/>
      <c r="M4" s="2231"/>
      <c r="N4" s="2186"/>
      <c r="O4" s="2231"/>
      <c r="P4" s="2186"/>
      <c r="Q4" s="2231"/>
      <c r="R4" s="2186"/>
      <c r="S4" s="2231"/>
      <c r="T4" s="2034"/>
    </row>
    <row r="5" spans="1:22" s="25" customFormat="1" ht="32.25" customHeight="1">
      <c r="A5" s="2034"/>
      <c r="B5" s="2035"/>
      <c r="C5" s="2073"/>
      <c r="D5" s="2005" t="s">
        <v>362</v>
      </c>
      <c r="E5" s="2192" t="s">
        <v>58</v>
      </c>
      <c r="F5" s="2062"/>
      <c r="G5" s="2252"/>
      <c r="H5" s="2254"/>
      <c r="I5" s="2005" t="s">
        <v>363</v>
      </c>
      <c r="J5" s="2005"/>
      <c r="K5" s="2005" t="s">
        <v>228</v>
      </c>
      <c r="L5" s="2005"/>
      <c r="M5" s="2199"/>
      <c r="N5" s="2200"/>
      <c r="O5" s="2199"/>
      <c r="P5" s="2200"/>
      <c r="Q5" s="2199"/>
      <c r="R5" s="2200"/>
      <c r="S5" s="2199"/>
      <c r="T5" s="2220"/>
    </row>
    <row r="6" spans="1:22" s="25" customFormat="1" ht="26.25" customHeight="1" thickBot="1">
      <c r="A6" s="2036"/>
      <c r="B6" s="2037"/>
      <c r="C6" s="2075"/>
      <c r="D6" s="2195"/>
      <c r="E6" s="2193"/>
      <c r="F6" s="2063"/>
      <c r="G6" s="2253"/>
      <c r="H6" s="449" t="s">
        <v>35</v>
      </c>
      <c r="I6" s="493" t="s">
        <v>4</v>
      </c>
      <c r="J6" s="449" t="s">
        <v>35</v>
      </c>
      <c r="K6" s="493" t="s">
        <v>4</v>
      </c>
      <c r="L6" s="449" t="s">
        <v>35</v>
      </c>
      <c r="M6" s="493" t="s">
        <v>4</v>
      </c>
      <c r="N6" s="543" t="s">
        <v>35</v>
      </c>
      <c r="O6" s="493" t="s">
        <v>4</v>
      </c>
      <c r="P6" s="543" t="s">
        <v>35</v>
      </c>
      <c r="Q6" s="493" t="s">
        <v>4</v>
      </c>
      <c r="R6" s="543" t="s">
        <v>35</v>
      </c>
      <c r="S6" s="493" t="s">
        <v>4</v>
      </c>
      <c r="T6" s="497" t="s">
        <v>35</v>
      </c>
    </row>
    <row r="7" spans="1:22" ht="15" customHeight="1">
      <c r="A7" s="2053" t="s">
        <v>11</v>
      </c>
      <c r="B7" s="2054"/>
      <c r="C7" s="287">
        <v>3652</v>
      </c>
      <c r="D7" s="288">
        <v>376</v>
      </c>
      <c r="E7" s="289">
        <v>3276</v>
      </c>
      <c r="F7" s="290">
        <v>3738</v>
      </c>
      <c r="G7" s="283">
        <v>78717</v>
      </c>
      <c r="H7" s="284">
        <v>25307</v>
      </c>
      <c r="I7" s="285">
        <v>23880</v>
      </c>
      <c r="J7" s="285">
        <v>8833</v>
      </c>
      <c r="K7" s="285">
        <v>54837</v>
      </c>
      <c r="L7" s="291">
        <v>16474</v>
      </c>
      <c r="M7" s="1419" t="s">
        <v>49</v>
      </c>
      <c r="N7" s="133" t="s">
        <v>49</v>
      </c>
      <c r="O7" s="1419" t="s">
        <v>49</v>
      </c>
      <c r="P7" s="133" t="s">
        <v>49</v>
      </c>
      <c r="Q7" s="1419" t="s">
        <v>49</v>
      </c>
      <c r="R7" s="133" t="s">
        <v>49</v>
      </c>
      <c r="S7" s="1419" t="s">
        <v>49</v>
      </c>
      <c r="T7" s="133" t="s">
        <v>49</v>
      </c>
    </row>
    <row r="8" spans="1:22" ht="15" customHeight="1">
      <c r="A8" s="2038" t="s">
        <v>12</v>
      </c>
      <c r="B8" s="2039"/>
      <c r="C8" s="186">
        <v>3737</v>
      </c>
      <c r="D8" s="128">
        <v>349</v>
      </c>
      <c r="E8" s="6">
        <v>3388</v>
      </c>
      <c r="F8" s="542">
        <v>3541</v>
      </c>
      <c r="G8" s="58">
        <v>81644</v>
      </c>
      <c r="H8" s="203">
        <v>25992</v>
      </c>
      <c r="I8" s="112">
        <v>22721</v>
      </c>
      <c r="J8" s="112">
        <v>8382</v>
      </c>
      <c r="K8" s="112">
        <v>58923</v>
      </c>
      <c r="L8" s="495">
        <v>17610</v>
      </c>
      <c r="M8" s="806" t="s">
        <v>49</v>
      </c>
      <c r="N8" s="807" t="s">
        <v>49</v>
      </c>
      <c r="O8" s="806" t="s">
        <v>49</v>
      </c>
      <c r="P8" s="807" t="s">
        <v>49</v>
      </c>
      <c r="Q8" s="806" t="s">
        <v>49</v>
      </c>
      <c r="R8" s="807" t="s">
        <v>49</v>
      </c>
      <c r="S8" s="806" t="s">
        <v>49</v>
      </c>
      <c r="T8" s="807" t="s">
        <v>49</v>
      </c>
    </row>
    <row r="9" spans="1:22" ht="15" customHeight="1">
      <c r="A9" s="2038" t="s">
        <v>127</v>
      </c>
      <c r="B9" s="2039"/>
      <c r="C9" s="186">
        <v>3863</v>
      </c>
      <c r="D9" s="128">
        <v>332</v>
      </c>
      <c r="E9" s="6">
        <v>3531</v>
      </c>
      <c r="F9" s="542">
        <v>3417</v>
      </c>
      <c r="G9" s="58">
        <v>95631</v>
      </c>
      <c r="H9" s="203">
        <v>30667</v>
      </c>
      <c r="I9" s="112">
        <v>21953</v>
      </c>
      <c r="J9" s="112">
        <v>8012</v>
      </c>
      <c r="K9" s="112">
        <v>73678</v>
      </c>
      <c r="L9" s="495">
        <v>22655</v>
      </c>
      <c r="M9" s="806">
        <v>13721</v>
      </c>
      <c r="N9" s="807">
        <v>5068</v>
      </c>
      <c r="O9" s="806">
        <v>8732</v>
      </c>
      <c r="P9" s="807">
        <v>3381</v>
      </c>
      <c r="Q9" s="806">
        <v>1881</v>
      </c>
      <c r="R9" s="807">
        <v>512</v>
      </c>
      <c r="S9" s="806">
        <v>1116</v>
      </c>
      <c r="T9" s="807">
        <v>310</v>
      </c>
    </row>
    <row r="10" spans="1:22" ht="15" customHeight="1">
      <c r="A10" s="2038" t="s">
        <v>162</v>
      </c>
      <c r="B10" s="2039"/>
      <c r="C10" s="186">
        <v>3918</v>
      </c>
      <c r="D10" s="128">
        <v>329</v>
      </c>
      <c r="E10" s="6">
        <v>3589</v>
      </c>
      <c r="F10" s="542">
        <v>3387</v>
      </c>
      <c r="G10" s="58">
        <v>101983</v>
      </c>
      <c r="H10" s="203">
        <v>32879</v>
      </c>
      <c r="I10" s="112">
        <v>21295</v>
      </c>
      <c r="J10" s="112">
        <v>7736</v>
      </c>
      <c r="K10" s="112">
        <v>80688</v>
      </c>
      <c r="L10" s="495">
        <v>25143</v>
      </c>
      <c r="M10" s="128">
        <v>23436</v>
      </c>
      <c r="N10" s="257">
        <v>8503</v>
      </c>
      <c r="O10" s="128">
        <v>14305</v>
      </c>
      <c r="P10" s="257">
        <v>5514</v>
      </c>
      <c r="Q10" s="128">
        <v>2244</v>
      </c>
      <c r="R10" s="257">
        <v>553</v>
      </c>
      <c r="S10" s="128">
        <v>894</v>
      </c>
      <c r="T10" s="257">
        <v>236</v>
      </c>
    </row>
    <row r="11" spans="1:22" ht="15" customHeight="1">
      <c r="A11" s="2038" t="s">
        <v>340</v>
      </c>
      <c r="B11" s="2039"/>
      <c r="C11" s="186">
        <v>3959</v>
      </c>
      <c r="D11" s="128">
        <v>321</v>
      </c>
      <c r="E11" s="6">
        <v>3638</v>
      </c>
      <c r="F11" s="542">
        <v>3459</v>
      </c>
      <c r="G11" s="58">
        <v>110940</v>
      </c>
      <c r="H11" s="203">
        <v>36134</v>
      </c>
      <c r="I11" s="112">
        <v>22235</v>
      </c>
      <c r="J11" s="112">
        <v>8022</v>
      </c>
      <c r="K11" s="112">
        <v>88705</v>
      </c>
      <c r="L11" s="495">
        <v>28112</v>
      </c>
      <c r="M11" s="128">
        <v>26658</v>
      </c>
      <c r="N11" s="257">
        <v>9812</v>
      </c>
      <c r="O11" s="128">
        <v>16241</v>
      </c>
      <c r="P11" s="257">
        <v>6345</v>
      </c>
      <c r="Q11" s="128">
        <v>2320</v>
      </c>
      <c r="R11" s="257">
        <v>565</v>
      </c>
      <c r="S11" s="128">
        <v>937</v>
      </c>
      <c r="T11" s="257">
        <v>262</v>
      </c>
    </row>
    <row r="12" spans="1:22" ht="15" customHeight="1">
      <c r="A12" s="2038" t="s">
        <v>410</v>
      </c>
      <c r="B12" s="2039"/>
      <c r="C12" s="186">
        <v>3995</v>
      </c>
      <c r="D12" s="128">
        <v>322</v>
      </c>
      <c r="E12" s="6">
        <v>3673</v>
      </c>
      <c r="F12" s="542">
        <v>3521</v>
      </c>
      <c r="G12" s="58">
        <v>114108</v>
      </c>
      <c r="H12" s="203">
        <v>37532</v>
      </c>
      <c r="I12" s="112">
        <v>22345</v>
      </c>
      <c r="J12" s="112">
        <v>8036</v>
      </c>
      <c r="K12" s="112">
        <v>91763</v>
      </c>
      <c r="L12" s="495">
        <v>29496</v>
      </c>
      <c r="M12" s="128">
        <v>27036</v>
      </c>
      <c r="N12" s="257">
        <v>10170</v>
      </c>
      <c r="O12" s="128">
        <v>17273</v>
      </c>
      <c r="P12" s="257">
        <v>6755</v>
      </c>
      <c r="Q12" s="128">
        <v>2171</v>
      </c>
      <c r="R12" s="257">
        <v>515</v>
      </c>
      <c r="S12" s="128">
        <v>847</v>
      </c>
      <c r="T12" s="257">
        <v>222</v>
      </c>
    </row>
    <row r="13" spans="1:22" ht="15" customHeight="1">
      <c r="A13" s="2038" t="s">
        <v>445</v>
      </c>
      <c r="B13" s="2039"/>
      <c r="C13" s="186">
        <v>3978</v>
      </c>
      <c r="D13" s="128">
        <v>321</v>
      </c>
      <c r="E13" s="6">
        <v>3657</v>
      </c>
      <c r="F13" s="542">
        <v>3599</v>
      </c>
      <c r="G13" s="58">
        <v>111855</v>
      </c>
      <c r="H13" s="203">
        <v>37112</v>
      </c>
      <c r="I13" s="112">
        <v>23148</v>
      </c>
      <c r="J13" s="112">
        <v>8289</v>
      </c>
      <c r="K13" s="112">
        <v>88707</v>
      </c>
      <c r="L13" s="495">
        <v>28823</v>
      </c>
      <c r="M13" s="128">
        <v>26394</v>
      </c>
      <c r="N13" s="257">
        <v>9901</v>
      </c>
      <c r="O13" s="128">
        <v>17507</v>
      </c>
      <c r="P13" s="257">
        <v>6870</v>
      </c>
      <c r="Q13" s="128">
        <v>1955</v>
      </c>
      <c r="R13" s="257">
        <v>464</v>
      </c>
      <c r="S13" s="128">
        <v>765</v>
      </c>
      <c r="T13" s="257">
        <v>194</v>
      </c>
    </row>
    <row r="14" spans="1:22" ht="15" customHeight="1">
      <c r="A14" s="2038" t="s">
        <v>489</v>
      </c>
      <c r="B14" s="2039"/>
      <c r="C14" s="186">
        <v>4025</v>
      </c>
      <c r="D14" s="128">
        <v>320</v>
      </c>
      <c r="E14" s="6">
        <v>3705</v>
      </c>
      <c r="F14" s="542">
        <v>3688</v>
      </c>
      <c r="G14" s="58">
        <v>117957</v>
      </c>
      <c r="H14" s="203">
        <v>39462</v>
      </c>
      <c r="I14" s="112">
        <v>23802</v>
      </c>
      <c r="J14" s="112">
        <v>8572</v>
      </c>
      <c r="K14" s="112">
        <v>94155</v>
      </c>
      <c r="L14" s="495">
        <v>30890</v>
      </c>
      <c r="M14" s="128">
        <v>28776</v>
      </c>
      <c r="N14" s="257">
        <v>10892</v>
      </c>
      <c r="O14" s="128">
        <v>19125</v>
      </c>
      <c r="P14" s="257">
        <v>7624</v>
      </c>
      <c r="Q14" s="128">
        <v>2171</v>
      </c>
      <c r="R14" s="257">
        <v>528</v>
      </c>
      <c r="S14" s="128">
        <v>819</v>
      </c>
      <c r="T14" s="257">
        <v>197</v>
      </c>
    </row>
    <row r="15" spans="1:22" ht="15" customHeight="1">
      <c r="A15" s="2038" t="s">
        <v>499</v>
      </c>
      <c r="B15" s="2039"/>
      <c r="C15" s="186">
        <v>4070</v>
      </c>
      <c r="D15" s="128">
        <v>321</v>
      </c>
      <c r="E15" s="6">
        <v>3749</v>
      </c>
      <c r="F15" s="542">
        <v>3779</v>
      </c>
      <c r="G15" s="58">
        <v>122822</v>
      </c>
      <c r="H15" s="203">
        <v>41332</v>
      </c>
      <c r="I15" s="112">
        <v>24478</v>
      </c>
      <c r="J15" s="112">
        <v>8748</v>
      </c>
      <c r="K15" s="112">
        <v>98344</v>
      </c>
      <c r="L15" s="495">
        <v>32584</v>
      </c>
      <c r="M15" s="128">
        <v>31437</v>
      </c>
      <c r="N15" s="257">
        <v>11900</v>
      </c>
      <c r="O15" s="128">
        <v>19549</v>
      </c>
      <c r="P15" s="257">
        <v>7685</v>
      </c>
      <c r="Q15" s="128">
        <v>2703</v>
      </c>
      <c r="R15" s="257">
        <v>660</v>
      </c>
      <c r="S15" s="128">
        <v>976</v>
      </c>
      <c r="T15" s="257">
        <v>230</v>
      </c>
    </row>
    <row r="16" spans="1:22" ht="15" customHeight="1">
      <c r="A16" s="2038" t="s">
        <v>731</v>
      </c>
      <c r="B16" s="2039"/>
      <c r="C16" s="186">
        <v>4104</v>
      </c>
      <c r="D16" s="128">
        <v>320</v>
      </c>
      <c r="E16" s="6">
        <v>3784</v>
      </c>
      <c r="F16" s="542">
        <v>3828</v>
      </c>
      <c r="G16" s="58">
        <v>129701</v>
      </c>
      <c r="H16" s="203">
        <v>44291</v>
      </c>
      <c r="I16" s="112">
        <v>24816</v>
      </c>
      <c r="J16" s="112">
        <v>8724</v>
      </c>
      <c r="K16" s="112">
        <v>104885</v>
      </c>
      <c r="L16" s="495">
        <v>35567</v>
      </c>
      <c r="M16" s="128">
        <v>34095</v>
      </c>
      <c r="N16" s="257">
        <v>13079</v>
      </c>
      <c r="O16" s="128">
        <v>21852</v>
      </c>
      <c r="P16" s="257">
        <v>8610</v>
      </c>
      <c r="Q16" s="128">
        <v>3372</v>
      </c>
      <c r="R16" s="257">
        <v>865</v>
      </c>
      <c r="S16" s="128">
        <v>1158</v>
      </c>
      <c r="T16" s="257">
        <v>283</v>
      </c>
    </row>
    <row r="17" spans="1:21" ht="15" customHeight="1" thickBot="1">
      <c r="A17" s="2007" t="s">
        <v>1132</v>
      </c>
      <c r="B17" s="2008"/>
      <c r="C17" s="292">
        <v>4164</v>
      </c>
      <c r="D17" s="293">
        <v>318</v>
      </c>
      <c r="E17" s="294">
        <v>3846</v>
      </c>
      <c r="F17" s="295">
        <v>3889</v>
      </c>
      <c r="G17" s="64">
        <v>137655</v>
      </c>
      <c r="H17" s="81">
        <v>47284</v>
      </c>
      <c r="I17" s="75">
        <v>24946</v>
      </c>
      <c r="J17" s="75">
        <v>8666</v>
      </c>
      <c r="K17" s="75">
        <v>112709</v>
      </c>
      <c r="L17" s="75">
        <v>38618</v>
      </c>
      <c r="M17" s="128">
        <v>36208</v>
      </c>
      <c r="N17" s="257">
        <v>13760</v>
      </c>
      <c r="O17" s="128">
        <v>23407</v>
      </c>
      <c r="P17" s="257">
        <v>9067</v>
      </c>
      <c r="Q17" s="128">
        <v>4012</v>
      </c>
      <c r="R17" s="257">
        <v>1029</v>
      </c>
      <c r="S17" s="128">
        <v>1252</v>
      </c>
      <c r="T17" s="257">
        <v>290</v>
      </c>
    </row>
    <row r="18" spans="1:21" s="1665" customFormat="1" ht="17.100000000000001" customHeight="1">
      <c r="A18" s="2028" t="s">
        <v>1134</v>
      </c>
      <c r="B18" s="369" t="s">
        <v>164</v>
      </c>
      <c r="C18" s="391">
        <f>C17-C16</f>
        <v>60</v>
      </c>
      <c r="D18" s="362">
        <f t="shared" ref="D18:J18" si="0">D17-D16</f>
        <v>-2</v>
      </c>
      <c r="E18" s="363">
        <f t="shared" si="0"/>
        <v>62</v>
      </c>
      <c r="F18" s="541">
        <f>F17-F16</f>
        <v>61</v>
      </c>
      <c r="G18" s="391">
        <f t="shared" si="0"/>
        <v>7954</v>
      </c>
      <c r="H18" s="362">
        <f t="shared" si="0"/>
        <v>2993</v>
      </c>
      <c r="I18" s="362">
        <f t="shared" si="0"/>
        <v>130</v>
      </c>
      <c r="J18" s="362">
        <f t="shared" si="0"/>
        <v>-58</v>
      </c>
      <c r="K18" s="362">
        <f>K17-K16</f>
        <v>7824</v>
      </c>
      <c r="L18" s="362">
        <f>L17-L16</f>
        <v>3051</v>
      </c>
      <c r="M18" s="362">
        <f t="shared" ref="M18:R18" si="1">M17-M16</f>
        <v>2113</v>
      </c>
      <c r="N18" s="362">
        <f t="shared" si="1"/>
        <v>681</v>
      </c>
      <c r="O18" s="362">
        <f t="shared" si="1"/>
        <v>1555</v>
      </c>
      <c r="P18" s="362">
        <f t="shared" si="1"/>
        <v>457</v>
      </c>
      <c r="Q18" s="362">
        <f t="shared" si="1"/>
        <v>640</v>
      </c>
      <c r="R18" s="362">
        <f t="shared" si="1"/>
        <v>164</v>
      </c>
      <c r="S18" s="362">
        <f>S17-S16</f>
        <v>94</v>
      </c>
      <c r="T18" s="363">
        <f>T17-T16</f>
        <v>7</v>
      </c>
    </row>
    <row r="19" spans="1:21" s="1665" customFormat="1" ht="17.100000000000001" customHeight="1">
      <c r="A19" s="2029"/>
      <c r="B19" s="1600" t="s">
        <v>165</v>
      </c>
      <c r="C19" s="393">
        <f>C17/C16-1</f>
        <v>1.4619883040935644E-2</v>
      </c>
      <c r="D19" s="366">
        <f t="shared" ref="D19:J19" si="2">D17/D16-1</f>
        <v>-6.2499999999999778E-3</v>
      </c>
      <c r="E19" s="367">
        <f t="shared" si="2"/>
        <v>1.6384778012684897E-2</v>
      </c>
      <c r="F19" s="527">
        <f>F17/F16-1</f>
        <v>1.5935214211076243E-2</v>
      </c>
      <c r="G19" s="393">
        <f t="shared" si="2"/>
        <v>6.1325664412764658E-2</v>
      </c>
      <c r="H19" s="366">
        <f t="shared" si="2"/>
        <v>6.7575805468379491E-2</v>
      </c>
      <c r="I19" s="366">
        <f t="shared" si="2"/>
        <v>5.2385557704706098E-3</v>
      </c>
      <c r="J19" s="366">
        <f t="shared" si="2"/>
        <v>-6.6483264557541943E-3</v>
      </c>
      <c r="K19" s="366">
        <f>K17/K16-1</f>
        <v>7.4595986079992294E-2</v>
      </c>
      <c r="L19" s="366">
        <f>L17/L16-1</f>
        <v>8.5781763994714266E-2</v>
      </c>
      <c r="M19" s="366">
        <f t="shared" ref="M19:R19" si="3">M17/M16-1</f>
        <v>6.1973896465757461E-2</v>
      </c>
      <c r="N19" s="366">
        <f t="shared" si="3"/>
        <v>5.2068200932793074E-2</v>
      </c>
      <c r="O19" s="366">
        <f t="shared" si="3"/>
        <v>7.1160534504850714E-2</v>
      </c>
      <c r="P19" s="366">
        <f t="shared" si="3"/>
        <v>5.307781649245058E-2</v>
      </c>
      <c r="Q19" s="366">
        <f t="shared" si="3"/>
        <v>0.18979833926453149</v>
      </c>
      <c r="R19" s="366">
        <f t="shared" si="3"/>
        <v>0.18959537572254326</v>
      </c>
      <c r="S19" s="366">
        <f>S17/S16-1</f>
        <v>8.1174438687392048E-2</v>
      </c>
      <c r="T19" s="367">
        <f>T17/T16-1</f>
        <v>2.4734982332155431E-2</v>
      </c>
    </row>
    <row r="20" spans="1:21" s="1665" customFormat="1" ht="17.100000000000001" customHeight="1">
      <c r="A20" s="2030" t="s">
        <v>1154</v>
      </c>
      <c r="B20" s="378" t="s">
        <v>164</v>
      </c>
      <c r="C20" s="394">
        <f>C17-C12</f>
        <v>169</v>
      </c>
      <c r="D20" s="371">
        <f t="shared" ref="D20:J20" si="4">D17-D12</f>
        <v>-4</v>
      </c>
      <c r="E20" s="380">
        <f t="shared" si="4"/>
        <v>173</v>
      </c>
      <c r="F20" s="483">
        <f>F17-F12</f>
        <v>368</v>
      </c>
      <c r="G20" s="394">
        <f t="shared" si="4"/>
        <v>23547</v>
      </c>
      <c r="H20" s="371">
        <f t="shared" si="4"/>
        <v>9752</v>
      </c>
      <c r="I20" s="371">
        <f t="shared" si="4"/>
        <v>2601</v>
      </c>
      <c r="J20" s="371">
        <f t="shared" si="4"/>
        <v>630</v>
      </c>
      <c r="K20" s="371">
        <f>K17-K12</f>
        <v>20946</v>
      </c>
      <c r="L20" s="371">
        <f>L17-L12</f>
        <v>9122</v>
      </c>
      <c r="M20" s="371">
        <f t="shared" ref="M20:R20" si="5">M17-M12</f>
        <v>9172</v>
      </c>
      <c r="N20" s="371">
        <f t="shared" si="5"/>
        <v>3590</v>
      </c>
      <c r="O20" s="371">
        <f t="shared" si="5"/>
        <v>6134</v>
      </c>
      <c r="P20" s="371">
        <f t="shared" si="5"/>
        <v>2312</v>
      </c>
      <c r="Q20" s="371">
        <f t="shared" si="5"/>
        <v>1841</v>
      </c>
      <c r="R20" s="371">
        <f t="shared" si="5"/>
        <v>514</v>
      </c>
      <c r="S20" s="371">
        <f>S17-S12</f>
        <v>405</v>
      </c>
      <c r="T20" s="380">
        <f>T17-T12</f>
        <v>68</v>
      </c>
      <c r="U20" s="1667"/>
    </row>
    <row r="21" spans="1:21" s="1665" customFormat="1" ht="17.100000000000001" customHeight="1">
      <c r="A21" s="2029"/>
      <c r="B21" s="1600" t="s">
        <v>165</v>
      </c>
      <c r="C21" s="393">
        <f>C17/C12-1</f>
        <v>4.2302878598247773E-2</v>
      </c>
      <c r="D21" s="366">
        <f t="shared" ref="D21:J21" si="6">D17/D12-1</f>
        <v>-1.2422360248447228E-2</v>
      </c>
      <c r="E21" s="367">
        <f t="shared" si="6"/>
        <v>4.7100462836918044E-2</v>
      </c>
      <c r="F21" s="527">
        <f>F17/F12-1</f>
        <v>0.10451576256745243</v>
      </c>
      <c r="G21" s="393">
        <f t="shared" si="6"/>
        <v>0.20635713534546229</v>
      </c>
      <c r="H21" s="366">
        <f t="shared" si="6"/>
        <v>0.25983161035916025</v>
      </c>
      <c r="I21" s="366">
        <f t="shared" si="6"/>
        <v>0.11640187961512649</v>
      </c>
      <c r="J21" s="366">
        <f t="shared" si="6"/>
        <v>7.8397212543553918E-2</v>
      </c>
      <c r="K21" s="366">
        <f>K17/K12-1</f>
        <v>0.22826193563854713</v>
      </c>
      <c r="L21" s="366">
        <f>L17/L12-1</f>
        <v>0.30926227285055607</v>
      </c>
      <c r="M21" s="366">
        <f t="shared" ref="M21:R21" si="7">M17/M12-1</f>
        <v>0.33925136854564286</v>
      </c>
      <c r="N21" s="366">
        <f t="shared" si="7"/>
        <v>0.35299901671583078</v>
      </c>
      <c r="O21" s="366">
        <f t="shared" si="7"/>
        <v>0.35512070862039025</v>
      </c>
      <c r="P21" s="366">
        <f t="shared" si="7"/>
        <v>0.34226498889711321</v>
      </c>
      <c r="Q21" s="366">
        <f t="shared" si="7"/>
        <v>0.84799631506218343</v>
      </c>
      <c r="R21" s="366">
        <f t="shared" si="7"/>
        <v>0.99805825242718438</v>
      </c>
      <c r="S21" s="366">
        <f>S17/S12-1</f>
        <v>0.47815820543093279</v>
      </c>
      <c r="T21" s="367">
        <f>T17/T12-1</f>
        <v>0.30630630630630629</v>
      </c>
      <c r="U21" s="1667"/>
    </row>
    <row r="22" spans="1:21" ht="17.100000000000001" customHeight="1">
      <c r="A22" s="2030" t="s">
        <v>1137</v>
      </c>
      <c r="B22" s="378" t="s">
        <v>164</v>
      </c>
      <c r="C22" s="394">
        <f>C17-C7</f>
        <v>512</v>
      </c>
      <c r="D22" s="371">
        <f t="shared" ref="D22:J22" si="8">D17-D7</f>
        <v>-58</v>
      </c>
      <c r="E22" s="380">
        <f t="shared" si="8"/>
        <v>570</v>
      </c>
      <c r="F22" s="483">
        <f>F17-F7</f>
        <v>151</v>
      </c>
      <c r="G22" s="394">
        <f t="shared" si="8"/>
        <v>58938</v>
      </c>
      <c r="H22" s="371">
        <f t="shared" si="8"/>
        <v>21977</v>
      </c>
      <c r="I22" s="371">
        <f t="shared" si="8"/>
        <v>1066</v>
      </c>
      <c r="J22" s="371">
        <f t="shared" si="8"/>
        <v>-167</v>
      </c>
      <c r="K22" s="371">
        <f>K17-K7</f>
        <v>57872</v>
      </c>
      <c r="L22" s="371">
        <f>L17-L7</f>
        <v>22144</v>
      </c>
      <c r="M22" s="429" t="s">
        <v>431</v>
      </c>
      <c r="N22" s="429" t="s">
        <v>431</v>
      </c>
      <c r="O22" s="429" t="s">
        <v>431</v>
      </c>
      <c r="P22" s="429" t="s">
        <v>431</v>
      </c>
      <c r="Q22" s="429" t="s">
        <v>431</v>
      </c>
      <c r="R22" s="429" t="s">
        <v>431</v>
      </c>
      <c r="S22" s="429" t="s">
        <v>431</v>
      </c>
      <c r="T22" s="439" t="s">
        <v>431</v>
      </c>
    </row>
    <row r="23" spans="1:21" ht="17.100000000000001" customHeight="1">
      <c r="A23" s="2150"/>
      <c r="B23" s="1603" t="s">
        <v>165</v>
      </c>
      <c r="C23" s="368">
        <f>C17/C7-1</f>
        <v>0.14019715224534512</v>
      </c>
      <c r="D23" s="384">
        <f t="shared" ref="D23:J23" si="9">D17/D7-1</f>
        <v>-0.1542553191489362</v>
      </c>
      <c r="E23" s="388">
        <f t="shared" si="9"/>
        <v>0.17399267399267404</v>
      </c>
      <c r="F23" s="535">
        <f>F17/F7-1</f>
        <v>4.0395933654360672E-2</v>
      </c>
      <c r="G23" s="368">
        <f t="shared" si="9"/>
        <v>0.74873280231716155</v>
      </c>
      <c r="H23" s="384">
        <f t="shared" si="9"/>
        <v>0.8684158533212154</v>
      </c>
      <c r="I23" s="384">
        <f t="shared" si="9"/>
        <v>4.4639865996649819E-2</v>
      </c>
      <c r="J23" s="384">
        <f t="shared" si="9"/>
        <v>-1.8906373825427369E-2</v>
      </c>
      <c r="K23" s="384">
        <f>K17/K7-1</f>
        <v>1.0553458431351097</v>
      </c>
      <c r="L23" s="384">
        <f>L17/L7-1</f>
        <v>1.3441787058395045</v>
      </c>
      <c r="M23" s="512" t="s">
        <v>431</v>
      </c>
      <c r="N23" s="512" t="s">
        <v>431</v>
      </c>
      <c r="O23" s="512" t="s">
        <v>431</v>
      </c>
      <c r="P23" s="512" t="s">
        <v>431</v>
      </c>
      <c r="Q23" s="512" t="s">
        <v>431</v>
      </c>
      <c r="R23" s="512" t="s">
        <v>431</v>
      </c>
      <c r="S23" s="512" t="s">
        <v>431</v>
      </c>
      <c r="T23" s="513" t="s">
        <v>431</v>
      </c>
    </row>
    <row r="24" spans="1:21" ht="7.5" customHeight="1">
      <c r="A24" s="358"/>
      <c r="B24" s="110"/>
      <c r="C24" s="134"/>
      <c r="D24" s="134"/>
      <c r="E24" s="134"/>
      <c r="F24" s="134"/>
      <c r="G24" s="134"/>
      <c r="H24" s="134"/>
      <c r="I24" s="134"/>
      <c r="J24" s="134"/>
      <c r="K24" s="134"/>
      <c r="L24" s="134"/>
    </row>
    <row r="25" spans="1:21" ht="10.5" customHeight="1">
      <c r="A25" s="138" t="s">
        <v>1673</v>
      </c>
      <c r="D25" s="26"/>
      <c r="K25" s="1748"/>
      <c r="L25" s="1748"/>
    </row>
    <row r="26" spans="1:21" ht="12" customHeight="1">
      <c r="A26" s="138" t="s">
        <v>1674</v>
      </c>
      <c r="D26" s="26"/>
      <c r="K26" s="188"/>
    </row>
    <row r="27" spans="1:21" ht="36" customHeight="1">
      <c r="A27" s="2012" t="s">
        <v>1675</v>
      </c>
      <c r="B27" s="2012"/>
      <c r="C27" s="2012"/>
      <c r="D27" s="2012"/>
      <c r="E27" s="2012"/>
      <c r="F27" s="2012"/>
      <c r="G27" s="2012"/>
      <c r="H27" s="2012"/>
      <c r="I27" s="2012"/>
      <c r="J27" s="2012"/>
      <c r="K27" s="2012"/>
      <c r="L27" s="2012"/>
      <c r="M27" s="2012"/>
      <c r="N27" s="2012"/>
      <c r="O27" s="2012"/>
      <c r="P27" s="2012"/>
      <c r="Q27" s="2012"/>
      <c r="R27" s="2012"/>
      <c r="S27" s="2012"/>
      <c r="T27" s="2012"/>
    </row>
    <row r="28" spans="1:21" ht="9" customHeight="1">
      <c r="A28" s="258" t="s">
        <v>494</v>
      </c>
      <c r="D28" s="26"/>
      <c r="G28" s="26"/>
      <c r="H28" s="26"/>
      <c r="K28" s="209"/>
    </row>
    <row r="29" spans="1:21" ht="1.5" customHeight="1">
      <c r="A29" s="816"/>
      <c r="D29" s="26"/>
      <c r="E29" s="26"/>
      <c r="K29" s="209"/>
    </row>
    <row r="31" spans="1:21">
      <c r="H31" s="26"/>
      <c r="I31" s="26"/>
      <c r="J31" s="26"/>
      <c r="K31" s="26"/>
      <c r="L31" s="26"/>
    </row>
    <row r="32" spans="1:21">
      <c r="H32" s="105"/>
      <c r="I32" s="105"/>
      <c r="J32" s="105"/>
      <c r="K32" s="105"/>
      <c r="L32" s="105"/>
    </row>
    <row r="33" spans="3:12">
      <c r="C33" s="26"/>
      <c r="D33" s="26"/>
      <c r="E33" s="26"/>
      <c r="F33" s="26"/>
      <c r="G33" s="26"/>
      <c r="H33" s="26"/>
      <c r="I33" s="26"/>
      <c r="J33" s="26"/>
      <c r="K33" s="26"/>
      <c r="L33" s="26"/>
    </row>
    <row r="34" spans="3:12">
      <c r="C34" s="105"/>
      <c r="D34" s="105"/>
      <c r="E34" s="105"/>
      <c r="F34" s="105"/>
      <c r="G34" s="105"/>
      <c r="H34" s="105"/>
      <c r="I34" s="105"/>
      <c r="J34" s="105"/>
      <c r="K34" s="105"/>
      <c r="L34" s="105"/>
    </row>
    <row r="35" spans="3:12">
      <c r="C35" s="26"/>
      <c r="D35" s="26"/>
      <c r="E35" s="26"/>
      <c r="F35" s="26"/>
      <c r="G35" s="26"/>
      <c r="H35" s="26"/>
      <c r="I35" s="26"/>
      <c r="J35" s="26"/>
      <c r="K35" s="26"/>
      <c r="L35" s="26"/>
    </row>
    <row r="36" spans="3:12">
      <c r="C36" s="105"/>
      <c r="D36" s="105"/>
      <c r="E36" s="105"/>
      <c r="F36" s="105"/>
      <c r="G36" s="105"/>
      <c r="H36" s="105"/>
      <c r="I36" s="105"/>
      <c r="J36" s="105"/>
      <c r="K36" s="105"/>
      <c r="L36" s="105"/>
    </row>
    <row r="37" spans="3:12">
      <c r="C37" s="26"/>
      <c r="D37" s="26"/>
      <c r="E37" s="26"/>
      <c r="F37" s="26"/>
      <c r="G37" s="26"/>
      <c r="H37" s="26"/>
      <c r="I37" s="26"/>
      <c r="J37" s="26"/>
      <c r="K37" s="26"/>
      <c r="L37" s="26"/>
    </row>
    <row r="38" spans="3:12">
      <c r="C38" s="105"/>
      <c r="D38" s="105"/>
      <c r="E38" s="105"/>
      <c r="F38" s="105"/>
      <c r="G38" s="105"/>
      <c r="H38" s="105"/>
      <c r="I38" s="105"/>
      <c r="J38" s="105"/>
      <c r="K38" s="105"/>
      <c r="L38" s="105"/>
    </row>
  </sheetData>
  <mergeCells count="32">
    <mergeCell ref="M3:N5"/>
    <mergeCell ref="O3:P5"/>
    <mergeCell ref="Q3:R5"/>
    <mergeCell ref="S3:T5"/>
    <mergeCell ref="C3:E3"/>
    <mergeCell ref="G3:L3"/>
    <mergeCell ref="C4:C6"/>
    <mergeCell ref="D4:E4"/>
    <mergeCell ref="G4:G6"/>
    <mergeCell ref="D5:D6"/>
    <mergeCell ref="E5:E6"/>
    <mergeCell ref="I5:J5"/>
    <mergeCell ref="K5:L5"/>
    <mergeCell ref="I4:L4"/>
    <mergeCell ref="H4:H5"/>
    <mergeCell ref="F3:F6"/>
    <mergeCell ref="A27:T27"/>
    <mergeCell ref="A18:A19"/>
    <mergeCell ref="A20:A21"/>
    <mergeCell ref="A22:A23"/>
    <mergeCell ref="A3:B6"/>
    <mergeCell ref="A7:B7"/>
    <mergeCell ref="A8:B8"/>
    <mergeCell ref="A9:B9"/>
    <mergeCell ref="A10:B10"/>
    <mergeCell ref="A11:B11"/>
    <mergeCell ref="A12:B12"/>
    <mergeCell ref="A13:B13"/>
    <mergeCell ref="A14:B14"/>
    <mergeCell ref="A15:B15"/>
    <mergeCell ref="A16:B16"/>
    <mergeCell ref="A17:B17"/>
  </mergeCells>
  <hyperlinks>
    <hyperlink ref="V2" location="OBSAH!A1" display="Zpět na obsah" xr:uid="{7DBD0E3A-FE06-42FA-8854-59C5061D1DD1}"/>
  </hyperlinks>
  <pageMargins left="0.70866141732283472" right="0.70866141732283472" top="0.78740157480314965" bottom="0.78740157480314965" header="0.31496062992125984" footer="0.31496062992125984"/>
  <pageSetup paperSize="9" orientation="landscape" r:id="rId1"/>
  <ignoredErrors>
    <ignoredError sqref="G18:H23 C18:E23 F18:F23 M18:T21 I18:J23 K18:L23"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39"/>
  <dimension ref="A1:T23"/>
  <sheetViews>
    <sheetView showGridLines="0" zoomScaleNormal="100" workbookViewId="0"/>
  </sheetViews>
  <sheetFormatPr defaultColWidth="9.140625" defaultRowHeight="15"/>
  <cols>
    <col min="1" max="1" width="17.140625" customWidth="1"/>
    <col min="2" max="12" width="6.28515625" customWidth="1"/>
    <col min="13" max="18" width="6.42578125" customWidth="1"/>
  </cols>
  <sheetData>
    <row r="1" spans="1:20" s="29" customFormat="1" ht="22.5" customHeight="1">
      <c r="A1" s="1" t="s">
        <v>1141</v>
      </c>
      <c r="B1" s="2"/>
      <c r="C1" s="2"/>
      <c r="D1" s="2"/>
      <c r="O1" s="152"/>
    </row>
    <row r="2" spans="1:20" s="162" customFormat="1" ht="18.75" customHeight="1" thickBot="1">
      <c r="A2" s="322" t="s">
        <v>1547</v>
      </c>
      <c r="B2" s="161"/>
      <c r="C2" s="161"/>
      <c r="P2" s="3"/>
      <c r="Q2" s="3"/>
      <c r="R2" s="1440" t="s">
        <v>1548</v>
      </c>
      <c r="S2" s="3"/>
      <c r="T2" s="106" t="s">
        <v>986</v>
      </c>
    </row>
    <row r="3" spans="1:20" ht="30"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0" ht="18.75" customHeight="1" thickBot="1">
      <c r="A4" s="2099"/>
      <c r="B4" s="406" t="s">
        <v>11</v>
      </c>
      <c r="C4" s="406" t="s">
        <v>12</v>
      </c>
      <c r="D4" s="406" t="s">
        <v>127</v>
      </c>
      <c r="E4" s="406" t="s">
        <v>162</v>
      </c>
      <c r="F4" s="406" t="s">
        <v>340</v>
      </c>
      <c r="G4" s="406" t="s">
        <v>410</v>
      </c>
      <c r="H4" s="407" t="s">
        <v>445</v>
      </c>
      <c r="I4" s="408" t="s">
        <v>489</v>
      </c>
      <c r="J4" s="407" t="s">
        <v>499</v>
      </c>
      <c r="K4" s="407" t="s">
        <v>731</v>
      </c>
      <c r="L4" s="409" t="s">
        <v>1132</v>
      </c>
      <c r="M4" s="410" t="s">
        <v>164</v>
      </c>
      <c r="N4" s="1608" t="s">
        <v>165</v>
      </c>
      <c r="O4" s="410" t="s">
        <v>164</v>
      </c>
      <c r="P4" s="1608" t="s">
        <v>165</v>
      </c>
      <c r="Q4" s="410" t="s">
        <v>164</v>
      </c>
      <c r="R4" s="1609" t="s">
        <v>165</v>
      </c>
    </row>
    <row r="5" spans="1:20" ht="18.75" customHeight="1">
      <c r="A5" s="398" t="s">
        <v>985</v>
      </c>
      <c r="B5" s="1187">
        <v>15848</v>
      </c>
      <c r="C5" s="1187">
        <v>15856</v>
      </c>
      <c r="D5" s="1187">
        <v>15969</v>
      </c>
      <c r="E5" s="1187">
        <v>16064</v>
      </c>
      <c r="F5" s="1187">
        <v>16295</v>
      </c>
      <c r="G5" s="1187">
        <v>16526</v>
      </c>
      <c r="H5" s="1187">
        <v>16800</v>
      </c>
      <c r="I5" s="1500">
        <v>17120</v>
      </c>
      <c r="J5" s="1187">
        <v>17248</v>
      </c>
      <c r="K5" s="1187">
        <v>17410</v>
      </c>
      <c r="L5" s="1188">
        <v>17513</v>
      </c>
      <c r="M5" s="1075">
        <f>L5-K5</f>
        <v>103</v>
      </c>
      <c r="N5" s="418">
        <f>L5/K5-1</f>
        <v>5.9161401493394994E-3</v>
      </c>
      <c r="O5" s="1075">
        <f>L5-G5</f>
        <v>987</v>
      </c>
      <c r="P5" s="418">
        <f>L5/G5-1</f>
        <v>5.9724071160595527E-2</v>
      </c>
      <c r="Q5" s="1075">
        <f>L5-B5</f>
        <v>1665</v>
      </c>
      <c r="R5" s="413">
        <f>L5/B5-1</f>
        <v>0.10506057546693581</v>
      </c>
    </row>
    <row r="6" spans="1:20" ht="18.75" customHeight="1">
      <c r="A6" s="399" t="s">
        <v>14</v>
      </c>
      <c r="B6" s="113">
        <v>1775</v>
      </c>
      <c r="C6" s="113">
        <v>1801</v>
      </c>
      <c r="D6" s="113">
        <v>1847</v>
      </c>
      <c r="E6" s="113">
        <v>1862</v>
      </c>
      <c r="F6" s="113">
        <v>1879</v>
      </c>
      <c r="G6" s="113">
        <v>1901</v>
      </c>
      <c r="H6" s="113">
        <v>1928</v>
      </c>
      <c r="I6" s="79">
        <v>1966</v>
      </c>
      <c r="J6" s="113">
        <v>1979</v>
      </c>
      <c r="K6" s="113">
        <v>1995</v>
      </c>
      <c r="L6" s="82">
        <v>2009</v>
      </c>
      <c r="M6" s="1076">
        <f t="shared" ref="M6:M19" si="0">L6-K6</f>
        <v>14</v>
      </c>
      <c r="N6" s="232">
        <f t="shared" ref="N6:N19" si="1">L6/K6-1</f>
        <v>7.0175438596491446E-3</v>
      </c>
      <c r="O6" s="1076">
        <f t="shared" ref="O6:O19" si="2">L6-G6</f>
        <v>108</v>
      </c>
      <c r="P6" s="232">
        <f t="shared" ref="P6:P19" si="3">L6/G6-1</f>
        <v>5.6812204103103614E-2</v>
      </c>
      <c r="Q6" s="1076">
        <f t="shared" ref="Q6:Q19" si="4">L6-B6</f>
        <v>234</v>
      </c>
      <c r="R6" s="415">
        <f t="shared" ref="R6:R19" si="5">L6/B6-1</f>
        <v>0.13183098591549292</v>
      </c>
    </row>
    <row r="7" spans="1:20" ht="18.75" customHeight="1">
      <c r="A7" s="399" t="s">
        <v>15</v>
      </c>
      <c r="B7" s="113">
        <v>2168</v>
      </c>
      <c r="C7" s="113">
        <v>2188</v>
      </c>
      <c r="D7" s="113">
        <v>2226</v>
      </c>
      <c r="E7" s="113">
        <v>2258</v>
      </c>
      <c r="F7" s="113">
        <v>2306</v>
      </c>
      <c r="G7" s="113">
        <v>2364</v>
      </c>
      <c r="H7" s="113">
        <v>2402</v>
      </c>
      <c r="I7" s="79">
        <v>2460</v>
      </c>
      <c r="J7" s="113">
        <v>2487</v>
      </c>
      <c r="K7" s="113">
        <v>2510</v>
      </c>
      <c r="L7" s="82">
        <v>2554</v>
      </c>
      <c r="M7" s="1076">
        <f t="shared" si="0"/>
        <v>44</v>
      </c>
      <c r="N7" s="232">
        <f t="shared" si="1"/>
        <v>1.7529880478087678E-2</v>
      </c>
      <c r="O7" s="1076">
        <f t="shared" si="2"/>
        <v>190</v>
      </c>
      <c r="P7" s="232">
        <f t="shared" si="3"/>
        <v>8.0372250423011771E-2</v>
      </c>
      <c r="Q7" s="1076">
        <f t="shared" si="4"/>
        <v>386</v>
      </c>
      <c r="R7" s="415">
        <f t="shared" si="5"/>
        <v>0.1780442804428044</v>
      </c>
    </row>
    <row r="8" spans="1:20" ht="18.75" customHeight="1">
      <c r="A8" s="399" t="s">
        <v>16</v>
      </c>
      <c r="B8" s="113">
        <v>986</v>
      </c>
      <c r="C8" s="113">
        <v>998</v>
      </c>
      <c r="D8" s="113">
        <v>1005</v>
      </c>
      <c r="E8" s="113">
        <v>1009</v>
      </c>
      <c r="F8" s="113">
        <v>1020</v>
      </c>
      <c r="G8" s="113">
        <v>1035</v>
      </c>
      <c r="H8" s="113">
        <v>1053</v>
      </c>
      <c r="I8" s="79">
        <v>1070</v>
      </c>
      <c r="J8" s="113">
        <v>1075</v>
      </c>
      <c r="K8" s="113">
        <v>1079</v>
      </c>
      <c r="L8" s="82">
        <v>1086</v>
      </c>
      <c r="M8" s="1076">
        <f t="shared" si="0"/>
        <v>7</v>
      </c>
      <c r="N8" s="232">
        <f t="shared" si="1"/>
        <v>6.4874884151993051E-3</v>
      </c>
      <c r="O8" s="1076">
        <f t="shared" si="2"/>
        <v>51</v>
      </c>
      <c r="P8" s="232">
        <f t="shared" si="3"/>
        <v>4.9275362318840665E-2</v>
      </c>
      <c r="Q8" s="1076">
        <f t="shared" si="4"/>
        <v>100</v>
      </c>
      <c r="R8" s="415">
        <f t="shared" si="5"/>
        <v>0.10141987829614596</v>
      </c>
    </row>
    <row r="9" spans="1:20" ht="18.75" customHeight="1">
      <c r="A9" s="399" t="s">
        <v>17</v>
      </c>
      <c r="B9" s="113">
        <v>842</v>
      </c>
      <c r="C9" s="113">
        <v>833</v>
      </c>
      <c r="D9" s="113">
        <v>837</v>
      </c>
      <c r="E9" s="113">
        <v>841</v>
      </c>
      <c r="F9" s="113">
        <v>858</v>
      </c>
      <c r="G9" s="113">
        <v>869</v>
      </c>
      <c r="H9" s="113">
        <v>884</v>
      </c>
      <c r="I9" s="79">
        <v>905</v>
      </c>
      <c r="J9" s="113">
        <v>914</v>
      </c>
      <c r="K9" s="113">
        <v>922</v>
      </c>
      <c r="L9" s="82">
        <v>923</v>
      </c>
      <c r="M9" s="1076">
        <f t="shared" si="0"/>
        <v>1</v>
      </c>
      <c r="N9" s="232">
        <f t="shared" si="1"/>
        <v>1.0845986984815426E-3</v>
      </c>
      <c r="O9" s="1076">
        <f t="shared" si="2"/>
        <v>54</v>
      </c>
      <c r="P9" s="232">
        <f t="shared" si="3"/>
        <v>6.2140391254315253E-2</v>
      </c>
      <c r="Q9" s="1076">
        <f t="shared" si="4"/>
        <v>81</v>
      </c>
      <c r="R9" s="415">
        <f t="shared" si="5"/>
        <v>9.6199524940617565E-2</v>
      </c>
    </row>
    <row r="10" spans="1:20" ht="18.75" customHeight="1">
      <c r="A10" s="399" t="s">
        <v>18</v>
      </c>
      <c r="B10" s="113">
        <v>388</v>
      </c>
      <c r="C10" s="113">
        <v>381</v>
      </c>
      <c r="D10" s="113">
        <v>384</v>
      </c>
      <c r="E10" s="113">
        <v>382</v>
      </c>
      <c r="F10" s="113">
        <v>385</v>
      </c>
      <c r="G10" s="113">
        <v>385</v>
      </c>
      <c r="H10" s="113">
        <v>386</v>
      </c>
      <c r="I10" s="79">
        <v>397</v>
      </c>
      <c r="J10" s="113">
        <v>397</v>
      </c>
      <c r="K10" s="113">
        <v>399</v>
      </c>
      <c r="L10" s="82">
        <v>397</v>
      </c>
      <c r="M10" s="1076">
        <f>L10-K10</f>
        <v>-2</v>
      </c>
      <c r="N10" s="232">
        <f t="shared" si="1"/>
        <v>-5.0125313283208017E-3</v>
      </c>
      <c r="O10" s="1076">
        <f t="shared" si="2"/>
        <v>12</v>
      </c>
      <c r="P10" s="232">
        <f t="shared" si="3"/>
        <v>3.1168831168831179E-2</v>
      </c>
      <c r="Q10" s="1076">
        <f t="shared" si="4"/>
        <v>9</v>
      </c>
      <c r="R10" s="415">
        <f t="shared" si="5"/>
        <v>2.3195876288659711E-2</v>
      </c>
    </row>
    <row r="11" spans="1:20" ht="18.75" customHeight="1">
      <c r="A11" s="399" t="s">
        <v>19</v>
      </c>
      <c r="B11" s="113">
        <v>1141</v>
      </c>
      <c r="C11" s="113">
        <v>1136</v>
      </c>
      <c r="D11" s="113">
        <v>1137</v>
      </c>
      <c r="E11" s="113">
        <v>1137</v>
      </c>
      <c r="F11" s="113">
        <v>1148</v>
      </c>
      <c r="G11" s="113">
        <v>1159</v>
      </c>
      <c r="H11" s="113">
        <v>1170</v>
      </c>
      <c r="I11" s="79">
        <v>1185</v>
      </c>
      <c r="J11" s="113">
        <v>1192</v>
      </c>
      <c r="K11" s="113">
        <v>1194</v>
      </c>
      <c r="L11" s="82">
        <v>1195</v>
      </c>
      <c r="M11" s="1076">
        <f>L11-K11</f>
        <v>1</v>
      </c>
      <c r="N11" s="232">
        <f t="shared" si="1"/>
        <v>8.3752093802336169E-4</v>
      </c>
      <c r="O11" s="1076">
        <f t="shared" si="2"/>
        <v>36</v>
      </c>
      <c r="P11" s="232">
        <f t="shared" si="3"/>
        <v>3.1061259706643751E-2</v>
      </c>
      <c r="Q11" s="1076">
        <f t="shared" si="4"/>
        <v>54</v>
      </c>
      <c r="R11" s="415">
        <f t="shared" si="5"/>
        <v>4.732690622261182E-2</v>
      </c>
    </row>
    <row r="12" spans="1:20" ht="18.75" customHeight="1">
      <c r="A12" s="399" t="s">
        <v>20</v>
      </c>
      <c r="B12" s="113">
        <v>686</v>
      </c>
      <c r="C12" s="113">
        <v>678</v>
      </c>
      <c r="D12" s="113">
        <v>674</v>
      </c>
      <c r="E12" s="113">
        <v>673</v>
      </c>
      <c r="F12" s="113">
        <v>697</v>
      </c>
      <c r="G12" s="113">
        <v>710</v>
      </c>
      <c r="H12" s="113">
        <v>723</v>
      </c>
      <c r="I12" s="79">
        <v>734</v>
      </c>
      <c r="J12" s="113">
        <v>738</v>
      </c>
      <c r="K12" s="113">
        <v>738</v>
      </c>
      <c r="L12" s="82">
        <v>738</v>
      </c>
      <c r="M12" s="1076">
        <f t="shared" si="0"/>
        <v>0</v>
      </c>
      <c r="N12" s="232">
        <f t="shared" si="1"/>
        <v>0</v>
      </c>
      <c r="O12" s="1076">
        <f t="shared" si="2"/>
        <v>28</v>
      </c>
      <c r="P12" s="232">
        <f t="shared" si="3"/>
        <v>3.9436619718309807E-2</v>
      </c>
      <c r="Q12" s="1076">
        <f t="shared" si="4"/>
        <v>52</v>
      </c>
      <c r="R12" s="415">
        <f t="shared" si="5"/>
        <v>7.580174927113692E-2</v>
      </c>
    </row>
    <row r="13" spans="1:20" ht="18.75" customHeight="1">
      <c r="A13" s="399" t="s">
        <v>21</v>
      </c>
      <c r="B13" s="113">
        <v>873</v>
      </c>
      <c r="C13" s="113">
        <v>865</v>
      </c>
      <c r="D13" s="113">
        <v>856</v>
      </c>
      <c r="E13" s="113">
        <v>849</v>
      </c>
      <c r="F13" s="113">
        <v>859</v>
      </c>
      <c r="G13" s="113">
        <v>869</v>
      </c>
      <c r="H13" s="113">
        <v>886</v>
      </c>
      <c r="I13" s="79">
        <v>897</v>
      </c>
      <c r="J13" s="113">
        <v>902</v>
      </c>
      <c r="K13" s="113">
        <v>913</v>
      </c>
      <c r="L13" s="82">
        <v>916</v>
      </c>
      <c r="M13" s="1076">
        <f t="shared" si="0"/>
        <v>3</v>
      </c>
      <c r="N13" s="232">
        <f t="shared" si="1"/>
        <v>3.2858707557503752E-3</v>
      </c>
      <c r="O13" s="1076">
        <f t="shared" si="2"/>
        <v>47</v>
      </c>
      <c r="P13" s="232">
        <f t="shared" si="3"/>
        <v>5.4085155350978242E-2</v>
      </c>
      <c r="Q13" s="1076">
        <f t="shared" si="4"/>
        <v>43</v>
      </c>
      <c r="R13" s="415">
        <f t="shared" si="5"/>
        <v>4.9255441008018375E-2</v>
      </c>
    </row>
    <row r="14" spans="1:20" ht="18.75" customHeight="1">
      <c r="A14" s="399" t="s">
        <v>22</v>
      </c>
      <c r="B14" s="113">
        <v>783</v>
      </c>
      <c r="C14" s="113">
        <v>778</v>
      </c>
      <c r="D14" s="113">
        <v>774</v>
      </c>
      <c r="E14" s="113">
        <v>780</v>
      </c>
      <c r="F14" s="113">
        <v>792</v>
      </c>
      <c r="G14" s="113">
        <v>800</v>
      </c>
      <c r="H14" s="113">
        <v>813</v>
      </c>
      <c r="I14" s="79">
        <v>827</v>
      </c>
      <c r="J14" s="113">
        <v>832</v>
      </c>
      <c r="K14" s="113">
        <v>836</v>
      </c>
      <c r="L14" s="82">
        <v>840</v>
      </c>
      <c r="M14" s="1076">
        <f t="shared" si="0"/>
        <v>4</v>
      </c>
      <c r="N14" s="232">
        <f t="shared" si="1"/>
        <v>4.7846889952152249E-3</v>
      </c>
      <c r="O14" s="1076">
        <f t="shared" si="2"/>
        <v>40</v>
      </c>
      <c r="P14" s="232">
        <f t="shared" si="3"/>
        <v>5.0000000000000044E-2</v>
      </c>
      <c r="Q14" s="1076">
        <f t="shared" si="4"/>
        <v>57</v>
      </c>
      <c r="R14" s="415">
        <f t="shared" si="5"/>
        <v>7.2796934865900331E-2</v>
      </c>
    </row>
    <row r="15" spans="1:20" ht="18.75" customHeight="1">
      <c r="A15" s="399" t="s">
        <v>23</v>
      </c>
      <c r="B15" s="113">
        <v>789</v>
      </c>
      <c r="C15" s="113">
        <v>791</v>
      </c>
      <c r="D15" s="113">
        <v>803</v>
      </c>
      <c r="E15" s="113">
        <v>806</v>
      </c>
      <c r="F15" s="113">
        <v>815</v>
      </c>
      <c r="G15" s="113">
        <v>829</v>
      </c>
      <c r="H15" s="113">
        <v>853</v>
      </c>
      <c r="I15" s="79">
        <v>864</v>
      </c>
      <c r="J15" s="113">
        <v>873</v>
      </c>
      <c r="K15" s="113">
        <v>880</v>
      </c>
      <c r="L15" s="82">
        <v>882</v>
      </c>
      <c r="M15" s="1076">
        <f t="shared" si="0"/>
        <v>2</v>
      </c>
      <c r="N15" s="232">
        <f t="shared" si="1"/>
        <v>2.2727272727272041E-3</v>
      </c>
      <c r="O15" s="1076">
        <f t="shared" si="2"/>
        <v>53</v>
      </c>
      <c r="P15" s="232">
        <f t="shared" si="3"/>
        <v>6.393244873341386E-2</v>
      </c>
      <c r="Q15" s="1076">
        <f t="shared" si="4"/>
        <v>93</v>
      </c>
      <c r="R15" s="415">
        <f t="shared" si="5"/>
        <v>0.11787072243346008</v>
      </c>
    </row>
    <row r="16" spans="1:20" ht="18.75" customHeight="1">
      <c r="A16" s="399" t="s">
        <v>24</v>
      </c>
      <c r="B16" s="113">
        <v>1793</v>
      </c>
      <c r="C16" s="113">
        <v>1799</v>
      </c>
      <c r="D16" s="113">
        <v>1811</v>
      </c>
      <c r="E16" s="113">
        <v>1831</v>
      </c>
      <c r="F16" s="113">
        <v>1856</v>
      </c>
      <c r="G16" s="113">
        <v>1879</v>
      </c>
      <c r="H16" s="113">
        <v>1919</v>
      </c>
      <c r="I16" s="79">
        <v>1958</v>
      </c>
      <c r="J16" s="113">
        <v>1974</v>
      </c>
      <c r="K16" s="113">
        <v>2015</v>
      </c>
      <c r="L16" s="82">
        <v>2045</v>
      </c>
      <c r="M16" s="1076">
        <f t="shared" si="0"/>
        <v>30</v>
      </c>
      <c r="N16" s="232">
        <f t="shared" si="1"/>
        <v>1.4888337468982549E-2</v>
      </c>
      <c r="O16" s="1076">
        <f t="shared" si="2"/>
        <v>166</v>
      </c>
      <c r="P16" s="232">
        <f t="shared" si="3"/>
        <v>8.8344864289515712E-2</v>
      </c>
      <c r="Q16" s="1076">
        <f t="shared" si="4"/>
        <v>252</v>
      </c>
      <c r="R16" s="415">
        <f t="shared" si="5"/>
        <v>0.14054656999442283</v>
      </c>
    </row>
    <row r="17" spans="1:18" ht="18.75" customHeight="1">
      <c r="A17" s="399" t="s">
        <v>25</v>
      </c>
      <c r="B17" s="113">
        <v>1005</v>
      </c>
      <c r="C17" s="113">
        <v>1007</v>
      </c>
      <c r="D17" s="113">
        <v>1006</v>
      </c>
      <c r="E17" s="113">
        <v>1022</v>
      </c>
      <c r="F17" s="113">
        <v>1041</v>
      </c>
      <c r="G17" s="113">
        <v>1060</v>
      </c>
      <c r="H17" s="113">
        <v>1078</v>
      </c>
      <c r="I17" s="79">
        <v>1098</v>
      </c>
      <c r="J17" s="113">
        <v>1104</v>
      </c>
      <c r="K17" s="113">
        <v>1114</v>
      </c>
      <c r="L17" s="82">
        <v>1117</v>
      </c>
      <c r="M17" s="1076">
        <f t="shared" si="0"/>
        <v>3</v>
      </c>
      <c r="N17" s="232">
        <f t="shared" si="1"/>
        <v>2.6929982046679513E-3</v>
      </c>
      <c r="O17" s="1076">
        <f t="shared" si="2"/>
        <v>57</v>
      </c>
      <c r="P17" s="232">
        <f t="shared" si="3"/>
        <v>5.3773584905660421E-2</v>
      </c>
      <c r="Q17" s="1076">
        <f t="shared" si="4"/>
        <v>112</v>
      </c>
      <c r="R17" s="415">
        <f t="shared" si="5"/>
        <v>0.11144278606965163</v>
      </c>
    </row>
    <row r="18" spans="1:18" ht="18.75" customHeight="1">
      <c r="A18" s="399" t="s">
        <v>26</v>
      </c>
      <c r="B18" s="113">
        <v>857</v>
      </c>
      <c r="C18" s="113">
        <v>854</v>
      </c>
      <c r="D18" s="113">
        <v>859</v>
      </c>
      <c r="E18" s="113">
        <v>862</v>
      </c>
      <c r="F18" s="113">
        <v>870</v>
      </c>
      <c r="G18" s="113">
        <v>883</v>
      </c>
      <c r="H18" s="113">
        <v>898</v>
      </c>
      <c r="I18" s="79">
        <v>919</v>
      </c>
      <c r="J18" s="113">
        <v>928</v>
      </c>
      <c r="K18" s="113">
        <v>934</v>
      </c>
      <c r="L18" s="82">
        <v>940</v>
      </c>
      <c r="M18" s="1076">
        <f t="shared" si="0"/>
        <v>6</v>
      </c>
      <c r="N18" s="232">
        <f t="shared" si="1"/>
        <v>6.4239828693790635E-3</v>
      </c>
      <c r="O18" s="1076">
        <f t="shared" si="2"/>
        <v>57</v>
      </c>
      <c r="P18" s="232">
        <f t="shared" si="3"/>
        <v>6.4552661381653387E-2</v>
      </c>
      <c r="Q18" s="1076">
        <f t="shared" si="4"/>
        <v>83</v>
      </c>
      <c r="R18" s="415">
        <f t="shared" si="5"/>
        <v>9.6849474912485523E-2</v>
      </c>
    </row>
    <row r="19" spans="1:18" ht="18.75" customHeight="1">
      <c r="A19" s="399" t="s">
        <v>27</v>
      </c>
      <c r="B19" s="113">
        <v>1762</v>
      </c>
      <c r="C19" s="113">
        <v>1747</v>
      </c>
      <c r="D19" s="113">
        <v>1750</v>
      </c>
      <c r="E19" s="113">
        <v>1752</v>
      </c>
      <c r="F19" s="113">
        <v>1769</v>
      </c>
      <c r="G19" s="113">
        <v>1783</v>
      </c>
      <c r="H19" s="113">
        <v>1807</v>
      </c>
      <c r="I19" s="79">
        <v>1840</v>
      </c>
      <c r="J19" s="113">
        <v>1853</v>
      </c>
      <c r="K19" s="113">
        <v>1881</v>
      </c>
      <c r="L19" s="82">
        <v>1871</v>
      </c>
      <c r="M19" s="1076">
        <f t="shared" si="0"/>
        <v>-10</v>
      </c>
      <c r="N19" s="232">
        <f t="shared" si="1"/>
        <v>-5.3163211057948301E-3</v>
      </c>
      <c r="O19" s="1076">
        <f t="shared" si="2"/>
        <v>88</v>
      </c>
      <c r="P19" s="232">
        <f t="shared" si="3"/>
        <v>4.9355019629837349E-2</v>
      </c>
      <c r="Q19" s="1076">
        <f t="shared" si="4"/>
        <v>109</v>
      </c>
      <c r="R19" s="415">
        <f t="shared" si="5"/>
        <v>6.1861520998864883E-2</v>
      </c>
    </row>
    <row r="20" spans="1:18" ht="7.5" customHeight="1">
      <c r="A20" s="401"/>
      <c r="B20" s="779"/>
      <c r="C20" s="779"/>
      <c r="D20" s="779"/>
      <c r="E20" s="779"/>
      <c r="F20" s="779"/>
      <c r="G20" s="779"/>
      <c r="H20" s="779"/>
      <c r="I20" s="779"/>
      <c r="J20" s="779"/>
      <c r="K20" s="779"/>
      <c r="L20" s="779"/>
      <c r="M20" s="780"/>
      <c r="N20" s="415"/>
      <c r="O20" s="780"/>
      <c r="P20" s="415"/>
      <c r="Q20" s="781"/>
      <c r="R20" s="415"/>
    </row>
    <row r="21" spans="1:18" s="16" customFormat="1" ht="17.25" customHeight="1">
      <c r="A21" s="271"/>
      <c r="B21"/>
      <c r="C21"/>
      <c r="D21"/>
      <c r="E21"/>
      <c r="F21"/>
      <c r="G21"/>
      <c r="H21"/>
      <c r="I21"/>
      <c r="J21"/>
      <c r="K21"/>
      <c r="L21"/>
      <c r="M21"/>
      <c r="N21"/>
      <c r="O21"/>
      <c r="P21"/>
    </row>
    <row r="22" spans="1:18">
      <c r="A22" s="52"/>
      <c r="B22" s="34"/>
      <c r="C22" s="34"/>
      <c r="D22" s="34"/>
      <c r="E22" s="34"/>
      <c r="F22" s="34"/>
      <c r="G22" s="34"/>
      <c r="H22" s="34"/>
      <c r="I22" s="34"/>
      <c r="J22" s="34"/>
      <c r="K22" s="34"/>
      <c r="L22" s="34"/>
    </row>
    <row r="23" spans="1:18">
      <c r="B23" s="212"/>
      <c r="C23" s="212"/>
      <c r="D23" s="212"/>
      <c r="E23" s="212"/>
      <c r="F23" s="212"/>
      <c r="G23" s="212"/>
      <c r="H23" s="212"/>
      <c r="I23" s="212"/>
      <c r="J23" s="212"/>
      <c r="K23" s="212"/>
      <c r="L23" s="212"/>
      <c r="M23" s="212"/>
      <c r="N23" s="212"/>
      <c r="O23" s="212"/>
      <c r="P23" s="212"/>
      <c r="Q23" s="212"/>
      <c r="R23" s="212"/>
    </row>
  </sheetData>
  <mergeCells count="5">
    <mergeCell ref="A3:A4"/>
    <mergeCell ref="B3:L3"/>
    <mergeCell ref="M3:N3"/>
    <mergeCell ref="O3:P3"/>
    <mergeCell ref="Q3:R3"/>
  </mergeCells>
  <hyperlinks>
    <hyperlink ref="T2" location="OBSAH!A1" display="Zpět na obsah" xr:uid="{7335D8F3-1FA3-4A68-8D1A-4241E7F41A10}"/>
  </hyperlinks>
  <pageMargins left="0.70866141732283472" right="0.70866141732283472" top="0.78740157480314965" bottom="0.78740157480314965"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List21"/>
  <dimension ref="A1:AD29"/>
  <sheetViews>
    <sheetView showGridLines="0" zoomScaleNormal="100" workbookViewId="0"/>
  </sheetViews>
  <sheetFormatPr defaultRowHeight="15"/>
  <cols>
    <col min="1" max="1" width="17.140625" customWidth="1"/>
    <col min="2" max="3" width="6.28515625" customWidth="1"/>
    <col min="4" max="5" width="5.5703125" customWidth="1"/>
    <col min="6" max="6" width="6.7109375" customWidth="1"/>
    <col min="7" max="9" width="6.28515625" customWidth="1"/>
    <col min="10" max="10" width="6.85546875" customWidth="1"/>
    <col min="11" max="15" width="6.28515625" customWidth="1"/>
    <col min="16" max="16" width="5.85546875" customWidth="1"/>
    <col min="17" max="17" width="5.5703125" customWidth="1"/>
    <col min="18" max="19" width="6.28515625" customWidth="1"/>
  </cols>
  <sheetData>
    <row r="1" spans="1:28" s="2" customFormat="1" ht="22.5" customHeight="1">
      <c r="A1" s="153" t="s">
        <v>1192</v>
      </c>
      <c r="J1" s="152"/>
    </row>
    <row r="2" spans="1:28" s="4" customFormat="1" ht="18.75" customHeight="1" thickBot="1">
      <c r="A2" s="322" t="s">
        <v>1547</v>
      </c>
      <c r="B2" s="47"/>
      <c r="C2" s="47"/>
      <c r="D2" s="47"/>
      <c r="E2" s="47"/>
      <c r="F2" s="47"/>
      <c r="G2" s="47"/>
      <c r="H2" s="47"/>
      <c r="I2" s="47"/>
      <c r="S2" s="1440" t="s">
        <v>1548</v>
      </c>
      <c r="T2" s="106"/>
      <c r="U2" s="106" t="s">
        <v>986</v>
      </c>
    </row>
    <row r="3" spans="1:28" ht="37.5" customHeight="1">
      <c r="A3" s="2033" t="s">
        <v>163</v>
      </c>
      <c r="B3" s="2071" t="s">
        <v>346</v>
      </c>
      <c r="C3" s="2024"/>
      <c r="D3" s="2072"/>
      <c r="E3" s="2061" t="s">
        <v>1104</v>
      </c>
      <c r="F3" s="2071" t="s">
        <v>345</v>
      </c>
      <c r="G3" s="2024"/>
      <c r="H3" s="2024"/>
      <c r="I3" s="2024"/>
      <c r="J3" s="2024"/>
      <c r="K3" s="2024"/>
      <c r="L3" s="2251" t="s">
        <v>992</v>
      </c>
      <c r="M3" s="2185"/>
      <c r="N3" s="2251" t="s">
        <v>1532</v>
      </c>
      <c r="O3" s="2185"/>
      <c r="P3" s="2251" t="s">
        <v>993</v>
      </c>
      <c r="Q3" s="2185"/>
      <c r="R3" s="2251" t="s">
        <v>994</v>
      </c>
      <c r="S3" s="2032"/>
    </row>
    <row r="4" spans="1:28" ht="17.25" customHeight="1">
      <c r="A4" s="2035"/>
      <c r="B4" s="2073" t="s">
        <v>4</v>
      </c>
      <c r="C4" s="2005" t="s">
        <v>36</v>
      </c>
      <c r="D4" s="2184"/>
      <c r="E4" s="2062"/>
      <c r="F4" s="2252" t="s">
        <v>4</v>
      </c>
      <c r="G4" s="2041" t="s">
        <v>35</v>
      </c>
      <c r="H4" s="2005" t="s">
        <v>229</v>
      </c>
      <c r="I4" s="2005"/>
      <c r="J4" s="2005"/>
      <c r="K4" s="2005"/>
      <c r="L4" s="2231"/>
      <c r="M4" s="2186"/>
      <c r="N4" s="2231"/>
      <c r="O4" s="2186"/>
      <c r="P4" s="2231"/>
      <c r="Q4" s="2186"/>
      <c r="R4" s="2231"/>
      <c r="S4" s="2034"/>
    </row>
    <row r="5" spans="1:28" ht="22.5" customHeight="1">
      <c r="A5" s="2035"/>
      <c r="B5" s="2073"/>
      <c r="C5" s="2005" t="s">
        <v>362</v>
      </c>
      <c r="D5" s="2157" t="s">
        <v>58</v>
      </c>
      <c r="E5" s="2062"/>
      <c r="F5" s="2252"/>
      <c r="G5" s="2255"/>
      <c r="H5" s="2005" t="s">
        <v>363</v>
      </c>
      <c r="I5" s="2005"/>
      <c r="J5" s="2005" t="s">
        <v>228</v>
      </c>
      <c r="K5" s="2005"/>
      <c r="L5" s="2199"/>
      <c r="M5" s="2200"/>
      <c r="N5" s="2199"/>
      <c r="O5" s="2200"/>
      <c r="P5" s="2199"/>
      <c r="Q5" s="2200"/>
      <c r="R5" s="2199"/>
      <c r="S5" s="2220"/>
    </row>
    <row r="6" spans="1:28" ht="36" customHeight="1" thickBot="1">
      <c r="A6" s="2037"/>
      <c r="B6" s="2075"/>
      <c r="C6" s="2195"/>
      <c r="D6" s="2159"/>
      <c r="E6" s="2063"/>
      <c r="F6" s="2253"/>
      <c r="G6" s="2042"/>
      <c r="H6" s="493" t="s">
        <v>4</v>
      </c>
      <c r="I6" s="493" t="s">
        <v>35</v>
      </c>
      <c r="J6" s="493" t="s">
        <v>4</v>
      </c>
      <c r="K6" s="497" t="s">
        <v>35</v>
      </c>
      <c r="L6" s="493" t="s">
        <v>4</v>
      </c>
      <c r="M6" s="543" t="s">
        <v>35</v>
      </c>
      <c r="N6" s="493" t="s">
        <v>4</v>
      </c>
      <c r="O6" s="543" t="s">
        <v>35</v>
      </c>
      <c r="P6" s="493" t="s">
        <v>4</v>
      </c>
      <c r="Q6" s="543" t="s">
        <v>35</v>
      </c>
      <c r="R6" s="493" t="s">
        <v>4</v>
      </c>
      <c r="S6" s="497" t="s">
        <v>35</v>
      </c>
      <c r="U6" s="132"/>
    </row>
    <row r="7" spans="1:28" s="14" customFormat="1" ht="18.75" customHeight="1">
      <c r="A7" s="398" t="s">
        <v>985</v>
      </c>
      <c r="B7" s="1164">
        <v>4164</v>
      </c>
      <c r="C7" s="1238">
        <v>318</v>
      </c>
      <c r="D7" s="1239">
        <v>3846</v>
      </c>
      <c r="E7" s="1241">
        <v>3889</v>
      </c>
      <c r="F7" s="1164">
        <v>137655</v>
      </c>
      <c r="G7" s="1235">
        <v>47284</v>
      </c>
      <c r="H7" s="1216">
        <v>24946</v>
      </c>
      <c r="I7" s="1216">
        <v>8666</v>
      </c>
      <c r="J7" s="1216">
        <v>112709</v>
      </c>
      <c r="K7" s="1237">
        <v>38618</v>
      </c>
      <c r="L7" s="1216">
        <v>36208</v>
      </c>
      <c r="M7" s="1235">
        <v>13760</v>
      </c>
      <c r="N7" s="1216">
        <v>45959</v>
      </c>
      <c r="O7" s="1235">
        <v>19176</v>
      </c>
      <c r="P7" s="1216">
        <v>4012</v>
      </c>
      <c r="Q7" s="1235">
        <v>1029</v>
      </c>
      <c r="R7" s="1216">
        <v>1252</v>
      </c>
      <c r="S7" s="1235">
        <v>290</v>
      </c>
      <c r="T7" s="805"/>
      <c r="U7" s="50"/>
      <c r="V7"/>
      <c r="W7"/>
      <c r="X7"/>
      <c r="Y7"/>
      <c r="Z7"/>
      <c r="AA7"/>
      <c r="AB7"/>
    </row>
    <row r="8" spans="1:28" s="14" customFormat="1" ht="18.75" customHeight="1">
      <c r="A8" s="399" t="s">
        <v>14</v>
      </c>
      <c r="B8" s="542">
        <v>290</v>
      </c>
      <c r="C8" s="128">
        <v>33</v>
      </c>
      <c r="D8" s="1240">
        <v>257</v>
      </c>
      <c r="E8" s="542">
        <v>444</v>
      </c>
      <c r="F8" s="542">
        <v>14852</v>
      </c>
      <c r="G8" s="257">
        <v>5040</v>
      </c>
      <c r="H8" s="1236">
        <v>3261</v>
      </c>
      <c r="I8" s="1236">
        <v>1050</v>
      </c>
      <c r="J8" s="1236">
        <v>11591</v>
      </c>
      <c r="K8" s="1236">
        <v>3990</v>
      </c>
      <c r="L8" s="128">
        <v>4063</v>
      </c>
      <c r="M8" s="257">
        <v>1366</v>
      </c>
      <c r="N8" s="128">
        <v>4981</v>
      </c>
      <c r="O8" s="257">
        <v>1896</v>
      </c>
      <c r="P8" s="128">
        <v>679</v>
      </c>
      <c r="Q8" s="257">
        <v>153</v>
      </c>
      <c r="R8" s="128">
        <v>239</v>
      </c>
      <c r="S8" s="257">
        <v>65</v>
      </c>
      <c r="T8" s="805"/>
      <c r="U8" s="177"/>
      <c r="V8" s="177"/>
      <c r="W8" s="177"/>
      <c r="X8" s="177"/>
      <c r="Y8" s="177"/>
      <c r="Z8" s="177"/>
      <c r="AA8" s="177"/>
      <c r="AB8" s="177"/>
    </row>
    <row r="9" spans="1:28" s="14" customFormat="1" ht="18.75" customHeight="1">
      <c r="A9" s="399" t="s">
        <v>15</v>
      </c>
      <c r="B9" s="542">
        <v>571</v>
      </c>
      <c r="C9" s="128">
        <v>40</v>
      </c>
      <c r="D9" s="1240">
        <v>531</v>
      </c>
      <c r="E9" s="542">
        <v>411</v>
      </c>
      <c r="F9" s="542">
        <v>18858</v>
      </c>
      <c r="G9" s="257">
        <v>6323</v>
      </c>
      <c r="H9" s="1236">
        <v>2527</v>
      </c>
      <c r="I9" s="1236">
        <v>901</v>
      </c>
      <c r="J9" s="1236">
        <v>16331</v>
      </c>
      <c r="K9" s="1236">
        <v>5422</v>
      </c>
      <c r="L9" s="128">
        <v>6750</v>
      </c>
      <c r="M9" s="257">
        <v>2607</v>
      </c>
      <c r="N9" s="128">
        <v>4118</v>
      </c>
      <c r="O9" s="257">
        <v>1682</v>
      </c>
      <c r="P9" s="128">
        <v>487</v>
      </c>
      <c r="Q9" s="257">
        <v>126</v>
      </c>
      <c r="R9" s="128">
        <v>126</v>
      </c>
      <c r="S9" s="257">
        <v>22</v>
      </c>
      <c r="T9" s="805"/>
      <c r="U9" s="177"/>
      <c r="V9" s="177"/>
      <c r="W9" s="177"/>
      <c r="X9" s="177"/>
      <c r="Y9" s="177"/>
      <c r="Z9" s="177"/>
      <c r="AA9" s="177"/>
      <c r="AB9" s="177"/>
    </row>
    <row r="10" spans="1:28" s="14" customFormat="1" ht="18.75" customHeight="1">
      <c r="A10" s="399" t="s">
        <v>16</v>
      </c>
      <c r="B10" s="542">
        <v>256</v>
      </c>
      <c r="C10" s="128">
        <v>24</v>
      </c>
      <c r="D10" s="1240">
        <v>232</v>
      </c>
      <c r="E10" s="542">
        <v>182</v>
      </c>
      <c r="F10" s="542">
        <v>7283</v>
      </c>
      <c r="G10" s="257">
        <v>2480</v>
      </c>
      <c r="H10" s="1236">
        <v>1246</v>
      </c>
      <c r="I10" s="1236">
        <v>450</v>
      </c>
      <c r="J10" s="1236">
        <v>6037</v>
      </c>
      <c r="K10" s="1236">
        <v>2030</v>
      </c>
      <c r="L10" s="128">
        <v>1600</v>
      </c>
      <c r="M10" s="257">
        <v>527</v>
      </c>
      <c r="N10" s="128">
        <v>1327</v>
      </c>
      <c r="O10" s="257">
        <v>525</v>
      </c>
      <c r="P10" s="128">
        <v>174</v>
      </c>
      <c r="Q10" s="257">
        <v>48</v>
      </c>
      <c r="R10" s="128">
        <v>72</v>
      </c>
      <c r="S10" s="257">
        <v>20</v>
      </c>
      <c r="T10" s="805"/>
      <c r="U10" s="177"/>
      <c r="V10" s="177"/>
      <c r="W10" s="177"/>
      <c r="X10" s="177"/>
      <c r="Y10" s="177"/>
      <c r="Z10" s="177"/>
      <c r="AA10" s="177"/>
      <c r="AB10" s="177"/>
    </row>
    <row r="11" spans="1:28" s="14" customFormat="1" ht="18.75" customHeight="1">
      <c r="A11" s="399" t="s">
        <v>17</v>
      </c>
      <c r="B11" s="542">
        <v>222</v>
      </c>
      <c r="C11" s="128">
        <v>18</v>
      </c>
      <c r="D11" s="1240">
        <v>204</v>
      </c>
      <c r="E11" s="542">
        <v>202</v>
      </c>
      <c r="F11" s="542">
        <v>6676</v>
      </c>
      <c r="G11" s="257">
        <v>2212</v>
      </c>
      <c r="H11" s="1236">
        <v>1429</v>
      </c>
      <c r="I11" s="1236">
        <v>524</v>
      </c>
      <c r="J11" s="1236">
        <v>5247</v>
      </c>
      <c r="K11" s="1236">
        <v>1688</v>
      </c>
      <c r="L11" s="128">
        <v>1653</v>
      </c>
      <c r="M11" s="257">
        <v>667</v>
      </c>
      <c r="N11" s="128">
        <v>1906</v>
      </c>
      <c r="O11" s="257">
        <v>768</v>
      </c>
      <c r="P11" s="128">
        <v>145</v>
      </c>
      <c r="Q11" s="257">
        <v>32</v>
      </c>
      <c r="R11" s="128">
        <v>43</v>
      </c>
      <c r="S11" s="257">
        <v>7</v>
      </c>
      <c r="T11" s="805"/>
      <c r="U11" s="187"/>
      <c r="V11" s="187"/>
      <c r="W11" s="177"/>
      <c r="X11" s="187"/>
      <c r="Y11" s="187"/>
      <c r="Z11" s="177"/>
      <c r="AA11" s="187"/>
      <c r="AB11" s="187"/>
    </row>
    <row r="12" spans="1:28" s="14" customFormat="1" ht="18.75" customHeight="1">
      <c r="A12" s="399" t="s">
        <v>18</v>
      </c>
      <c r="B12" s="542">
        <v>103</v>
      </c>
      <c r="C12" s="128">
        <v>7</v>
      </c>
      <c r="D12" s="1240">
        <v>96</v>
      </c>
      <c r="E12" s="542">
        <v>150</v>
      </c>
      <c r="F12" s="542">
        <v>4291</v>
      </c>
      <c r="G12" s="257">
        <v>1618</v>
      </c>
      <c r="H12" s="1236">
        <v>555</v>
      </c>
      <c r="I12" s="1236">
        <v>199</v>
      </c>
      <c r="J12" s="1236">
        <v>3736</v>
      </c>
      <c r="K12" s="1236">
        <v>1419</v>
      </c>
      <c r="L12" s="128">
        <v>1232</v>
      </c>
      <c r="M12" s="257">
        <v>481</v>
      </c>
      <c r="N12" s="128">
        <v>2521</v>
      </c>
      <c r="O12" s="257">
        <v>1075</v>
      </c>
      <c r="P12" s="128">
        <v>123</v>
      </c>
      <c r="Q12" s="257">
        <v>31</v>
      </c>
      <c r="R12" s="128">
        <v>22</v>
      </c>
      <c r="S12" s="257">
        <v>5</v>
      </c>
      <c r="T12" s="805"/>
      <c r="U12"/>
      <c r="V12"/>
      <c r="W12"/>
      <c r="X12"/>
      <c r="Y12"/>
      <c r="Z12"/>
      <c r="AA12"/>
      <c r="AB12"/>
    </row>
    <row r="13" spans="1:28" s="14" customFormat="1" ht="18.75" customHeight="1">
      <c r="A13" s="399" t="s">
        <v>19</v>
      </c>
      <c r="B13" s="542">
        <v>283</v>
      </c>
      <c r="C13" s="128">
        <v>24</v>
      </c>
      <c r="D13" s="1240">
        <v>259</v>
      </c>
      <c r="E13" s="542">
        <v>421</v>
      </c>
      <c r="F13" s="542">
        <v>12248</v>
      </c>
      <c r="G13" s="257">
        <v>4306</v>
      </c>
      <c r="H13" s="1236">
        <v>2558</v>
      </c>
      <c r="I13" s="1236">
        <v>936</v>
      </c>
      <c r="J13" s="1236">
        <v>9690</v>
      </c>
      <c r="K13" s="1236">
        <v>3370</v>
      </c>
      <c r="L13" s="128">
        <v>3248</v>
      </c>
      <c r="M13" s="257">
        <v>1282</v>
      </c>
      <c r="N13" s="128">
        <v>10192</v>
      </c>
      <c r="O13" s="257">
        <v>4512</v>
      </c>
      <c r="P13" s="128">
        <v>392</v>
      </c>
      <c r="Q13" s="257">
        <v>138</v>
      </c>
      <c r="R13" s="128">
        <v>128</v>
      </c>
      <c r="S13" s="257">
        <v>34</v>
      </c>
      <c r="T13" s="805"/>
      <c r="U13" s="173"/>
      <c r="V13" s="173"/>
      <c r="W13" s="173"/>
      <c r="X13" s="173"/>
      <c r="Y13" s="173"/>
      <c r="Z13" s="173"/>
      <c r="AA13" s="173"/>
      <c r="AB13" s="173"/>
    </row>
    <row r="14" spans="1:28" s="14" customFormat="1" ht="18.75" customHeight="1">
      <c r="A14" s="399" t="s">
        <v>20</v>
      </c>
      <c r="B14" s="542">
        <v>192</v>
      </c>
      <c r="C14" s="128">
        <v>18</v>
      </c>
      <c r="D14" s="1240">
        <v>174</v>
      </c>
      <c r="E14" s="542">
        <v>240</v>
      </c>
      <c r="F14" s="542">
        <v>5737</v>
      </c>
      <c r="G14" s="257">
        <v>1980</v>
      </c>
      <c r="H14" s="1236">
        <v>1613</v>
      </c>
      <c r="I14" s="1236">
        <v>584</v>
      </c>
      <c r="J14" s="1236">
        <v>4124</v>
      </c>
      <c r="K14" s="1236">
        <v>1396</v>
      </c>
      <c r="L14" s="128">
        <v>1693</v>
      </c>
      <c r="M14" s="257">
        <v>651</v>
      </c>
      <c r="N14" s="128">
        <v>2447</v>
      </c>
      <c r="O14" s="257">
        <v>983</v>
      </c>
      <c r="P14" s="128">
        <v>84</v>
      </c>
      <c r="Q14" s="257">
        <v>21</v>
      </c>
      <c r="R14" s="128">
        <v>11</v>
      </c>
      <c r="S14" s="257">
        <v>2</v>
      </c>
      <c r="T14" s="805"/>
      <c r="U14" s="173"/>
      <c r="V14" s="173"/>
      <c r="W14" s="173"/>
      <c r="X14" s="173"/>
      <c r="Y14" s="173"/>
      <c r="Z14" s="173"/>
      <c r="AA14" s="173"/>
      <c r="AB14" s="173"/>
    </row>
    <row r="15" spans="1:28" s="14" customFormat="1" ht="18.75" customHeight="1">
      <c r="A15" s="399" t="s">
        <v>21</v>
      </c>
      <c r="B15" s="542">
        <v>269</v>
      </c>
      <c r="C15" s="128">
        <v>24</v>
      </c>
      <c r="D15" s="1240">
        <v>245</v>
      </c>
      <c r="E15" s="542">
        <v>226</v>
      </c>
      <c r="F15" s="542">
        <v>8164</v>
      </c>
      <c r="G15" s="257">
        <v>2856</v>
      </c>
      <c r="H15" s="1236">
        <v>1730</v>
      </c>
      <c r="I15" s="1236">
        <v>612</v>
      </c>
      <c r="J15" s="1236">
        <v>6434</v>
      </c>
      <c r="K15" s="1236">
        <v>2244</v>
      </c>
      <c r="L15" s="128">
        <v>1020</v>
      </c>
      <c r="M15" s="257">
        <v>463</v>
      </c>
      <c r="N15" s="128">
        <v>1807</v>
      </c>
      <c r="O15" s="257">
        <v>734</v>
      </c>
      <c r="P15" s="128">
        <v>237</v>
      </c>
      <c r="Q15" s="257">
        <v>62</v>
      </c>
      <c r="R15" s="128">
        <v>63</v>
      </c>
      <c r="S15" s="257">
        <v>13</v>
      </c>
      <c r="T15" s="805"/>
      <c r="U15" s="173"/>
      <c r="V15" s="173"/>
      <c r="W15" s="173"/>
      <c r="X15" s="173"/>
      <c r="Y15" s="173"/>
      <c r="Z15" s="173"/>
      <c r="AA15" s="173"/>
      <c r="AB15" s="173"/>
    </row>
    <row r="16" spans="1:28" s="14" customFormat="1" ht="18.75" customHeight="1">
      <c r="A16" s="399" t="s">
        <v>22</v>
      </c>
      <c r="B16" s="542">
        <v>242</v>
      </c>
      <c r="C16" s="128">
        <v>15</v>
      </c>
      <c r="D16" s="1240">
        <v>227</v>
      </c>
      <c r="E16" s="542">
        <v>163</v>
      </c>
      <c r="F16" s="542">
        <v>6345</v>
      </c>
      <c r="G16" s="257">
        <v>2120</v>
      </c>
      <c r="H16" s="1236">
        <v>1185</v>
      </c>
      <c r="I16" s="1236">
        <v>400</v>
      </c>
      <c r="J16" s="1236">
        <v>5160</v>
      </c>
      <c r="K16" s="1236">
        <v>1720</v>
      </c>
      <c r="L16" s="128">
        <v>2031</v>
      </c>
      <c r="M16" s="257">
        <v>736</v>
      </c>
      <c r="N16" s="128">
        <v>2091</v>
      </c>
      <c r="O16" s="257">
        <v>839</v>
      </c>
      <c r="P16" s="128">
        <v>265</v>
      </c>
      <c r="Q16" s="257">
        <v>71</v>
      </c>
      <c r="R16" s="128">
        <v>45</v>
      </c>
      <c r="S16" s="257">
        <v>11</v>
      </c>
      <c r="T16" s="805"/>
      <c r="U16" s="173"/>
      <c r="V16" s="173"/>
      <c r="W16" s="173"/>
      <c r="X16" s="173"/>
      <c r="Y16" s="173"/>
      <c r="Z16" s="173"/>
      <c r="AA16" s="173"/>
      <c r="AB16" s="173"/>
    </row>
    <row r="17" spans="1:30" s="14" customFormat="1" ht="18.75" customHeight="1">
      <c r="A17" s="399" t="s">
        <v>23</v>
      </c>
      <c r="B17" s="542">
        <v>253</v>
      </c>
      <c r="C17" s="128">
        <v>12</v>
      </c>
      <c r="D17" s="1240">
        <v>241</v>
      </c>
      <c r="E17" s="542">
        <v>129</v>
      </c>
      <c r="F17" s="542">
        <v>5329</v>
      </c>
      <c r="G17" s="257">
        <v>1762</v>
      </c>
      <c r="H17" s="1236">
        <v>614</v>
      </c>
      <c r="I17" s="1236">
        <v>212</v>
      </c>
      <c r="J17" s="1236">
        <v>4715</v>
      </c>
      <c r="K17" s="1236">
        <v>1550</v>
      </c>
      <c r="L17" s="128">
        <v>1792</v>
      </c>
      <c r="M17" s="257">
        <v>670</v>
      </c>
      <c r="N17" s="128">
        <v>1018</v>
      </c>
      <c r="O17" s="257">
        <v>396</v>
      </c>
      <c r="P17" s="128">
        <v>154</v>
      </c>
      <c r="Q17" s="257">
        <v>35</v>
      </c>
      <c r="R17" s="128">
        <v>69</v>
      </c>
      <c r="S17" s="257">
        <v>15</v>
      </c>
      <c r="T17" s="805"/>
      <c r="U17" s="173"/>
      <c r="V17" s="173"/>
      <c r="W17" s="173"/>
      <c r="X17" s="173"/>
      <c r="Y17" s="173"/>
      <c r="Z17" s="173"/>
      <c r="AA17" s="173"/>
      <c r="AB17" s="173"/>
    </row>
    <row r="18" spans="1:30" s="14" customFormat="1" ht="18.75" customHeight="1">
      <c r="A18" s="399" t="s">
        <v>24</v>
      </c>
      <c r="B18" s="542">
        <v>486</v>
      </c>
      <c r="C18" s="128">
        <v>26</v>
      </c>
      <c r="D18" s="1240">
        <v>460</v>
      </c>
      <c r="E18" s="542">
        <v>364</v>
      </c>
      <c r="F18" s="542">
        <v>16598</v>
      </c>
      <c r="G18" s="257">
        <v>5808</v>
      </c>
      <c r="H18" s="1236">
        <v>2279</v>
      </c>
      <c r="I18" s="1236">
        <v>727</v>
      </c>
      <c r="J18" s="1236">
        <v>14319</v>
      </c>
      <c r="K18" s="1236">
        <v>5081</v>
      </c>
      <c r="L18" s="128">
        <v>3886</v>
      </c>
      <c r="M18" s="257">
        <v>1550</v>
      </c>
      <c r="N18" s="128">
        <v>3680</v>
      </c>
      <c r="O18" s="257">
        <v>1562</v>
      </c>
      <c r="P18" s="128">
        <v>695</v>
      </c>
      <c r="Q18" s="257">
        <v>180</v>
      </c>
      <c r="R18" s="128">
        <v>226</v>
      </c>
      <c r="S18" s="257">
        <v>60</v>
      </c>
      <c r="T18" s="805"/>
      <c r="U18" s="173"/>
      <c r="V18" s="173"/>
      <c r="W18" s="173"/>
      <c r="X18" s="173"/>
      <c r="Y18" s="173"/>
      <c r="Z18" s="173"/>
      <c r="AA18" s="173"/>
      <c r="AB18" s="173"/>
    </row>
    <row r="19" spans="1:30" s="14" customFormat="1" ht="18.75" customHeight="1">
      <c r="A19" s="399" t="s">
        <v>25</v>
      </c>
      <c r="B19" s="542">
        <v>298</v>
      </c>
      <c r="C19" s="128">
        <v>22</v>
      </c>
      <c r="D19" s="1240">
        <v>276</v>
      </c>
      <c r="E19" s="542">
        <v>282</v>
      </c>
      <c r="F19" s="542">
        <v>8715</v>
      </c>
      <c r="G19" s="257">
        <v>3030</v>
      </c>
      <c r="H19" s="1236">
        <v>1788</v>
      </c>
      <c r="I19" s="1236">
        <v>646</v>
      </c>
      <c r="J19" s="1236">
        <v>6927</v>
      </c>
      <c r="K19" s="1236">
        <v>2384</v>
      </c>
      <c r="L19" s="128">
        <v>3015</v>
      </c>
      <c r="M19" s="257">
        <v>1194</v>
      </c>
      <c r="N19" s="128">
        <v>1932</v>
      </c>
      <c r="O19" s="257">
        <v>827</v>
      </c>
      <c r="P19" s="128">
        <v>208</v>
      </c>
      <c r="Q19" s="257">
        <v>50</v>
      </c>
      <c r="R19" s="128">
        <v>71</v>
      </c>
      <c r="S19" s="257">
        <v>14</v>
      </c>
      <c r="T19" s="805"/>
      <c r="U19" s="173"/>
      <c r="V19" s="173"/>
      <c r="W19" s="173"/>
      <c r="X19" s="173"/>
      <c r="Y19" s="173"/>
      <c r="Z19" s="173"/>
      <c r="AA19" s="173"/>
      <c r="AB19" s="173"/>
    </row>
    <row r="20" spans="1:30" s="14" customFormat="1" ht="18.75" customHeight="1">
      <c r="A20" s="399" t="s">
        <v>26</v>
      </c>
      <c r="B20" s="542">
        <v>260</v>
      </c>
      <c r="C20" s="128">
        <v>21</v>
      </c>
      <c r="D20" s="1240">
        <v>239</v>
      </c>
      <c r="E20" s="542">
        <v>191</v>
      </c>
      <c r="F20" s="542">
        <v>7825</v>
      </c>
      <c r="G20" s="257">
        <v>2778</v>
      </c>
      <c r="H20" s="1236">
        <v>1169</v>
      </c>
      <c r="I20" s="1236">
        <v>430</v>
      </c>
      <c r="J20" s="1236">
        <v>6656</v>
      </c>
      <c r="K20" s="1236">
        <v>2348</v>
      </c>
      <c r="L20" s="128">
        <v>892</v>
      </c>
      <c r="M20" s="257">
        <v>375</v>
      </c>
      <c r="N20" s="128">
        <v>1237</v>
      </c>
      <c r="O20" s="257">
        <v>501</v>
      </c>
      <c r="P20" s="128">
        <v>136</v>
      </c>
      <c r="Q20" s="257">
        <v>27</v>
      </c>
      <c r="R20" s="128">
        <v>59</v>
      </c>
      <c r="S20" s="257">
        <v>9</v>
      </c>
      <c r="T20" s="805"/>
      <c r="U20" s="173"/>
      <c r="V20" s="173"/>
      <c r="W20" s="173"/>
      <c r="X20" s="173"/>
      <c r="Y20" s="173"/>
      <c r="Z20" s="173"/>
      <c r="AA20" s="173"/>
      <c r="AB20" s="173"/>
    </row>
    <row r="21" spans="1:30" s="14" customFormat="1" ht="18.75" customHeight="1">
      <c r="A21" s="399" t="s">
        <v>27</v>
      </c>
      <c r="B21" s="542">
        <v>439</v>
      </c>
      <c r="C21" s="128">
        <v>34</v>
      </c>
      <c r="D21" s="1240">
        <v>405</v>
      </c>
      <c r="E21" s="542">
        <v>484</v>
      </c>
      <c r="F21" s="542">
        <v>14734</v>
      </c>
      <c r="G21" s="257">
        <v>4971</v>
      </c>
      <c r="H21" s="1236">
        <v>2992</v>
      </c>
      <c r="I21" s="1236">
        <v>995</v>
      </c>
      <c r="J21" s="1236">
        <v>11742</v>
      </c>
      <c r="K21" s="1236">
        <v>3976</v>
      </c>
      <c r="L21" s="128">
        <v>3333</v>
      </c>
      <c r="M21" s="257">
        <v>1191</v>
      </c>
      <c r="N21" s="128">
        <v>6702</v>
      </c>
      <c r="O21" s="257">
        <v>2876</v>
      </c>
      <c r="P21" s="128">
        <v>233</v>
      </c>
      <c r="Q21" s="257">
        <v>55</v>
      </c>
      <c r="R21" s="128">
        <v>78</v>
      </c>
      <c r="S21" s="257">
        <v>13</v>
      </c>
      <c r="T21" s="805"/>
      <c r="U21" s="173"/>
      <c r="V21" s="173"/>
      <c r="W21" s="173"/>
      <c r="X21" s="173"/>
      <c r="Y21" s="173"/>
      <c r="Z21" s="173"/>
      <c r="AA21" s="173"/>
      <c r="AB21" s="173"/>
    </row>
    <row r="22" spans="1:30" s="14" customFormat="1" ht="7.5" customHeight="1">
      <c r="A22" s="401"/>
      <c r="B22" s="257"/>
      <c r="C22" s="257"/>
      <c r="D22" s="6"/>
      <c r="E22" s="257"/>
      <c r="F22" s="257"/>
      <c r="G22" s="257"/>
      <c r="H22" s="257"/>
      <c r="I22" s="257"/>
      <c r="J22" s="257"/>
      <c r="K22" s="257"/>
      <c r="L22" s="257"/>
      <c r="M22" s="257"/>
      <c r="N22" s="257"/>
      <c r="O22" s="257"/>
      <c r="P22" s="257"/>
      <c r="Q22" s="257"/>
      <c r="S22" s="177"/>
      <c r="T22" s="197"/>
      <c r="U22" s="173"/>
      <c r="V22" s="173"/>
      <c r="W22" s="173"/>
      <c r="X22" s="173"/>
      <c r="Y22" s="173"/>
      <c r="Z22" s="173"/>
      <c r="AA22" s="173"/>
      <c r="AB22" s="173"/>
    </row>
    <row r="23" spans="1:30" s="1665" customFormat="1" ht="25.5" customHeight="1">
      <c r="A23" s="2012" t="s">
        <v>1676</v>
      </c>
      <c r="B23" s="2012"/>
      <c r="C23" s="2012"/>
      <c r="D23" s="2012"/>
      <c r="E23" s="2012"/>
      <c r="F23" s="2012"/>
      <c r="G23" s="2012"/>
      <c r="H23" s="2012"/>
      <c r="I23" s="2012"/>
      <c r="J23" s="2012"/>
      <c r="K23" s="2012"/>
      <c r="L23" s="2012"/>
      <c r="M23" s="2012"/>
      <c r="N23" s="2012"/>
      <c r="O23" s="2012"/>
      <c r="P23" s="2012"/>
      <c r="Q23" s="2012"/>
      <c r="R23" s="2012"/>
      <c r="S23" s="2012"/>
      <c r="T23" s="197"/>
      <c r="U23" s="173"/>
      <c r="V23" s="173"/>
      <c r="W23" s="173"/>
      <c r="X23" s="173"/>
      <c r="Y23" s="173"/>
      <c r="Z23" s="173"/>
      <c r="AA23" s="173"/>
      <c r="AB23" s="173"/>
      <c r="AC23" s="1667"/>
      <c r="AD23" s="1667"/>
    </row>
    <row r="24" spans="1:30" s="1665" customFormat="1" ht="12" customHeight="1">
      <c r="A24" s="258" t="s">
        <v>1677</v>
      </c>
      <c r="S24" s="177"/>
      <c r="T24" s="197"/>
      <c r="U24" s="173"/>
      <c r="V24" s="173"/>
      <c r="W24" s="173"/>
      <c r="X24" s="173"/>
      <c r="Y24" s="173"/>
      <c r="Z24" s="173"/>
      <c r="AA24" s="173"/>
      <c r="AB24" s="173"/>
      <c r="AC24" s="1667"/>
      <c r="AD24" s="1667"/>
    </row>
    <row r="25" spans="1:30" s="1665" customFormat="1" ht="10.5" customHeight="1">
      <c r="A25" s="258" t="s">
        <v>1678</v>
      </c>
      <c r="S25" s="177"/>
      <c r="T25" s="197"/>
      <c r="U25" s="173"/>
      <c r="V25" s="173"/>
      <c r="W25" s="173"/>
      <c r="X25" s="173"/>
      <c r="Y25" s="173"/>
      <c r="Z25" s="173"/>
      <c r="AA25" s="173"/>
      <c r="AB25" s="173"/>
      <c r="AC25" s="1667"/>
      <c r="AD25" s="1667"/>
    </row>
    <row r="26" spans="1:30" ht="1.5" customHeight="1">
      <c r="A26" s="816"/>
      <c r="B26" s="50"/>
      <c r="C26" s="50"/>
      <c r="D26" s="50"/>
      <c r="E26" s="50"/>
      <c r="F26" s="50"/>
      <c r="G26" s="50"/>
      <c r="H26" s="50"/>
      <c r="I26" s="50"/>
      <c r="J26" s="50"/>
      <c r="K26" s="50"/>
      <c r="L26" s="50"/>
      <c r="M26" s="50"/>
      <c r="N26" s="50"/>
      <c r="O26" s="50"/>
      <c r="P26" s="50"/>
      <c r="Q26" s="50"/>
      <c r="S26" s="177"/>
      <c r="T26" s="197"/>
      <c r="U26" s="173"/>
      <c r="V26" s="173"/>
      <c r="W26" s="173"/>
      <c r="X26" s="173"/>
      <c r="Y26" s="173"/>
      <c r="Z26" s="173"/>
      <c r="AA26" s="173"/>
      <c r="AB26" s="173"/>
    </row>
    <row r="27" spans="1:30">
      <c r="B27" s="50"/>
      <c r="C27" s="50"/>
      <c r="D27" s="50"/>
      <c r="E27" s="50"/>
      <c r="F27" s="50"/>
      <c r="G27" s="50"/>
      <c r="H27" s="50"/>
      <c r="I27" s="50"/>
      <c r="J27" s="50"/>
      <c r="K27" s="50"/>
      <c r="L27" s="50"/>
      <c r="M27" s="50"/>
      <c r="N27" s="50"/>
      <c r="O27" s="50"/>
      <c r="P27" s="50"/>
      <c r="Q27" s="50"/>
      <c r="S27" s="177"/>
      <c r="T27" s="197"/>
      <c r="U27" s="173"/>
      <c r="V27" s="173"/>
      <c r="W27" s="173"/>
      <c r="X27" s="173"/>
      <c r="Y27" s="173"/>
      <c r="Z27" s="173"/>
      <c r="AA27" s="173"/>
      <c r="AB27" s="173"/>
    </row>
    <row r="29" spans="1:30">
      <c r="S29" s="804"/>
    </row>
  </sheetData>
  <mergeCells count="18">
    <mergeCell ref="N3:O5"/>
    <mergeCell ref="P3:Q5"/>
    <mergeCell ref="R3:S5"/>
    <mergeCell ref="E3:E6"/>
    <mergeCell ref="A23:S23"/>
    <mergeCell ref="A3:A6"/>
    <mergeCell ref="B3:D3"/>
    <mergeCell ref="F3:K3"/>
    <mergeCell ref="B4:B6"/>
    <mergeCell ref="C4:D4"/>
    <mergeCell ref="F4:F6"/>
    <mergeCell ref="C5:C6"/>
    <mergeCell ref="D5:D6"/>
    <mergeCell ref="H5:I5"/>
    <mergeCell ref="J5:K5"/>
    <mergeCell ref="H4:K4"/>
    <mergeCell ref="G4:G6"/>
    <mergeCell ref="L3:M5"/>
  </mergeCells>
  <hyperlinks>
    <hyperlink ref="U2" location="OBSAH!A1" display="Zpět na obsah" xr:uid="{524D604E-5459-40BA-83A5-501E3FD164A5}"/>
  </hyperlinks>
  <pageMargins left="0.70866141732283472" right="0.70866141732283472" top="0.78740157480314965" bottom="0.78740157480314965"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List22"/>
  <dimension ref="A1:Z43"/>
  <sheetViews>
    <sheetView showGridLines="0" zoomScaleNormal="100" workbookViewId="0"/>
  </sheetViews>
  <sheetFormatPr defaultColWidth="9.140625" defaultRowHeight="15"/>
  <cols>
    <col min="1" max="1" width="10.42578125" customWidth="1"/>
    <col min="2" max="2" width="4.28515625" customWidth="1"/>
    <col min="3" max="3" width="7.140625" customWidth="1"/>
    <col min="4" max="4" width="5.7109375" customWidth="1"/>
    <col min="5" max="5" width="7" customWidth="1"/>
    <col min="6" max="6" width="5" customWidth="1"/>
    <col min="7" max="7" width="6.42578125" customWidth="1"/>
    <col min="8" max="8" width="5" customWidth="1"/>
    <col min="9" max="9" width="6.140625" customWidth="1"/>
    <col min="10" max="10" width="5.7109375" customWidth="1"/>
    <col min="11" max="11" width="6.42578125" customWidth="1"/>
    <col min="12" max="12" width="4.7109375" bestFit="1" customWidth="1"/>
    <col min="13" max="13" width="6.140625" customWidth="1"/>
    <col min="14" max="14" width="6" customWidth="1"/>
    <col min="15" max="15" width="5.7109375" customWidth="1"/>
    <col min="16" max="16" width="5.28515625" customWidth="1"/>
    <col min="17" max="17" width="5.7109375" customWidth="1"/>
    <col min="18" max="18" width="5.28515625" customWidth="1"/>
    <col min="19" max="19" width="5.7109375" customWidth="1"/>
    <col min="20" max="20" width="5.28515625" customWidth="1"/>
    <col min="21" max="21" width="6" customWidth="1"/>
    <col min="22" max="22" width="5.28515625" customWidth="1"/>
    <col min="23" max="23" width="6" customWidth="1"/>
    <col min="24" max="24" width="5.7109375" customWidth="1"/>
  </cols>
  <sheetData>
    <row r="1" spans="1:26" ht="22.5" customHeight="1">
      <c r="A1" s="154" t="s">
        <v>1193</v>
      </c>
      <c r="B1" s="1"/>
      <c r="C1" s="2"/>
      <c r="D1" s="2"/>
      <c r="E1" s="2"/>
      <c r="F1" s="2"/>
      <c r="G1" s="2"/>
      <c r="H1" s="2"/>
      <c r="I1" s="2"/>
      <c r="J1" s="2"/>
      <c r="K1" s="2"/>
      <c r="L1" s="2"/>
      <c r="M1" s="2"/>
      <c r="N1" s="2"/>
      <c r="O1" s="2"/>
      <c r="P1" s="2"/>
      <c r="Q1" s="2"/>
      <c r="R1" s="2"/>
      <c r="S1" s="2"/>
      <c r="T1" s="152"/>
      <c r="U1" s="2"/>
      <c r="V1" s="2"/>
      <c r="W1" s="2"/>
      <c r="X1" s="2"/>
    </row>
    <row r="2" spans="1:26" s="4" customFormat="1" ht="18.75" customHeight="1" thickBot="1">
      <c r="A2" s="322" t="s">
        <v>1547</v>
      </c>
      <c r="Q2" s="4" t="s">
        <v>0</v>
      </c>
      <c r="X2" s="1440" t="s">
        <v>1548</v>
      </c>
      <c r="Z2" s="106" t="s">
        <v>986</v>
      </c>
    </row>
    <row r="3" spans="1:26" ht="17.25" customHeight="1">
      <c r="A3" s="2032" t="s">
        <v>170</v>
      </c>
      <c r="B3" s="2033"/>
      <c r="C3" s="2128" t="s">
        <v>63</v>
      </c>
      <c r="D3" s="2210"/>
      <c r="E3" s="2210" t="s">
        <v>364</v>
      </c>
      <c r="F3" s="2129"/>
      <c r="G3" s="2117" t="s">
        <v>39</v>
      </c>
      <c r="H3" s="2117"/>
      <c r="I3" s="2117"/>
      <c r="J3" s="2117"/>
      <c r="K3" s="2117"/>
      <c r="L3" s="2117"/>
      <c r="M3" s="2117"/>
      <c r="N3" s="2117"/>
      <c r="O3" s="2117"/>
      <c r="P3" s="2117"/>
      <c r="Q3" s="2117"/>
      <c r="R3" s="2117"/>
      <c r="S3" s="2117"/>
      <c r="T3" s="2117"/>
      <c r="U3" s="2117"/>
      <c r="V3" s="2117"/>
      <c r="W3" s="2117"/>
      <c r="X3" s="2117"/>
    </row>
    <row r="4" spans="1:26" ht="17.25" customHeight="1">
      <c r="A4" s="2034"/>
      <c r="B4" s="2035"/>
      <c r="C4" s="2130"/>
      <c r="D4" s="2256"/>
      <c r="E4" s="2256"/>
      <c r="F4" s="2131"/>
      <c r="G4" s="2122" t="s">
        <v>148</v>
      </c>
      <c r="H4" s="2125"/>
      <c r="I4" s="2055" t="s">
        <v>149</v>
      </c>
      <c r="J4" s="2125"/>
      <c r="K4" s="2257" t="s">
        <v>41</v>
      </c>
      <c r="L4" s="2258"/>
      <c r="M4" s="2055" t="s">
        <v>44</v>
      </c>
      <c r="N4" s="2125"/>
      <c r="O4" s="2055" t="s">
        <v>42</v>
      </c>
      <c r="P4" s="2125"/>
      <c r="Q4" s="2055" t="s">
        <v>43</v>
      </c>
      <c r="R4" s="2125"/>
      <c r="S4" s="2055" t="s">
        <v>45</v>
      </c>
      <c r="T4" s="2125"/>
      <c r="U4" s="2055" t="s">
        <v>488</v>
      </c>
      <c r="V4" s="2125"/>
      <c r="W4" s="2055" t="s">
        <v>59</v>
      </c>
      <c r="X4" s="2122"/>
    </row>
    <row r="5" spans="1:26" ht="17.25" customHeight="1">
      <c r="A5" s="2034"/>
      <c r="B5" s="2035"/>
      <c r="C5" s="2132"/>
      <c r="D5" s="2127"/>
      <c r="E5" s="2127"/>
      <c r="F5" s="2133"/>
      <c r="G5" s="2046"/>
      <c r="H5" s="2126"/>
      <c r="I5" s="2123"/>
      <c r="J5" s="2126"/>
      <c r="K5" s="2259"/>
      <c r="L5" s="2260"/>
      <c r="M5" s="2123"/>
      <c r="N5" s="2126"/>
      <c r="O5" s="2123"/>
      <c r="P5" s="2126"/>
      <c r="Q5" s="2123"/>
      <c r="R5" s="2126"/>
      <c r="S5" s="2123"/>
      <c r="T5" s="2126"/>
      <c r="U5" s="2123"/>
      <c r="V5" s="2126"/>
      <c r="W5" s="2123"/>
      <c r="X5" s="2046"/>
    </row>
    <row r="6" spans="1:26" ht="17.25" customHeight="1" thickBot="1">
      <c r="A6" s="2034"/>
      <c r="B6" s="2035"/>
      <c r="C6" s="448" t="s">
        <v>134</v>
      </c>
      <c r="D6" s="449" t="s">
        <v>226</v>
      </c>
      <c r="E6" s="449" t="s">
        <v>134</v>
      </c>
      <c r="F6" s="478" t="s">
        <v>520</v>
      </c>
      <c r="G6" s="452" t="s">
        <v>134</v>
      </c>
      <c r="H6" s="452" t="s">
        <v>520</v>
      </c>
      <c r="I6" s="449" t="s">
        <v>134</v>
      </c>
      <c r="J6" s="452" t="s">
        <v>520</v>
      </c>
      <c r="K6" s="449" t="s">
        <v>134</v>
      </c>
      <c r="L6" s="452" t="s">
        <v>520</v>
      </c>
      <c r="M6" s="449" t="s">
        <v>134</v>
      </c>
      <c r="N6" s="452" t="s">
        <v>520</v>
      </c>
      <c r="O6" s="449" t="s">
        <v>134</v>
      </c>
      <c r="P6" s="452" t="s">
        <v>520</v>
      </c>
      <c r="Q6" s="449" t="s">
        <v>134</v>
      </c>
      <c r="R6" s="452" t="s">
        <v>520</v>
      </c>
      <c r="S6" s="449" t="s">
        <v>134</v>
      </c>
      <c r="T6" s="452" t="s">
        <v>520</v>
      </c>
      <c r="U6" s="449" t="s">
        <v>134</v>
      </c>
      <c r="V6" s="452" t="s">
        <v>520</v>
      </c>
      <c r="W6" s="449" t="s">
        <v>134</v>
      </c>
      <c r="X6" s="461" t="s">
        <v>520</v>
      </c>
    </row>
    <row r="7" spans="1:26" s="14" customFormat="1" ht="18.75" customHeight="1">
      <c r="A7" s="2053" t="s">
        <v>11</v>
      </c>
      <c r="B7" s="2054"/>
      <c r="C7" s="183">
        <v>78717</v>
      </c>
      <c r="D7" s="1749">
        <v>8.9425629735155082E-2</v>
      </c>
      <c r="E7" s="176">
        <v>29492</v>
      </c>
      <c r="F7" s="1626">
        <v>0.37465858709046329</v>
      </c>
      <c r="G7" s="194">
        <v>35881</v>
      </c>
      <c r="H7" s="1749">
        <v>0.45582275747297279</v>
      </c>
      <c r="I7" s="114">
        <v>7974</v>
      </c>
      <c r="J7" s="1749">
        <v>0.10129959221006898</v>
      </c>
      <c r="K7" s="114">
        <v>15653</v>
      </c>
      <c r="L7" s="1749">
        <v>0.19885158225033983</v>
      </c>
      <c r="M7" s="114">
        <v>5596</v>
      </c>
      <c r="N7" s="1749">
        <v>7.1090107600645353E-2</v>
      </c>
      <c r="O7" s="114">
        <v>1258</v>
      </c>
      <c r="P7" s="675">
        <v>1.5981300100359516E-2</v>
      </c>
      <c r="Q7" s="114">
        <v>704</v>
      </c>
      <c r="R7" s="675">
        <v>8.9434302628403021E-3</v>
      </c>
      <c r="S7" s="114">
        <v>1152</v>
      </c>
      <c r="T7" s="1749">
        <v>1.4634704066465947E-2</v>
      </c>
      <c r="U7" s="114">
        <v>4850</v>
      </c>
      <c r="V7" s="1749">
        <v>6.1613120418715146E-2</v>
      </c>
      <c r="W7" s="114">
        <v>5649</v>
      </c>
      <c r="X7" s="1750">
        <v>7.1763405617592133E-2</v>
      </c>
      <c r="Z7" s="215"/>
    </row>
    <row r="8" spans="1:26" s="14" customFormat="1" ht="18.75" customHeight="1">
      <c r="A8" s="2038" t="s">
        <v>12</v>
      </c>
      <c r="B8" s="2039"/>
      <c r="C8" s="183">
        <v>81644</v>
      </c>
      <c r="D8" s="1749">
        <v>9.0096094850075262E-2</v>
      </c>
      <c r="E8" s="176">
        <v>28438</v>
      </c>
      <c r="F8" s="1626">
        <v>0.34831708392533439</v>
      </c>
      <c r="G8" s="194">
        <v>36638</v>
      </c>
      <c r="H8" s="1749">
        <v>0.44875312331585909</v>
      </c>
      <c r="I8" s="114">
        <v>9225</v>
      </c>
      <c r="J8" s="1749">
        <v>0.1129905443143403</v>
      </c>
      <c r="K8" s="114">
        <v>14831</v>
      </c>
      <c r="L8" s="1749">
        <v>0.1816545000244966</v>
      </c>
      <c r="M8" s="114">
        <v>6414</v>
      </c>
      <c r="N8" s="1749">
        <v>7.8560580079368975E-2</v>
      </c>
      <c r="O8" s="114">
        <v>1226</v>
      </c>
      <c r="P8" s="675">
        <v>1.501641271863211E-2</v>
      </c>
      <c r="Q8" s="114">
        <v>736</v>
      </c>
      <c r="R8" s="675">
        <v>9.0147469501739262E-3</v>
      </c>
      <c r="S8" s="114">
        <v>1199</v>
      </c>
      <c r="T8" s="1749">
        <v>1.4685708686492577E-2</v>
      </c>
      <c r="U8" s="114">
        <v>5465</v>
      </c>
      <c r="V8" s="1749">
        <v>6.6936945764538736E-2</v>
      </c>
      <c r="W8" s="114">
        <v>5910</v>
      </c>
      <c r="X8" s="1750">
        <v>7.2387438146097688E-2</v>
      </c>
      <c r="Z8" s="215"/>
    </row>
    <row r="9" spans="1:26" s="14" customFormat="1" ht="18.75" customHeight="1">
      <c r="A9" s="2038" t="s">
        <v>127</v>
      </c>
      <c r="B9" s="2039"/>
      <c r="C9" s="184">
        <v>95631</v>
      </c>
      <c r="D9" s="1749">
        <v>0.10326117472260254</v>
      </c>
      <c r="E9" s="170">
        <v>27212</v>
      </c>
      <c r="F9" s="1626">
        <v>0.28455208039234142</v>
      </c>
      <c r="G9" s="185">
        <v>44053</v>
      </c>
      <c r="H9" s="1749">
        <v>0.46065606341040038</v>
      </c>
      <c r="I9" s="115">
        <v>12900</v>
      </c>
      <c r="J9" s="1749">
        <v>0.13489349687862723</v>
      </c>
      <c r="K9" s="115">
        <v>13869</v>
      </c>
      <c r="L9" s="1749">
        <v>0.14502619443485898</v>
      </c>
      <c r="M9" s="115">
        <v>7202</v>
      </c>
      <c r="N9" s="1749">
        <v>7.5310307327121961E-2</v>
      </c>
      <c r="O9" s="115">
        <v>1173</v>
      </c>
      <c r="P9" s="675">
        <v>1.2265897041754244E-2</v>
      </c>
      <c r="Q9" s="115">
        <v>740</v>
      </c>
      <c r="R9" s="675">
        <v>7.7380765651305543E-3</v>
      </c>
      <c r="S9" s="115">
        <v>1108</v>
      </c>
      <c r="T9" s="1749">
        <v>1.1586201127249531E-2</v>
      </c>
      <c r="U9" s="115">
        <v>3599</v>
      </c>
      <c r="V9" s="1749">
        <v>3.7634239943114683E-2</v>
      </c>
      <c r="W9" s="115">
        <v>10987</v>
      </c>
      <c r="X9" s="1750">
        <v>0.11488952327174243</v>
      </c>
      <c r="Z9" s="215"/>
    </row>
    <row r="10" spans="1:26" s="14" customFormat="1" ht="18.75" customHeight="1">
      <c r="A10" s="2038" t="s">
        <v>162</v>
      </c>
      <c r="B10" s="2039"/>
      <c r="C10" s="184">
        <v>101983</v>
      </c>
      <c r="D10" s="1749">
        <v>0.10838555128553938</v>
      </c>
      <c r="E10" s="170">
        <v>25946</v>
      </c>
      <c r="F10" s="1626">
        <v>0.25441495151152643</v>
      </c>
      <c r="G10" s="185">
        <v>46153</v>
      </c>
      <c r="H10" s="1749">
        <v>0.45255581812655049</v>
      </c>
      <c r="I10" s="115">
        <v>15855</v>
      </c>
      <c r="J10" s="1749">
        <v>0.15546708765186354</v>
      </c>
      <c r="K10" s="115">
        <v>13651</v>
      </c>
      <c r="L10" s="1749">
        <v>0.13385564260710117</v>
      </c>
      <c r="M10" s="115">
        <v>8525</v>
      </c>
      <c r="N10" s="1749">
        <v>8.3592363433121208E-2</v>
      </c>
      <c r="O10" s="115">
        <v>1089</v>
      </c>
      <c r="P10" s="675">
        <v>1.0678250296618064E-2</v>
      </c>
      <c r="Q10" s="115">
        <v>780</v>
      </c>
      <c r="R10" s="675">
        <v>7.6483335457870425E-3</v>
      </c>
      <c r="S10" s="115">
        <v>1021</v>
      </c>
      <c r="T10" s="1749">
        <v>1.0011472500318681E-2</v>
      </c>
      <c r="U10" s="115">
        <v>3374</v>
      </c>
      <c r="V10" s="1749">
        <v>3.3083945363442925E-2</v>
      </c>
      <c r="W10" s="115">
        <v>11535</v>
      </c>
      <c r="X10" s="1750">
        <v>0.11310708647519685</v>
      </c>
      <c r="Z10" s="215"/>
    </row>
    <row r="11" spans="1:26" s="14" customFormat="1" ht="18.75" customHeight="1">
      <c r="A11" s="2038" t="s">
        <v>340</v>
      </c>
      <c r="B11" s="2039"/>
      <c r="C11" s="184">
        <v>110940</v>
      </c>
      <c r="D11" s="1749">
        <v>0.11641792924258</v>
      </c>
      <c r="E11" s="170">
        <v>26930</v>
      </c>
      <c r="F11" s="1626">
        <v>0.24274382549125653</v>
      </c>
      <c r="G11" s="185">
        <v>50398</v>
      </c>
      <c r="H11" s="1749">
        <v>0.45428159365422749</v>
      </c>
      <c r="I11" s="115">
        <v>18329</v>
      </c>
      <c r="J11" s="1749">
        <v>0.16521543176491799</v>
      </c>
      <c r="K11" s="115">
        <v>14558</v>
      </c>
      <c r="L11" s="1749">
        <v>0.13122408509104019</v>
      </c>
      <c r="M11" s="115">
        <v>10124</v>
      </c>
      <c r="N11" s="1749">
        <v>9.1256535063998556E-2</v>
      </c>
      <c r="O11" s="115">
        <v>1180</v>
      </c>
      <c r="P11" s="675">
        <v>1.0636380025238867E-2</v>
      </c>
      <c r="Q11" s="115">
        <v>839</v>
      </c>
      <c r="R11" s="675">
        <v>7.5626464755723811E-3</v>
      </c>
      <c r="S11" s="115">
        <v>1103</v>
      </c>
      <c r="T11" s="1749">
        <v>9.9423111591851448E-3</v>
      </c>
      <c r="U11" s="115">
        <v>3979</v>
      </c>
      <c r="V11" s="1749">
        <v>3.5866234000360556E-2</v>
      </c>
      <c r="W11" s="115">
        <v>10430</v>
      </c>
      <c r="X11" s="1750">
        <v>9.4014782765458813E-2</v>
      </c>
      <c r="Z11" s="215"/>
    </row>
    <row r="12" spans="1:26" s="14" customFormat="1" ht="18.75" customHeight="1">
      <c r="A12" s="2038" t="s">
        <v>410</v>
      </c>
      <c r="B12" s="2039"/>
      <c r="C12" s="184">
        <v>114108</v>
      </c>
      <c r="D12" s="1749">
        <v>0.1185724914480001</v>
      </c>
      <c r="E12" s="170">
        <v>26802</v>
      </c>
      <c r="F12" s="1626">
        <v>0.23488274266484382</v>
      </c>
      <c r="G12" s="185">
        <v>51239</v>
      </c>
      <c r="H12" s="1749">
        <v>0.44903950643250257</v>
      </c>
      <c r="I12" s="115">
        <v>19374</v>
      </c>
      <c r="J12" s="1749">
        <v>0.16978651803554529</v>
      </c>
      <c r="K12" s="115">
        <v>14766</v>
      </c>
      <c r="L12" s="1749">
        <v>0.1294037227889368</v>
      </c>
      <c r="M12" s="115">
        <v>11317</v>
      </c>
      <c r="N12" s="1749">
        <v>9.917797174606513E-2</v>
      </c>
      <c r="O12" s="115">
        <v>1222</v>
      </c>
      <c r="P12" s="675">
        <v>1.0709152732499037E-2</v>
      </c>
      <c r="Q12" s="115">
        <v>849</v>
      </c>
      <c r="R12" s="675">
        <v>7.4403196971290358E-3</v>
      </c>
      <c r="S12" s="115">
        <v>1151</v>
      </c>
      <c r="T12" s="1749">
        <v>1.0086935184211448E-2</v>
      </c>
      <c r="U12" s="115">
        <v>4216</v>
      </c>
      <c r="V12" s="1749">
        <v>3.6947453289865741E-2</v>
      </c>
      <c r="W12" s="115">
        <v>9974</v>
      </c>
      <c r="X12" s="1750">
        <v>8.7408420093244996E-2</v>
      </c>
      <c r="Z12" s="215"/>
    </row>
    <row r="13" spans="1:26" s="14" customFormat="1" ht="18.75" customHeight="1">
      <c r="A13" s="2038" t="s">
        <v>445</v>
      </c>
      <c r="B13" s="2039"/>
      <c r="C13" s="184">
        <v>111855</v>
      </c>
      <c r="D13" s="1749">
        <v>0.11596346977049901</v>
      </c>
      <c r="E13" s="170">
        <v>27511</v>
      </c>
      <c r="F13" s="1626">
        <v>0.24595234902328908</v>
      </c>
      <c r="G13" s="185">
        <v>47801</v>
      </c>
      <c r="H13" s="1749">
        <v>0.42734790577086407</v>
      </c>
      <c r="I13" s="115">
        <v>19033</v>
      </c>
      <c r="J13" s="1749">
        <v>0.17015779357203523</v>
      </c>
      <c r="K13" s="115">
        <v>15180</v>
      </c>
      <c r="L13" s="1749">
        <v>0.13571141209601717</v>
      </c>
      <c r="M13" s="115">
        <v>12202</v>
      </c>
      <c r="N13" s="1749">
        <v>0.10908765812882749</v>
      </c>
      <c r="O13" s="115">
        <v>1217</v>
      </c>
      <c r="P13" s="675">
        <v>1.0880157346564749E-2</v>
      </c>
      <c r="Q13" s="115">
        <v>867</v>
      </c>
      <c r="R13" s="675">
        <v>7.7511063430333914E-3</v>
      </c>
      <c r="S13" s="115">
        <v>1154</v>
      </c>
      <c r="T13" s="1749">
        <v>1.0316928165929105E-2</v>
      </c>
      <c r="U13" s="115">
        <v>4214</v>
      </c>
      <c r="V13" s="1749">
        <v>3.7673774082517549E-2</v>
      </c>
      <c r="W13" s="115">
        <v>10187</v>
      </c>
      <c r="X13" s="1750">
        <v>9.1073264494211256E-2</v>
      </c>
      <c r="Z13" s="215"/>
    </row>
    <row r="14" spans="1:26" s="14" customFormat="1" ht="18.75" customHeight="1">
      <c r="A14" s="2038" t="s">
        <v>489</v>
      </c>
      <c r="B14" s="2039"/>
      <c r="C14" s="184">
        <v>117957</v>
      </c>
      <c r="D14" s="1749">
        <v>0.11704661145609449</v>
      </c>
      <c r="E14" s="170">
        <v>28445</v>
      </c>
      <c r="F14" s="1626">
        <v>0.24114719770763923</v>
      </c>
      <c r="G14" s="185">
        <v>49889</v>
      </c>
      <c r="H14" s="1749">
        <v>0.4229422586196665</v>
      </c>
      <c r="I14" s="115">
        <v>20386</v>
      </c>
      <c r="J14" s="1749">
        <v>0.17282569071780396</v>
      </c>
      <c r="K14" s="115">
        <v>15753</v>
      </c>
      <c r="L14" s="1749">
        <v>0.13354866603931942</v>
      </c>
      <c r="M14" s="115">
        <v>13629</v>
      </c>
      <c r="N14" s="1749">
        <v>0.11554210432615275</v>
      </c>
      <c r="O14" s="115">
        <v>1246</v>
      </c>
      <c r="P14" s="675">
        <v>1.0563171325143908E-2</v>
      </c>
      <c r="Q14" s="115">
        <v>926</v>
      </c>
      <c r="R14" s="675">
        <v>7.8503183363429051E-3</v>
      </c>
      <c r="S14" s="115">
        <v>1203</v>
      </c>
      <c r="T14" s="1749">
        <v>1.0198631704773774E-2</v>
      </c>
      <c r="U14" s="115">
        <v>4390</v>
      </c>
      <c r="V14" s="1749">
        <v>3.721695194011377E-2</v>
      </c>
      <c r="W14" s="115">
        <v>10535</v>
      </c>
      <c r="X14" s="1750">
        <v>8.9312206990683041E-2</v>
      </c>
      <c r="Z14" s="215"/>
    </row>
    <row r="15" spans="1:26" s="14" customFormat="1" ht="18.75" customHeight="1">
      <c r="A15" s="2038" t="s">
        <v>499</v>
      </c>
      <c r="B15" s="2039"/>
      <c r="C15" s="184">
        <v>122822</v>
      </c>
      <c r="D15" s="1749">
        <v>0.12277951828667281</v>
      </c>
      <c r="E15" s="170">
        <v>28809</v>
      </c>
      <c r="F15" s="1626">
        <v>0.23455895523603262</v>
      </c>
      <c r="G15" s="185">
        <v>51727</v>
      </c>
      <c r="H15" s="1749">
        <v>0.42115419061731613</v>
      </c>
      <c r="I15" s="115">
        <v>21026</v>
      </c>
      <c r="J15" s="1749">
        <v>0.17119082900457572</v>
      </c>
      <c r="K15" s="115">
        <v>15565</v>
      </c>
      <c r="L15" s="1749">
        <v>0.12672811059907835</v>
      </c>
      <c r="M15" s="115">
        <v>14925</v>
      </c>
      <c r="N15" s="1749">
        <v>0.12151731774437805</v>
      </c>
      <c r="O15" s="115">
        <v>1223</v>
      </c>
      <c r="P15" s="675">
        <v>9.9574994707788515E-3</v>
      </c>
      <c r="Q15" s="115">
        <v>998</v>
      </c>
      <c r="R15" s="675">
        <v>8.1255801077982776E-3</v>
      </c>
      <c r="S15" s="115">
        <v>1285</v>
      </c>
      <c r="T15" s="1749">
        <v>1.0462295028577942E-2</v>
      </c>
      <c r="U15" s="115">
        <v>4399</v>
      </c>
      <c r="V15" s="1749">
        <v>3.5816059012229076E-2</v>
      </c>
      <c r="W15" s="115">
        <v>11674</v>
      </c>
      <c r="X15" s="1750">
        <v>9.5048118415267627E-2</v>
      </c>
      <c r="Z15" s="215"/>
    </row>
    <row r="16" spans="1:26" s="14" customFormat="1" ht="18.75" customHeight="1">
      <c r="A16" s="2038" t="s">
        <v>731</v>
      </c>
      <c r="B16" s="2039"/>
      <c r="C16" s="184">
        <v>129701</v>
      </c>
      <c r="D16" s="1749">
        <v>0.12938271851245936</v>
      </c>
      <c r="E16" s="170">
        <v>29286</v>
      </c>
      <c r="F16" s="1626">
        <v>0.2257962544621861</v>
      </c>
      <c r="G16" s="185">
        <v>54223</v>
      </c>
      <c r="H16" s="1749">
        <v>0.41806154154555475</v>
      </c>
      <c r="I16" s="115">
        <v>22560</v>
      </c>
      <c r="J16" s="1749">
        <v>0.17393852013477151</v>
      </c>
      <c r="K16" s="115">
        <v>15236</v>
      </c>
      <c r="L16" s="1749">
        <v>0.11747018141725969</v>
      </c>
      <c r="M16" s="115">
        <v>16640</v>
      </c>
      <c r="N16" s="1749">
        <v>0.12829507868096623</v>
      </c>
      <c r="O16" s="115">
        <v>1251</v>
      </c>
      <c r="P16" s="675">
        <v>9.6452610234308133E-3</v>
      </c>
      <c r="Q16" s="115">
        <v>1020</v>
      </c>
      <c r="R16" s="675">
        <v>7.8642416018380734E-3</v>
      </c>
      <c r="S16" s="115">
        <v>1363</v>
      </c>
      <c r="T16" s="1749">
        <v>1.0508785591475779E-2</v>
      </c>
      <c r="U16" s="115">
        <v>4502</v>
      </c>
      <c r="V16" s="1749">
        <v>3.4710603619093144E-2</v>
      </c>
      <c r="W16" s="115">
        <v>12906</v>
      </c>
      <c r="X16" s="1750">
        <v>9.9505786385609973E-2</v>
      </c>
      <c r="Z16" s="215"/>
    </row>
    <row r="17" spans="1:26" s="14" customFormat="1" ht="18.75" customHeight="1" thickBot="1">
      <c r="A17" s="2007" t="s">
        <v>1132</v>
      </c>
      <c r="B17" s="2008"/>
      <c r="C17" s="184">
        <v>137655</v>
      </c>
      <c r="D17" s="1749">
        <v>0.13725476510495396</v>
      </c>
      <c r="E17" s="170">
        <v>29486</v>
      </c>
      <c r="F17" s="1626">
        <v>0.21420217209690895</v>
      </c>
      <c r="G17" s="185">
        <v>57087</v>
      </c>
      <c r="H17" s="1749">
        <v>0.41471068976789799</v>
      </c>
      <c r="I17" s="115">
        <v>24528</v>
      </c>
      <c r="J17" s="1749">
        <v>0.17818459191456903</v>
      </c>
      <c r="K17" s="115">
        <v>14742</v>
      </c>
      <c r="L17" s="1749">
        <v>0.10709382151029748</v>
      </c>
      <c r="M17" s="115">
        <v>18893</v>
      </c>
      <c r="N17" s="1749">
        <v>0.13724891939994915</v>
      </c>
      <c r="O17" s="115">
        <v>1265</v>
      </c>
      <c r="P17" s="675">
        <v>9.1896407685881365E-3</v>
      </c>
      <c r="Q17" s="115">
        <v>1121</v>
      </c>
      <c r="R17" s="675">
        <v>8.1435472739820568E-3</v>
      </c>
      <c r="S17" s="115">
        <v>1425</v>
      </c>
      <c r="T17" s="1749">
        <v>1.0351966873706004E-2</v>
      </c>
      <c r="U17" s="115">
        <v>4731</v>
      </c>
      <c r="V17" s="1749">
        <v>3.4368530020703933E-2</v>
      </c>
      <c r="W17" s="115">
        <v>13863</v>
      </c>
      <c r="X17" s="1750">
        <v>0.1007082924703062</v>
      </c>
      <c r="Z17" s="215"/>
    </row>
    <row r="18" spans="1:26" s="1665" customFormat="1" ht="17.25" customHeight="1">
      <c r="A18" s="2028" t="s">
        <v>1134</v>
      </c>
      <c r="B18" s="369" t="s">
        <v>164</v>
      </c>
      <c r="C18" s="391">
        <f>C17-C16</f>
        <v>7954</v>
      </c>
      <c r="D18" s="423" t="s">
        <v>50</v>
      </c>
      <c r="E18" s="362">
        <f t="shared" ref="E18:K18" si="0">E17-E16</f>
        <v>200</v>
      </c>
      <c r="F18" s="424" t="s">
        <v>50</v>
      </c>
      <c r="G18" s="422">
        <f t="shared" si="0"/>
        <v>2864</v>
      </c>
      <c r="H18" s="423" t="s">
        <v>50</v>
      </c>
      <c r="I18" s="362">
        <f t="shared" si="0"/>
        <v>1968</v>
      </c>
      <c r="J18" s="423" t="s">
        <v>50</v>
      </c>
      <c r="K18" s="362">
        <f t="shared" si="0"/>
        <v>-494</v>
      </c>
      <c r="L18" s="423" t="s">
        <v>50</v>
      </c>
      <c r="M18" s="362">
        <f>M17-M16</f>
        <v>2253</v>
      </c>
      <c r="N18" s="423" t="s">
        <v>50</v>
      </c>
      <c r="O18" s="362">
        <f>O17-O16</f>
        <v>14</v>
      </c>
      <c r="P18" s="423" t="s">
        <v>50</v>
      </c>
      <c r="Q18" s="362">
        <f>Q17-Q16</f>
        <v>101</v>
      </c>
      <c r="R18" s="423" t="s">
        <v>50</v>
      </c>
      <c r="S18" s="362">
        <f>S17-S16</f>
        <v>62</v>
      </c>
      <c r="T18" s="423" t="s">
        <v>50</v>
      </c>
      <c r="U18" s="362">
        <f>U17-U16</f>
        <v>229</v>
      </c>
      <c r="V18" s="423" t="s">
        <v>50</v>
      </c>
      <c r="W18" s="362">
        <f>W17-W16</f>
        <v>957</v>
      </c>
      <c r="X18" s="437" t="s">
        <v>50</v>
      </c>
    </row>
    <row r="19" spans="1:26" ht="17.25" customHeight="1">
      <c r="A19" s="2029"/>
      <c r="B19" s="1600" t="s">
        <v>165</v>
      </c>
      <c r="C19" s="393">
        <f>C17/C16-1</f>
        <v>6.1325664412764658E-2</v>
      </c>
      <c r="D19" s="432" t="s">
        <v>50</v>
      </c>
      <c r="E19" s="366">
        <f t="shared" ref="E19:K19" si="1">E17/E16-1</f>
        <v>6.8292016663251687E-3</v>
      </c>
      <c r="F19" s="433" t="s">
        <v>50</v>
      </c>
      <c r="G19" s="431">
        <f t="shared" si="1"/>
        <v>5.2818914482783974E-2</v>
      </c>
      <c r="H19" s="432" t="s">
        <v>50</v>
      </c>
      <c r="I19" s="366">
        <f t="shared" si="1"/>
        <v>8.7234042553191449E-2</v>
      </c>
      <c r="J19" s="432" t="s">
        <v>50</v>
      </c>
      <c r="K19" s="366">
        <f t="shared" si="1"/>
        <v>-3.2423208191126318E-2</v>
      </c>
      <c r="L19" s="432" t="s">
        <v>50</v>
      </c>
      <c r="M19" s="366">
        <f>M17/M16-1</f>
        <v>0.13539663461538454</v>
      </c>
      <c r="N19" s="432" t="s">
        <v>50</v>
      </c>
      <c r="O19" s="366">
        <f>O17/O16-1</f>
        <v>1.1191047162270262E-2</v>
      </c>
      <c r="P19" s="432" t="s">
        <v>50</v>
      </c>
      <c r="Q19" s="366">
        <f>Q17/Q16-1</f>
        <v>9.9019607843137347E-2</v>
      </c>
      <c r="R19" s="432" t="s">
        <v>50</v>
      </c>
      <c r="S19" s="366">
        <f>S17/S16-1</f>
        <v>4.5487894350696889E-2</v>
      </c>
      <c r="T19" s="432" t="s">
        <v>50</v>
      </c>
      <c r="U19" s="366">
        <f>U17/U16-1</f>
        <v>5.0866281652598877E-2</v>
      </c>
      <c r="V19" s="432" t="s">
        <v>50</v>
      </c>
      <c r="W19" s="366">
        <f>W17/W16-1</f>
        <v>7.4151557415155667E-2</v>
      </c>
      <c r="X19" s="440" t="s">
        <v>50</v>
      </c>
    </row>
    <row r="20" spans="1:26" ht="17.25" customHeight="1">
      <c r="A20" s="2030" t="s">
        <v>1154</v>
      </c>
      <c r="B20" s="378" t="s">
        <v>164</v>
      </c>
      <c r="C20" s="394">
        <f>C17-C12</f>
        <v>23547</v>
      </c>
      <c r="D20" s="429" t="s">
        <v>50</v>
      </c>
      <c r="E20" s="371">
        <f t="shared" ref="E20:K20" si="2">E17-E12</f>
        <v>2684</v>
      </c>
      <c r="F20" s="430" t="s">
        <v>50</v>
      </c>
      <c r="G20" s="428">
        <f t="shared" si="2"/>
        <v>5848</v>
      </c>
      <c r="H20" s="429" t="s">
        <v>50</v>
      </c>
      <c r="I20" s="371">
        <f t="shared" si="2"/>
        <v>5154</v>
      </c>
      <c r="J20" s="429" t="s">
        <v>50</v>
      </c>
      <c r="K20" s="371">
        <f t="shared" si="2"/>
        <v>-24</v>
      </c>
      <c r="L20" s="429" t="s">
        <v>50</v>
      </c>
      <c r="M20" s="371">
        <f>M17-M12</f>
        <v>7576</v>
      </c>
      <c r="N20" s="429" t="s">
        <v>50</v>
      </c>
      <c r="O20" s="371">
        <f>O17-O12</f>
        <v>43</v>
      </c>
      <c r="P20" s="429" t="s">
        <v>50</v>
      </c>
      <c r="Q20" s="371">
        <f>Q17-Q12</f>
        <v>272</v>
      </c>
      <c r="R20" s="429" t="s">
        <v>50</v>
      </c>
      <c r="S20" s="371">
        <f>S17-S12</f>
        <v>274</v>
      </c>
      <c r="T20" s="429" t="s">
        <v>50</v>
      </c>
      <c r="U20" s="371">
        <f>U17-U12</f>
        <v>515</v>
      </c>
      <c r="V20" s="429" t="s">
        <v>50</v>
      </c>
      <c r="W20" s="371">
        <f>W17-W12</f>
        <v>3889</v>
      </c>
      <c r="X20" s="439" t="s">
        <v>50</v>
      </c>
    </row>
    <row r="21" spans="1:26" ht="17.25" customHeight="1">
      <c r="A21" s="2029"/>
      <c r="B21" s="1600" t="s">
        <v>165</v>
      </c>
      <c r="C21" s="393">
        <f>C17/C12-1</f>
        <v>0.20635713534546229</v>
      </c>
      <c r="D21" s="432" t="s">
        <v>50</v>
      </c>
      <c r="E21" s="366">
        <f t="shared" ref="E21:K21" si="3">E17/E12-1</f>
        <v>0.10014178046414446</v>
      </c>
      <c r="F21" s="433" t="s">
        <v>50</v>
      </c>
      <c r="G21" s="431">
        <f t="shared" si="3"/>
        <v>0.11413181365756553</v>
      </c>
      <c r="H21" s="432" t="s">
        <v>50</v>
      </c>
      <c r="I21" s="366">
        <f t="shared" si="3"/>
        <v>0.26602663363270351</v>
      </c>
      <c r="J21" s="432" t="s">
        <v>50</v>
      </c>
      <c r="K21" s="366">
        <f t="shared" si="3"/>
        <v>-1.6253555465257641E-3</v>
      </c>
      <c r="L21" s="432" t="s">
        <v>50</v>
      </c>
      <c r="M21" s="366">
        <f>M17/M12-1</f>
        <v>0.66943536272863824</v>
      </c>
      <c r="N21" s="432" t="s">
        <v>50</v>
      </c>
      <c r="O21" s="366">
        <f>O17/O12-1</f>
        <v>3.5188216039279796E-2</v>
      </c>
      <c r="P21" s="432" t="s">
        <v>50</v>
      </c>
      <c r="Q21" s="366">
        <f>Q17/Q12-1</f>
        <v>0.32037691401649004</v>
      </c>
      <c r="R21" s="432" t="s">
        <v>50</v>
      </c>
      <c r="S21" s="366">
        <f>S17/S12-1</f>
        <v>0.23805386620330138</v>
      </c>
      <c r="T21" s="432" t="s">
        <v>50</v>
      </c>
      <c r="U21" s="366">
        <f>U17/U12-1</f>
        <v>0.12215370018975324</v>
      </c>
      <c r="V21" s="432" t="s">
        <v>50</v>
      </c>
      <c r="W21" s="366">
        <f>W17/W12-1</f>
        <v>0.3899137758171245</v>
      </c>
      <c r="X21" s="440" t="s">
        <v>50</v>
      </c>
    </row>
    <row r="22" spans="1:26" ht="17.25" customHeight="1">
      <c r="A22" s="2030" t="s">
        <v>1137</v>
      </c>
      <c r="B22" s="378" t="s">
        <v>164</v>
      </c>
      <c r="C22" s="394">
        <f>C17-C7</f>
        <v>58938</v>
      </c>
      <c r="D22" s="429" t="s">
        <v>50</v>
      </c>
      <c r="E22" s="371">
        <f t="shared" ref="E22:K22" si="4">E17-E7</f>
        <v>-6</v>
      </c>
      <c r="F22" s="430" t="s">
        <v>50</v>
      </c>
      <c r="G22" s="428">
        <f t="shared" si="4"/>
        <v>21206</v>
      </c>
      <c r="H22" s="429" t="s">
        <v>50</v>
      </c>
      <c r="I22" s="371">
        <f t="shared" si="4"/>
        <v>16554</v>
      </c>
      <c r="J22" s="429" t="s">
        <v>50</v>
      </c>
      <c r="K22" s="371">
        <f t="shared" si="4"/>
        <v>-911</v>
      </c>
      <c r="L22" s="429" t="s">
        <v>50</v>
      </c>
      <c r="M22" s="371">
        <f>M17-M7</f>
        <v>13297</v>
      </c>
      <c r="N22" s="429" t="s">
        <v>50</v>
      </c>
      <c r="O22" s="371">
        <f>O17-O7</f>
        <v>7</v>
      </c>
      <c r="P22" s="429" t="s">
        <v>50</v>
      </c>
      <c r="Q22" s="371">
        <f>Q17-Q7</f>
        <v>417</v>
      </c>
      <c r="R22" s="429" t="s">
        <v>50</v>
      </c>
      <c r="S22" s="371">
        <f>S17-S7</f>
        <v>273</v>
      </c>
      <c r="T22" s="429" t="s">
        <v>50</v>
      </c>
      <c r="U22" s="371">
        <f>U17-U7</f>
        <v>-119</v>
      </c>
      <c r="V22" s="429" t="s">
        <v>50</v>
      </c>
      <c r="W22" s="371">
        <f>W17-W7</f>
        <v>8214</v>
      </c>
      <c r="X22" s="439" t="s">
        <v>50</v>
      </c>
    </row>
    <row r="23" spans="1:26" ht="17.25" customHeight="1">
      <c r="A23" s="2150"/>
      <c r="B23" s="1603" t="s">
        <v>165</v>
      </c>
      <c r="C23" s="368">
        <f>C17/C7-1</f>
        <v>0.74873280231716155</v>
      </c>
      <c r="D23" s="512" t="s">
        <v>50</v>
      </c>
      <c r="E23" s="384">
        <f t="shared" ref="E23:K23" si="5">E17/E7-1</f>
        <v>-2.0344500203439697E-4</v>
      </c>
      <c r="F23" s="514" t="s">
        <v>50</v>
      </c>
      <c r="G23" s="518">
        <f t="shared" si="5"/>
        <v>0.59100916919818292</v>
      </c>
      <c r="H23" s="512" t="s">
        <v>50</v>
      </c>
      <c r="I23" s="384">
        <f t="shared" si="5"/>
        <v>2.0759969902182092</v>
      </c>
      <c r="J23" s="512" t="s">
        <v>50</v>
      </c>
      <c r="K23" s="384">
        <f t="shared" si="5"/>
        <v>-5.8199706126621065E-2</v>
      </c>
      <c r="L23" s="512" t="s">
        <v>50</v>
      </c>
      <c r="M23" s="384">
        <f>M17/M7-1</f>
        <v>2.3761615439599715</v>
      </c>
      <c r="N23" s="512" t="s">
        <v>50</v>
      </c>
      <c r="O23" s="384">
        <f>O17/O7-1</f>
        <v>5.56438791732905E-3</v>
      </c>
      <c r="P23" s="512" t="s">
        <v>50</v>
      </c>
      <c r="Q23" s="384">
        <f>Q17/Q7-1</f>
        <v>0.59232954545454541</v>
      </c>
      <c r="R23" s="512" t="s">
        <v>50</v>
      </c>
      <c r="S23" s="384">
        <f>S17/S7-1</f>
        <v>0.23697916666666674</v>
      </c>
      <c r="T23" s="512" t="s">
        <v>50</v>
      </c>
      <c r="U23" s="384">
        <f>U17/U7-1</f>
        <v>-2.4536082474226784E-2</v>
      </c>
      <c r="V23" s="512" t="s">
        <v>50</v>
      </c>
      <c r="W23" s="384">
        <f>W17/W7-1</f>
        <v>1.4540626659585767</v>
      </c>
      <c r="X23" s="513" t="s">
        <v>50</v>
      </c>
    </row>
    <row r="24" spans="1:26" ht="7.5" customHeight="1">
      <c r="A24" s="358"/>
      <c r="B24" s="110"/>
      <c r="C24" s="134"/>
      <c r="D24" s="135"/>
      <c r="E24" s="134"/>
      <c r="F24" s="135"/>
      <c r="G24" s="134"/>
      <c r="H24" s="135"/>
      <c r="I24" s="134"/>
      <c r="J24" s="135"/>
      <c r="K24" s="134"/>
      <c r="L24" s="135"/>
      <c r="M24" s="134"/>
      <c r="N24" s="135"/>
      <c r="O24" s="134"/>
      <c r="P24" s="135"/>
      <c r="Q24" s="134"/>
      <c r="R24" s="135"/>
      <c r="S24" s="134"/>
      <c r="T24" s="135"/>
      <c r="U24" s="134"/>
      <c r="V24" s="135"/>
      <c r="W24" s="134"/>
      <c r="X24" s="135"/>
    </row>
    <row r="25" spans="1:26" ht="15" customHeight="1">
      <c r="A25" s="1662" t="s">
        <v>1679</v>
      </c>
    </row>
    <row r="26" spans="1:26" ht="15" customHeight="1">
      <c r="A26" s="258" t="s">
        <v>1680</v>
      </c>
    </row>
    <row r="27" spans="1:26" ht="15" customHeight="1">
      <c r="A27" s="258" t="s">
        <v>1681</v>
      </c>
      <c r="K27" s="54"/>
      <c r="L27" s="54"/>
      <c r="M27" s="54"/>
      <c r="N27" s="54"/>
      <c r="O27" s="54"/>
      <c r="P27" s="54"/>
    </row>
    <row r="28" spans="1:26" ht="15" customHeight="1">
      <c r="A28" s="258" t="s">
        <v>1682</v>
      </c>
    </row>
    <row r="29" spans="1:26">
      <c r="A29" s="816"/>
    </row>
    <row r="30" spans="1:26">
      <c r="A30" s="138"/>
      <c r="B30" s="138"/>
      <c r="C30" s="189"/>
      <c r="D30" s="189"/>
      <c r="E30" s="189"/>
      <c r="F30" s="189"/>
      <c r="G30" s="190"/>
      <c r="H30" s="190"/>
      <c r="I30" s="191"/>
      <c r="J30" s="192"/>
      <c r="K30" s="192"/>
      <c r="L30" s="192"/>
      <c r="M30" s="192"/>
      <c r="N30" s="191"/>
      <c r="O30" s="191"/>
      <c r="P30" s="191"/>
    </row>
    <row r="31" spans="1:26">
      <c r="A31" s="138"/>
      <c r="B31" s="138"/>
      <c r="C31" s="189"/>
      <c r="D31" s="189"/>
      <c r="E31" s="189"/>
      <c r="F31" s="189"/>
      <c r="G31" s="190"/>
      <c r="H31" s="190"/>
      <c r="I31" s="191"/>
      <c r="J31" s="192"/>
      <c r="K31" s="192"/>
      <c r="L31" s="192"/>
      <c r="M31" s="192"/>
      <c r="N31" s="191"/>
      <c r="O31" s="191"/>
      <c r="P31" s="191"/>
    </row>
    <row r="32" spans="1:26">
      <c r="A32" s="138"/>
      <c r="B32" s="138"/>
      <c r="C32" s="189"/>
      <c r="D32" s="189"/>
      <c r="E32" s="189"/>
      <c r="F32" s="189"/>
      <c r="G32" s="190"/>
      <c r="H32" s="190"/>
      <c r="I32" s="191"/>
      <c r="J32" s="192"/>
      <c r="K32" s="192"/>
      <c r="L32" s="192"/>
      <c r="M32" s="192"/>
      <c r="N32" s="191"/>
      <c r="O32" s="191"/>
      <c r="P32" s="191"/>
    </row>
    <row r="33" spans="1:16">
      <c r="A33" s="138"/>
      <c r="B33" s="138"/>
      <c r="C33" s="189"/>
      <c r="D33" s="189"/>
      <c r="E33" s="189"/>
      <c r="F33" s="189"/>
      <c r="G33" s="190"/>
      <c r="H33" s="190"/>
      <c r="I33" s="193"/>
      <c r="J33" s="192"/>
      <c r="K33" s="192"/>
      <c r="L33" s="192"/>
      <c r="M33" s="192"/>
      <c r="N33" s="191"/>
      <c r="O33" s="191"/>
      <c r="P33" s="191"/>
    </row>
    <row r="34" spans="1:16">
      <c r="A34" s="138"/>
      <c r="B34" s="138"/>
      <c r="C34" s="189"/>
      <c r="D34" s="189"/>
      <c r="E34" s="189"/>
      <c r="F34" s="189"/>
      <c r="G34" s="190"/>
      <c r="H34" s="190"/>
      <c r="I34" s="193"/>
      <c r="J34" s="192"/>
      <c r="K34" s="192"/>
      <c r="L34" s="192"/>
      <c r="M34" s="192"/>
      <c r="N34" s="191"/>
      <c r="O34" s="191"/>
      <c r="P34" s="191"/>
    </row>
    <row r="35" spans="1:16">
      <c r="A35" s="138"/>
      <c r="B35" s="138"/>
      <c r="C35" s="189"/>
      <c r="D35" s="189"/>
      <c r="E35" s="189"/>
      <c r="F35" s="189"/>
      <c r="G35" s="190"/>
      <c r="H35" s="190"/>
      <c r="I35" s="193"/>
      <c r="J35" s="192"/>
      <c r="K35" s="192"/>
      <c r="L35" s="192"/>
      <c r="M35" s="192"/>
      <c r="N35" s="191"/>
      <c r="O35" s="191"/>
      <c r="P35" s="191"/>
    </row>
    <row r="36" spans="1:16">
      <c r="A36" s="138"/>
      <c r="B36" s="138"/>
      <c r="C36" s="189"/>
      <c r="D36" s="189"/>
      <c r="E36" s="189"/>
      <c r="F36" s="189"/>
      <c r="G36" s="190"/>
      <c r="H36" s="190"/>
      <c r="I36" s="193"/>
      <c r="J36" s="192"/>
      <c r="K36" s="192"/>
      <c r="L36" s="192"/>
      <c r="M36" s="192"/>
      <c r="N36" s="191"/>
      <c r="O36" s="191"/>
      <c r="P36" s="191"/>
    </row>
    <row r="37" spans="1:16">
      <c r="A37" s="138"/>
      <c r="B37" s="138"/>
      <c r="C37" s="189"/>
      <c r="D37" s="189"/>
      <c r="E37" s="189"/>
      <c r="F37" s="189"/>
      <c r="G37" s="190"/>
      <c r="H37" s="190"/>
      <c r="I37" s="193"/>
      <c r="J37" s="192"/>
      <c r="K37" s="192"/>
      <c r="L37" s="192"/>
      <c r="M37" s="192"/>
      <c r="N37" s="191"/>
      <c r="O37" s="191"/>
      <c r="P37" s="191"/>
    </row>
    <row r="38" spans="1:16">
      <c r="A38" s="137"/>
      <c r="B38" s="110"/>
      <c r="C38" s="63"/>
      <c r="D38" s="63"/>
      <c r="E38" s="63"/>
      <c r="F38" s="63"/>
      <c r="G38" s="63"/>
      <c r="H38" s="63"/>
      <c r="I38" s="63"/>
      <c r="J38" s="63"/>
      <c r="K38" s="63"/>
      <c r="L38" s="63"/>
      <c r="M38" s="63"/>
      <c r="N38" s="63"/>
      <c r="O38" s="63"/>
      <c r="P38" s="63"/>
    </row>
    <row r="39" spans="1:16">
      <c r="A39" s="137"/>
      <c r="B39" s="110"/>
      <c r="C39" s="134"/>
      <c r="D39" s="134"/>
      <c r="E39" s="134"/>
      <c r="F39" s="134"/>
      <c r="G39" s="134"/>
      <c r="H39" s="134"/>
      <c r="I39" s="134"/>
      <c r="J39" s="134"/>
      <c r="K39" s="134"/>
      <c r="L39" s="134"/>
      <c r="M39" s="134"/>
      <c r="N39" s="134"/>
      <c r="O39" s="134"/>
      <c r="P39" s="134"/>
    </row>
    <row r="40" spans="1:16">
      <c r="A40" s="137"/>
      <c r="B40" s="110"/>
      <c r="C40" s="63"/>
      <c r="D40" s="63"/>
      <c r="E40" s="63"/>
      <c r="F40" s="63"/>
      <c r="G40" s="63"/>
      <c r="H40" s="63"/>
      <c r="I40" s="63"/>
      <c r="J40" s="63"/>
      <c r="K40" s="63"/>
      <c r="L40" s="63"/>
      <c r="M40" s="63"/>
      <c r="N40" s="63"/>
      <c r="O40" s="63"/>
      <c r="P40" s="63"/>
    </row>
    <row r="41" spans="1:16">
      <c r="A41" s="137"/>
      <c r="B41" s="110"/>
      <c r="C41" s="134"/>
      <c r="D41" s="134"/>
      <c r="E41" s="134"/>
      <c r="F41" s="134"/>
      <c r="G41" s="134"/>
      <c r="H41" s="134"/>
      <c r="I41" s="134"/>
      <c r="J41" s="134"/>
      <c r="K41" s="134"/>
      <c r="L41" s="134"/>
      <c r="M41" s="134"/>
      <c r="N41" s="134"/>
      <c r="O41" s="134"/>
      <c r="P41" s="134"/>
    </row>
    <row r="42" spans="1:16">
      <c r="A42" s="137"/>
      <c r="B42" s="110"/>
      <c r="C42" s="63"/>
      <c r="D42" s="63"/>
      <c r="E42" s="63"/>
      <c r="F42" s="63"/>
      <c r="G42" s="63"/>
      <c r="H42" s="63"/>
      <c r="I42" s="63"/>
      <c r="J42" s="63"/>
      <c r="K42" s="63"/>
      <c r="L42" s="63"/>
      <c r="M42" s="63"/>
      <c r="N42" s="63"/>
      <c r="O42" s="63"/>
      <c r="P42" s="63"/>
    </row>
    <row r="43" spans="1:16">
      <c r="A43" s="137"/>
      <c r="B43" s="110"/>
      <c r="C43" s="134"/>
      <c r="D43" s="134"/>
      <c r="E43" s="134"/>
      <c r="F43" s="134"/>
      <c r="G43" s="134"/>
      <c r="H43" s="134"/>
      <c r="I43" s="134"/>
      <c r="J43" s="134"/>
      <c r="K43" s="134"/>
      <c r="L43" s="134"/>
      <c r="M43" s="134"/>
      <c r="N43" s="134"/>
      <c r="O43" s="134"/>
      <c r="P43" s="134"/>
    </row>
  </sheetData>
  <mergeCells count="27">
    <mergeCell ref="S4:T5"/>
    <mergeCell ref="U4:V5"/>
    <mergeCell ref="W4:X5"/>
    <mergeCell ref="C3:D5"/>
    <mergeCell ref="G3:X3"/>
    <mergeCell ref="G4:H5"/>
    <mergeCell ref="K4:L5"/>
    <mergeCell ref="O4:P5"/>
    <mergeCell ref="I4:J5"/>
    <mergeCell ref="Q4:R5"/>
    <mergeCell ref="M4:N5"/>
    <mergeCell ref="A20:A21"/>
    <mergeCell ref="A22:A23"/>
    <mergeCell ref="E3:F5"/>
    <mergeCell ref="A3:B6"/>
    <mergeCell ref="A11:B11"/>
    <mergeCell ref="A12:B12"/>
    <mergeCell ref="A13:B13"/>
    <mergeCell ref="A14:B14"/>
    <mergeCell ref="A15:B15"/>
    <mergeCell ref="A16:B16"/>
    <mergeCell ref="A17:B17"/>
    <mergeCell ref="A7:B7"/>
    <mergeCell ref="A8:B8"/>
    <mergeCell ref="A9:B9"/>
    <mergeCell ref="A10:B10"/>
    <mergeCell ref="A18:A19"/>
  </mergeCells>
  <hyperlinks>
    <hyperlink ref="Z2" location="OBSAH!A1" display="Zpět na obsah" xr:uid="{3472B7D9-4D1F-474E-BCA3-8AD6D070CF7B}"/>
  </hyperlinks>
  <pageMargins left="0.70866141732283472" right="0.70866141732283472" top="0.78740157480314965" bottom="0.78740157480314965" header="0.31496062992125984" footer="0.31496062992125984"/>
  <pageSetup paperSize="9" scale="90" orientation="landscape" r:id="rId1"/>
  <ignoredErrors>
    <ignoredError sqref="C18:X23" unlockedFormula="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List82"/>
  <dimension ref="A1:AH30"/>
  <sheetViews>
    <sheetView showGridLines="0" zoomScaleNormal="100" workbookViewId="0"/>
  </sheetViews>
  <sheetFormatPr defaultColWidth="9.140625" defaultRowHeight="15"/>
  <cols>
    <col min="1" max="1" width="11" customWidth="1"/>
    <col min="2" max="2" width="5.7109375" customWidth="1"/>
    <col min="3" max="3" width="6.42578125" customWidth="1"/>
    <col min="4" max="5" width="5" customWidth="1"/>
    <col min="6" max="6" width="6.42578125" customWidth="1"/>
    <col min="7" max="7" width="5" customWidth="1"/>
    <col min="8" max="8" width="6.28515625" customWidth="1"/>
    <col min="9" max="9" width="5" customWidth="1"/>
    <col min="10" max="10" width="6.28515625" customWidth="1"/>
    <col min="11" max="11" width="5.85546875" customWidth="1"/>
    <col min="12" max="12" width="6.28515625" customWidth="1"/>
    <col min="13" max="13" width="5" customWidth="1"/>
    <col min="14" max="14" width="6" customWidth="1"/>
    <col min="15" max="16" width="5.42578125" customWidth="1"/>
    <col min="17" max="17" width="4.85546875" customWidth="1"/>
    <col min="18" max="18" width="5.140625" customWidth="1"/>
    <col min="19" max="19" width="4.85546875" customWidth="1"/>
    <col min="20" max="20" width="6" customWidth="1"/>
    <col min="21" max="21" width="4.85546875" customWidth="1"/>
    <col min="22" max="22" width="6" customWidth="1"/>
    <col min="23" max="23" width="4.85546875" customWidth="1"/>
    <col min="24" max="24" width="6.140625" customWidth="1"/>
    <col min="25" max="25" width="5.7109375" customWidth="1"/>
  </cols>
  <sheetData>
    <row r="1" spans="1:34" ht="22.5" customHeight="1">
      <c r="A1" s="154" t="s">
        <v>1194</v>
      </c>
      <c r="B1" s="1"/>
      <c r="C1" s="2"/>
      <c r="D1" s="2"/>
      <c r="E1" s="2"/>
      <c r="F1" s="2"/>
      <c r="G1" s="2"/>
      <c r="H1" s="2"/>
      <c r="I1" s="2"/>
      <c r="J1" s="2"/>
      <c r="K1" s="2"/>
      <c r="L1" s="2"/>
      <c r="M1" s="2"/>
      <c r="N1" s="2"/>
      <c r="O1" s="2"/>
      <c r="P1" s="2"/>
      <c r="Q1" s="2"/>
      <c r="R1" s="2"/>
      <c r="S1" s="2"/>
      <c r="T1" s="152"/>
      <c r="U1" s="2"/>
      <c r="V1" s="2"/>
      <c r="W1" s="2"/>
      <c r="X1" s="2"/>
      <c r="Y1" s="2"/>
    </row>
    <row r="2" spans="1:34" s="4" customFormat="1" ht="18.75" customHeight="1" thickBot="1">
      <c r="A2" s="322" t="s">
        <v>1547</v>
      </c>
      <c r="R2" s="4" t="s">
        <v>0</v>
      </c>
      <c r="Y2" s="1440" t="s">
        <v>1548</v>
      </c>
      <c r="AA2" s="106" t="s">
        <v>986</v>
      </c>
    </row>
    <row r="3" spans="1:34" ht="17.25" customHeight="1">
      <c r="A3" s="2032" t="s">
        <v>170</v>
      </c>
      <c r="B3" s="2033"/>
      <c r="C3" s="2128" t="s">
        <v>63</v>
      </c>
      <c r="D3" s="2262"/>
      <c r="E3" s="2210"/>
      <c r="F3" s="2210" t="s">
        <v>364</v>
      </c>
      <c r="G3" s="2129"/>
      <c r="H3" s="2117" t="s">
        <v>39</v>
      </c>
      <c r="I3" s="2117"/>
      <c r="J3" s="2117"/>
      <c r="K3" s="2117"/>
      <c r="L3" s="2117"/>
      <c r="M3" s="2117"/>
      <c r="N3" s="2117"/>
      <c r="O3" s="2117"/>
      <c r="P3" s="2117"/>
      <c r="Q3" s="2117"/>
      <c r="R3" s="2117"/>
      <c r="S3" s="2117"/>
      <c r="T3" s="2117"/>
      <c r="U3" s="2117"/>
      <c r="V3" s="2117"/>
      <c r="W3" s="2117"/>
      <c r="X3" s="2117"/>
      <c r="Y3" s="2117"/>
    </row>
    <row r="4" spans="1:34" ht="17.25" customHeight="1">
      <c r="A4" s="2034"/>
      <c r="B4" s="2035"/>
      <c r="C4" s="2263"/>
      <c r="D4" s="2171"/>
      <c r="E4" s="2255"/>
      <c r="F4" s="2255"/>
      <c r="G4" s="2261"/>
      <c r="H4" s="2122" t="s">
        <v>148</v>
      </c>
      <c r="I4" s="2125"/>
      <c r="J4" s="2055" t="s">
        <v>149</v>
      </c>
      <c r="K4" s="2125"/>
      <c r="L4" s="2257" t="s">
        <v>41</v>
      </c>
      <c r="M4" s="2258"/>
      <c r="N4" s="2055" t="s">
        <v>44</v>
      </c>
      <c r="O4" s="2125"/>
      <c r="P4" s="2055" t="s">
        <v>42</v>
      </c>
      <c r="Q4" s="2125"/>
      <c r="R4" s="2055" t="s">
        <v>43</v>
      </c>
      <c r="S4" s="2125"/>
      <c r="T4" s="2055" t="s">
        <v>45</v>
      </c>
      <c r="U4" s="2125"/>
      <c r="V4" s="2055" t="s">
        <v>488</v>
      </c>
      <c r="W4" s="2125"/>
      <c r="X4" s="2055" t="s">
        <v>59</v>
      </c>
      <c r="Y4" s="2122"/>
    </row>
    <row r="5" spans="1:34" ht="17.25" customHeight="1">
      <c r="A5" s="2034"/>
      <c r="B5" s="2035"/>
      <c r="C5" s="2132"/>
      <c r="D5" s="2126"/>
      <c r="E5" s="2127"/>
      <c r="F5" s="2127"/>
      <c r="G5" s="2133"/>
      <c r="H5" s="2046"/>
      <c r="I5" s="2126"/>
      <c r="J5" s="2123"/>
      <c r="K5" s="2126"/>
      <c r="L5" s="2259"/>
      <c r="M5" s="2260"/>
      <c r="N5" s="2123"/>
      <c r="O5" s="2126"/>
      <c r="P5" s="2123"/>
      <c r="Q5" s="2126"/>
      <c r="R5" s="2123"/>
      <c r="S5" s="2126"/>
      <c r="T5" s="2123"/>
      <c r="U5" s="2126"/>
      <c r="V5" s="2123"/>
      <c r="W5" s="2126"/>
      <c r="X5" s="2123"/>
      <c r="Y5" s="2046"/>
    </row>
    <row r="6" spans="1:34" ht="17.25" customHeight="1" thickBot="1">
      <c r="A6" s="2036"/>
      <c r="B6" s="2037"/>
      <c r="C6" s="448" t="s">
        <v>134</v>
      </c>
      <c r="D6" s="449" t="s">
        <v>226</v>
      </c>
      <c r="E6" s="449" t="s">
        <v>520</v>
      </c>
      <c r="F6" s="449" t="s">
        <v>134</v>
      </c>
      <c r="G6" s="478" t="s">
        <v>1566</v>
      </c>
      <c r="H6" s="452" t="s">
        <v>134</v>
      </c>
      <c r="I6" s="452" t="s">
        <v>1566</v>
      </c>
      <c r="J6" s="449" t="s">
        <v>134</v>
      </c>
      <c r="K6" s="452" t="s">
        <v>1566</v>
      </c>
      <c r="L6" s="449" t="s">
        <v>134</v>
      </c>
      <c r="M6" s="452" t="s">
        <v>1566</v>
      </c>
      <c r="N6" s="449" t="s">
        <v>134</v>
      </c>
      <c r="O6" s="452" t="s">
        <v>1566</v>
      </c>
      <c r="P6" s="449" t="s">
        <v>134</v>
      </c>
      <c r="Q6" s="452" t="s">
        <v>1566</v>
      </c>
      <c r="R6" s="449" t="s">
        <v>134</v>
      </c>
      <c r="S6" s="452" t="s">
        <v>1566</v>
      </c>
      <c r="T6" s="449" t="s">
        <v>134</v>
      </c>
      <c r="U6" s="452" t="s">
        <v>1566</v>
      </c>
      <c r="V6" s="449" t="s">
        <v>134</v>
      </c>
      <c r="W6" s="452" t="s">
        <v>1566</v>
      </c>
      <c r="X6" s="449" t="s">
        <v>134</v>
      </c>
      <c r="Y6" s="461" t="s">
        <v>1566</v>
      </c>
    </row>
    <row r="7" spans="1:34" s="14" customFormat="1" ht="18.75" customHeight="1">
      <c r="A7" s="2038" t="s">
        <v>11</v>
      </c>
      <c r="B7" s="2039"/>
      <c r="C7" s="194">
        <v>25307</v>
      </c>
      <c r="D7" s="454">
        <v>5.9206663001392025E-2</v>
      </c>
      <c r="E7" s="1749">
        <v>0.32149345122400497</v>
      </c>
      <c r="F7" s="114">
        <v>10763</v>
      </c>
      <c r="G7" s="1556">
        <v>0.42529734855968704</v>
      </c>
      <c r="H7" s="194">
        <v>11231</v>
      </c>
      <c r="I7" s="1749">
        <v>0.44379025566048919</v>
      </c>
      <c r="J7" s="114">
        <v>1480</v>
      </c>
      <c r="K7" s="675">
        <v>5.8481842968348678E-2</v>
      </c>
      <c r="L7" s="114">
        <v>6693</v>
      </c>
      <c r="M7" s="1749">
        <v>0.26447228039672815</v>
      </c>
      <c r="N7" s="114">
        <v>1503</v>
      </c>
      <c r="O7" s="675">
        <v>5.9390682419883829E-2</v>
      </c>
      <c r="P7" s="114">
        <v>558</v>
      </c>
      <c r="Q7" s="675">
        <v>2.2049235389417946E-2</v>
      </c>
      <c r="R7" s="114">
        <v>307</v>
      </c>
      <c r="S7" s="675">
        <v>1.213103094005611E-2</v>
      </c>
      <c r="T7" s="114">
        <v>509</v>
      </c>
      <c r="U7" s="675">
        <v>2.0113012210060458E-2</v>
      </c>
      <c r="V7" s="114">
        <v>857</v>
      </c>
      <c r="W7" s="675">
        <v>3.3864148259374879E-2</v>
      </c>
      <c r="X7" s="114">
        <v>2169</v>
      </c>
      <c r="Y7" s="415">
        <v>8.5707511755640731E-2</v>
      </c>
      <c r="AA7" s="105"/>
      <c r="AH7" s="215"/>
    </row>
    <row r="8" spans="1:34" s="14" customFormat="1" ht="18.75" customHeight="1">
      <c r="A8" s="2038" t="s">
        <v>12</v>
      </c>
      <c r="B8" s="2039"/>
      <c r="C8" s="194">
        <v>25992</v>
      </c>
      <c r="D8" s="454">
        <v>5.9040523350899508E-2</v>
      </c>
      <c r="E8" s="1749">
        <v>0.31835774827299007</v>
      </c>
      <c r="F8" s="114">
        <v>10345</v>
      </c>
      <c r="G8" s="1556">
        <v>0.39800707910126193</v>
      </c>
      <c r="H8" s="194">
        <v>11554</v>
      </c>
      <c r="I8" s="1749">
        <v>0.44452139119729145</v>
      </c>
      <c r="J8" s="114">
        <v>1691</v>
      </c>
      <c r="K8" s="675">
        <v>6.5058479532163746E-2</v>
      </c>
      <c r="L8" s="114">
        <v>6359</v>
      </c>
      <c r="M8" s="1749">
        <v>0.24465220067713142</v>
      </c>
      <c r="N8" s="114">
        <v>1758</v>
      </c>
      <c r="O8" s="675">
        <v>6.7636195752539249E-2</v>
      </c>
      <c r="P8" s="114">
        <v>551</v>
      </c>
      <c r="Q8" s="675">
        <v>2.1198830409356724E-2</v>
      </c>
      <c r="R8" s="114">
        <v>333</v>
      </c>
      <c r="S8" s="675">
        <v>1.2811634349030472E-2</v>
      </c>
      <c r="T8" s="114">
        <v>536</v>
      </c>
      <c r="U8" s="675">
        <v>2.0621729763004002E-2</v>
      </c>
      <c r="V8" s="114">
        <v>968</v>
      </c>
      <c r="W8" s="675">
        <v>3.7242228377962448E-2</v>
      </c>
      <c r="X8" s="114">
        <v>2242</v>
      </c>
      <c r="Y8" s="415">
        <v>8.6257309941520463E-2</v>
      </c>
      <c r="AA8" s="105"/>
    </row>
    <row r="9" spans="1:34" s="14" customFormat="1" ht="18.75" customHeight="1">
      <c r="A9" s="2038" t="s">
        <v>127</v>
      </c>
      <c r="B9" s="2039"/>
      <c r="C9" s="185">
        <v>30667</v>
      </c>
      <c r="D9" s="454">
        <v>6.8201328132297276E-2</v>
      </c>
      <c r="E9" s="1749">
        <v>0.32068053246332257</v>
      </c>
      <c r="F9" s="115">
        <v>9880</v>
      </c>
      <c r="G9" s="1556">
        <v>0.32217041119118273</v>
      </c>
      <c r="H9" s="185">
        <v>14829</v>
      </c>
      <c r="I9" s="1749">
        <v>0.48354909185769718</v>
      </c>
      <c r="J9" s="115">
        <v>2470</v>
      </c>
      <c r="K9" s="675">
        <v>8.0542602797795682E-2</v>
      </c>
      <c r="L9" s="115">
        <v>6052</v>
      </c>
      <c r="M9" s="1749">
        <v>0.19734568102520625</v>
      </c>
      <c r="N9" s="115">
        <v>1968</v>
      </c>
      <c r="O9" s="675">
        <v>6.4173215508527087E-2</v>
      </c>
      <c r="P9" s="115">
        <v>542</v>
      </c>
      <c r="Q9" s="675">
        <v>1.7673720937815895E-2</v>
      </c>
      <c r="R9" s="115">
        <v>326</v>
      </c>
      <c r="S9" s="675">
        <v>1.0630319235660482E-2</v>
      </c>
      <c r="T9" s="115">
        <v>494</v>
      </c>
      <c r="U9" s="675">
        <v>1.6108520559559136E-2</v>
      </c>
      <c r="V9" s="115">
        <v>626</v>
      </c>
      <c r="W9" s="675">
        <v>2.0412821599765221E-2</v>
      </c>
      <c r="X9" s="115">
        <v>3360</v>
      </c>
      <c r="Y9" s="415">
        <v>0.10956402647797306</v>
      </c>
      <c r="AA9" s="105"/>
    </row>
    <row r="10" spans="1:34" s="14" customFormat="1" ht="18.75" customHeight="1">
      <c r="A10" s="2038" t="s">
        <v>162</v>
      </c>
      <c r="B10" s="2039"/>
      <c r="C10" s="185">
        <v>32879</v>
      </c>
      <c r="D10" s="454">
        <v>7.1983571133009461E-2</v>
      </c>
      <c r="E10" s="1749">
        <v>0.32239687006657974</v>
      </c>
      <c r="F10" s="115">
        <v>9382</v>
      </c>
      <c r="G10" s="1556">
        <v>0.28534931111043521</v>
      </c>
      <c r="H10" s="185">
        <v>16027</v>
      </c>
      <c r="I10" s="1749">
        <v>0.48745399799263966</v>
      </c>
      <c r="J10" s="115">
        <v>3190</v>
      </c>
      <c r="K10" s="675">
        <v>9.702241552358648E-2</v>
      </c>
      <c r="L10" s="115">
        <v>5977</v>
      </c>
      <c r="M10" s="1749">
        <v>0.18178776726786094</v>
      </c>
      <c r="N10" s="115">
        <v>2358</v>
      </c>
      <c r="O10" s="675">
        <v>7.171750965661973E-2</v>
      </c>
      <c r="P10" s="115">
        <v>513</v>
      </c>
      <c r="Q10" s="675">
        <v>1.5602664314608109E-2</v>
      </c>
      <c r="R10" s="115">
        <v>348</v>
      </c>
      <c r="S10" s="675">
        <v>1.058426351166398E-2</v>
      </c>
      <c r="T10" s="115">
        <v>456</v>
      </c>
      <c r="U10" s="675">
        <v>1.3869034946318319E-2</v>
      </c>
      <c r="V10" s="115">
        <v>558</v>
      </c>
      <c r="W10" s="675">
        <v>1.6971319079047417E-2</v>
      </c>
      <c r="X10" s="115">
        <v>3452</v>
      </c>
      <c r="Y10" s="415">
        <v>0.10499102770765534</v>
      </c>
      <c r="AA10" s="105"/>
    </row>
    <row r="11" spans="1:34" s="14" customFormat="1" ht="18.75" customHeight="1">
      <c r="A11" s="2038" t="s">
        <v>340</v>
      </c>
      <c r="B11" s="2039"/>
      <c r="C11" s="185">
        <v>36134</v>
      </c>
      <c r="D11" s="454">
        <v>7.8059550272951347E-2</v>
      </c>
      <c r="E11" s="1749">
        <v>0.32570758968811969</v>
      </c>
      <c r="F11" s="115">
        <v>9742</v>
      </c>
      <c r="G11" s="1556">
        <v>0.26960757181601813</v>
      </c>
      <c r="H11" s="185">
        <v>17787</v>
      </c>
      <c r="I11" s="1749">
        <v>0.49225106547849673</v>
      </c>
      <c r="J11" s="115">
        <v>3753</v>
      </c>
      <c r="K11" s="675">
        <v>0.10386339735429236</v>
      </c>
      <c r="L11" s="115">
        <v>6456</v>
      </c>
      <c r="M11" s="1749">
        <v>0.17866829025294736</v>
      </c>
      <c r="N11" s="115">
        <v>2861</v>
      </c>
      <c r="O11" s="675">
        <v>7.9177505950074722E-2</v>
      </c>
      <c r="P11" s="115">
        <v>552</v>
      </c>
      <c r="Q11" s="675">
        <v>1.5276470913820778E-2</v>
      </c>
      <c r="R11" s="115">
        <v>370</v>
      </c>
      <c r="S11" s="675">
        <v>1.0239663474843638E-2</v>
      </c>
      <c r="T11" s="115">
        <v>516</v>
      </c>
      <c r="U11" s="675">
        <v>1.4280179332484641E-2</v>
      </c>
      <c r="V11" s="115">
        <v>666</v>
      </c>
      <c r="W11" s="675">
        <v>1.8431394254718549E-2</v>
      </c>
      <c r="X11" s="115">
        <v>3173</v>
      </c>
      <c r="Y11" s="415">
        <v>8.7812032988321242E-2</v>
      </c>
      <c r="AA11" s="105"/>
    </row>
    <row r="12" spans="1:34" s="14" customFormat="1" ht="18.75" customHeight="1">
      <c r="A12" s="2038" t="s">
        <v>410</v>
      </c>
      <c r="B12" s="2039"/>
      <c r="C12" s="185">
        <v>37532</v>
      </c>
      <c r="D12" s="454">
        <v>8.0263810713246994E-2</v>
      </c>
      <c r="E12" s="1749">
        <v>0.32891646510323552</v>
      </c>
      <c r="F12" s="115">
        <v>9662</v>
      </c>
      <c r="G12" s="1556">
        <v>0.25743365661302353</v>
      </c>
      <c r="H12" s="185">
        <v>18426</v>
      </c>
      <c r="I12" s="1749">
        <v>0.49094106362570605</v>
      </c>
      <c r="J12" s="115">
        <v>4095</v>
      </c>
      <c r="K12" s="675">
        <v>0.10910689544921667</v>
      </c>
      <c r="L12" s="115">
        <v>6477</v>
      </c>
      <c r="M12" s="1749">
        <v>0.17257273793029948</v>
      </c>
      <c r="N12" s="115">
        <v>3247</v>
      </c>
      <c r="O12" s="675">
        <v>8.6512842374507085E-2</v>
      </c>
      <c r="P12" s="115">
        <v>566</v>
      </c>
      <c r="Q12" s="675">
        <v>1.508046467014814E-2</v>
      </c>
      <c r="R12" s="115">
        <v>381</v>
      </c>
      <c r="S12" s="675">
        <v>1.0151337525311733E-2</v>
      </c>
      <c r="T12" s="115">
        <v>536</v>
      </c>
      <c r="U12" s="675">
        <v>1.4281146754769264E-2</v>
      </c>
      <c r="V12" s="115">
        <v>731</v>
      </c>
      <c r="W12" s="675">
        <v>1.9476713204731964E-2</v>
      </c>
      <c r="X12" s="115">
        <v>3073</v>
      </c>
      <c r="Y12" s="415">
        <v>8.1876798465309597E-2</v>
      </c>
      <c r="AA12" s="105"/>
    </row>
    <row r="13" spans="1:34" s="14" customFormat="1" ht="18.75" customHeight="1">
      <c r="A13" s="2038" t="s">
        <v>445</v>
      </c>
      <c r="B13" s="2039"/>
      <c r="C13" s="185">
        <v>37112</v>
      </c>
      <c r="D13" s="454">
        <v>7.9120785408960601E-2</v>
      </c>
      <c r="E13" s="1749">
        <v>0.33178668812301643</v>
      </c>
      <c r="F13" s="115">
        <v>9934</v>
      </c>
      <c r="G13" s="1556">
        <v>0.26767622332399221</v>
      </c>
      <c r="H13" s="185">
        <v>17354</v>
      </c>
      <c r="I13" s="1749">
        <v>0.46761155421427031</v>
      </c>
      <c r="J13" s="115">
        <v>4157</v>
      </c>
      <c r="K13" s="675">
        <v>0.11201228713084717</v>
      </c>
      <c r="L13" s="115">
        <v>6688</v>
      </c>
      <c r="M13" s="1749">
        <v>0.18021125242509162</v>
      </c>
      <c r="N13" s="115">
        <v>3506</v>
      </c>
      <c r="O13" s="675">
        <v>9.4470791118775599E-2</v>
      </c>
      <c r="P13" s="115">
        <v>558</v>
      </c>
      <c r="Q13" s="675">
        <v>1.5035568010347057E-2</v>
      </c>
      <c r="R13" s="115">
        <v>394</v>
      </c>
      <c r="S13" s="675">
        <v>1.0616512179348997E-2</v>
      </c>
      <c r="T13" s="115">
        <v>550</v>
      </c>
      <c r="U13" s="675">
        <v>1.4820004311273982E-2</v>
      </c>
      <c r="V13" s="115">
        <v>751</v>
      </c>
      <c r="W13" s="675">
        <v>2.0236042250485017E-2</v>
      </c>
      <c r="X13" s="115">
        <v>3154</v>
      </c>
      <c r="Y13" s="415">
        <v>8.4985988359560255E-2</v>
      </c>
      <c r="AA13" s="105"/>
    </row>
    <row r="14" spans="1:34" s="14" customFormat="1" ht="18.75" customHeight="1">
      <c r="A14" s="2038" t="s">
        <v>489</v>
      </c>
      <c r="B14" s="2039"/>
      <c r="C14" s="185">
        <v>39462</v>
      </c>
      <c r="D14" s="454">
        <v>8.0447515039824197E-2</v>
      </c>
      <c r="E14" s="1749">
        <v>0.33454563951270377</v>
      </c>
      <c r="F14" s="115">
        <v>10384</v>
      </c>
      <c r="G14" s="1556">
        <v>0.2631392225432061</v>
      </c>
      <c r="H14" s="185">
        <v>18378</v>
      </c>
      <c r="I14" s="1749">
        <v>0.46571385129998477</v>
      </c>
      <c r="J14" s="115">
        <v>4584</v>
      </c>
      <c r="K14" s="675">
        <v>0.11616238406568344</v>
      </c>
      <c r="L14" s="115">
        <v>7033</v>
      </c>
      <c r="M14" s="1749">
        <v>0.17822208707110637</v>
      </c>
      <c r="N14" s="115">
        <v>3938</v>
      </c>
      <c r="O14" s="675">
        <v>9.9792205159393854E-2</v>
      </c>
      <c r="P14" s="115">
        <v>571</v>
      </c>
      <c r="Q14" s="675">
        <v>1.4469616339769906E-2</v>
      </c>
      <c r="R14" s="115">
        <v>405</v>
      </c>
      <c r="S14" s="675">
        <v>1.0263037859206325E-2</v>
      </c>
      <c r="T14" s="115">
        <v>566</v>
      </c>
      <c r="U14" s="675">
        <v>1.4342912168668592E-2</v>
      </c>
      <c r="V14" s="115">
        <v>768</v>
      </c>
      <c r="W14" s="675">
        <v>1.9461760681161625E-2</v>
      </c>
      <c r="X14" s="115">
        <v>3219</v>
      </c>
      <c r="Y14" s="415">
        <v>8.1572145355025091E-2</v>
      </c>
      <c r="AA14" s="105"/>
    </row>
    <row r="15" spans="1:34" s="14" customFormat="1" ht="18.75" customHeight="1">
      <c r="A15" s="2038" t="s">
        <v>499</v>
      </c>
      <c r="B15" s="2039"/>
      <c r="C15" s="185">
        <v>41332</v>
      </c>
      <c r="D15" s="454">
        <v>8.4976027763386211E-2</v>
      </c>
      <c r="E15" s="1749">
        <v>0.3365195160476136</v>
      </c>
      <c r="F15" s="115">
        <v>10435</v>
      </c>
      <c r="G15" s="1556">
        <v>0.25246782154263042</v>
      </c>
      <c r="H15" s="185">
        <v>19293</v>
      </c>
      <c r="I15" s="1749">
        <v>0.46678118648988676</v>
      </c>
      <c r="J15" s="115">
        <v>4798</v>
      </c>
      <c r="K15" s="675">
        <v>0.11608438981902643</v>
      </c>
      <c r="L15" s="115">
        <v>6943</v>
      </c>
      <c r="M15" s="1749">
        <v>0.16798122520081293</v>
      </c>
      <c r="N15" s="115">
        <v>4423</v>
      </c>
      <c r="O15" s="675">
        <v>0.10701151650053227</v>
      </c>
      <c r="P15" s="115">
        <v>574</v>
      </c>
      <c r="Q15" s="675">
        <v>1.3887544759508371E-2</v>
      </c>
      <c r="R15" s="115">
        <v>414</v>
      </c>
      <c r="S15" s="675">
        <v>1.0016452143617537E-2</v>
      </c>
      <c r="T15" s="115">
        <v>608</v>
      </c>
      <c r="U15" s="675">
        <v>1.4710151940385174E-2</v>
      </c>
      <c r="V15" s="115">
        <v>799</v>
      </c>
      <c r="W15" s="675">
        <v>1.9331268750604858E-2</v>
      </c>
      <c r="X15" s="115">
        <v>3480</v>
      </c>
      <c r="Y15" s="415">
        <v>8.4196264395625664E-2</v>
      </c>
      <c r="AA15" s="105"/>
    </row>
    <row r="16" spans="1:34" s="14" customFormat="1" ht="18.75" customHeight="1">
      <c r="A16" s="2038" t="s">
        <v>731</v>
      </c>
      <c r="B16" s="2039"/>
      <c r="C16" s="185">
        <v>44291</v>
      </c>
      <c r="D16" s="454">
        <v>9.0994070829549703E-2</v>
      </c>
      <c r="E16" s="1749">
        <v>0.34148541645785307</v>
      </c>
      <c r="F16" s="115">
        <v>10412</v>
      </c>
      <c r="G16" s="1556">
        <v>0.23508161929060081</v>
      </c>
      <c r="H16" s="185">
        <v>20880</v>
      </c>
      <c r="I16" s="1749">
        <v>0.47142760380212684</v>
      </c>
      <c r="J16" s="115">
        <v>5279</v>
      </c>
      <c r="K16" s="675">
        <v>0.11918900002257796</v>
      </c>
      <c r="L16" s="115">
        <v>6793</v>
      </c>
      <c r="M16" s="1749">
        <v>0.15337201688830687</v>
      </c>
      <c r="N16" s="115">
        <v>5037</v>
      </c>
      <c r="O16" s="675">
        <v>0.11372513603215099</v>
      </c>
      <c r="P16" s="115">
        <v>584</v>
      </c>
      <c r="Q16" s="675">
        <v>1.3185523018220405E-2</v>
      </c>
      <c r="R16" s="115">
        <v>427</v>
      </c>
      <c r="S16" s="675">
        <v>9.6407848095549885E-3</v>
      </c>
      <c r="T16" s="115">
        <v>643</v>
      </c>
      <c r="U16" s="675">
        <v>1.4517622090266646E-2</v>
      </c>
      <c r="V16" s="115">
        <v>835</v>
      </c>
      <c r="W16" s="675">
        <v>1.8852588562010341E-2</v>
      </c>
      <c r="X16" s="115">
        <v>3813</v>
      </c>
      <c r="Y16" s="415">
        <v>8.6089724774784951E-2</v>
      </c>
      <c r="AA16" s="105"/>
    </row>
    <row r="17" spans="1:27" s="14" customFormat="1" ht="18.75" customHeight="1" thickBot="1">
      <c r="A17" s="2007" t="s">
        <v>1132</v>
      </c>
      <c r="B17" s="2008"/>
      <c r="C17" s="185">
        <v>47284</v>
      </c>
      <c r="D17" s="454">
        <v>9.7129698672796333E-2</v>
      </c>
      <c r="E17" s="1749">
        <v>0.34349642221495769</v>
      </c>
      <c r="F17" s="115">
        <v>10340</v>
      </c>
      <c r="G17" s="1556">
        <v>0.21867862278995009</v>
      </c>
      <c r="H17" s="185">
        <v>22428</v>
      </c>
      <c r="I17" s="1749">
        <v>0.47432535318500973</v>
      </c>
      <c r="J17" s="115">
        <v>5786</v>
      </c>
      <c r="K17" s="675">
        <v>0.12236697402926994</v>
      </c>
      <c r="L17" s="115">
        <v>6564</v>
      </c>
      <c r="M17" s="1749">
        <v>0.13882074274596057</v>
      </c>
      <c r="N17" s="115">
        <v>5771</v>
      </c>
      <c r="O17" s="675">
        <v>0.12204974198460367</v>
      </c>
      <c r="P17" s="115">
        <v>602</v>
      </c>
      <c r="Q17" s="675">
        <v>1.2731579392606378E-2</v>
      </c>
      <c r="R17" s="115">
        <v>484</v>
      </c>
      <c r="S17" s="675">
        <v>1.0236020641231707E-2</v>
      </c>
      <c r="T17" s="115">
        <v>665</v>
      </c>
      <c r="U17" s="675">
        <v>1.406395398020472E-2</v>
      </c>
      <c r="V17" s="115">
        <v>891</v>
      </c>
      <c r="W17" s="675">
        <v>1.8843583453176549E-2</v>
      </c>
      <c r="X17" s="115">
        <v>4093</v>
      </c>
      <c r="Y17" s="415">
        <v>8.6562050587936729E-2</v>
      </c>
      <c r="AA17" s="105"/>
    </row>
    <row r="18" spans="1:27" s="1665" customFormat="1" ht="17.25" customHeight="1">
      <c r="A18" s="2028" t="s">
        <v>1134</v>
      </c>
      <c r="B18" s="369" t="s">
        <v>164</v>
      </c>
      <c r="C18" s="391">
        <f>C17-C16</f>
        <v>2993</v>
      </c>
      <c r="D18" s="423" t="s">
        <v>50</v>
      </c>
      <c r="E18" s="423" t="s">
        <v>50</v>
      </c>
      <c r="F18" s="362">
        <f t="shared" ref="F18:L18" si="0">F17-F16</f>
        <v>-72</v>
      </c>
      <c r="G18" s="424" t="s">
        <v>50</v>
      </c>
      <c r="H18" s="391">
        <f t="shared" si="0"/>
        <v>1548</v>
      </c>
      <c r="I18" s="423" t="s">
        <v>50</v>
      </c>
      <c r="J18" s="362">
        <f t="shared" si="0"/>
        <v>507</v>
      </c>
      <c r="K18" s="423" t="s">
        <v>50</v>
      </c>
      <c r="L18" s="362">
        <f t="shared" si="0"/>
        <v>-229</v>
      </c>
      <c r="M18" s="423" t="s">
        <v>50</v>
      </c>
      <c r="N18" s="362">
        <f>N17-N16</f>
        <v>734</v>
      </c>
      <c r="O18" s="423" t="s">
        <v>50</v>
      </c>
      <c r="P18" s="362">
        <f>P17-P16</f>
        <v>18</v>
      </c>
      <c r="Q18" s="423" t="s">
        <v>50</v>
      </c>
      <c r="R18" s="362">
        <f>R17-R16</f>
        <v>57</v>
      </c>
      <c r="S18" s="423" t="s">
        <v>50</v>
      </c>
      <c r="T18" s="362">
        <f>T17-T16</f>
        <v>22</v>
      </c>
      <c r="U18" s="423" t="s">
        <v>50</v>
      </c>
      <c r="V18" s="362">
        <f>V17-V16</f>
        <v>56</v>
      </c>
      <c r="W18" s="423" t="s">
        <v>50</v>
      </c>
      <c r="X18" s="362">
        <f>X17-X16</f>
        <v>280</v>
      </c>
      <c r="Y18" s="437" t="s">
        <v>50</v>
      </c>
    </row>
    <row r="19" spans="1:27" ht="17.25" customHeight="1">
      <c r="A19" s="2029"/>
      <c r="B19" s="1600" t="s">
        <v>165</v>
      </c>
      <c r="C19" s="393">
        <f>C17/C16-1</f>
        <v>6.7575805468379491E-2</v>
      </c>
      <c r="D19" s="432" t="s">
        <v>50</v>
      </c>
      <c r="E19" s="432" t="s">
        <v>50</v>
      </c>
      <c r="F19" s="366">
        <f t="shared" ref="F19:L19" si="1">F17/F16-1</f>
        <v>-6.9150979638877841E-3</v>
      </c>
      <c r="G19" s="433" t="s">
        <v>50</v>
      </c>
      <c r="H19" s="393">
        <f t="shared" si="1"/>
        <v>7.413793103448274E-2</v>
      </c>
      <c r="I19" s="432" t="s">
        <v>50</v>
      </c>
      <c r="J19" s="366">
        <f t="shared" si="1"/>
        <v>9.6040916840310686E-2</v>
      </c>
      <c r="K19" s="432" t="s">
        <v>50</v>
      </c>
      <c r="L19" s="366">
        <f t="shared" si="1"/>
        <v>-3.3711173266598005E-2</v>
      </c>
      <c r="M19" s="432" t="s">
        <v>50</v>
      </c>
      <c r="N19" s="366">
        <f>N17/N16-1</f>
        <v>0.14572165971808615</v>
      </c>
      <c r="O19" s="432" t="s">
        <v>50</v>
      </c>
      <c r="P19" s="366">
        <f>P17/P16-1</f>
        <v>3.082191780821919E-2</v>
      </c>
      <c r="Q19" s="432" t="s">
        <v>50</v>
      </c>
      <c r="R19" s="366">
        <f>R17/R16-1</f>
        <v>0.13348946135831374</v>
      </c>
      <c r="S19" s="432" t="s">
        <v>50</v>
      </c>
      <c r="T19" s="366">
        <f>T17/T16-1</f>
        <v>3.4214618973561484E-2</v>
      </c>
      <c r="U19" s="432" t="s">
        <v>50</v>
      </c>
      <c r="V19" s="366">
        <f>V17/V16-1</f>
        <v>6.706586826347305E-2</v>
      </c>
      <c r="W19" s="432" t="s">
        <v>50</v>
      </c>
      <c r="X19" s="366">
        <f>X17/X16-1</f>
        <v>7.3432992394440122E-2</v>
      </c>
      <c r="Y19" s="440" t="s">
        <v>50</v>
      </c>
    </row>
    <row r="20" spans="1:27" ht="17.25" customHeight="1">
      <c r="A20" s="2030" t="s">
        <v>1154</v>
      </c>
      <c r="B20" s="378" t="s">
        <v>164</v>
      </c>
      <c r="C20" s="394">
        <f>C17-C12</f>
        <v>9752</v>
      </c>
      <c r="D20" s="429" t="s">
        <v>50</v>
      </c>
      <c r="E20" s="429" t="s">
        <v>50</v>
      </c>
      <c r="F20" s="371">
        <f t="shared" ref="F20:L20" si="2">F17-F12</f>
        <v>678</v>
      </c>
      <c r="G20" s="430" t="s">
        <v>50</v>
      </c>
      <c r="H20" s="394">
        <f t="shared" si="2"/>
        <v>4002</v>
      </c>
      <c r="I20" s="429" t="s">
        <v>50</v>
      </c>
      <c r="J20" s="371">
        <f t="shared" si="2"/>
        <v>1691</v>
      </c>
      <c r="K20" s="429" t="s">
        <v>50</v>
      </c>
      <c r="L20" s="371">
        <f t="shared" si="2"/>
        <v>87</v>
      </c>
      <c r="M20" s="429" t="s">
        <v>50</v>
      </c>
      <c r="N20" s="371">
        <f>N17-N12</f>
        <v>2524</v>
      </c>
      <c r="O20" s="429" t="s">
        <v>50</v>
      </c>
      <c r="P20" s="371">
        <f>P17-P12</f>
        <v>36</v>
      </c>
      <c r="Q20" s="429" t="s">
        <v>50</v>
      </c>
      <c r="R20" s="371">
        <f>R17-R12</f>
        <v>103</v>
      </c>
      <c r="S20" s="429" t="s">
        <v>50</v>
      </c>
      <c r="T20" s="371">
        <f>T17-T12</f>
        <v>129</v>
      </c>
      <c r="U20" s="429" t="s">
        <v>50</v>
      </c>
      <c r="V20" s="371">
        <f>V17-V12</f>
        <v>160</v>
      </c>
      <c r="W20" s="429" t="s">
        <v>50</v>
      </c>
      <c r="X20" s="371">
        <f>X17-X12</f>
        <v>1020</v>
      </c>
      <c r="Y20" s="439" t="s">
        <v>50</v>
      </c>
    </row>
    <row r="21" spans="1:27" ht="17.25" customHeight="1">
      <c r="A21" s="2029"/>
      <c r="B21" s="1600" t="s">
        <v>165</v>
      </c>
      <c r="C21" s="393">
        <f>C17/C12-1</f>
        <v>0.25983161035916025</v>
      </c>
      <c r="D21" s="432" t="s">
        <v>50</v>
      </c>
      <c r="E21" s="432" t="s">
        <v>50</v>
      </c>
      <c r="F21" s="366">
        <f t="shared" ref="F21:L21" si="3">F17/F12-1</f>
        <v>7.0171807079279613E-2</v>
      </c>
      <c r="G21" s="433" t="s">
        <v>50</v>
      </c>
      <c r="H21" s="393">
        <f t="shared" si="3"/>
        <v>0.21719309671116904</v>
      </c>
      <c r="I21" s="432" t="s">
        <v>50</v>
      </c>
      <c r="J21" s="366">
        <f t="shared" si="3"/>
        <v>0.41294261294261303</v>
      </c>
      <c r="K21" s="432" t="s">
        <v>50</v>
      </c>
      <c r="L21" s="366">
        <f t="shared" si="3"/>
        <v>1.3432144511347888E-2</v>
      </c>
      <c r="M21" s="432" t="s">
        <v>50</v>
      </c>
      <c r="N21" s="366">
        <f>N17/N12-1</f>
        <v>0.77733292269787491</v>
      </c>
      <c r="O21" s="432" t="s">
        <v>50</v>
      </c>
      <c r="P21" s="366">
        <f>P17/P12-1</f>
        <v>6.360424028268552E-2</v>
      </c>
      <c r="Q21" s="432" t="s">
        <v>50</v>
      </c>
      <c r="R21" s="366">
        <f>R17/R12-1</f>
        <v>0.2703412073490814</v>
      </c>
      <c r="S21" s="432" t="s">
        <v>50</v>
      </c>
      <c r="T21" s="366">
        <f>T17/T12-1</f>
        <v>0.24067164179104483</v>
      </c>
      <c r="U21" s="432" t="s">
        <v>50</v>
      </c>
      <c r="V21" s="366">
        <f>V17/V12-1</f>
        <v>0.2188782489740082</v>
      </c>
      <c r="W21" s="432" t="s">
        <v>50</v>
      </c>
      <c r="X21" s="366">
        <f>X17/X12-1</f>
        <v>0.33192320208265547</v>
      </c>
      <c r="Y21" s="440" t="s">
        <v>50</v>
      </c>
    </row>
    <row r="22" spans="1:27" ht="17.25" customHeight="1">
      <c r="A22" s="2030" t="s">
        <v>1137</v>
      </c>
      <c r="B22" s="378" t="s">
        <v>164</v>
      </c>
      <c r="C22" s="394">
        <f>C17-C7</f>
        <v>21977</v>
      </c>
      <c r="D22" s="429" t="s">
        <v>50</v>
      </c>
      <c r="E22" s="429" t="s">
        <v>50</v>
      </c>
      <c r="F22" s="371">
        <f t="shared" ref="F22:L22" si="4">F17-F7</f>
        <v>-423</v>
      </c>
      <c r="G22" s="430" t="s">
        <v>50</v>
      </c>
      <c r="H22" s="394">
        <f t="shared" si="4"/>
        <v>11197</v>
      </c>
      <c r="I22" s="429" t="s">
        <v>50</v>
      </c>
      <c r="J22" s="371">
        <f t="shared" si="4"/>
        <v>4306</v>
      </c>
      <c r="K22" s="429" t="s">
        <v>50</v>
      </c>
      <c r="L22" s="371">
        <f t="shared" si="4"/>
        <v>-129</v>
      </c>
      <c r="M22" s="429" t="s">
        <v>50</v>
      </c>
      <c r="N22" s="371">
        <f>N17-N7</f>
        <v>4268</v>
      </c>
      <c r="O22" s="429" t="s">
        <v>50</v>
      </c>
      <c r="P22" s="371">
        <f>P17-P7</f>
        <v>44</v>
      </c>
      <c r="Q22" s="429" t="s">
        <v>50</v>
      </c>
      <c r="R22" s="371">
        <f>R17-R7</f>
        <v>177</v>
      </c>
      <c r="S22" s="429" t="s">
        <v>50</v>
      </c>
      <c r="T22" s="371">
        <f>T17-T7</f>
        <v>156</v>
      </c>
      <c r="U22" s="429" t="s">
        <v>50</v>
      </c>
      <c r="V22" s="371">
        <f>V17-V7</f>
        <v>34</v>
      </c>
      <c r="W22" s="429" t="s">
        <v>50</v>
      </c>
      <c r="X22" s="371">
        <f>X17-X7</f>
        <v>1924</v>
      </c>
      <c r="Y22" s="439" t="s">
        <v>50</v>
      </c>
    </row>
    <row r="23" spans="1:27" ht="17.25" customHeight="1">
      <c r="A23" s="2150"/>
      <c r="B23" s="1603" t="s">
        <v>165</v>
      </c>
      <c r="C23" s="368">
        <f>C17/C7-1</f>
        <v>0.8684158533212154</v>
      </c>
      <c r="D23" s="512" t="s">
        <v>50</v>
      </c>
      <c r="E23" s="512" t="s">
        <v>50</v>
      </c>
      <c r="F23" s="384">
        <f t="shared" ref="F23:L23" si="5">F17/F7-1</f>
        <v>-3.9301310043668103E-2</v>
      </c>
      <c r="G23" s="514" t="s">
        <v>50</v>
      </c>
      <c r="H23" s="368">
        <f t="shared" si="5"/>
        <v>0.99697266494524084</v>
      </c>
      <c r="I23" s="512" t="s">
        <v>50</v>
      </c>
      <c r="J23" s="384">
        <f t="shared" si="5"/>
        <v>2.9094594594594594</v>
      </c>
      <c r="K23" s="512" t="s">
        <v>50</v>
      </c>
      <c r="L23" s="384">
        <f t="shared" si="5"/>
        <v>-1.92738682205289E-2</v>
      </c>
      <c r="M23" s="512" t="s">
        <v>50</v>
      </c>
      <c r="N23" s="384">
        <f>N17/N7-1</f>
        <v>2.8396540252827678</v>
      </c>
      <c r="O23" s="512" t="s">
        <v>50</v>
      </c>
      <c r="P23" s="384">
        <f>P17/P7-1</f>
        <v>7.8853046594982157E-2</v>
      </c>
      <c r="Q23" s="512" t="s">
        <v>50</v>
      </c>
      <c r="R23" s="384">
        <f>R17/R7-1</f>
        <v>0.57654723127035834</v>
      </c>
      <c r="S23" s="512" t="s">
        <v>50</v>
      </c>
      <c r="T23" s="384">
        <f>T17/T7-1</f>
        <v>0.30648330058939099</v>
      </c>
      <c r="U23" s="512" t="s">
        <v>50</v>
      </c>
      <c r="V23" s="384">
        <f>V17/V7-1</f>
        <v>3.9673278879813312E-2</v>
      </c>
      <c r="W23" s="512" t="s">
        <v>50</v>
      </c>
      <c r="X23" s="384">
        <f>X17/X7-1</f>
        <v>0.88704472106961729</v>
      </c>
      <c r="Y23" s="513" t="s">
        <v>50</v>
      </c>
    </row>
    <row r="24" spans="1:27" ht="7.5" customHeight="1">
      <c r="A24" s="358"/>
      <c r="B24" s="110"/>
      <c r="C24" s="134"/>
      <c r="D24" s="135"/>
      <c r="E24" s="135"/>
      <c r="F24" s="134"/>
      <c r="G24" s="135"/>
      <c r="H24" s="134"/>
      <c r="I24" s="135"/>
      <c r="J24" s="134"/>
      <c r="K24" s="135"/>
      <c r="L24" s="134"/>
      <c r="M24" s="135"/>
      <c r="N24" s="134"/>
      <c r="O24" s="135"/>
      <c r="P24" s="134"/>
      <c r="Q24" s="135"/>
      <c r="R24" s="134"/>
      <c r="S24" s="135"/>
      <c r="T24" s="134"/>
      <c r="U24" s="135"/>
      <c r="V24" s="134"/>
      <c r="W24" s="135"/>
      <c r="X24" s="134"/>
      <c r="Y24" s="135"/>
    </row>
    <row r="25" spans="1:27" ht="17.25" customHeight="1">
      <c r="A25" s="258" t="s">
        <v>1679</v>
      </c>
    </row>
    <row r="26" spans="1:27" ht="17.25" customHeight="1">
      <c r="A26" s="258" t="s">
        <v>1589</v>
      </c>
    </row>
    <row r="27" spans="1:27" ht="17.25" customHeight="1">
      <c r="A27" s="258" t="s">
        <v>1683</v>
      </c>
    </row>
    <row r="28" spans="1:27" ht="17.25" customHeight="1">
      <c r="A28" s="5" t="s">
        <v>1684</v>
      </c>
    </row>
    <row r="29" spans="1:27">
      <c r="A29" s="5" t="s">
        <v>1685</v>
      </c>
    </row>
    <row r="30" spans="1:27">
      <c r="A30" s="816"/>
    </row>
  </sheetData>
  <mergeCells count="27">
    <mergeCell ref="A3:B6"/>
    <mergeCell ref="F3:G5"/>
    <mergeCell ref="C3:E5"/>
    <mergeCell ref="H3:Y3"/>
    <mergeCell ref="N4:O5"/>
    <mergeCell ref="P4:Q5"/>
    <mergeCell ref="R4:S5"/>
    <mergeCell ref="T4:U5"/>
    <mergeCell ref="V4:W5"/>
    <mergeCell ref="X4:Y5"/>
    <mergeCell ref="H4:I5"/>
    <mergeCell ref="J4:K5"/>
    <mergeCell ref="L4:M5"/>
    <mergeCell ref="A7:B7"/>
    <mergeCell ref="A8:B8"/>
    <mergeCell ref="A9:B9"/>
    <mergeCell ref="A10:B10"/>
    <mergeCell ref="A11:B11"/>
    <mergeCell ref="A17:B17"/>
    <mergeCell ref="A18:A19"/>
    <mergeCell ref="A20:A21"/>
    <mergeCell ref="A22:A23"/>
    <mergeCell ref="A12:B12"/>
    <mergeCell ref="A13:B13"/>
    <mergeCell ref="A14:B14"/>
    <mergeCell ref="A15:B15"/>
    <mergeCell ref="A16:B16"/>
  </mergeCells>
  <hyperlinks>
    <hyperlink ref="AA2" location="OBSAH!A1" display="Zpět na obsah" xr:uid="{A3764FD7-7434-4E05-A590-CB1721F65DD3}"/>
  </hyperlinks>
  <pageMargins left="0.70866141732283472" right="0.70866141732283472" top="0.78740157480314965" bottom="0.78740157480314965" header="0.31496062992125984" footer="0.31496062992125984"/>
  <pageSetup paperSize="9" scale="90" orientation="landscape" r:id="rId1"/>
  <ignoredErrors>
    <ignoredError sqref="C18:Y23" unlockedFormula="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List81"/>
  <dimension ref="A1:AB30"/>
  <sheetViews>
    <sheetView showGridLines="0" zoomScaleNormal="100" workbookViewId="0"/>
  </sheetViews>
  <sheetFormatPr defaultColWidth="9.140625" defaultRowHeight="15"/>
  <cols>
    <col min="1" max="1" width="12.85546875" customWidth="1"/>
    <col min="2" max="2" width="4.85546875" customWidth="1"/>
    <col min="3" max="3" width="6.42578125" customWidth="1"/>
    <col min="4" max="4" width="5.7109375" customWidth="1"/>
    <col min="5" max="5" width="5" customWidth="1"/>
    <col min="6" max="6" width="6.5703125" customWidth="1"/>
    <col min="7" max="7" width="5" customWidth="1"/>
    <col min="8" max="8" width="6.42578125" customWidth="1"/>
    <col min="9" max="9" width="5" customWidth="1"/>
    <col min="10" max="10" width="6.42578125" customWidth="1"/>
    <col min="11" max="11" width="5.5703125" customWidth="1"/>
    <col min="12" max="12" width="6.42578125" customWidth="1"/>
    <col min="13" max="13" width="5" customWidth="1"/>
    <col min="14" max="14" width="6" customWidth="1"/>
    <col min="15" max="15" width="6.5703125" customWidth="1"/>
    <col min="16" max="16" width="5.7109375" customWidth="1"/>
    <col min="17" max="17" width="4.85546875" customWidth="1"/>
    <col min="18" max="18" width="5.42578125" customWidth="1"/>
    <col min="19" max="19" width="4.85546875" customWidth="1"/>
    <col min="20" max="20" width="6" customWidth="1"/>
    <col min="21" max="21" width="4.85546875" customWidth="1"/>
    <col min="22" max="22" width="6" customWidth="1"/>
    <col min="23" max="23" width="4.85546875" customWidth="1"/>
    <col min="24" max="24" width="6.140625" customWidth="1"/>
    <col min="25" max="25" width="5.7109375" customWidth="1"/>
    <col min="28" max="28" width="12.140625" bestFit="1" customWidth="1"/>
  </cols>
  <sheetData>
    <row r="1" spans="1:27" ht="22.5" customHeight="1">
      <c r="A1" s="154" t="s">
        <v>739</v>
      </c>
      <c r="B1" s="1"/>
      <c r="C1" s="2"/>
      <c r="D1" s="2"/>
      <c r="E1" s="2"/>
      <c r="F1" s="2"/>
      <c r="G1" s="2"/>
      <c r="H1" s="2"/>
      <c r="I1" s="2"/>
      <c r="J1" s="2"/>
      <c r="K1" s="2"/>
      <c r="L1" s="2"/>
      <c r="M1" s="2"/>
      <c r="N1" s="2"/>
      <c r="O1" s="2"/>
      <c r="P1" s="2"/>
      <c r="Q1" s="2"/>
      <c r="R1" s="2"/>
      <c r="S1" s="2"/>
      <c r="T1" s="152"/>
      <c r="U1" s="2"/>
      <c r="V1" s="2"/>
      <c r="W1" s="2"/>
      <c r="X1" s="2"/>
      <c r="Y1" s="2"/>
    </row>
    <row r="2" spans="1:27" s="4" customFormat="1" ht="18.75" customHeight="1" thickBot="1">
      <c r="A2" s="322" t="s">
        <v>1547</v>
      </c>
      <c r="R2" s="4" t="s">
        <v>0</v>
      </c>
      <c r="Y2" s="1440" t="s">
        <v>1548</v>
      </c>
      <c r="AA2" s="106" t="s">
        <v>986</v>
      </c>
    </row>
    <row r="3" spans="1:27" ht="17.25" customHeight="1">
      <c r="A3" s="2032" t="s">
        <v>170</v>
      </c>
      <c r="B3" s="2033"/>
      <c r="C3" s="2128" t="s">
        <v>63</v>
      </c>
      <c r="D3" s="2262"/>
      <c r="E3" s="2210"/>
      <c r="F3" s="2210" t="s">
        <v>364</v>
      </c>
      <c r="G3" s="2129"/>
      <c r="H3" s="2117" t="s">
        <v>39</v>
      </c>
      <c r="I3" s="2117"/>
      <c r="J3" s="2117"/>
      <c r="K3" s="2117"/>
      <c r="L3" s="2117"/>
      <c r="M3" s="2117"/>
      <c r="N3" s="2117"/>
      <c r="O3" s="2117"/>
      <c r="P3" s="2117"/>
      <c r="Q3" s="2117"/>
      <c r="R3" s="2117"/>
      <c r="S3" s="2117"/>
      <c r="T3" s="2117"/>
      <c r="U3" s="2117"/>
      <c r="V3" s="2117"/>
      <c r="W3" s="2117"/>
      <c r="X3" s="2117"/>
      <c r="Y3" s="2117"/>
    </row>
    <row r="4" spans="1:27" ht="17.25" customHeight="1">
      <c r="A4" s="2034"/>
      <c r="B4" s="2035"/>
      <c r="C4" s="2263"/>
      <c r="D4" s="2171"/>
      <c r="E4" s="2255"/>
      <c r="F4" s="2255"/>
      <c r="G4" s="2261"/>
      <c r="H4" s="2122" t="s">
        <v>148</v>
      </c>
      <c r="I4" s="2125"/>
      <c r="J4" s="2055" t="s">
        <v>149</v>
      </c>
      <c r="K4" s="2125"/>
      <c r="L4" s="2257" t="s">
        <v>41</v>
      </c>
      <c r="M4" s="2258"/>
      <c r="N4" s="2055" t="s">
        <v>44</v>
      </c>
      <c r="O4" s="2125"/>
      <c r="P4" s="2055" t="s">
        <v>42</v>
      </c>
      <c r="Q4" s="2125"/>
      <c r="R4" s="2055" t="s">
        <v>43</v>
      </c>
      <c r="S4" s="2125"/>
      <c r="T4" s="2055" t="s">
        <v>45</v>
      </c>
      <c r="U4" s="2125"/>
      <c r="V4" s="2055" t="s">
        <v>488</v>
      </c>
      <c r="W4" s="2125"/>
      <c r="X4" s="2055" t="s">
        <v>59</v>
      </c>
      <c r="Y4" s="2122"/>
    </row>
    <row r="5" spans="1:27" ht="17.25" customHeight="1">
      <c r="A5" s="2034"/>
      <c r="B5" s="2035"/>
      <c r="C5" s="2132"/>
      <c r="D5" s="2126"/>
      <c r="E5" s="2127"/>
      <c r="F5" s="2127"/>
      <c r="G5" s="2133"/>
      <c r="H5" s="2046"/>
      <c r="I5" s="2126"/>
      <c r="J5" s="2123"/>
      <c r="K5" s="2126"/>
      <c r="L5" s="2259"/>
      <c r="M5" s="2260"/>
      <c r="N5" s="2123"/>
      <c r="O5" s="2126"/>
      <c r="P5" s="2123"/>
      <c r="Q5" s="2126"/>
      <c r="R5" s="2123"/>
      <c r="S5" s="2126"/>
      <c r="T5" s="2123"/>
      <c r="U5" s="2126"/>
      <c r="V5" s="2123"/>
      <c r="W5" s="2126"/>
      <c r="X5" s="2123"/>
      <c r="Y5" s="2046"/>
    </row>
    <row r="6" spans="1:27" ht="17.25" customHeight="1" thickBot="1">
      <c r="A6" s="2036"/>
      <c r="B6" s="2037"/>
      <c r="C6" s="448" t="s">
        <v>134</v>
      </c>
      <c r="D6" s="449" t="s">
        <v>226</v>
      </c>
      <c r="E6" s="449" t="s">
        <v>520</v>
      </c>
      <c r="F6" s="449" t="s">
        <v>134</v>
      </c>
      <c r="G6" s="478" t="s">
        <v>1566</v>
      </c>
      <c r="H6" s="448" t="s">
        <v>134</v>
      </c>
      <c r="I6" s="452" t="s">
        <v>1566</v>
      </c>
      <c r="J6" s="449" t="s">
        <v>134</v>
      </c>
      <c r="K6" s="452" t="s">
        <v>1566</v>
      </c>
      <c r="L6" s="449" t="s">
        <v>134</v>
      </c>
      <c r="M6" s="452" t="s">
        <v>1566</v>
      </c>
      <c r="N6" s="449" t="s">
        <v>134</v>
      </c>
      <c r="O6" s="452" t="s">
        <v>1566</v>
      </c>
      <c r="P6" s="449" t="s">
        <v>134</v>
      </c>
      <c r="Q6" s="452" t="s">
        <v>1566</v>
      </c>
      <c r="R6" s="449" t="s">
        <v>134</v>
      </c>
      <c r="S6" s="452" t="s">
        <v>1566</v>
      </c>
      <c r="T6" s="449" t="s">
        <v>134</v>
      </c>
      <c r="U6" s="452" t="s">
        <v>1566</v>
      </c>
      <c r="V6" s="449" t="s">
        <v>134</v>
      </c>
      <c r="W6" s="452" t="s">
        <v>1566</v>
      </c>
      <c r="X6" s="449" t="s">
        <v>134</v>
      </c>
      <c r="Y6" s="461" t="s">
        <v>1566</v>
      </c>
    </row>
    <row r="7" spans="1:27" s="14" customFormat="1" ht="18.75" customHeight="1">
      <c r="A7" s="2053" t="s">
        <v>11</v>
      </c>
      <c r="B7" s="2054"/>
      <c r="C7" s="194">
        <v>53410</v>
      </c>
      <c r="D7" s="454">
        <v>0.1214399075956217</v>
      </c>
      <c r="E7" s="1749">
        <v>0.67850654877599503</v>
      </c>
      <c r="F7" s="114">
        <v>18729</v>
      </c>
      <c r="G7" s="1556">
        <v>0.35066466953753977</v>
      </c>
      <c r="H7" s="69">
        <v>24650</v>
      </c>
      <c r="I7" s="1749">
        <v>0.46152405916495037</v>
      </c>
      <c r="J7" s="114">
        <v>6494</v>
      </c>
      <c r="K7" s="675">
        <v>0.12158771765586969</v>
      </c>
      <c r="L7" s="114">
        <v>8960</v>
      </c>
      <c r="M7" s="1749">
        <v>0.16775884665792923</v>
      </c>
      <c r="N7" s="114">
        <v>4093</v>
      </c>
      <c r="O7" s="675">
        <v>7.6633589215502715E-2</v>
      </c>
      <c r="P7" s="114">
        <v>700</v>
      </c>
      <c r="Q7" s="675">
        <v>1.310615989515072E-2</v>
      </c>
      <c r="R7" s="114">
        <v>397</v>
      </c>
      <c r="S7" s="675">
        <v>7.4330649691069089E-3</v>
      </c>
      <c r="T7" s="114">
        <v>643</v>
      </c>
      <c r="U7" s="675">
        <v>1.2038944017974161E-2</v>
      </c>
      <c r="V7" s="114">
        <v>3993</v>
      </c>
      <c r="W7" s="675">
        <v>7.4761280659052617E-2</v>
      </c>
      <c r="X7" s="114">
        <v>3480</v>
      </c>
      <c r="Y7" s="415">
        <v>6.5156337764463584E-2</v>
      </c>
      <c r="AA7" s="105"/>
    </row>
    <row r="8" spans="1:27" s="14" customFormat="1" ht="18.75" customHeight="1">
      <c r="A8" s="2038" t="s">
        <v>12</v>
      </c>
      <c r="B8" s="2039"/>
      <c r="C8" s="194">
        <v>55652</v>
      </c>
      <c r="D8" s="454">
        <v>0.11943822057396963</v>
      </c>
      <c r="E8" s="1749">
        <v>0.68164225172700998</v>
      </c>
      <c r="F8" s="114">
        <v>18093</v>
      </c>
      <c r="G8" s="1556">
        <v>0.32510960971753039</v>
      </c>
      <c r="H8" s="69">
        <v>25084</v>
      </c>
      <c r="I8" s="1749">
        <v>0.45072953352979228</v>
      </c>
      <c r="J8" s="114">
        <v>7534</v>
      </c>
      <c r="K8" s="675">
        <v>0.13537698555307986</v>
      </c>
      <c r="L8" s="114">
        <v>8472</v>
      </c>
      <c r="M8" s="1749">
        <v>0.1522317257241429</v>
      </c>
      <c r="N8" s="114">
        <v>4656</v>
      </c>
      <c r="O8" s="675">
        <v>8.3662761446129524E-2</v>
      </c>
      <c r="P8" s="114">
        <v>675</v>
      </c>
      <c r="Q8" s="675">
        <v>1.2128944152950478E-2</v>
      </c>
      <c r="R8" s="114">
        <v>403</v>
      </c>
      <c r="S8" s="675">
        <v>7.2414288794652483E-3</v>
      </c>
      <c r="T8" s="114">
        <v>663</v>
      </c>
      <c r="U8" s="675">
        <v>1.1913318479120248E-2</v>
      </c>
      <c r="V8" s="114">
        <v>4497</v>
      </c>
      <c r="W8" s="675">
        <v>8.0805721267878966E-2</v>
      </c>
      <c r="X8" s="114">
        <v>3668</v>
      </c>
      <c r="Y8" s="415">
        <v>6.5909580967440526E-2</v>
      </c>
      <c r="AA8" s="105"/>
    </row>
    <row r="9" spans="1:27" s="14" customFormat="1" ht="18.75" customHeight="1">
      <c r="A9" s="2038" t="s">
        <v>127</v>
      </c>
      <c r="B9" s="2039"/>
      <c r="C9" s="185">
        <v>64964</v>
      </c>
      <c r="D9" s="454">
        <v>0.13634894449411697</v>
      </c>
      <c r="E9" s="1749">
        <v>0.67931946753667749</v>
      </c>
      <c r="F9" s="115">
        <v>17332</v>
      </c>
      <c r="G9" s="1556">
        <v>0.26679391663074936</v>
      </c>
      <c r="H9" s="169">
        <v>29224</v>
      </c>
      <c r="I9" s="1749">
        <v>0.44984914721999875</v>
      </c>
      <c r="J9" s="115">
        <v>10430</v>
      </c>
      <c r="K9" s="675">
        <v>0.16055045871559634</v>
      </c>
      <c r="L9" s="115">
        <v>7817</v>
      </c>
      <c r="M9" s="1749">
        <v>0.12032818176220676</v>
      </c>
      <c r="N9" s="115">
        <v>5234</v>
      </c>
      <c r="O9" s="675">
        <v>8.0567699033310763E-2</v>
      </c>
      <c r="P9" s="115">
        <v>631</v>
      </c>
      <c r="Q9" s="675">
        <v>9.7130718551813305E-3</v>
      </c>
      <c r="R9" s="115">
        <v>414</v>
      </c>
      <c r="S9" s="675">
        <v>6.3727602980112059E-3</v>
      </c>
      <c r="T9" s="115">
        <v>614</v>
      </c>
      <c r="U9" s="675">
        <v>9.4513884613016443E-3</v>
      </c>
      <c r="V9" s="115">
        <v>2973</v>
      </c>
      <c r="W9" s="675">
        <v>4.576380764731236E-2</v>
      </c>
      <c r="X9" s="115">
        <v>7627</v>
      </c>
      <c r="Y9" s="415">
        <v>0.11740348500708085</v>
      </c>
      <c r="AA9" s="105"/>
    </row>
    <row r="10" spans="1:27" s="14" customFormat="1" ht="18.75" customHeight="1">
      <c r="A10" s="2038" t="s">
        <v>162</v>
      </c>
      <c r="B10" s="2039"/>
      <c r="C10" s="185">
        <v>69104</v>
      </c>
      <c r="D10" s="454">
        <v>0.14272643342951147</v>
      </c>
      <c r="E10" s="1749">
        <v>0.67760312993342031</v>
      </c>
      <c r="F10" s="115">
        <v>16564</v>
      </c>
      <c r="G10" s="1556">
        <v>0.23969668904839084</v>
      </c>
      <c r="H10" s="169">
        <v>30126</v>
      </c>
      <c r="I10" s="1749">
        <v>0.43595160916878906</v>
      </c>
      <c r="J10" s="115">
        <v>12665</v>
      </c>
      <c r="K10" s="675">
        <v>0.18327448483445241</v>
      </c>
      <c r="L10" s="115">
        <v>7674</v>
      </c>
      <c r="M10" s="1749">
        <v>0.11105001157675388</v>
      </c>
      <c r="N10" s="115">
        <v>6167</v>
      </c>
      <c r="O10" s="675">
        <v>8.9242301458670986E-2</v>
      </c>
      <c r="P10" s="115">
        <v>576</v>
      </c>
      <c r="Q10" s="675">
        <v>8.3352627923130359E-3</v>
      </c>
      <c r="R10" s="115">
        <v>432</v>
      </c>
      <c r="S10" s="675">
        <v>6.2514470942347765E-3</v>
      </c>
      <c r="T10" s="115">
        <v>565</v>
      </c>
      <c r="U10" s="675">
        <v>8.176082426487612E-3</v>
      </c>
      <c r="V10" s="115">
        <v>2816</v>
      </c>
      <c r="W10" s="675">
        <v>4.0750173651308175E-2</v>
      </c>
      <c r="X10" s="115">
        <v>8083</v>
      </c>
      <c r="Y10" s="415">
        <v>0.11696862699699004</v>
      </c>
      <c r="AA10" s="105"/>
    </row>
    <row r="11" spans="1:27" s="14" customFormat="1" ht="18.75" customHeight="1">
      <c r="A11" s="2038" t="s">
        <v>340</v>
      </c>
      <c r="B11" s="2039"/>
      <c r="C11" s="185">
        <v>74806</v>
      </c>
      <c r="D11" s="454">
        <v>0.15265191013849805</v>
      </c>
      <c r="E11" s="1749">
        <v>0.67429241031188025</v>
      </c>
      <c r="F11" s="115">
        <v>17188</v>
      </c>
      <c r="G11" s="1556">
        <v>0.22976766569526508</v>
      </c>
      <c r="H11" s="169">
        <v>32611</v>
      </c>
      <c r="I11" s="1749">
        <v>0.43594096730208809</v>
      </c>
      <c r="J11" s="115">
        <v>14576</v>
      </c>
      <c r="K11" s="675">
        <v>0.19485068042670375</v>
      </c>
      <c r="L11" s="115">
        <v>8102</v>
      </c>
      <c r="M11" s="1749">
        <v>0.10830682030853141</v>
      </c>
      <c r="N11" s="115">
        <v>7263</v>
      </c>
      <c r="O11" s="675">
        <v>9.7091142421730878E-2</v>
      </c>
      <c r="P11" s="115">
        <v>628</v>
      </c>
      <c r="Q11" s="675">
        <v>8.3950485255193438E-3</v>
      </c>
      <c r="R11" s="115">
        <v>469</v>
      </c>
      <c r="S11" s="675">
        <v>6.2695505708098278E-3</v>
      </c>
      <c r="T11" s="115">
        <v>587</v>
      </c>
      <c r="U11" s="675">
        <v>7.8469641472609149E-3</v>
      </c>
      <c r="V11" s="115">
        <v>3313</v>
      </c>
      <c r="W11" s="675">
        <v>4.4287891345613985E-2</v>
      </c>
      <c r="X11" s="115">
        <v>7257</v>
      </c>
      <c r="Y11" s="415">
        <v>9.7010934951741845E-2</v>
      </c>
      <c r="AA11" s="105"/>
    </row>
    <row r="12" spans="1:27" s="14" customFormat="1" ht="18.75" customHeight="1">
      <c r="A12" s="2038" t="s">
        <v>410</v>
      </c>
      <c r="B12" s="2039"/>
      <c r="C12" s="185">
        <v>76576</v>
      </c>
      <c r="D12" s="454">
        <v>0.15478028863645552</v>
      </c>
      <c r="E12" s="1749">
        <v>0.67108353489676442</v>
      </c>
      <c r="F12" s="115">
        <v>17140</v>
      </c>
      <c r="G12" s="1556">
        <v>0.22382992060175511</v>
      </c>
      <c r="H12" s="169">
        <v>32813</v>
      </c>
      <c r="I12" s="1749">
        <v>0.42850240284162139</v>
      </c>
      <c r="J12" s="115">
        <v>15279</v>
      </c>
      <c r="K12" s="675">
        <v>0.19952726702883411</v>
      </c>
      <c r="L12" s="115">
        <v>8289</v>
      </c>
      <c r="M12" s="1749">
        <v>0.10824540325950689</v>
      </c>
      <c r="N12" s="115">
        <v>8070</v>
      </c>
      <c r="O12" s="675">
        <v>0.10538549937317175</v>
      </c>
      <c r="P12" s="115">
        <v>656</v>
      </c>
      <c r="Q12" s="675">
        <v>8.5666527371500208E-3</v>
      </c>
      <c r="R12" s="115">
        <v>468</v>
      </c>
      <c r="S12" s="675">
        <v>6.1115754283326369E-3</v>
      </c>
      <c r="T12" s="115">
        <v>615</v>
      </c>
      <c r="U12" s="675">
        <v>8.0312369410781449E-3</v>
      </c>
      <c r="V12" s="115">
        <v>3485</v>
      </c>
      <c r="W12" s="675">
        <v>4.5510342666109489E-2</v>
      </c>
      <c r="X12" s="115">
        <v>6901</v>
      </c>
      <c r="Y12" s="415">
        <v>9.0119619724195577E-2</v>
      </c>
      <c r="AA12" s="105"/>
    </row>
    <row r="13" spans="1:27" s="14" customFormat="1" ht="18.75" customHeight="1">
      <c r="A13" s="2038" t="s">
        <v>445</v>
      </c>
      <c r="B13" s="2039"/>
      <c r="C13" s="185">
        <v>74743</v>
      </c>
      <c r="D13" s="454">
        <v>0.1508387216558093</v>
      </c>
      <c r="E13" s="1749">
        <v>0.66821331187698363</v>
      </c>
      <c r="F13" s="115">
        <v>17577</v>
      </c>
      <c r="G13" s="1556">
        <v>0.23516583492768553</v>
      </c>
      <c r="H13" s="169">
        <v>30447</v>
      </c>
      <c r="I13" s="1749">
        <v>0.40735587279076302</v>
      </c>
      <c r="J13" s="115">
        <v>14876</v>
      </c>
      <c r="K13" s="675">
        <v>0.1990286715812852</v>
      </c>
      <c r="L13" s="115">
        <v>8492</v>
      </c>
      <c r="M13" s="1749">
        <v>0.11361599079512463</v>
      </c>
      <c r="N13" s="115">
        <v>8696</v>
      </c>
      <c r="O13" s="675">
        <v>0.11634534337663728</v>
      </c>
      <c r="P13" s="115">
        <v>659</v>
      </c>
      <c r="Q13" s="675">
        <v>8.8168791726315511E-3</v>
      </c>
      <c r="R13" s="115">
        <v>473</v>
      </c>
      <c r="S13" s="675">
        <v>6.3283518188994286E-3</v>
      </c>
      <c r="T13" s="115">
        <v>604</v>
      </c>
      <c r="U13" s="675">
        <v>8.0810243099688258E-3</v>
      </c>
      <c r="V13" s="115">
        <v>3463</v>
      </c>
      <c r="W13" s="675">
        <v>4.6332097989109346E-2</v>
      </c>
      <c r="X13" s="115">
        <v>7033</v>
      </c>
      <c r="Y13" s="415">
        <v>9.4095768165580726E-2</v>
      </c>
      <c r="AA13" s="105"/>
    </row>
    <row r="14" spans="1:27" s="14" customFormat="1" ht="18.75" customHeight="1">
      <c r="A14" s="2038" t="s">
        <v>489</v>
      </c>
      <c r="B14" s="2039"/>
      <c r="C14" s="185">
        <v>78495</v>
      </c>
      <c r="D14" s="454">
        <v>0.15175535092518661</v>
      </c>
      <c r="E14" s="1749">
        <v>0.66545436048729623</v>
      </c>
      <c r="F14" s="115">
        <v>18061</v>
      </c>
      <c r="G14" s="1556">
        <v>0.24595234902328908</v>
      </c>
      <c r="H14" s="169">
        <v>31511</v>
      </c>
      <c r="I14" s="1749">
        <v>0.42734790577086407</v>
      </c>
      <c r="J14" s="115">
        <v>15802</v>
      </c>
      <c r="K14" s="675">
        <v>0.17015779357203523</v>
      </c>
      <c r="L14" s="115">
        <v>8720</v>
      </c>
      <c r="M14" s="1749">
        <v>0.13571141209601717</v>
      </c>
      <c r="N14" s="115">
        <v>9691</v>
      </c>
      <c r="O14" s="675">
        <v>0.10908765812882749</v>
      </c>
      <c r="P14" s="115">
        <v>675</v>
      </c>
      <c r="Q14" s="675">
        <v>1.0880157346564749E-2</v>
      </c>
      <c r="R14" s="115">
        <v>521</v>
      </c>
      <c r="S14" s="675">
        <v>7.7511063430333914E-3</v>
      </c>
      <c r="T14" s="115">
        <v>637</v>
      </c>
      <c r="U14" s="675">
        <v>1.0316928165929105E-2</v>
      </c>
      <c r="V14" s="115">
        <v>3622</v>
      </c>
      <c r="W14" s="675">
        <v>3.7673774082517549E-2</v>
      </c>
      <c r="X14" s="115">
        <v>7316</v>
      </c>
      <c r="Y14" s="415">
        <v>9.1073264494211256E-2</v>
      </c>
      <c r="AA14" s="105"/>
    </row>
    <row r="15" spans="1:27" s="14" customFormat="1" ht="18.75" customHeight="1">
      <c r="A15" s="2038" t="s">
        <v>499</v>
      </c>
      <c r="B15" s="2039"/>
      <c r="C15" s="185">
        <v>81490</v>
      </c>
      <c r="D15" s="454">
        <v>0.15855627979375425</v>
      </c>
      <c r="E15" s="1749">
        <v>0.66348048395238635</v>
      </c>
      <c r="F15" s="115">
        <v>18374</v>
      </c>
      <c r="G15" s="1556">
        <v>0.22547551846852373</v>
      </c>
      <c r="H15" s="169">
        <v>32434</v>
      </c>
      <c r="I15" s="1749">
        <v>0.39801202601546204</v>
      </c>
      <c r="J15" s="115">
        <v>16228</v>
      </c>
      <c r="K15" s="675">
        <v>0.19914099889557002</v>
      </c>
      <c r="L15" s="115">
        <v>8622</v>
      </c>
      <c r="M15" s="1749">
        <v>0.10580439317707695</v>
      </c>
      <c r="N15" s="115">
        <v>10502</v>
      </c>
      <c r="O15" s="675">
        <v>0.12887470855319672</v>
      </c>
      <c r="P15" s="115">
        <v>649</v>
      </c>
      <c r="Q15" s="675">
        <v>7.964167382500921E-3</v>
      </c>
      <c r="R15" s="115">
        <v>584</v>
      </c>
      <c r="S15" s="675">
        <v>7.1665234998159284E-3</v>
      </c>
      <c r="T15" s="115">
        <v>677</v>
      </c>
      <c r="U15" s="675">
        <v>8.3077678242729162E-3</v>
      </c>
      <c r="V15" s="115">
        <v>3600</v>
      </c>
      <c r="W15" s="675">
        <v>4.417719965639956E-2</v>
      </c>
      <c r="X15" s="115">
        <v>8194</v>
      </c>
      <c r="Y15" s="415">
        <v>0.10055221499570499</v>
      </c>
      <c r="AA15" s="105"/>
    </row>
    <row r="16" spans="1:27" s="14" customFormat="1" ht="18.75" customHeight="1">
      <c r="A16" s="2038" t="s">
        <v>731</v>
      </c>
      <c r="B16" s="2039"/>
      <c r="C16" s="185">
        <v>85410</v>
      </c>
      <c r="D16" s="454">
        <v>0.16561505020224401</v>
      </c>
      <c r="E16" s="1749">
        <v>0.65851458354214698</v>
      </c>
      <c r="F16" s="115">
        <v>18874</v>
      </c>
      <c r="G16" s="1556">
        <v>0.22098114974827304</v>
      </c>
      <c r="H16" s="169">
        <v>33343</v>
      </c>
      <c r="I16" s="1749">
        <v>0.39038754244233698</v>
      </c>
      <c r="J16" s="115">
        <v>17281</v>
      </c>
      <c r="K16" s="675">
        <v>0.2023299379463763</v>
      </c>
      <c r="L16" s="115">
        <v>8443</v>
      </c>
      <c r="M16" s="1749">
        <v>9.8852593373141312E-2</v>
      </c>
      <c r="N16" s="115">
        <v>11603</v>
      </c>
      <c r="O16" s="675">
        <v>0.13585060297389065</v>
      </c>
      <c r="P16" s="115">
        <v>667</v>
      </c>
      <c r="Q16" s="675">
        <v>7.8093900011708232E-3</v>
      </c>
      <c r="R16" s="115">
        <v>593</v>
      </c>
      <c r="S16" s="675">
        <v>6.9429809155836554E-3</v>
      </c>
      <c r="T16" s="115">
        <v>720</v>
      </c>
      <c r="U16" s="675">
        <v>8.4299262381454156E-3</v>
      </c>
      <c r="V16" s="115">
        <v>3667</v>
      </c>
      <c r="W16" s="675">
        <v>4.2934082660110055E-2</v>
      </c>
      <c r="X16" s="115">
        <v>9093</v>
      </c>
      <c r="Y16" s="415">
        <v>0.10646294344924481</v>
      </c>
      <c r="AA16" s="105"/>
    </row>
    <row r="17" spans="1:28" s="14" customFormat="1" ht="18.75" customHeight="1" thickBot="1">
      <c r="A17" s="2007" t="s">
        <v>1132</v>
      </c>
      <c r="B17" s="2008"/>
      <c r="C17" s="185">
        <v>90371</v>
      </c>
      <c r="D17" s="454">
        <v>0.17510264423961883</v>
      </c>
      <c r="E17" s="1749">
        <v>0.65650357778504231</v>
      </c>
      <c r="F17" s="115">
        <v>19146</v>
      </c>
      <c r="G17" s="1556">
        <v>0.21185999933607019</v>
      </c>
      <c r="H17" s="169">
        <v>34659</v>
      </c>
      <c r="I17" s="1749">
        <v>0.38351904925252572</v>
      </c>
      <c r="J17" s="115">
        <v>18742</v>
      </c>
      <c r="K17" s="675">
        <v>0.20738953867944362</v>
      </c>
      <c r="L17" s="115">
        <v>8178</v>
      </c>
      <c r="M17" s="1749">
        <v>9.0493631806663644E-2</v>
      </c>
      <c r="N17" s="115">
        <v>13122</v>
      </c>
      <c r="O17" s="675">
        <v>0.14520144736696505</v>
      </c>
      <c r="P17" s="115">
        <v>663</v>
      </c>
      <c r="Q17" s="675">
        <v>7.3364242954044988E-3</v>
      </c>
      <c r="R17" s="115">
        <v>637</v>
      </c>
      <c r="S17" s="675">
        <v>7.0487213818592248E-3</v>
      </c>
      <c r="T17" s="115">
        <v>760</v>
      </c>
      <c r="U17" s="675">
        <v>8.4097774728618697E-3</v>
      </c>
      <c r="V17" s="115">
        <v>3840</v>
      </c>
      <c r="W17" s="675">
        <v>4.2491507231302079E-2</v>
      </c>
      <c r="X17" s="115">
        <v>9770</v>
      </c>
      <c r="Y17" s="415">
        <v>0.1081099025129743</v>
      </c>
      <c r="AA17" s="26"/>
      <c r="AB17" s="26"/>
    </row>
    <row r="18" spans="1:28" s="1665" customFormat="1" ht="17.25" customHeight="1">
      <c r="A18" s="2028" t="s">
        <v>1134</v>
      </c>
      <c r="B18" s="369" t="s">
        <v>164</v>
      </c>
      <c r="C18" s="391">
        <f>C17-C16</f>
        <v>4961</v>
      </c>
      <c r="D18" s="423" t="s">
        <v>50</v>
      </c>
      <c r="E18" s="423" t="s">
        <v>50</v>
      </c>
      <c r="F18" s="362">
        <f t="shared" ref="F18:L18" si="0">F17-F16</f>
        <v>272</v>
      </c>
      <c r="G18" s="424" t="s">
        <v>50</v>
      </c>
      <c r="H18" s="391">
        <f t="shared" si="0"/>
        <v>1316</v>
      </c>
      <c r="I18" s="423" t="s">
        <v>50</v>
      </c>
      <c r="J18" s="362">
        <f t="shared" si="0"/>
        <v>1461</v>
      </c>
      <c r="K18" s="423" t="s">
        <v>50</v>
      </c>
      <c r="L18" s="362">
        <f t="shared" si="0"/>
        <v>-265</v>
      </c>
      <c r="M18" s="423" t="s">
        <v>50</v>
      </c>
      <c r="N18" s="362">
        <f>N17-N16</f>
        <v>1519</v>
      </c>
      <c r="O18" s="423" t="s">
        <v>50</v>
      </c>
      <c r="P18" s="362">
        <f>P17-P16</f>
        <v>-4</v>
      </c>
      <c r="Q18" s="423" t="s">
        <v>50</v>
      </c>
      <c r="R18" s="362">
        <f>R17-R16</f>
        <v>44</v>
      </c>
      <c r="S18" s="423" t="s">
        <v>50</v>
      </c>
      <c r="T18" s="362">
        <f>T17-T16</f>
        <v>40</v>
      </c>
      <c r="U18" s="423" t="s">
        <v>50</v>
      </c>
      <c r="V18" s="362">
        <f>V17-V16</f>
        <v>173</v>
      </c>
      <c r="W18" s="423" t="s">
        <v>50</v>
      </c>
      <c r="X18" s="362">
        <f>X17-X16</f>
        <v>677</v>
      </c>
      <c r="Y18" s="437" t="s">
        <v>50</v>
      </c>
    </row>
    <row r="19" spans="1:28" ht="17.25" customHeight="1">
      <c r="A19" s="2029"/>
      <c r="B19" s="1600" t="s">
        <v>165</v>
      </c>
      <c r="C19" s="393">
        <f>C17/C16-1</f>
        <v>5.8084533426999263E-2</v>
      </c>
      <c r="D19" s="432" t="s">
        <v>50</v>
      </c>
      <c r="E19" s="432" t="s">
        <v>50</v>
      </c>
      <c r="F19" s="366">
        <f t="shared" ref="F19:L19" si="1">F17/F16-1</f>
        <v>1.4411359542227498E-2</v>
      </c>
      <c r="G19" s="433" t="s">
        <v>50</v>
      </c>
      <c r="H19" s="393">
        <f t="shared" si="1"/>
        <v>3.9468554119305388E-2</v>
      </c>
      <c r="I19" s="432" t="s">
        <v>50</v>
      </c>
      <c r="J19" s="366">
        <f t="shared" si="1"/>
        <v>8.4543718534807022E-2</v>
      </c>
      <c r="K19" s="432" t="s">
        <v>50</v>
      </c>
      <c r="L19" s="366">
        <f t="shared" si="1"/>
        <v>-3.1386947767381268E-2</v>
      </c>
      <c r="M19" s="432" t="s">
        <v>50</v>
      </c>
      <c r="N19" s="366">
        <f>N17/N16-1</f>
        <v>0.13091441868482279</v>
      </c>
      <c r="O19" s="432" t="s">
        <v>50</v>
      </c>
      <c r="P19" s="366">
        <f>P17/P16-1</f>
        <v>-5.9970014992504206E-3</v>
      </c>
      <c r="Q19" s="432" t="s">
        <v>50</v>
      </c>
      <c r="R19" s="366">
        <f>R17/R16-1</f>
        <v>7.4198988195615545E-2</v>
      </c>
      <c r="S19" s="432" t="s">
        <v>50</v>
      </c>
      <c r="T19" s="366">
        <f>T17/T16-1</f>
        <v>5.555555555555558E-2</v>
      </c>
      <c r="U19" s="432" t="s">
        <v>50</v>
      </c>
      <c r="V19" s="366">
        <f>V17/V16-1</f>
        <v>4.7177529315516775E-2</v>
      </c>
      <c r="W19" s="432" t="s">
        <v>50</v>
      </c>
      <c r="X19" s="366">
        <f>X17/X16-1</f>
        <v>7.4452875838557198E-2</v>
      </c>
      <c r="Y19" s="440" t="s">
        <v>50</v>
      </c>
    </row>
    <row r="20" spans="1:28" ht="17.25" customHeight="1">
      <c r="A20" s="2030" t="s">
        <v>1154</v>
      </c>
      <c r="B20" s="378" t="s">
        <v>164</v>
      </c>
      <c r="C20" s="394">
        <f>C17-C12</f>
        <v>13795</v>
      </c>
      <c r="D20" s="429" t="s">
        <v>50</v>
      </c>
      <c r="E20" s="429" t="s">
        <v>50</v>
      </c>
      <c r="F20" s="371">
        <f t="shared" ref="F20:L20" si="2">F17-F12</f>
        <v>2006</v>
      </c>
      <c r="G20" s="430" t="s">
        <v>50</v>
      </c>
      <c r="H20" s="394">
        <f t="shared" si="2"/>
        <v>1846</v>
      </c>
      <c r="I20" s="429" t="s">
        <v>50</v>
      </c>
      <c r="J20" s="371">
        <f t="shared" si="2"/>
        <v>3463</v>
      </c>
      <c r="K20" s="429" t="s">
        <v>50</v>
      </c>
      <c r="L20" s="371">
        <f t="shared" si="2"/>
        <v>-111</v>
      </c>
      <c r="M20" s="429" t="s">
        <v>50</v>
      </c>
      <c r="N20" s="371">
        <f>N17-N12</f>
        <v>5052</v>
      </c>
      <c r="O20" s="429" t="s">
        <v>50</v>
      </c>
      <c r="P20" s="371">
        <f>P17-P12</f>
        <v>7</v>
      </c>
      <c r="Q20" s="429" t="s">
        <v>50</v>
      </c>
      <c r="R20" s="371">
        <f>R17-R12</f>
        <v>169</v>
      </c>
      <c r="S20" s="429" t="s">
        <v>50</v>
      </c>
      <c r="T20" s="371">
        <f>T17-T12</f>
        <v>145</v>
      </c>
      <c r="U20" s="429" t="s">
        <v>50</v>
      </c>
      <c r="V20" s="371">
        <f>V17-V12</f>
        <v>355</v>
      </c>
      <c r="W20" s="429" t="s">
        <v>50</v>
      </c>
      <c r="X20" s="371">
        <f>X17-X12</f>
        <v>2869</v>
      </c>
      <c r="Y20" s="439" t="s">
        <v>50</v>
      </c>
    </row>
    <row r="21" spans="1:28" ht="17.25" customHeight="1">
      <c r="A21" s="2029"/>
      <c r="B21" s="1600" t="s">
        <v>165</v>
      </c>
      <c r="C21" s="393">
        <f>C17/C12-1</f>
        <v>0.18014782699540333</v>
      </c>
      <c r="D21" s="432" t="s">
        <v>50</v>
      </c>
      <c r="E21" s="432" t="s">
        <v>50</v>
      </c>
      <c r="F21" s="366">
        <f t="shared" ref="F21:L21" si="3">F17/F12-1</f>
        <v>0.11703617269544919</v>
      </c>
      <c r="G21" s="433" t="s">
        <v>50</v>
      </c>
      <c r="H21" s="393">
        <f t="shared" si="3"/>
        <v>5.6258190351385018E-2</v>
      </c>
      <c r="I21" s="432" t="s">
        <v>50</v>
      </c>
      <c r="J21" s="366">
        <f t="shared" si="3"/>
        <v>0.2266509588323844</v>
      </c>
      <c r="K21" s="432" t="s">
        <v>50</v>
      </c>
      <c r="L21" s="366">
        <f t="shared" si="3"/>
        <v>-1.3391241404270726E-2</v>
      </c>
      <c r="M21" s="432" t="s">
        <v>50</v>
      </c>
      <c r="N21" s="366">
        <f>N17/N12-1</f>
        <v>0.62602230483271382</v>
      </c>
      <c r="O21" s="432" t="s">
        <v>50</v>
      </c>
      <c r="P21" s="366">
        <f>P17/P12-1</f>
        <v>1.0670731707317138E-2</v>
      </c>
      <c r="Q21" s="432" t="s">
        <v>50</v>
      </c>
      <c r="R21" s="366">
        <f>R17/R12-1</f>
        <v>0.36111111111111116</v>
      </c>
      <c r="S21" s="432" t="s">
        <v>50</v>
      </c>
      <c r="T21" s="366">
        <f>T17/T12-1</f>
        <v>0.2357723577235773</v>
      </c>
      <c r="U21" s="432" t="s">
        <v>50</v>
      </c>
      <c r="V21" s="366">
        <f>V17/V12-1</f>
        <v>0.10186513629842175</v>
      </c>
      <c r="W21" s="432" t="s">
        <v>50</v>
      </c>
      <c r="X21" s="366">
        <f>X17/X12-1</f>
        <v>0.41573684973192293</v>
      </c>
      <c r="Y21" s="440" t="s">
        <v>50</v>
      </c>
    </row>
    <row r="22" spans="1:28" ht="17.25" customHeight="1">
      <c r="A22" s="2030" t="s">
        <v>1137</v>
      </c>
      <c r="B22" s="378" t="s">
        <v>164</v>
      </c>
      <c r="C22" s="394">
        <f>C17-C7</f>
        <v>36961</v>
      </c>
      <c r="D22" s="429" t="s">
        <v>50</v>
      </c>
      <c r="E22" s="429" t="s">
        <v>50</v>
      </c>
      <c r="F22" s="371">
        <f t="shared" ref="F22:L22" si="4">F17-F7</f>
        <v>417</v>
      </c>
      <c r="G22" s="430" t="s">
        <v>50</v>
      </c>
      <c r="H22" s="394">
        <f t="shared" si="4"/>
        <v>10009</v>
      </c>
      <c r="I22" s="429" t="s">
        <v>50</v>
      </c>
      <c r="J22" s="371">
        <f t="shared" si="4"/>
        <v>12248</v>
      </c>
      <c r="K22" s="429" t="s">
        <v>50</v>
      </c>
      <c r="L22" s="371">
        <f t="shared" si="4"/>
        <v>-782</v>
      </c>
      <c r="M22" s="429" t="s">
        <v>50</v>
      </c>
      <c r="N22" s="371">
        <f>N17-N7</f>
        <v>9029</v>
      </c>
      <c r="O22" s="429" t="s">
        <v>50</v>
      </c>
      <c r="P22" s="371">
        <f>P17-P7</f>
        <v>-37</v>
      </c>
      <c r="Q22" s="429" t="s">
        <v>50</v>
      </c>
      <c r="R22" s="371">
        <f>R17-R7</f>
        <v>240</v>
      </c>
      <c r="S22" s="429" t="s">
        <v>50</v>
      </c>
      <c r="T22" s="371">
        <f>T17-T7</f>
        <v>117</v>
      </c>
      <c r="U22" s="429" t="s">
        <v>50</v>
      </c>
      <c r="V22" s="371">
        <f>V17-V7</f>
        <v>-153</v>
      </c>
      <c r="W22" s="429" t="s">
        <v>50</v>
      </c>
      <c r="X22" s="371">
        <f>X17-X7</f>
        <v>6290</v>
      </c>
      <c r="Y22" s="439" t="s">
        <v>50</v>
      </c>
    </row>
    <row r="23" spans="1:28" ht="17.25" customHeight="1">
      <c r="A23" s="2150"/>
      <c r="B23" s="1603" t="s">
        <v>165</v>
      </c>
      <c r="C23" s="368">
        <f>C17/C7-1</f>
        <v>0.69202396554952261</v>
      </c>
      <c r="D23" s="512" t="s">
        <v>50</v>
      </c>
      <c r="E23" s="512" t="s">
        <v>50</v>
      </c>
      <c r="F23" s="384">
        <f t="shared" ref="F23:L23" si="5">F17/F7-1</f>
        <v>2.2264936729136542E-2</v>
      </c>
      <c r="G23" s="514" t="s">
        <v>50</v>
      </c>
      <c r="H23" s="368">
        <f t="shared" si="5"/>
        <v>0.4060446247464502</v>
      </c>
      <c r="I23" s="512" t="s">
        <v>50</v>
      </c>
      <c r="J23" s="384">
        <f t="shared" si="5"/>
        <v>1.8860486603018169</v>
      </c>
      <c r="K23" s="512" t="s">
        <v>50</v>
      </c>
      <c r="L23" s="384">
        <f t="shared" si="5"/>
        <v>-8.7276785714285765E-2</v>
      </c>
      <c r="M23" s="512" t="s">
        <v>50</v>
      </c>
      <c r="N23" s="384">
        <f>N17/N7-1</f>
        <v>2.2059613975079402</v>
      </c>
      <c r="O23" s="512" t="s">
        <v>50</v>
      </c>
      <c r="P23" s="384">
        <f>P17/P7-1</f>
        <v>-5.2857142857142825E-2</v>
      </c>
      <c r="Q23" s="512" t="s">
        <v>50</v>
      </c>
      <c r="R23" s="384">
        <f>R17/R7-1</f>
        <v>0.60453400503778343</v>
      </c>
      <c r="S23" s="512" t="s">
        <v>50</v>
      </c>
      <c r="T23" s="384">
        <f>T17/T7-1</f>
        <v>0.18195956454121309</v>
      </c>
      <c r="U23" s="512" t="s">
        <v>50</v>
      </c>
      <c r="V23" s="384">
        <f>V17/V7-1</f>
        <v>-3.8317054845980469E-2</v>
      </c>
      <c r="W23" s="512" t="s">
        <v>50</v>
      </c>
      <c r="X23" s="384">
        <f>X17/X7-1</f>
        <v>1.8074712643678161</v>
      </c>
      <c r="Y23" s="513" t="s">
        <v>50</v>
      </c>
    </row>
    <row r="24" spans="1:28" ht="7.5" customHeight="1">
      <c r="A24" s="358"/>
      <c r="B24" s="110"/>
      <c r="C24" s="134"/>
      <c r="D24" s="135"/>
      <c r="E24" s="135"/>
      <c r="F24" s="134"/>
      <c r="G24" s="135"/>
      <c r="H24" s="134"/>
      <c r="I24" s="135"/>
      <c r="J24" s="134"/>
      <c r="K24" s="135"/>
      <c r="L24" s="134"/>
      <c r="M24" s="135"/>
      <c r="N24" s="134"/>
      <c r="O24" s="135"/>
      <c r="P24" s="134"/>
      <c r="Q24" s="135"/>
      <c r="R24" s="134"/>
      <c r="S24" s="135"/>
      <c r="T24" s="134"/>
      <c r="U24" s="135"/>
      <c r="V24" s="134"/>
      <c r="W24" s="135"/>
      <c r="X24" s="134"/>
      <c r="Y24" s="135"/>
    </row>
    <row r="25" spans="1:28" ht="17.25" customHeight="1">
      <c r="A25" s="258" t="s">
        <v>1679</v>
      </c>
    </row>
    <row r="26" spans="1:28" ht="17.25" customHeight="1">
      <c r="A26" s="258" t="s">
        <v>1589</v>
      </c>
    </row>
    <row r="27" spans="1:28" ht="17.25" customHeight="1">
      <c r="A27" s="258" t="s">
        <v>1686</v>
      </c>
    </row>
    <row r="28" spans="1:28" ht="17.25" customHeight="1">
      <c r="A28" s="5" t="s">
        <v>1687</v>
      </c>
    </row>
    <row r="29" spans="1:28">
      <c r="A29" s="5" t="s">
        <v>1688</v>
      </c>
    </row>
    <row r="30" spans="1:28">
      <c r="A30" s="816"/>
    </row>
  </sheetData>
  <mergeCells count="27">
    <mergeCell ref="F3:G5"/>
    <mergeCell ref="C3:E5"/>
    <mergeCell ref="A3:B6"/>
    <mergeCell ref="R4:S5"/>
    <mergeCell ref="H3:Y3"/>
    <mergeCell ref="T4:U5"/>
    <mergeCell ref="V4:W5"/>
    <mergeCell ref="X4:Y5"/>
    <mergeCell ref="H4:I5"/>
    <mergeCell ref="J4:K5"/>
    <mergeCell ref="L4:M5"/>
    <mergeCell ref="N4:O5"/>
    <mergeCell ref="P4:Q5"/>
    <mergeCell ref="A7:B7"/>
    <mergeCell ref="A8:B8"/>
    <mergeCell ref="A9:B9"/>
    <mergeCell ref="A10:B10"/>
    <mergeCell ref="A11:B11"/>
    <mergeCell ref="A17:B17"/>
    <mergeCell ref="A18:A19"/>
    <mergeCell ref="A20:A21"/>
    <mergeCell ref="A22:A23"/>
    <mergeCell ref="A12:B12"/>
    <mergeCell ref="A13:B13"/>
    <mergeCell ref="A14:B14"/>
    <mergeCell ref="A15:B15"/>
    <mergeCell ref="A16:B16"/>
  </mergeCells>
  <hyperlinks>
    <hyperlink ref="AA2" location="OBSAH!A1" display="Zpět na obsah" xr:uid="{FCA467DD-F7DE-41B2-B3EB-17508854F50B}"/>
  </hyperlinks>
  <pageMargins left="0.70866141732283472" right="0.70866141732283472" top="0.78740157480314965" bottom="0.78740157480314965" header="0.31496062992125984" footer="0.31496062992125984"/>
  <pageSetup paperSize="9" scale="85" orientation="landscape" r:id="rId1"/>
  <ignoredErrors>
    <ignoredError sqref="C18:Y23" unlockedFormula="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List23"/>
  <dimension ref="A1:Z27"/>
  <sheetViews>
    <sheetView showGridLines="0" zoomScaleNormal="100" workbookViewId="0"/>
  </sheetViews>
  <sheetFormatPr defaultColWidth="8.85546875" defaultRowHeight="11.25"/>
  <cols>
    <col min="1" max="1" width="17.140625" style="16" customWidth="1"/>
    <col min="2" max="2" width="6.85546875" style="16" customWidth="1"/>
    <col min="3" max="3" width="5.7109375" style="16" customWidth="1"/>
    <col min="4" max="4" width="7.5703125" style="16" customWidth="1"/>
    <col min="5" max="5" width="6.42578125" style="16" customWidth="1"/>
    <col min="6" max="6" width="5.7109375" style="16" customWidth="1"/>
    <col min="7" max="7" width="6.42578125" style="16" customWidth="1"/>
    <col min="8" max="8" width="5.7109375" style="16" customWidth="1"/>
    <col min="9" max="9" width="6.42578125" style="16" customWidth="1"/>
    <col min="10" max="10" width="5.7109375" style="16" customWidth="1"/>
    <col min="11" max="11" width="6.140625" style="16" bestFit="1" customWidth="1"/>
    <col min="12" max="12" width="5.85546875" style="16" customWidth="1"/>
    <col min="13" max="13" width="5.7109375" style="16" customWidth="1"/>
    <col min="14" max="14" width="5.140625" style="16" customWidth="1"/>
    <col min="15" max="15" width="5.7109375" style="16" customWidth="1"/>
    <col min="16" max="16" width="5.140625" style="16" customWidth="1"/>
    <col min="17" max="17" width="5.7109375" style="16" customWidth="1"/>
    <col min="18" max="18" width="5.140625" style="16" customWidth="1"/>
    <col min="19" max="19" width="5.7109375" style="16" customWidth="1"/>
    <col min="20" max="20" width="5.140625" style="16" customWidth="1"/>
    <col min="21" max="21" width="5.85546875" style="16" customWidth="1"/>
    <col min="22" max="22" width="5.7109375" style="16" customWidth="1"/>
    <col min="23" max="16384" width="8.85546875" style="16"/>
  </cols>
  <sheetData>
    <row r="1" spans="1:26" ht="22.5" customHeight="1">
      <c r="A1" s="154" t="s">
        <v>1195</v>
      </c>
      <c r="B1" s="2"/>
      <c r="C1" s="2"/>
      <c r="D1" s="2"/>
      <c r="E1" s="2"/>
      <c r="F1" s="2"/>
      <c r="G1" s="2"/>
      <c r="H1" s="2"/>
      <c r="I1" s="2"/>
      <c r="J1" s="2"/>
      <c r="K1" s="2"/>
      <c r="L1" s="2"/>
      <c r="M1" s="2"/>
      <c r="N1" s="2"/>
      <c r="O1" s="2"/>
      <c r="P1" s="2"/>
      <c r="Q1" s="152"/>
      <c r="R1" s="2"/>
      <c r="S1" s="2"/>
      <c r="T1" s="2"/>
      <c r="U1" s="2"/>
      <c r="V1" s="2"/>
    </row>
    <row r="2" spans="1:26" s="4" customFormat="1" ht="18.75" customHeight="1" thickBot="1">
      <c r="A2" s="322" t="s">
        <v>1547</v>
      </c>
      <c r="V2" s="1440" t="s">
        <v>1548</v>
      </c>
      <c r="X2" s="106" t="s">
        <v>986</v>
      </c>
    </row>
    <row r="3" spans="1:26" customFormat="1" ht="15" customHeight="1">
      <c r="A3" s="2112" t="s">
        <v>163</v>
      </c>
      <c r="B3" s="2128" t="s">
        <v>63</v>
      </c>
      <c r="C3" s="2210"/>
      <c r="D3" s="2129" t="s">
        <v>1106</v>
      </c>
      <c r="E3" s="2117" t="s">
        <v>39</v>
      </c>
      <c r="F3" s="2117"/>
      <c r="G3" s="2117"/>
      <c r="H3" s="2117"/>
      <c r="I3" s="2117"/>
      <c r="J3" s="2117"/>
      <c r="K3" s="2117"/>
      <c r="L3" s="2117"/>
      <c r="M3" s="2117"/>
      <c r="N3" s="2117"/>
      <c r="O3" s="2117"/>
      <c r="P3" s="2117"/>
      <c r="Q3" s="2117"/>
      <c r="R3" s="2117"/>
      <c r="S3" s="2117"/>
      <c r="T3" s="2117"/>
      <c r="U3" s="2138"/>
      <c r="V3" s="2138"/>
      <c r="X3" s="16"/>
      <c r="Y3" s="16"/>
      <c r="Z3" s="16"/>
    </row>
    <row r="4" spans="1:26" customFormat="1" ht="17.25" customHeight="1">
      <c r="A4" s="2113"/>
      <c r="B4" s="2130"/>
      <c r="C4" s="2255"/>
      <c r="D4" s="2261"/>
      <c r="E4" s="2125" t="s">
        <v>148</v>
      </c>
      <c r="F4" s="2041"/>
      <c r="G4" s="2041" t="s">
        <v>149</v>
      </c>
      <c r="H4" s="2041"/>
      <c r="I4" s="2264" t="s">
        <v>41</v>
      </c>
      <c r="J4" s="2264"/>
      <c r="K4" s="2041" t="s">
        <v>44</v>
      </c>
      <c r="L4" s="2041"/>
      <c r="M4" s="2041" t="s">
        <v>42</v>
      </c>
      <c r="N4" s="2041"/>
      <c r="O4" s="2041" t="s">
        <v>43</v>
      </c>
      <c r="P4" s="2041"/>
      <c r="Q4" s="2041" t="s">
        <v>45</v>
      </c>
      <c r="R4" s="2041"/>
      <c r="S4" s="2041" t="s">
        <v>488</v>
      </c>
      <c r="T4" s="2041"/>
      <c r="U4" s="2055" t="s">
        <v>59</v>
      </c>
      <c r="V4" s="2122"/>
      <c r="X4" s="16"/>
      <c r="Y4" s="16"/>
      <c r="Z4" s="16"/>
    </row>
    <row r="5" spans="1:26" customFormat="1" ht="17.25" customHeight="1">
      <c r="A5" s="2113"/>
      <c r="B5" s="2132"/>
      <c r="C5" s="2127"/>
      <c r="D5" s="2133"/>
      <c r="E5" s="2126"/>
      <c r="F5" s="2127"/>
      <c r="G5" s="2127"/>
      <c r="H5" s="2127"/>
      <c r="I5" s="2265"/>
      <c r="J5" s="2265"/>
      <c r="K5" s="2127"/>
      <c r="L5" s="2127"/>
      <c r="M5" s="2127"/>
      <c r="N5" s="2127"/>
      <c r="O5" s="2127"/>
      <c r="P5" s="2127"/>
      <c r="Q5" s="2127"/>
      <c r="R5" s="2127"/>
      <c r="S5" s="2127"/>
      <c r="T5" s="2127"/>
      <c r="U5" s="2123"/>
      <c r="V5" s="2046"/>
      <c r="X5" s="16"/>
      <c r="Y5" s="16"/>
      <c r="Z5" s="16"/>
    </row>
    <row r="6" spans="1:26" customFormat="1" ht="17.25" customHeight="1" thickBot="1">
      <c r="A6" s="2114"/>
      <c r="B6" s="448" t="s">
        <v>134</v>
      </c>
      <c r="C6" s="449" t="s">
        <v>226</v>
      </c>
      <c r="D6" s="478" t="s">
        <v>134</v>
      </c>
      <c r="E6" s="452" t="s">
        <v>134</v>
      </c>
      <c r="F6" s="452" t="s">
        <v>520</v>
      </c>
      <c r="G6" s="449" t="s">
        <v>134</v>
      </c>
      <c r="H6" s="452" t="s">
        <v>520</v>
      </c>
      <c r="I6" s="449" t="s">
        <v>134</v>
      </c>
      <c r="J6" s="452" t="s">
        <v>520</v>
      </c>
      <c r="K6" s="449" t="s">
        <v>134</v>
      </c>
      <c r="L6" s="452" t="s">
        <v>520</v>
      </c>
      <c r="M6" s="449" t="s">
        <v>134</v>
      </c>
      <c r="N6" s="452" t="s">
        <v>520</v>
      </c>
      <c r="O6" s="449" t="s">
        <v>134</v>
      </c>
      <c r="P6" s="452" t="s">
        <v>520</v>
      </c>
      <c r="Q6" s="449" t="s">
        <v>134</v>
      </c>
      <c r="R6" s="452" t="s">
        <v>520</v>
      </c>
      <c r="S6" s="449" t="s">
        <v>134</v>
      </c>
      <c r="T6" s="452" t="s">
        <v>520</v>
      </c>
      <c r="U6" s="449" t="s">
        <v>134</v>
      </c>
      <c r="V6" s="461" t="s">
        <v>520</v>
      </c>
      <c r="X6" s="16"/>
      <c r="Y6" s="16"/>
      <c r="Z6" s="16"/>
    </row>
    <row r="7" spans="1:26" s="5" customFormat="1" ht="18.75" customHeight="1">
      <c r="A7" s="453" t="s">
        <v>985</v>
      </c>
      <c r="B7" s="983">
        <v>137655</v>
      </c>
      <c r="C7" s="1630">
        <v>0.13725476510495396</v>
      </c>
      <c r="D7" s="326">
        <v>29486</v>
      </c>
      <c r="E7" s="243">
        <v>57087</v>
      </c>
      <c r="F7" s="1630">
        <v>0.41471068976789799</v>
      </c>
      <c r="G7" s="243">
        <v>24528</v>
      </c>
      <c r="H7" s="1630">
        <v>0.17818459191456903</v>
      </c>
      <c r="I7" s="243">
        <v>14742</v>
      </c>
      <c r="J7" s="1630">
        <v>0.10709382151029748</v>
      </c>
      <c r="K7" s="1134">
        <v>18893</v>
      </c>
      <c r="L7" s="1630">
        <v>0.13724891939994915</v>
      </c>
      <c r="M7" s="1134">
        <v>1265</v>
      </c>
      <c r="N7" s="1630">
        <v>9.1896407685881365E-3</v>
      </c>
      <c r="O7" s="1134">
        <v>1121</v>
      </c>
      <c r="P7" s="1630">
        <v>8.1435472739820568E-3</v>
      </c>
      <c r="Q7" s="1134">
        <v>1425</v>
      </c>
      <c r="R7" s="1630">
        <v>1.0351966873706004E-2</v>
      </c>
      <c r="S7" s="1134">
        <v>4731</v>
      </c>
      <c r="T7" s="1630">
        <v>3.4368530020703933E-2</v>
      </c>
      <c r="U7" s="1134">
        <v>13863</v>
      </c>
      <c r="V7" s="1627">
        <v>0.1007082924703062</v>
      </c>
    </row>
    <row r="8" spans="1:26" s="5" customFormat="1" ht="18.75" customHeight="1">
      <c r="A8" s="399" t="s">
        <v>14</v>
      </c>
      <c r="B8" s="183">
        <v>14852</v>
      </c>
      <c r="C8" s="454">
        <v>0.12240692968936728</v>
      </c>
      <c r="D8" s="78">
        <v>3482</v>
      </c>
      <c r="E8" s="194">
        <v>7500</v>
      </c>
      <c r="F8" s="454">
        <v>0.50498249394021011</v>
      </c>
      <c r="G8" s="194">
        <v>1480</v>
      </c>
      <c r="H8" s="454">
        <v>9.9649878804201453E-2</v>
      </c>
      <c r="I8" s="194">
        <v>711</v>
      </c>
      <c r="J8" s="454">
        <v>4.7872340425531915E-2</v>
      </c>
      <c r="K8" s="114">
        <v>2384</v>
      </c>
      <c r="L8" s="454">
        <v>0.16051710207379477</v>
      </c>
      <c r="M8" s="114">
        <v>176</v>
      </c>
      <c r="N8" s="454">
        <v>1.1850255857796929E-2</v>
      </c>
      <c r="O8" s="114">
        <v>210</v>
      </c>
      <c r="P8" s="454">
        <v>1.4139509830325882E-2</v>
      </c>
      <c r="Q8" s="114">
        <v>111</v>
      </c>
      <c r="R8" s="454">
        <v>7.4737409103151093E-3</v>
      </c>
      <c r="S8" s="114">
        <v>437</v>
      </c>
      <c r="T8" s="454">
        <v>2.9423646646916241E-2</v>
      </c>
      <c r="U8" s="114">
        <v>1843</v>
      </c>
      <c r="V8" s="1751">
        <v>0.12409103151090763</v>
      </c>
    </row>
    <row r="9" spans="1:26" s="5" customFormat="1" ht="18.75" customHeight="1">
      <c r="A9" s="399" t="s">
        <v>15</v>
      </c>
      <c r="B9" s="183">
        <v>18858</v>
      </c>
      <c r="C9" s="454">
        <v>0.12600813861028887</v>
      </c>
      <c r="D9" s="78">
        <v>3046</v>
      </c>
      <c r="E9" s="194">
        <v>7167</v>
      </c>
      <c r="F9" s="454">
        <v>0.38005090677696468</v>
      </c>
      <c r="G9" s="194">
        <v>4427</v>
      </c>
      <c r="H9" s="454">
        <v>0.23475448085693074</v>
      </c>
      <c r="I9" s="194">
        <v>1662</v>
      </c>
      <c r="J9" s="454">
        <v>8.8132357620108182E-2</v>
      </c>
      <c r="K9" s="114">
        <v>3114</v>
      </c>
      <c r="L9" s="454">
        <v>0.16512885777919187</v>
      </c>
      <c r="M9" s="114">
        <v>132</v>
      </c>
      <c r="N9" s="454">
        <v>6.9996818326439709E-3</v>
      </c>
      <c r="O9" s="114">
        <v>180</v>
      </c>
      <c r="P9" s="454">
        <v>9.5450206808781416E-3</v>
      </c>
      <c r="Q9" s="114">
        <v>117</v>
      </c>
      <c r="R9" s="454">
        <v>6.2042634425707923E-3</v>
      </c>
      <c r="S9" s="114">
        <v>500</v>
      </c>
      <c r="T9" s="454">
        <v>2.6513946335772618E-2</v>
      </c>
      <c r="U9" s="114">
        <v>1559</v>
      </c>
      <c r="V9" s="1751">
        <v>8.2670484674939024E-2</v>
      </c>
    </row>
    <row r="10" spans="1:26" s="5" customFormat="1" ht="18.75" customHeight="1">
      <c r="A10" s="399" t="s">
        <v>16</v>
      </c>
      <c r="B10" s="183">
        <v>7283</v>
      </c>
      <c r="C10" s="454">
        <v>0.12114508134003127</v>
      </c>
      <c r="D10" s="78">
        <v>1276</v>
      </c>
      <c r="E10" s="194">
        <v>3857</v>
      </c>
      <c r="F10" s="454">
        <v>0.5295894548949609</v>
      </c>
      <c r="G10" s="194">
        <v>734</v>
      </c>
      <c r="H10" s="454">
        <v>0.1007826445146231</v>
      </c>
      <c r="I10" s="194">
        <v>974</v>
      </c>
      <c r="J10" s="454">
        <v>0.13373609776191131</v>
      </c>
      <c r="K10" s="114">
        <v>846</v>
      </c>
      <c r="L10" s="454">
        <v>0.11616092269669093</v>
      </c>
      <c r="M10" s="114">
        <v>66</v>
      </c>
      <c r="N10" s="454">
        <v>9.0621996430042557E-3</v>
      </c>
      <c r="O10" s="114">
        <v>47</v>
      </c>
      <c r="P10" s="454">
        <v>6.4533845942606072E-3</v>
      </c>
      <c r="Q10" s="114">
        <v>59</v>
      </c>
      <c r="R10" s="454">
        <v>8.1010572566250164E-3</v>
      </c>
      <c r="S10" s="114">
        <v>165</v>
      </c>
      <c r="T10" s="454">
        <v>2.2655499107510642E-2</v>
      </c>
      <c r="U10" s="114">
        <v>535</v>
      </c>
      <c r="V10" s="1751">
        <v>7.3458739530413292E-2</v>
      </c>
    </row>
    <row r="11" spans="1:26" s="5" customFormat="1" ht="18.75" customHeight="1">
      <c r="A11" s="399" t="s">
        <v>17</v>
      </c>
      <c r="B11" s="183">
        <v>6676</v>
      </c>
      <c r="C11" s="454">
        <v>0.12168492426589869</v>
      </c>
      <c r="D11" s="78">
        <v>1662</v>
      </c>
      <c r="E11" s="194">
        <v>1791</v>
      </c>
      <c r="F11" s="454">
        <v>0.26827441581785499</v>
      </c>
      <c r="G11" s="194">
        <v>1685</v>
      </c>
      <c r="H11" s="454">
        <v>0.25239664469742362</v>
      </c>
      <c r="I11" s="194">
        <v>912</v>
      </c>
      <c r="J11" s="454">
        <v>0.1366087477531456</v>
      </c>
      <c r="K11" s="114">
        <v>825</v>
      </c>
      <c r="L11" s="454">
        <v>0.12357699221090473</v>
      </c>
      <c r="M11" s="114">
        <v>45</v>
      </c>
      <c r="N11" s="454">
        <v>6.7405632115038949E-3</v>
      </c>
      <c r="O11" s="114">
        <v>60</v>
      </c>
      <c r="P11" s="454">
        <v>8.9874176153385259E-3</v>
      </c>
      <c r="Q11" s="114">
        <v>129</v>
      </c>
      <c r="R11" s="454">
        <v>1.9322947872977832E-2</v>
      </c>
      <c r="S11" s="114">
        <v>121</v>
      </c>
      <c r="T11" s="454">
        <v>1.8124625524266028E-2</v>
      </c>
      <c r="U11" s="114">
        <v>1108</v>
      </c>
      <c r="V11" s="1751">
        <v>0.16596764529658478</v>
      </c>
    </row>
    <row r="12" spans="1:26" s="5" customFormat="1" ht="18.75" customHeight="1">
      <c r="A12" s="399" t="s">
        <v>18</v>
      </c>
      <c r="B12" s="183">
        <v>4291</v>
      </c>
      <c r="C12" s="454">
        <v>0.17275948143972944</v>
      </c>
      <c r="D12" s="78">
        <v>1299</v>
      </c>
      <c r="E12" s="194">
        <v>2494</v>
      </c>
      <c r="F12" s="454">
        <v>0.5812164996504311</v>
      </c>
      <c r="G12" s="194">
        <v>248</v>
      </c>
      <c r="H12" s="454">
        <v>5.7795385690981124E-2</v>
      </c>
      <c r="I12" s="194">
        <v>554</v>
      </c>
      <c r="J12" s="454">
        <v>0.12910743416453041</v>
      </c>
      <c r="K12" s="114">
        <v>399</v>
      </c>
      <c r="L12" s="454">
        <v>9.2985318107667206E-2</v>
      </c>
      <c r="M12" s="114">
        <v>21</v>
      </c>
      <c r="N12" s="454">
        <v>4.8939641109298528E-3</v>
      </c>
      <c r="O12" s="114">
        <v>24</v>
      </c>
      <c r="P12" s="454">
        <v>5.5931018410626896E-3</v>
      </c>
      <c r="Q12" s="114">
        <v>18</v>
      </c>
      <c r="R12" s="454">
        <v>4.1948263807970168E-3</v>
      </c>
      <c r="S12" s="114">
        <v>20</v>
      </c>
      <c r="T12" s="454">
        <v>4.6609182008855747E-3</v>
      </c>
      <c r="U12" s="114">
        <v>513</v>
      </c>
      <c r="V12" s="1751">
        <v>0.11955255185271499</v>
      </c>
    </row>
    <row r="13" spans="1:26" s="5" customFormat="1" ht="18.75" customHeight="1">
      <c r="A13" s="399" t="s">
        <v>19</v>
      </c>
      <c r="B13" s="183">
        <v>12248</v>
      </c>
      <c r="C13" s="454">
        <v>0.16472107160148475</v>
      </c>
      <c r="D13" s="78">
        <v>3503</v>
      </c>
      <c r="E13" s="194">
        <v>3121</v>
      </c>
      <c r="F13" s="454">
        <v>0.2548171129980405</v>
      </c>
      <c r="G13" s="194">
        <v>2642</v>
      </c>
      <c r="H13" s="454">
        <v>0.21570868713259309</v>
      </c>
      <c r="I13" s="194">
        <v>2163</v>
      </c>
      <c r="J13" s="454">
        <v>0.17660026126714565</v>
      </c>
      <c r="K13" s="114">
        <v>1992</v>
      </c>
      <c r="L13" s="454">
        <v>0.16263879817112997</v>
      </c>
      <c r="M13" s="114">
        <v>64</v>
      </c>
      <c r="N13" s="454">
        <v>5.2253429131286742E-3</v>
      </c>
      <c r="O13" s="114">
        <v>92</v>
      </c>
      <c r="P13" s="454">
        <v>7.511430437622469E-3</v>
      </c>
      <c r="Q13" s="114">
        <v>76</v>
      </c>
      <c r="R13" s="454">
        <v>6.2050947093403004E-3</v>
      </c>
      <c r="S13" s="114">
        <v>208</v>
      </c>
      <c r="T13" s="454">
        <v>1.6982364467668192E-2</v>
      </c>
      <c r="U13" s="114">
        <v>1890</v>
      </c>
      <c r="V13" s="1751">
        <v>0.15431090790333116</v>
      </c>
    </row>
    <row r="14" spans="1:26" s="5" customFormat="1" ht="18.75" customHeight="1">
      <c r="A14" s="399" t="s">
        <v>20</v>
      </c>
      <c r="B14" s="183">
        <v>5737</v>
      </c>
      <c r="C14" s="454">
        <v>0.13503271665960551</v>
      </c>
      <c r="D14" s="78">
        <v>1862</v>
      </c>
      <c r="E14" s="194">
        <v>1904</v>
      </c>
      <c r="F14" s="454">
        <v>0.3318807739236535</v>
      </c>
      <c r="G14" s="194">
        <v>1056</v>
      </c>
      <c r="H14" s="454">
        <v>0.18406832839463133</v>
      </c>
      <c r="I14" s="194">
        <v>1110</v>
      </c>
      <c r="J14" s="454">
        <v>0.1934809133693568</v>
      </c>
      <c r="K14" s="114">
        <v>674</v>
      </c>
      <c r="L14" s="454">
        <v>0.11748300505490675</v>
      </c>
      <c r="M14" s="114">
        <v>50</v>
      </c>
      <c r="N14" s="454">
        <v>8.7153564580791359E-3</v>
      </c>
      <c r="O14" s="114">
        <v>62</v>
      </c>
      <c r="P14" s="454">
        <v>1.0807042008018127E-2</v>
      </c>
      <c r="Q14" s="114">
        <v>39</v>
      </c>
      <c r="R14" s="454">
        <v>6.7979780373017256E-3</v>
      </c>
      <c r="S14" s="114">
        <v>335</v>
      </c>
      <c r="T14" s="454">
        <v>5.8392888269130208E-2</v>
      </c>
      <c r="U14" s="114">
        <v>507</v>
      </c>
      <c r="V14" s="1751">
        <v>8.8373714484922428E-2</v>
      </c>
    </row>
    <row r="15" spans="1:26" s="5" customFormat="1" ht="18.75" customHeight="1">
      <c r="A15" s="399" t="s">
        <v>21</v>
      </c>
      <c r="B15" s="183">
        <v>8164</v>
      </c>
      <c r="C15" s="454">
        <v>0.16209347575745542</v>
      </c>
      <c r="D15" s="78">
        <v>1803</v>
      </c>
      <c r="E15" s="194">
        <v>3446</v>
      </c>
      <c r="F15" s="454">
        <v>0.4220970112689858</v>
      </c>
      <c r="G15" s="194">
        <v>1274</v>
      </c>
      <c r="H15" s="454">
        <v>0.15605095541401273</v>
      </c>
      <c r="I15" s="194">
        <v>762</v>
      </c>
      <c r="J15" s="454">
        <v>9.3336599706026452E-2</v>
      </c>
      <c r="K15" s="114">
        <v>1257</v>
      </c>
      <c r="L15" s="454">
        <v>0.15396864282214601</v>
      </c>
      <c r="M15" s="114">
        <v>84</v>
      </c>
      <c r="N15" s="454">
        <v>1.02890739833415E-2</v>
      </c>
      <c r="O15" s="114">
        <v>72</v>
      </c>
      <c r="P15" s="454">
        <v>8.8192062714355715E-3</v>
      </c>
      <c r="Q15" s="114">
        <v>115</v>
      </c>
      <c r="R15" s="454">
        <v>1.4086232239098481E-2</v>
      </c>
      <c r="S15" s="114">
        <v>294</v>
      </c>
      <c r="T15" s="454">
        <v>3.6011758941695247E-2</v>
      </c>
      <c r="U15" s="114">
        <v>860</v>
      </c>
      <c r="V15" s="1751">
        <v>0.10534051935325821</v>
      </c>
    </row>
    <row r="16" spans="1:26" s="5" customFormat="1" ht="18.75" customHeight="1">
      <c r="A16" s="399" t="s">
        <v>22</v>
      </c>
      <c r="B16" s="183">
        <v>6345</v>
      </c>
      <c r="C16" s="454">
        <v>0.12793628389958664</v>
      </c>
      <c r="D16" s="78">
        <v>1232</v>
      </c>
      <c r="E16" s="194">
        <v>2583</v>
      </c>
      <c r="F16" s="454">
        <v>0.40709219858156026</v>
      </c>
      <c r="G16" s="194">
        <v>1108</v>
      </c>
      <c r="H16" s="454">
        <v>0.17462568951930654</v>
      </c>
      <c r="I16" s="194">
        <v>772</v>
      </c>
      <c r="J16" s="454">
        <v>0.12167060677698975</v>
      </c>
      <c r="K16" s="114">
        <v>996</v>
      </c>
      <c r="L16" s="454">
        <v>0.15697399527186762</v>
      </c>
      <c r="M16" s="114">
        <v>50</v>
      </c>
      <c r="N16" s="454">
        <v>7.8802206461780922E-3</v>
      </c>
      <c r="O16" s="114">
        <v>47</v>
      </c>
      <c r="P16" s="454">
        <v>7.4074074074074077E-3</v>
      </c>
      <c r="Q16" s="114">
        <v>65</v>
      </c>
      <c r="R16" s="454">
        <v>1.024428684003152E-2</v>
      </c>
      <c r="S16" s="114">
        <v>155</v>
      </c>
      <c r="T16" s="454">
        <v>2.4428684003152089E-2</v>
      </c>
      <c r="U16" s="114">
        <v>569</v>
      </c>
      <c r="V16" s="1751">
        <v>8.9676910953506703E-2</v>
      </c>
    </row>
    <row r="17" spans="1:22" s="5" customFormat="1" ht="18.75" customHeight="1">
      <c r="A17" s="399" t="s">
        <v>23</v>
      </c>
      <c r="B17" s="183">
        <v>5329</v>
      </c>
      <c r="C17" s="454">
        <v>0.11193496891278777</v>
      </c>
      <c r="D17" s="78">
        <v>909</v>
      </c>
      <c r="E17" s="194">
        <v>2542</v>
      </c>
      <c r="F17" s="454">
        <v>0.47701257271533121</v>
      </c>
      <c r="G17" s="194">
        <v>667</v>
      </c>
      <c r="H17" s="454">
        <v>0.12516419590917621</v>
      </c>
      <c r="I17" s="194">
        <v>792</v>
      </c>
      <c r="J17" s="454">
        <v>0.14862075436291988</v>
      </c>
      <c r="K17" s="114">
        <v>387</v>
      </c>
      <c r="L17" s="454">
        <v>7.2621504972790393E-2</v>
      </c>
      <c r="M17" s="114">
        <v>60</v>
      </c>
      <c r="N17" s="454">
        <v>1.125914805779696E-2</v>
      </c>
      <c r="O17" s="114">
        <v>47</v>
      </c>
      <c r="P17" s="454">
        <v>8.8196659786076194E-3</v>
      </c>
      <c r="Q17" s="114">
        <v>56</v>
      </c>
      <c r="R17" s="454">
        <v>1.0508538187277162E-2</v>
      </c>
      <c r="S17" s="114">
        <v>144</v>
      </c>
      <c r="T17" s="454">
        <v>2.7021955338712704E-2</v>
      </c>
      <c r="U17" s="114">
        <v>634</v>
      </c>
      <c r="V17" s="1751">
        <v>0.11897166447738788</v>
      </c>
    </row>
    <row r="18" spans="1:22" s="5" customFormat="1" ht="18.75" customHeight="1">
      <c r="A18" s="399" t="s">
        <v>24</v>
      </c>
      <c r="B18" s="183">
        <v>16598</v>
      </c>
      <c r="C18" s="454">
        <v>0.14471676562649857</v>
      </c>
      <c r="D18" s="78">
        <v>2556</v>
      </c>
      <c r="E18" s="194">
        <v>8041</v>
      </c>
      <c r="F18" s="454">
        <v>0.4844559585492228</v>
      </c>
      <c r="G18" s="194">
        <v>3336</v>
      </c>
      <c r="H18" s="454">
        <v>0.20098807085190987</v>
      </c>
      <c r="I18" s="194">
        <v>940</v>
      </c>
      <c r="J18" s="454">
        <v>5.6633329316785157E-2</v>
      </c>
      <c r="K18" s="114">
        <v>1723</v>
      </c>
      <c r="L18" s="454">
        <v>0.10380768767321363</v>
      </c>
      <c r="M18" s="114">
        <v>152</v>
      </c>
      <c r="N18" s="454">
        <v>9.1577298469695152E-3</v>
      </c>
      <c r="O18" s="114">
        <v>137</v>
      </c>
      <c r="P18" s="454">
        <v>8.2540065068080499E-3</v>
      </c>
      <c r="Q18" s="114">
        <v>173</v>
      </c>
      <c r="R18" s="454">
        <v>1.0422942523195566E-2</v>
      </c>
      <c r="S18" s="114">
        <v>1213</v>
      </c>
      <c r="T18" s="454">
        <v>7.3081094107723829E-2</v>
      </c>
      <c r="U18" s="114">
        <v>883</v>
      </c>
      <c r="V18" s="1751">
        <v>5.3199180624171588E-2</v>
      </c>
    </row>
    <row r="19" spans="1:22" s="5" customFormat="1" ht="18.75" customHeight="1">
      <c r="A19" s="399" t="s">
        <v>25</v>
      </c>
      <c r="B19" s="183">
        <v>8715</v>
      </c>
      <c r="C19" s="454">
        <v>0.15426690032393395</v>
      </c>
      <c r="D19" s="78">
        <v>2025</v>
      </c>
      <c r="E19" s="194">
        <v>3704</v>
      </c>
      <c r="F19" s="454">
        <v>0.42501434308663222</v>
      </c>
      <c r="G19" s="194">
        <v>1565</v>
      </c>
      <c r="H19" s="454">
        <v>0.17957544463568559</v>
      </c>
      <c r="I19" s="185">
        <v>924</v>
      </c>
      <c r="J19" s="454">
        <v>0.10602409638554217</v>
      </c>
      <c r="K19" s="114">
        <v>1112</v>
      </c>
      <c r="L19" s="454">
        <v>0.12759609868043603</v>
      </c>
      <c r="M19" s="114">
        <v>107</v>
      </c>
      <c r="N19" s="454">
        <v>1.227768215720023E-2</v>
      </c>
      <c r="O19" s="114">
        <v>57</v>
      </c>
      <c r="P19" s="454">
        <v>6.5404475043029263E-3</v>
      </c>
      <c r="Q19" s="114">
        <v>76</v>
      </c>
      <c r="R19" s="454">
        <v>8.7205966724039005E-3</v>
      </c>
      <c r="S19" s="114">
        <v>137</v>
      </c>
      <c r="T19" s="454">
        <v>1.5720022948938612E-2</v>
      </c>
      <c r="U19" s="114">
        <v>1033</v>
      </c>
      <c r="V19" s="1751">
        <v>0.11853126792885829</v>
      </c>
    </row>
    <row r="20" spans="1:22" s="5" customFormat="1" ht="18.75" customHeight="1">
      <c r="A20" s="399" t="s">
        <v>26</v>
      </c>
      <c r="B20" s="184">
        <v>7825</v>
      </c>
      <c r="C20" s="454">
        <v>0.1495804102230803</v>
      </c>
      <c r="D20" s="333">
        <v>1276</v>
      </c>
      <c r="E20" s="185">
        <v>3705</v>
      </c>
      <c r="F20" s="454">
        <v>0.47348242811501595</v>
      </c>
      <c r="G20" s="185">
        <v>1630</v>
      </c>
      <c r="H20" s="454">
        <v>0.20830670926517572</v>
      </c>
      <c r="I20" s="185">
        <v>656</v>
      </c>
      <c r="J20" s="454">
        <v>8.3833865814696484E-2</v>
      </c>
      <c r="K20" s="115">
        <v>679</v>
      </c>
      <c r="L20" s="454">
        <v>8.6773162939297127E-2</v>
      </c>
      <c r="M20" s="115">
        <v>97</v>
      </c>
      <c r="N20" s="454">
        <v>1.2396166134185304E-2</v>
      </c>
      <c r="O20" s="115">
        <v>27</v>
      </c>
      <c r="P20" s="454">
        <v>3.4504792332268369E-3</v>
      </c>
      <c r="Q20" s="115">
        <v>129</v>
      </c>
      <c r="R20" s="454">
        <v>1.6485623003194887E-2</v>
      </c>
      <c r="S20" s="115">
        <v>155</v>
      </c>
      <c r="T20" s="454">
        <v>1.9808306709265176E-2</v>
      </c>
      <c r="U20" s="115">
        <v>747</v>
      </c>
      <c r="V20" s="1751">
        <v>9.5463258785942487E-2</v>
      </c>
    </row>
    <row r="21" spans="1:22" s="5" customFormat="1" ht="18.75" customHeight="1">
      <c r="A21" s="455" t="s">
        <v>27</v>
      </c>
      <c r="B21" s="184">
        <v>14734</v>
      </c>
      <c r="C21" s="454">
        <v>0.14140522279912091</v>
      </c>
      <c r="D21" s="333">
        <v>3555</v>
      </c>
      <c r="E21" s="185">
        <v>5232</v>
      </c>
      <c r="F21" s="454">
        <v>0.35509705443192618</v>
      </c>
      <c r="G21" s="185">
        <v>2676</v>
      </c>
      <c r="H21" s="454">
        <v>0.18162074114293472</v>
      </c>
      <c r="I21" s="185">
        <v>1810</v>
      </c>
      <c r="J21" s="454">
        <v>0.12284512013031085</v>
      </c>
      <c r="K21" s="115">
        <v>2505</v>
      </c>
      <c r="L21" s="454">
        <v>0.17001493145106555</v>
      </c>
      <c r="M21" s="115">
        <v>161</v>
      </c>
      <c r="N21" s="454">
        <v>1.0927107370707208E-2</v>
      </c>
      <c r="O21" s="115">
        <v>59</v>
      </c>
      <c r="P21" s="454">
        <v>4.0043436948554367E-3</v>
      </c>
      <c r="Q21" s="115">
        <v>262</v>
      </c>
      <c r="R21" s="454">
        <v>1.7782000814442787E-2</v>
      </c>
      <c r="S21" s="115">
        <v>847</v>
      </c>
      <c r="T21" s="454">
        <v>5.7486086602416178E-2</v>
      </c>
      <c r="U21" s="115">
        <v>1182</v>
      </c>
      <c r="V21" s="1751">
        <v>8.0222614361341121E-2</v>
      </c>
    </row>
    <row r="22" spans="1:22" s="5" customFormat="1" ht="7.5" customHeight="1">
      <c r="A22" s="782"/>
      <c r="B22" s="6"/>
      <c r="C22" s="415"/>
      <c r="D22" s="6"/>
      <c r="E22" s="6"/>
      <c r="F22" s="415"/>
      <c r="G22" s="6"/>
      <c r="H22" s="415"/>
      <c r="I22" s="6"/>
      <c r="J22" s="415"/>
      <c r="K22" s="6"/>
      <c r="L22" s="415"/>
      <c r="M22" s="6"/>
      <c r="N22" s="415"/>
      <c r="O22" s="6"/>
      <c r="P22" s="415"/>
      <c r="Q22" s="6"/>
      <c r="R22" s="415"/>
      <c r="S22" s="6"/>
      <c r="T22" s="415"/>
      <c r="U22" s="6"/>
      <c r="V22" s="415"/>
    </row>
    <row r="23" spans="1:22" s="1665" customFormat="1" ht="15" customHeight="1">
      <c r="A23" s="1662" t="s">
        <v>1679</v>
      </c>
    </row>
    <row r="24" spans="1:22" ht="15" customHeight="1">
      <c r="A24" s="258" t="s">
        <v>1680</v>
      </c>
      <c r="B24" s="1667"/>
      <c r="C24" s="1667"/>
      <c r="D24" s="1667"/>
      <c r="E24" s="1667"/>
      <c r="F24" s="1667"/>
      <c r="G24" s="1667"/>
      <c r="H24" s="1667"/>
      <c r="I24" s="1667"/>
      <c r="J24" s="1667"/>
      <c r="K24" s="1667"/>
      <c r="L24" s="1667"/>
      <c r="M24" s="1665"/>
      <c r="N24" s="1665"/>
      <c r="O24" s="1665"/>
      <c r="P24" s="1665"/>
      <c r="Q24" s="1665"/>
      <c r="R24" s="1665"/>
      <c r="S24" s="1665"/>
      <c r="T24" s="1665"/>
      <c r="U24" s="1665"/>
      <c r="V24" s="1665"/>
    </row>
    <row r="25" spans="1:22" customFormat="1" ht="15" customHeight="1">
      <c r="A25" s="258" t="s">
        <v>1689</v>
      </c>
    </row>
    <row r="26" spans="1:22" ht="15" customHeight="1">
      <c r="A26" s="258" t="s">
        <v>1690</v>
      </c>
    </row>
    <row r="27" spans="1:22">
      <c r="A27" s="816"/>
    </row>
  </sheetData>
  <mergeCells count="13">
    <mergeCell ref="A3:A6"/>
    <mergeCell ref="B3:C5"/>
    <mergeCell ref="E3:V3"/>
    <mergeCell ref="E4:F5"/>
    <mergeCell ref="I4:J5"/>
    <mergeCell ref="K4:L5"/>
    <mergeCell ref="M4:N5"/>
    <mergeCell ref="G4:H5"/>
    <mergeCell ref="O4:P5"/>
    <mergeCell ref="Q4:R5"/>
    <mergeCell ref="S4:T5"/>
    <mergeCell ref="U4:V5"/>
    <mergeCell ref="D3:D5"/>
  </mergeCells>
  <hyperlinks>
    <hyperlink ref="X2" location="OBSAH!A1" display="Zpět na obsah" xr:uid="{A0440500-320F-4209-ACB0-E2A6B251E332}"/>
  </hyperlinks>
  <pageMargins left="0.70866141732283472" right="0.70866141732283472" top="0.78740157480314965" bottom="0.78740157480314965" header="0.31496062992125984" footer="0.31496062992125984"/>
  <pageSetup paperSize="9" scale="9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List116"/>
  <dimension ref="A1:X29"/>
  <sheetViews>
    <sheetView showGridLines="0" zoomScaleNormal="100" workbookViewId="0"/>
  </sheetViews>
  <sheetFormatPr defaultRowHeight="15"/>
  <cols>
    <col min="1" max="1" width="17.42578125" customWidth="1"/>
    <col min="2" max="2" width="6.140625" customWidth="1"/>
    <col min="3" max="3" width="5.5703125" customWidth="1"/>
    <col min="4" max="4" width="6.140625" customWidth="1"/>
    <col min="5" max="5" width="6.28515625" customWidth="1"/>
    <col min="6" max="6" width="5.7109375" customWidth="1"/>
    <col min="7" max="7" width="5.28515625" customWidth="1"/>
    <col min="8" max="8" width="5.42578125" customWidth="1"/>
    <col min="9" max="9" width="5" customWidth="1"/>
    <col min="10" max="10" width="5.7109375" customWidth="1"/>
    <col min="11" max="11" width="5.28515625" customWidth="1"/>
    <col min="12" max="12" width="5.7109375" customWidth="1"/>
    <col min="13" max="13" width="5" customWidth="1"/>
    <col min="14" max="20" width="4.7109375" customWidth="1"/>
    <col min="21" max="21" width="5.28515625" customWidth="1"/>
    <col min="22" max="22" width="5.5703125" customWidth="1"/>
  </cols>
  <sheetData>
    <row r="1" spans="1:24" ht="22.5" customHeight="1">
      <c r="A1" s="154" t="s">
        <v>1196</v>
      </c>
      <c r="B1" s="2"/>
      <c r="C1" s="2"/>
      <c r="D1" s="2"/>
      <c r="E1" s="2"/>
      <c r="F1" s="2"/>
      <c r="G1" s="2"/>
      <c r="H1" s="2"/>
      <c r="I1" s="2"/>
      <c r="J1" s="2"/>
      <c r="K1" s="2"/>
      <c r="L1" s="2"/>
      <c r="M1" s="2"/>
      <c r="N1" s="2"/>
      <c r="O1" s="2"/>
      <c r="P1" s="2"/>
      <c r="Q1" s="152"/>
      <c r="R1" s="2"/>
      <c r="S1" s="2"/>
      <c r="T1" s="2"/>
      <c r="U1" s="2"/>
      <c r="V1" s="2"/>
    </row>
    <row r="2" spans="1:24" ht="18.75" customHeight="1" thickBot="1">
      <c r="A2" s="322" t="s">
        <v>1547</v>
      </c>
      <c r="B2" s="4"/>
      <c r="C2" s="4"/>
      <c r="D2" s="4"/>
      <c r="E2" s="4"/>
      <c r="F2" s="4"/>
      <c r="G2" s="4"/>
      <c r="H2" s="4"/>
      <c r="I2" s="4"/>
      <c r="J2" s="4"/>
      <c r="K2" s="4"/>
      <c r="L2" s="4"/>
      <c r="M2" s="4"/>
      <c r="N2" s="4"/>
      <c r="O2" s="4"/>
      <c r="P2" s="4"/>
      <c r="Q2" s="4"/>
      <c r="R2" s="4"/>
      <c r="S2" s="4"/>
      <c r="T2" s="4"/>
      <c r="U2" s="4"/>
      <c r="V2" s="1440" t="s">
        <v>1548</v>
      </c>
      <c r="W2" s="4"/>
      <c r="X2" s="106" t="s">
        <v>986</v>
      </c>
    </row>
    <row r="3" spans="1:24">
      <c r="A3" s="2112" t="s">
        <v>163</v>
      </c>
      <c r="B3" s="2128" t="s">
        <v>63</v>
      </c>
      <c r="C3" s="2210"/>
      <c r="D3" s="2129" t="s">
        <v>1105</v>
      </c>
      <c r="E3" s="2117" t="s">
        <v>39</v>
      </c>
      <c r="F3" s="2117"/>
      <c r="G3" s="2117"/>
      <c r="H3" s="2117"/>
      <c r="I3" s="2117"/>
      <c r="J3" s="2117"/>
      <c r="K3" s="2117"/>
      <c r="L3" s="2117"/>
      <c r="M3" s="2117"/>
      <c r="N3" s="2117"/>
      <c r="O3" s="2117"/>
      <c r="P3" s="2117"/>
      <c r="Q3" s="2117"/>
      <c r="R3" s="2117"/>
      <c r="S3" s="2117"/>
      <c r="T3" s="2117"/>
      <c r="U3" s="2138"/>
      <c r="V3" s="2138"/>
    </row>
    <row r="4" spans="1:24">
      <c r="A4" s="2113"/>
      <c r="B4" s="2130"/>
      <c r="C4" s="2255"/>
      <c r="D4" s="2261"/>
      <c r="E4" s="2125" t="s">
        <v>148</v>
      </c>
      <c r="F4" s="2041"/>
      <c r="G4" s="2041" t="s">
        <v>149</v>
      </c>
      <c r="H4" s="2041"/>
      <c r="I4" s="2264" t="s">
        <v>41</v>
      </c>
      <c r="J4" s="2264"/>
      <c r="K4" s="2041" t="s">
        <v>44</v>
      </c>
      <c r="L4" s="2041"/>
      <c r="M4" s="2041" t="s">
        <v>42</v>
      </c>
      <c r="N4" s="2041"/>
      <c r="O4" s="2041" t="s">
        <v>43</v>
      </c>
      <c r="P4" s="2041"/>
      <c r="Q4" s="2041" t="s">
        <v>45</v>
      </c>
      <c r="R4" s="2041"/>
      <c r="S4" s="2041" t="s">
        <v>488</v>
      </c>
      <c r="T4" s="2041"/>
      <c r="U4" s="2055" t="s">
        <v>59</v>
      </c>
      <c r="V4" s="2122"/>
    </row>
    <row r="5" spans="1:24">
      <c r="A5" s="2113"/>
      <c r="B5" s="2132"/>
      <c r="C5" s="2127"/>
      <c r="D5" s="2133"/>
      <c r="E5" s="2126"/>
      <c r="F5" s="2127"/>
      <c r="G5" s="2127"/>
      <c r="H5" s="2127"/>
      <c r="I5" s="2265"/>
      <c r="J5" s="2265"/>
      <c r="K5" s="2127"/>
      <c r="L5" s="2127"/>
      <c r="M5" s="2127"/>
      <c r="N5" s="2127"/>
      <c r="O5" s="2127"/>
      <c r="P5" s="2127"/>
      <c r="Q5" s="2127"/>
      <c r="R5" s="2127"/>
      <c r="S5" s="2127"/>
      <c r="T5" s="2127"/>
      <c r="U5" s="2123"/>
      <c r="V5" s="2046"/>
    </row>
    <row r="6" spans="1:24" ht="23.25" thickBot="1">
      <c r="A6" s="2114"/>
      <c r="B6" s="448" t="s">
        <v>134</v>
      </c>
      <c r="C6" s="449" t="s">
        <v>226</v>
      </c>
      <c r="D6" s="478" t="s">
        <v>134</v>
      </c>
      <c r="E6" s="452" t="s">
        <v>134</v>
      </c>
      <c r="F6" s="452" t="s">
        <v>520</v>
      </c>
      <c r="G6" s="449" t="s">
        <v>134</v>
      </c>
      <c r="H6" s="452" t="s">
        <v>520</v>
      </c>
      <c r="I6" s="449" t="s">
        <v>134</v>
      </c>
      <c r="J6" s="452" t="s">
        <v>520</v>
      </c>
      <c r="K6" s="449" t="s">
        <v>134</v>
      </c>
      <c r="L6" s="452" t="s">
        <v>520</v>
      </c>
      <c r="M6" s="449" t="s">
        <v>134</v>
      </c>
      <c r="N6" s="452" t="s">
        <v>520</v>
      </c>
      <c r="O6" s="449" t="s">
        <v>134</v>
      </c>
      <c r="P6" s="452" t="s">
        <v>520</v>
      </c>
      <c r="Q6" s="449" t="s">
        <v>134</v>
      </c>
      <c r="R6" s="452" t="s">
        <v>520</v>
      </c>
      <c r="S6" s="449" t="s">
        <v>134</v>
      </c>
      <c r="T6" s="452" t="s">
        <v>520</v>
      </c>
      <c r="U6" s="449" t="s">
        <v>134</v>
      </c>
      <c r="V6" s="461" t="s">
        <v>520</v>
      </c>
    </row>
    <row r="7" spans="1:24" ht="18.75" customHeight="1">
      <c r="A7" s="453" t="s">
        <v>985</v>
      </c>
      <c r="B7" s="983">
        <v>47284</v>
      </c>
      <c r="C7" s="1627">
        <v>9.7129698672796333E-2</v>
      </c>
      <c r="D7" s="326">
        <v>10340</v>
      </c>
      <c r="E7" s="243">
        <v>22428</v>
      </c>
      <c r="F7" s="1630">
        <v>0.47432535318500973</v>
      </c>
      <c r="G7" s="243">
        <v>5786</v>
      </c>
      <c r="H7" s="1630">
        <v>0.12236697402926994</v>
      </c>
      <c r="I7" s="1134">
        <v>6564</v>
      </c>
      <c r="J7" s="1630">
        <v>0.13882074274596057</v>
      </c>
      <c r="K7" s="1134">
        <v>5771</v>
      </c>
      <c r="L7" s="1630">
        <v>0.12204974198460367</v>
      </c>
      <c r="M7" s="1134">
        <v>602</v>
      </c>
      <c r="N7" s="1630">
        <v>1.2731579392606378E-2</v>
      </c>
      <c r="O7" s="1134">
        <v>484</v>
      </c>
      <c r="P7" s="1630">
        <v>1.0236020641231707E-2</v>
      </c>
      <c r="Q7" s="1134">
        <v>665</v>
      </c>
      <c r="R7" s="1630">
        <v>1.406395398020472E-2</v>
      </c>
      <c r="S7" s="1134">
        <v>891</v>
      </c>
      <c r="T7" s="1630">
        <v>1.8843583453176549E-2</v>
      </c>
      <c r="U7" s="1134">
        <v>4093</v>
      </c>
      <c r="V7" s="1627">
        <v>8.6562050587936729E-2</v>
      </c>
      <c r="X7" s="215"/>
    </row>
    <row r="8" spans="1:24" ht="18.75" customHeight="1">
      <c r="A8" s="399" t="s">
        <v>14</v>
      </c>
      <c r="B8" s="183">
        <v>5040</v>
      </c>
      <c r="C8" s="1135">
        <v>8.5586197527509844E-2</v>
      </c>
      <c r="D8" s="78">
        <v>1120</v>
      </c>
      <c r="E8" s="194">
        <v>2953</v>
      </c>
      <c r="F8" s="454">
        <v>0.58591269841269844</v>
      </c>
      <c r="G8" s="194">
        <v>263</v>
      </c>
      <c r="H8" s="454">
        <v>5.2182539682539685E-2</v>
      </c>
      <c r="I8" s="114">
        <v>320</v>
      </c>
      <c r="J8" s="454">
        <v>6.3492063492063489E-2</v>
      </c>
      <c r="K8" s="114">
        <v>663</v>
      </c>
      <c r="L8" s="454">
        <v>0.13154761904761905</v>
      </c>
      <c r="M8" s="114">
        <v>80</v>
      </c>
      <c r="N8" s="454">
        <v>1.5873015873015872E-2</v>
      </c>
      <c r="O8" s="114">
        <v>87</v>
      </c>
      <c r="P8" s="454">
        <v>1.7261904761904763E-2</v>
      </c>
      <c r="Q8" s="114">
        <v>47</v>
      </c>
      <c r="R8" s="454">
        <v>9.3253968253968252E-3</v>
      </c>
      <c r="S8" s="114">
        <v>68</v>
      </c>
      <c r="T8" s="454">
        <v>1.3492063492063493E-2</v>
      </c>
      <c r="U8" s="114">
        <v>559</v>
      </c>
      <c r="V8" s="1751">
        <v>0.11091269841269841</v>
      </c>
      <c r="X8" s="215"/>
    </row>
    <row r="9" spans="1:24" ht="18.75" customHeight="1">
      <c r="A9" s="399" t="s">
        <v>15</v>
      </c>
      <c r="B9" s="183">
        <v>6323</v>
      </c>
      <c r="C9" s="1135">
        <v>8.6671052992296521E-2</v>
      </c>
      <c r="D9" s="78">
        <v>1078</v>
      </c>
      <c r="E9" s="194">
        <v>2770</v>
      </c>
      <c r="F9" s="454">
        <v>0.43808318835995574</v>
      </c>
      <c r="G9" s="194">
        <v>1106</v>
      </c>
      <c r="H9" s="454">
        <v>0.17491696979281987</v>
      </c>
      <c r="I9" s="114">
        <v>756</v>
      </c>
      <c r="J9" s="454">
        <v>0.11956349833939586</v>
      </c>
      <c r="K9" s="114">
        <v>950</v>
      </c>
      <c r="L9" s="454">
        <v>0.15024513680215087</v>
      </c>
      <c r="M9" s="114">
        <v>61</v>
      </c>
      <c r="N9" s="454">
        <v>9.6473193104538984E-3</v>
      </c>
      <c r="O9" s="114">
        <v>78</v>
      </c>
      <c r="P9" s="454">
        <v>1.2335916495334493E-2</v>
      </c>
      <c r="Q9" s="114">
        <v>59</v>
      </c>
      <c r="R9" s="454">
        <v>9.331013759291476E-3</v>
      </c>
      <c r="S9" s="114">
        <v>99</v>
      </c>
      <c r="T9" s="454">
        <v>1.5657124782539934E-2</v>
      </c>
      <c r="U9" s="114">
        <v>444</v>
      </c>
      <c r="V9" s="1751">
        <v>7.0219832358057885E-2</v>
      </c>
      <c r="X9" s="215"/>
    </row>
    <row r="10" spans="1:24" ht="18.75" customHeight="1">
      <c r="A10" s="399" t="s">
        <v>16</v>
      </c>
      <c r="B10" s="183">
        <v>2480</v>
      </c>
      <c r="C10" s="1135">
        <v>8.5074268464203628E-2</v>
      </c>
      <c r="D10" s="78">
        <v>464</v>
      </c>
      <c r="E10" s="194">
        <v>1428</v>
      </c>
      <c r="F10" s="454">
        <v>0.57580645161290323</v>
      </c>
      <c r="G10" s="194">
        <v>150</v>
      </c>
      <c r="H10" s="454">
        <v>6.0483870967741937E-2</v>
      </c>
      <c r="I10" s="114">
        <v>409</v>
      </c>
      <c r="J10" s="454">
        <v>0.16491935483870968</v>
      </c>
      <c r="K10" s="114">
        <v>225</v>
      </c>
      <c r="L10" s="454">
        <v>9.0725806451612906E-2</v>
      </c>
      <c r="M10" s="114">
        <v>26</v>
      </c>
      <c r="N10" s="454">
        <v>1.0483870967741936E-2</v>
      </c>
      <c r="O10" s="114">
        <v>20</v>
      </c>
      <c r="P10" s="454">
        <v>8.0645161290322578E-3</v>
      </c>
      <c r="Q10" s="114">
        <v>32</v>
      </c>
      <c r="R10" s="454">
        <v>1.2903225806451613E-2</v>
      </c>
      <c r="S10" s="114">
        <v>31</v>
      </c>
      <c r="T10" s="454">
        <v>1.2500000000000001E-2</v>
      </c>
      <c r="U10" s="114">
        <v>159</v>
      </c>
      <c r="V10" s="1751">
        <v>6.4112903225806456E-2</v>
      </c>
      <c r="X10" s="215"/>
    </row>
    <row r="11" spans="1:24" ht="18.75" customHeight="1">
      <c r="A11" s="399" t="s">
        <v>17</v>
      </c>
      <c r="B11" s="183">
        <v>2212</v>
      </c>
      <c r="C11" s="1135">
        <v>8.2731794890975055E-2</v>
      </c>
      <c r="D11" s="78">
        <v>596</v>
      </c>
      <c r="E11" s="194">
        <v>695</v>
      </c>
      <c r="F11" s="454">
        <v>0.31419529837251359</v>
      </c>
      <c r="G11" s="194">
        <v>414</v>
      </c>
      <c r="H11" s="454">
        <v>0.18716094032549729</v>
      </c>
      <c r="I11" s="114">
        <v>387</v>
      </c>
      <c r="J11" s="454">
        <v>0.17495479204339964</v>
      </c>
      <c r="K11" s="114">
        <v>275</v>
      </c>
      <c r="L11" s="454">
        <v>0.12432188065099457</v>
      </c>
      <c r="M11" s="114">
        <v>24</v>
      </c>
      <c r="N11" s="454">
        <v>1.0849909584086799E-2</v>
      </c>
      <c r="O11" s="114">
        <v>25</v>
      </c>
      <c r="P11" s="454">
        <v>1.1301989150090416E-2</v>
      </c>
      <c r="Q11" s="114">
        <v>67</v>
      </c>
      <c r="R11" s="454">
        <v>3.0289330922242313E-2</v>
      </c>
      <c r="S11" s="114">
        <v>19</v>
      </c>
      <c r="T11" s="454">
        <v>8.5895117540687165E-3</v>
      </c>
      <c r="U11" s="114">
        <v>306</v>
      </c>
      <c r="V11" s="1751">
        <v>0.13833634719710669</v>
      </c>
      <c r="X11" s="215"/>
    </row>
    <row r="12" spans="1:24" ht="18.75" customHeight="1">
      <c r="A12" s="399" t="s">
        <v>18</v>
      </c>
      <c r="B12" s="183">
        <v>1618</v>
      </c>
      <c r="C12" s="1135">
        <v>0.13352038290146889</v>
      </c>
      <c r="D12" s="78">
        <v>486</v>
      </c>
      <c r="E12" s="194">
        <v>980</v>
      </c>
      <c r="F12" s="454">
        <v>0.60568603213844252</v>
      </c>
      <c r="G12" s="194">
        <v>69</v>
      </c>
      <c r="H12" s="454">
        <v>4.2645241038318911E-2</v>
      </c>
      <c r="I12" s="114">
        <v>252</v>
      </c>
      <c r="J12" s="454">
        <v>0.15574783683559951</v>
      </c>
      <c r="K12" s="114">
        <v>131</v>
      </c>
      <c r="L12" s="454">
        <v>8.0964153275648945E-2</v>
      </c>
      <c r="M12" s="114">
        <v>14</v>
      </c>
      <c r="N12" s="454">
        <v>8.65265760197775E-3</v>
      </c>
      <c r="O12" s="114">
        <v>13</v>
      </c>
      <c r="P12" s="454">
        <v>8.034610630407911E-3</v>
      </c>
      <c r="Q12" s="114">
        <v>11</v>
      </c>
      <c r="R12" s="454">
        <v>6.798516687268232E-3</v>
      </c>
      <c r="S12" s="114">
        <v>3</v>
      </c>
      <c r="T12" s="454">
        <v>1.854140914709518E-3</v>
      </c>
      <c r="U12" s="114">
        <v>145</v>
      </c>
      <c r="V12" s="1751">
        <v>8.9616810877626699E-2</v>
      </c>
      <c r="X12" s="215"/>
    </row>
    <row r="13" spans="1:24" ht="18.75" customHeight="1">
      <c r="A13" s="399" t="s">
        <v>19</v>
      </c>
      <c r="B13" s="183">
        <v>4306</v>
      </c>
      <c r="C13" s="1135">
        <v>0.11944852839191102</v>
      </c>
      <c r="D13" s="78">
        <v>1300</v>
      </c>
      <c r="E13" s="194">
        <v>1264</v>
      </c>
      <c r="F13" s="454">
        <v>0.29354389224338134</v>
      </c>
      <c r="G13" s="194">
        <v>717</v>
      </c>
      <c r="H13" s="454">
        <v>0.1665118439386902</v>
      </c>
      <c r="I13" s="114">
        <v>964</v>
      </c>
      <c r="J13" s="454">
        <v>0.22387366465397121</v>
      </c>
      <c r="K13" s="114">
        <v>650</v>
      </c>
      <c r="L13" s="454">
        <v>0.15095215977705528</v>
      </c>
      <c r="M13" s="114">
        <v>31</v>
      </c>
      <c r="N13" s="454">
        <v>7.1992568509057133E-3</v>
      </c>
      <c r="O13" s="114">
        <v>39</v>
      </c>
      <c r="P13" s="454">
        <v>9.0571295866233165E-3</v>
      </c>
      <c r="Q13" s="114">
        <v>33</v>
      </c>
      <c r="R13" s="454">
        <v>7.6637250348351137E-3</v>
      </c>
      <c r="S13" s="114">
        <v>48</v>
      </c>
      <c r="T13" s="454">
        <v>1.1147236414305621E-2</v>
      </c>
      <c r="U13" s="114">
        <v>560</v>
      </c>
      <c r="V13" s="1751">
        <v>0.13005109150023222</v>
      </c>
      <c r="X13" s="215"/>
    </row>
    <row r="14" spans="1:24" ht="18.75" customHeight="1">
      <c r="A14" s="399" t="s">
        <v>20</v>
      </c>
      <c r="B14" s="183">
        <v>1980</v>
      </c>
      <c r="C14" s="1135">
        <v>9.6032592880007761E-2</v>
      </c>
      <c r="D14" s="78">
        <v>689</v>
      </c>
      <c r="E14" s="194">
        <v>752</v>
      </c>
      <c r="F14" s="454">
        <v>0.3797979797979798</v>
      </c>
      <c r="G14" s="194">
        <v>229</v>
      </c>
      <c r="H14" s="454">
        <v>0.11565656565656565</v>
      </c>
      <c r="I14" s="114">
        <v>502</v>
      </c>
      <c r="J14" s="454">
        <v>0.25353535353535356</v>
      </c>
      <c r="K14" s="114">
        <v>214</v>
      </c>
      <c r="L14" s="454">
        <v>0.10808080808080808</v>
      </c>
      <c r="M14" s="114">
        <v>25</v>
      </c>
      <c r="N14" s="454">
        <v>1.2626262626262626E-2</v>
      </c>
      <c r="O14" s="114">
        <v>24</v>
      </c>
      <c r="P14" s="454">
        <v>1.2121212121212121E-2</v>
      </c>
      <c r="Q14" s="114">
        <v>19</v>
      </c>
      <c r="R14" s="454">
        <v>9.5959595959595953E-3</v>
      </c>
      <c r="S14" s="114">
        <v>71</v>
      </c>
      <c r="T14" s="454">
        <v>3.5858585858585861E-2</v>
      </c>
      <c r="U14" s="114">
        <v>144</v>
      </c>
      <c r="V14" s="1751">
        <v>7.2727272727272724E-2</v>
      </c>
      <c r="X14" s="215"/>
    </row>
    <row r="15" spans="1:24" ht="18.75" customHeight="1">
      <c r="A15" s="399" t="s">
        <v>21</v>
      </c>
      <c r="B15" s="183">
        <v>2856</v>
      </c>
      <c r="C15" s="1135">
        <v>0.117193270414444</v>
      </c>
      <c r="D15" s="78">
        <v>644</v>
      </c>
      <c r="E15" s="194">
        <v>1378</v>
      </c>
      <c r="F15" s="454">
        <v>0.48249299719887956</v>
      </c>
      <c r="G15" s="194">
        <v>334</v>
      </c>
      <c r="H15" s="454">
        <v>0.11694677871148459</v>
      </c>
      <c r="I15" s="114">
        <v>334</v>
      </c>
      <c r="J15" s="454">
        <v>0.11694677871148459</v>
      </c>
      <c r="K15" s="114">
        <v>368</v>
      </c>
      <c r="L15" s="454">
        <v>0.12885154061624648</v>
      </c>
      <c r="M15" s="114">
        <v>36</v>
      </c>
      <c r="N15" s="454">
        <v>1.2605042016806723E-2</v>
      </c>
      <c r="O15" s="114">
        <v>34</v>
      </c>
      <c r="P15" s="454">
        <v>1.1904761904761904E-2</v>
      </c>
      <c r="Q15" s="114">
        <v>55</v>
      </c>
      <c r="R15" s="454">
        <v>1.9257703081232494E-2</v>
      </c>
      <c r="S15" s="114">
        <v>52</v>
      </c>
      <c r="T15" s="454">
        <v>1.8207282913165267E-2</v>
      </c>
      <c r="U15" s="114">
        <v>265</v>
      </c>
      <c r="V15" s="1751">
        <v>9.2787114845938379E-2</v>
      </c>
      <c r="X15" s="215"/>
    </row>
    <row r="16" spans="1:24" ht="18.75" customHeight="1">
      <c r="A16" s="399" t="s">
        <v>22</v>
      </c>
      <c r="B16" s="183">
        <v>2120</v>
      </c>
      <c r="C16" s="1135">
        <v>8.8065467536243919E-2</v>
      </c>
      <c r="D16" s="78">
        <v>419</v>
      </c>
      <c r="E16" s="194">
        <v>970</v>
      </c>
      <c r="F16" s="454">
        <v>0.45754716981132076</v>
      </c>
      <c r="G16" s="194">
        <v>245</v>
      </c>
      <c r="H16" s="454">
        <v>0.11556603773584906</v>
      </c>
      <c r="I16" s="114">
        <v>324</v>
      </c>
      <c r="J16" s="454">
        <v>0.15283018867924528</v>
      </c>
      <c r="K16" s="114">
        <v>305</v>
      </c>
      <c r="L16" s="454">
        <v>0.14386792452830188</v>
      </c>
      <c r="M16" s="114">
        <v>22</v>
      </c>
      <c r="N16" s="454">
        <v>1.0377358490566037E-2</v>
      </c>
      <c r="O16" s="114">
        <v>19</v>
      </c>
      <c r="P16" s="454">
        <v>8.962264150943396E-3</v>
      </c>
      <c r="Q16" s="114">
        <v>32</v>
      </c>
      <c r="R16" s="454">
        <v>1.509433962264151E-2</v>
      </c>
      <c r="S16" s="114">
        <v>32</v>
      </c>
      <c r="T16" s="454">
        <v>1.509433962264151E-2</v>
      </c>
      <c r="U16" s="114">
        <v>171</v>
      </c>
      <c r="V16" s="1751">
        <v>8.0660377358490562E-2</v>
      </c>
      <c r="X16" s="215"/>
    </row>
    <row r="17" spans="1:24" ht="18.75" customHeight="1">
      <c r="A17" s="399" t="s">
        <v>23</v>
      </c>
      <c r="B17" s="183">
        <v>1762</v>
      </c>
      <c r="C17" s="1135">
        <v>7.6141912622617866E-2</v>
      </c>
      <c r="D17" s="78">
        <v>322</v>
      </c>
      <c r="E17" s="194">
        <v>900</v>
      </c>
      <c r="F17" s="454">
        <v>0.51078320090805907</v>
      </c>
      <c r="G17" s="194">
        <v>125</v>
      </c>
      <c r="H17" s="454">
        <v>7.0942111237230418E-2</v>
      </c>
      <c r="I17" s="114">
        <v>346</v>
      </c>
      <c r="J17" s="454">
        <v>0.1963677639046538</v>
      </c>
      <c r="K17" s="114">
        <v>123</v>
      </c>
      <c r="L17" s="454">
        <v>6.9807037457434731E-2</v>
      </c>
      <c r="M17" s="114">
        <v>29</v>
      </c>
      <c r="N17" s="454">
        <v>1.6458569807037457E-2</v>
      </c>
      <c r="O17" s="114">
        <v>19</v>
      </c>
      <c r="P17" s="454">
        <v>1.0783200908059024E-2</v>
      </c>
      <c r="Q17" s="114">
        <v>22</v>
      </c>
      <c r="R17" s="454">
        <v>1.2485811577752554E-2</v>
      </c>
      <c r="S17" s="114">
        <v>23</v>
      </c>
      <c r="T17" s="454">
        <v>1.3053348467650397E-2</v>
      </c>
      <c r="U17" s="114">
        <v>175</v>
      </c>
      <c r="V17" s="1751">
        <v>9.9318955732122585E-2</v>
      </c>
      <c r="X17" s="215"/>
    </row>
    <row r="18" spans="1:24" ht="18.75" customHeight="1">
      <c r="A18" s="399" t="s">
        <v>24</v>
      </c>
      <c r="B18" s="183">
        <v>5808</v>
      </c>
      <c r="C18" s="1135">
        <v>0.10394630872483221</v>
      </c>
      <c r="D18" s="78">
        <v>837</v>
      </c>
      <c r="E18" s="194">
        <v>3384</v>
      </c>
      <c r="F18" s="454">
        <v>0.5826446280991735</v>
      </c>
      <c r="G18" s="194">
        <v>720</v>
      </c>
      <c r="H18" s="454">
        <v>0.12396694214876033</v>
      </c>
      <c r="I18" s="114">
        <v>444</v>
      </c>
      <c r="J18" s="454">
        <v>7.6446280991735532E-2</v>
      </c>
      <c r="K18" s="114">
        <v>541</v>
      </c>
      <c r="L18" s="454">
        <v>9.3147382920110197E-2</v>
      </c>
      <c r="M18" s="114">
        <v>72</v>
      </c>
      <c r="N18" s="454">
        <v>1.2396694214876033E-2</v>
      </c>
      <c r="O18" s="114">
        <v>60</v>
      </c>
      <c r="P18" s="454">
        <v>1.0330578512396695E-2</v>
      </c>
      <c r="Q18" s="114">
        <v>80</v>
      </c>
      <c r="R18" s="454">
        <v>1.3774104683195593E-2</v>
      </c>
      <c r="S18" s="114">
        <v>221</v>
      </c>
      <c r="T18" s="454">
        <v>3.8050964187327826E-2</v>
      </c>
      <c r="U18" s="114">
        <v>286</v>
      </c>
      <c r="V18" s="1751">
        <v>4.924242424242424E-2</v>
      </c>
      <c r="X18" s="215"/>
    </row>
    <row r="19" spans="1:24" ht="18.75" customHeight="1">
      <c r="A19" s="399" t="s">
        <v>25</v>
      </c>
      <c r="B19" s="183">
        <v>3030</v>
      </c>
      <c r="C19" s="1135">
        <v>0.11063239374908719</v>
      </c>
      <c r="D19" s="78">
        <v>724</v>
      </c>
      <c r="E19" s="194">
        <v>1449</v>
      </c>
      <c r="F19" s="454">
        <v>0.4782178217821782</v>
      </c>
      <c r="G19" s="194">
        <v>374</v>
      </c>
      <c r="H19" s="454">
        <v>0.12343234323432344</v>
      </c>
      <c r="I19" s="115">
        <v>429</v>
      </c>
      <c r="J19" s="454">
        <v>0.14158415841584157</v>
      </c>
      <c r="K19" s="114">
        <v>357</v>
      </c>
      <c r="L19" s="454">
        <v>0.11782178217821782</v>
      </c>
      <c r="M19" s="114">
        <v>53</v>
      </c>
      <c r="N19" s="454">
        <v>1.7491749174917491E-2</v>
      </c>
      <c r="O19" s="114">
        <v>23</v>
      </c>
      <c r="P19" s="454">
        <v>7.5907590759075909E-3</v>
      </c>
      <c r="Q19" s="114">
        <v>36</v>
      </c>
      <c r="R19" s="454">
        <v>1.1881188118811881E-2</v>
      </c>
      <c r="S19" s="114">
        <v>22</v>
      </c>
      <c r="T19" s="454">
        <v>7.2607260726072608E-3</v>
      </c>
      <c r="U19" s="114">
        <v>287</v>
      </c>
      <c r="V19" s="1751">
        <v>9.4719471947194725E-2</v>
      </c>
      <c r="X19" s="215"/>
    </row>
    <row r="20" spans="1:24" ht="18.75" customHeight="1">
      <c r="A20" s="399" t="s">
        <v>26</v>
      </c>
      <c r="B20" s="184">
        <v>2778</v>
      </c>
      <c r="C20" s="1135">
        <v>0.11011574441097194</v>
      </c>
      <c r="D20" s="333">
        <v>456</v>
      </c>
      <c r="E20" s="185">
        <v>1489</v>
      </c>
      <c r="F20" s="454">
        <v>0.5359971202303816</v>
      </c>
      <c r="G20" s="185">
        <v>402</v>
      </c>
      <c r="H20" s="454">
        <v>0.1447084233261339</v>
      </c>
      <c r="I20" s="115">
        <v>270</v>
      </c>
      <c r="J20" s="454">
        <v>9.719222462203024E-2</v>
      </c>
      <c r="K20" s="115">
        <v>199</v>
      </c>
      <c r="L20" s="454">
        <v>7.1634269258459324E-2</v>
      </c>
      <c r="M20" s="115">
        <v>50</v>
      </c>
      <c r="N20" s="454">
        <v>1.7998560115190784E-2</v>
      </c>
      <c r="O20" s="115">
        <v>14</v>
      </c>
      <c r="P20" s="454">
        <v>5.0395968322534193E-3</v>
      </c>
      <c r="Q20" s="115">
        <v>58</v>
      </c>
      <c r="R20" s="454">
        <v>2.0878329733621311E-2</v>
      </c>
      <c r="S20" s="115">
        <v>42</v>
      </c>
      <c r="T20" s="454">
        <v>1.511879049676026E-2</v>
      </c>
      <c r="U20" s="115">
        <v>254</v>
      </c>
      <c r="V20" s="1751">
        <v>9.1432685385169188E-2</v>
      </c>
      <c r="X20" s="215"/>
    </row>
    <row r="21" spans="1:24" ht="18.75" customHeight="1">
      <c r="A21" s="455" t="s">
        <v>27</v>
      </c>
      <c r="B21" s="184">
        <v>4971</v>
      </c>
      <c r="C21" s="1135">
        <v>9.8978555641837399E-2</v>
      </c>
      <c r="D21" s="333">
        <v>1205</v>
      </c>
      <c r="E21" s="185">
        <v>2016</v>
      </c>
      <c r="F21" s="454">
        <v>0.40555220277610138</v>
      </c>
      <c r="G21" s="185">
        <v>638</v>
      </c>
      <c r="H21" s="454">
        <v>0.12834439750553209</v>
      </c>
      <c r="I21" s="115">
        <v>827</v>
      </c>
      <c r="J21" s="454">
        <v>0.16636491651579158</v>
      </c>
      <c r="K21" s="115">
        <v>770</v>
      </c>
      <c r="L21" s="454">
        <v>0.15489841078253871</v>
      </c>
      <c r="M21" s="115">
        <v>79</v>
      </c>
      <c r="N21" s="454">
        <v>1.5892174612753975E-2</v>
      </c>
      <c r="O21" s="115">
        <v>29</v>
      </c>
      <c r="P21" s="454">
        <v>5.8338362502514587E-3</v>
      </c>
      <c r="Q21" s="115">
        <v>114</v>
      </c>
      <c r="R21" s="454">
        <v>2.2933011466505733E-2</v>
      </c>
      <c r="S21" s="115">
        <v>160</v>
      </c>
      <c r="T21" s="454">
        <v>3.2186682760008044E-2</v>
      </c>
      <c r="U21" s="115">
        <v>338</v>
      </c>
      <c r="V21" s="1751">
        <v>6.7994367330517003E-2</v>
      </c>
      <c r="X21" s="215"/>
    </row>
    <row r="22" spans="1:24" ht="7.5" customHeight="1">
      <c r="A22" s="782"/>
      <c r="B22" s="6"/>
      <c r="C22" s="415"/>
      <c r="D22" s="6"/>
      <c r="E22" s="6"/>
      <c r="F22" s="415"/>
      <c r="G22" s="6"/>
      <c r="H22" s="415"/>
      <c r="I22" s="6"/>
      <c r="J22" s="415"/>
      <c r="K22" s="6"/>
      <c r="L22" s="415"/>
      <c r="M22" s="6"/>
      <c r="N22" s="415"/>
      <c r="O22" s="6"/>
      <c r="P22" s="415"/>
      <c r="Q22" s="6"/>
      <c r="R22" s="415"/>
      <c r="S22" s="6"/>
      <c r="T22" s="415"/>
      <c r="U22" s="6"/>
      <c r="V22" s="415"/>
      <c r="X22" s="215"/>
    </row>
    <row r="23" spans="1:24">
      <c r="A23" s="1662" t="s">
        <v>1679</v>
      </c>
      <c r="B23" s="1665"/>
      <c r="C23" s="1665"/>
      <c r="D23" s="1665"/>
      <c r="E23" s="1665"/>
      <c r="F23" s="1665"/>
      <c r="G23" s="1665"/>
      <c r="H23" s="1665"/>
      <c r="I23" s="1665"/>
      <c r="J23" s="1665"/>
      <c r="K23" s="1665"/>
      <c r="L23" s="1665"/>
      <c r="M23" s="1665"/>
      <c r="N23" s="1665"/>
      <c r="O23" s="1665"/>
      <c r="P23" s="1665"/>
      <c r="Q23" s="1665"/>
      <c r="R23" s="1665"/>
      <c r="S23" s="1665"/>
      <c r="T23" s="1665"/>
      <c r="U23" s="1665"/>
      <c r="V23" s="1665"/>
    </row>
    <row r="24" spans="1:24">
      <c r="A24" s="258" t="s">
        <v>1680</v>
      </c>
      <c r="B24" s="1667"/>
      <c r="C24" s="1667"/>
      <c r="D24" s="1667"/>
      <c r="E24" s="1667"/>
      <c r="F24" s="1667"/>
      <c r="G24" s="1667"/>
      <c r="H24" s="1667"/>
      <c r="I24" s="1667"/>
      <c r="J24" s="1667"/>
      <c r="K24" s="1667"/>
      <c r="L24" s="1667"/>
      <c r="M24" s="1665"/>
      <c r="N24" s="1665"/>
      <c r="O24" s="1665"/>
      <c r="P24" s="1665"/>
      <c r="Q24" s="1665"/>
      <c r="R24" s="1665"/>
      <c r="S24" s="1665"/>
      <c r="T24" s="1665"/>
      <c r="U24" s="1665"/>
      <c r="V24" s="1665"/>
    </row>
    <row r="25" spans="1:24">
      <c r="A25" s="258" t="s">
        <v>1691</v>
      </c>
    </row>
    <row r="26" spans="1:24">
      <c r="A26" s="258" t="s">
        <v>1692</v>
      </c>
      <c r="B26" s="16"/>
      <c r="C26" s="16"/>
      <c r="D26" s="16"/>
      <c r="E26" s="16"/>
      <c r="F26" s="16"/>
      <c r="G26" s="16"/>
      <c r="H26" s="16"/>
      <c r="I26" s="16"/>
      <c r="J26" s="16"/>
      <c r="K26" s="16"/>
      <c r="L26" s="16"/>
      <c r="M26" s="16"/>
      <c r="N26" s="16"/>
      <c r="O26" s="16"/>
      <c r="P26" s="16"/>
      <c r="Q26" s="16"/>
      <c r="R26" s="16"/>
      <c r="S26" s="16"/>
      <c r="T26" s="16"/>
      <c r="U26" s="16"/>
      <c r="V26" s="16"/>
    </row>
    <row r="27" spans="1:24">
      <c r="A27" s="816"/>
    </row>
    <row r="29" spans="1:24">
      <c r="B29" s="17"/>
      <c r="C29" s="17"/>
      <c r="D29" s="17"/>
      <c r="E29" s="17"/>
      <c r="F29" s="17"/>
      <c r="G29" s="17"/>
      <c r="H29" s="17"/>
      <c r="I29" s="17"/>
      <c r="J29" s="17"/>
      <c r="K29" s="17"/>
      <c r="L29" s="17"/>
      <c r="M29" s="17"/>
      <c r="N29" s="17"/>
      <c r="O29" s="17"/>
      <c r="P29" s="17"/>
      <c r="Q29" s="17"/>
      <c r="R29" s="17"/>
      <c r="S29" s="17"/>
      <c r="T29" s="17"/>
      <c r="U29" s="17"/>
      <c r="V29" s="17"/>
    </row>
  </sheetData>
  <mergeCells count="13">
    <mergeCell ref="Q4:R5"/>
    <mergeCell ref="S4:T5"/>
    <mergeCell ref="U4:V5"/>
    <mergeCell ref="A3:A6"/>
    <mergeCell ref="B3:C5"/>
    <mergeCell ref="D3:D5"/>
    <mergeCell ref="E3:V3"/>
    <mergeCell ref="E4:F5"/>
    <mergeCell ref="G4:H5"/>
    <mergeCell ref="I4:J5"/>
    <mergeCell ref="K4:L5"/>
    <mergeCell ref="M4:N5"/>
    <mergeCell ref="O4:P5"/>
  </mergeCells>
  <hyperlinks>
    <hyperlink ref="X2" location="OBSAH!A1" display="Zpět na obsah" xr:uid="{8D56C2D3-5364-40F8-88C1-6EE1CA66809D}"/>
  </hyperlink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List117"/>
  <dimension ref="A1:X29"/>
  <sheetViews>
    <sheetView showGridLines="0" zoomScaleNormal="100" workbookViewId="0"/>
  </sheetViews>
  <sheetFormatPr defaultRowHeight="15"/>
  <cols>
    <col min="1" max="1" width="17" customWidth="1"/>
    <col min="2" max="2" width="6.140625" customWidth="1"/>
    <col min="3" max="3" width="6" bestFit="1" customWidth="1"/>
    <col min="4" max="4" width="6.28515625" customWidth="1"/>
    <col min="5" max="5" width="6.140625" customWidth="1"/>
    <col min="6" max="6" width="5.5703125" customWidth="1"/>
    <col min="7" max="7" width="6.140625" customWidth="1"/>
    <col min="8" max="8" width="5.5703125" customWidth="1"/>
    <col min="9" max="9" width="5.28515625" customWidth="1"/>
    <col min="10" max="10" width="6" bestFit="1" customWidth="1"/>
    <col min="11" max="11" width="6" customWidth="1"/>
    <col min="12" max="12" width="6" bestFit="1" customWidth="1"/>
    <col min="13" max="13" width="4.5703125" customWidth="1"/>
    <col min="14" max="14" width="4.85546875" customWidth="1"/>
    <col min="15" max="15" width="4.5703125" customWidth="1"/>
    <col min="16" max="16" width="4.85546875" customWidth="1"/>
    <col min="17" max="17" width="4.5703125" customWidth="1"/>
    <col min="18" max="18" width="4.7109375" customWidth="1"/>
    <col min="19" max="19" width="5" customWidth="1"/>
    <col min="20" max="20" width="4.7109375" customWidth="1"/>
    <col min="21" max="21" width="5.140625" customWidth="1"/>
    <col min="22" max="22" width="5.5703125" customWidth="1"/>
  </cols>
  <sheetData>
    <row r="1" spans="1:24" ht="22.5" customHeight="1">
      <c r="A1" s="154" t="s">
        <v>1197</v>
      </c>
    </row>
    <row r="2" spans="1:24" ht="18.75" customHeight="1" thickBot="1">
      <c r="A2" s="322" t="s">
        <v>1547</v>
      </c>
      <c r="T2" s="4"/>
      <c r="U2" s="4"/>
      <c r="V2" s="1440" t="s">
        <v>1548</v>
      </c>
      <c r="W2" s="4"/>
      <c r="X2" s="106" t="s">
        <v>986</v>
      </c>
    </row>
    <row r="3" spans="1:24" ht="15" customHeight="1">
      <c r="A3" s="2112" t="s">
        <v>163</v>
      </c>
      <c r="B3" s="2128" t="s">
        <v>63</v>
      </c>
      <c r="C3" s="2210"/>
      <c r="D3" s="2129" t="s">
        <v>1105</v>
      </c>
      <c r="E3" s="2117" t="s">
        <v>39</v>
      </c>
      <c r="F3" s="2117"/>
      <c r="G3" s="2117"/>
      <c r="H3" s="2117"/>
      <c r="I3" s="2117"/>
      <c r="J3" s="2117"/>
      <c r="K3" s="2117"/>
      <c r="L3" s="2117"/>
      <c r="M3" s="2117"/>
      <c r="N3" s="2117"/>
      <c r="O3" s="2117"/>
      <c r="P3" s="2117"/>
      <c r="Q3" s="2117"/>
      <c r="R3" s="2117"/>
      <c r="S3" s="2117"/>
      <c r="T3" s="2117"/>
      <c r="U3" s="2138"/>
      <c r="V3" s="2138"/>
    </row>
    <row r="4" spans="1:24">
      <c r="A4" s="2113"/>
      <c r="B4" s="2130"/>
      <c r="C4" s="2255"/>
      <c r="D4" s="2261"/>
      <c r="E4" s="2125" t="s">
        <v>148</v>
      </c>
      <c r="F4" s="2041"/>
      <c r="G4" s="2041" t="s">
        <v>149</v>
      </c>
      <c r="H4" s="2041"/>
      <c r="I4" s="2264" t="s">
        <v>41</v>
      </c>
      <c r="J4" s="2264"/>
      <c r="K4" s="2041" t="s">
        <v>44</v>
      </c>
      <c r="L4" s="2041"/>
      <c r="M4" s="2041" t="s">
        <v>42</v>
      </c>
      <c r="N4" s="2041"/>
      <c r="O4" s="2041" t="s">
        <v>43</v>
      </c>
      <c r="P4" s="2041"/>
      <c r="Q4" s="2041" t="s">
        <v>45</v>
      </c>
      <c r="R4" s="2041"/>
      <c r="S4" s="2041" t="s">
        <v>488</v>
      </c>
      <c r="T4" s="2041"/>
      <c r="U4" s="2055" t="s">
        <v>59</v>
      </c>
      <c r="V4" s="2122"/>
    </row>
    <row r="5" spans="1:24">
      <c r="A5" s="2113"/>
      <c r="B5" s="2132"/>
      <c r="C5" s="2127"/>
      <c r="D5" s="2133"/>
      <c r="E5" s="2126"/>
      <c r="F5" s="2127"/>
      <c r="G5" s="2127"/>
      <c r="H5" s="2127"/>
      <c r="I5" s="2265"/>
      <c r="J5" s="2265"/>
      <c r="K5" s="2127"/>
      <c r="L5" s="2127"/>
      <c r="M5" s="2127"/>
      <c r="N5" s="2127"/>
      <c r="O5" s="2127"/>
      <c r="P5" s="2127"/>
      <c r="Q5" s="2127"/>
      <c r="R5" s="2127"/>
      <c r="S5" s="2127"/>
      <c r="T5" s="2127"/>
      <c r="U5" s="2123"/>
      <c r="V5" s="2046"/>
    </row>
    <row r="6" spans="1:24" ht="23.25" thickBot="1">
      <c r="A6" s="2114"/>
      <c r="B6" s="448" t="s">
        <v>134</v>
      </c>
      <c r="C6" s="449" t="s">
        <v>226</v>
      </c>
      <c r="D6" s="478" t="s">
        <v>134</v>
      </c>
      <c r="E6" s="452" t="s">
        <v>134</v>
      </c>
      <c r="F6" s="452" t="s">
        <v>520</v>
      </c>
      <c r="G6" s="449" t="s">
        <v>134</v>
      </c>
      <c r="H6" s="452" t="s">
        <v>520</v>
      </c>
      <c r="I6" s="449" t="s">
        <v>134</v>
      </c>
      <c r="J6" s="452" t="s">
        <v>520</v>
      </c>
      <c r="K6" s="449" t="s">
        <v>134</v>
      </c>
      <c r="L6" s="452" t="s">
        <v>520</v>
      </c>
      <c r="M6" s="449" t="s">
        <v>134</v>
      </c>
      <c r="N6" s="452" t="s">
        <v>520</v>
      </c>
      <c r="O6" s="449" t="s">
        <v>134</v>
      </c>
      <c r="P6" s="452" t="s">
        <v>520</v>
      </c>
      <c r="Q6" s="449" t="s">
        <v>134</v>
      </c>
      <c r="R6" s="452" t="s">
        <v>520</v>
      </c>
      <c r="S6" s="449" t="s">
        <v>134</v>
      </c>
      <c r="T6" s="452" t="s">
        <v>520</v>
      </c>
      <c r="U6" s="449" t="s">
        <v>134</v>
      </c>
      <c r="V6" s="461" t="s">
        <v>520</v>
      </c>
    </row>
    <row r="7" spans="1:24" ht="18.75" customHeight="1">
      <c r="A7" s="453" t="s">
        <v>985</v>
      </c>
      <c r="B7" s="331">
        <v>90371</v>
      </c>
      <c r="C7" s="1630">
        <v>0.17510264423961883</v>
      </c>
      <c r="D7" s="1243">
        <v>19146</v>
      </c>
      <c r="E7" s="243">
        <v>34659</v>
      </c>
      <c r="F7" s="1630">
        <v>0.38351904925252572</v>
      </c>
      <c r="G7" s="243">
        <v>18742</v>
      </c>
      <c r="H7" s="1630">
        <v>0.20738953867944362</v>
      </c>
      <c r="I7" s="243">
        <v>8178</v>
      </c>
      <c r="J7" s="1630">
        <v>9.0493631806663644E-2</v>
      </c>
      <c r="K7" s="243">
        <v>13122</v>
      </c>
      <c r="L7" s="1630">
        <v>0.14520144736696505</v>
      </c>
      <c r="M7" s="243">
        <v>663</v>
      </c>
      <c r="N7" s="1630">
        <v>7.3364242954044988E-3</v>
      </c>
      <c r="O7" s="243">
        <v>637</v>
      </c>
      <c r="P7" s="1630">
        <v>7.0487213818592248E-3</v>
      </c>
      <c r="Q7" s="243">
        <v>760</v>
      </c>
      <c r="R7" s="1630">
        <v>8.4097774728618697E-3</v>
      </c>
      <c r="S7" s="243">
        <v>3840</v>
      </c>
      <c r="T7" s="1630">
        <v>4.2491507231302079E-2</v>
      </c>
      <c r="U7" s="243">
        <v>9770</v>
      </c>
      <c r="V7" s="1627">
        <v>0.1081099025129743</v>
      </c>
      <c r="X7" s="215"/>
    </row>
    <row r="8" spans="1:24" ht="18.75" customHeight="1">
      <c r="A8" s="399" t="s">
        <v>14</v>
      </c>
      <c r="B8" s="183">
        <v>9812</v>
      </c>
      <c r="C8" s="1138">
        <v>0.15713027464168469</v>
      </c>
      <c r="D8" s="23">
        <v>2362</v>
      </c>
      <c r="E8" s="194">
        <v>4547</v>
      </c>
      <c r="F8" s="454">
        <v>0.46341214838972689</v>
      </c>
      <c r="G8" s="194">
        <v>1217</v>
      </c>
      <c r="H8" s="454">
        <v>0.12403179779861394</v>
      </c>
      <c r="I8" s="194">
        <v>391</v>
      </c>
      <c r="J8" s="454">
        <v>3.9849164288626171E-2</v>
      </c>
      <c r="K8" s="194">
        <v>1721</v>
      </c>
      <c r="L8" s="454">
        <v>0.17539747248267429</v>
      </c>
      <c r="M8" s="194">
        <v>96</v>
      </c>
      <c r="N8" s="454">
        <v>9.7839380350591108E-3</v>
      </c>
      <c r="O8" s="194">
        <v>123</v>
      </c>
      <c r="P8" s="454">
        <v>1.2535670607419487E-2</v>
      </c>
      <c r="Q8" s="194">
        <v>64</v>
      </c>
      <c r="R8" s="454">
        <v>6.5226253567060742E-3</v>
      </c>
      <c r="S8" s="194">
        <v>369</v>
      </c>
      <c r="T8" s="454">
        <v>3.7607011822258458E-2</v>
      </c>
      <c r="U8" s="194">
        <v>1284</v>
      </c>
      <c r="V8" s="1751">
        <v>0.13086017121891561</v>
      </c>
      <c r="X8" s="215"/>
    </row>
    <row r="9" spans="1:24" ht="18.75" customHeight="1">
      <c r="A9" s="399" t="s">
        <v>15</v>
      </c>
      <c r="B9" s="183">
        <v>12535</v>
      </c>
      <c r="C9" s="1138">
        <v>0.1634225519210461</v>
      </c>
      <c r="D9" s="23">
        <v>1968</v>
      </c>
      <c r="E9" s="194">
        <v>4397</v>
      </c>
      <c r="F9" s="454">
        <v>0.35077782209812525</v>
      </c>
      <c r="G9" s="194">
        <v>3321</v>
      </c>
      <c r="H9" s="454">
        <v>0.26493817311527723</v>
      </c>
      <c r="I9" s="194">
        <v>906</v>
      </c>
      <c r="J9" s="454">
        <v>7.2277622656561624E-2</v>
      </c>
      <c r="K9" s="194">
        <v>2164</v>
      </c>
      <c r="L9" s="454">
        <v>0.17263661747108097</v>
      </c>
      <c r="M9" s="194">
        <v>71</v>
      </c>
      <c r="N9" s="454">
        <v>5.6641404068607897E-3</v>
      </c>
      <c r="O9" s="194">
        <v>102</v>
      </c>
      <c r="P9" s="454">
        <v>8.1372157957718388E-3</v>
      </c>
      <c r="Q9" s="194">
        <v>58</v>
      </c>
      <c r="R9" s="454">
        <v>4.6270442760271242E-3</v>
      </c>
      <c r="S9" s="194">
        <v>401</v>
      </c>
      <c r="T9" s="454">
        <v>3.1990426804946154E-2</v>
      </c>
      <c r="U9" s="194">
        <v>1115</v>
      </c>
      <c r="V9" s="1751">
        <v>8.8950937375349023E-2</v>
      </c>
      <c r="X9" s="215"/>
    </row>
    <row r="10" spans="1:24" ht="18.75" customHeight="1">
      <c r="A10" s="399" t="s">
        <v>16</v>
      </c>
      <c r="B10" s="183">
        <v>4803</v>
      </c>
      <c r="C10" s="1138">
        <v>0.15510059095165821</v>
      </c>
      <c r="D10" s="23">
        <v>812</v>
      </c>
      <c r="E10" s="194">
        <v>2429</v>
      </c>
      <c r="F10" s="454">
        <v>0.50572558817405788</v>
      </c>
      <c r="G10" s="194">
        <v>584</v>
      </c>
      <c r="H10" s="454">
        <v>0.12159067249635644</v>
      </c>
      <c r="I10" s="194">
        <v>565</v>
      </c>
      <c r="J10" s="454">
        <v>0.11763481157609827</v>
      </c>
      <c r="K10" s="194">
        <v>621</v>
      </c>
      <c r="L10" s="454">
        <v>0.12929419113054341</v>
      </c>
      <c r="M10" s="194">
        <v>40</v>
      </c>
      <c r="N10" s="454">
        <v>8.3281282531750996E-3</v>
      </c>
      <c r="O10" s="194">
        <v>27</v>
      </c>
      <c r="P10" s="454">
        <v>5.6214865708931914E-3</v>
      </c>
      <c r="Q10" s="194">
        <v>27</v>
      </c>
      <c r="R10" s="454">
        <v>5.6214865708931914E-3</v>
      </c>
      <c r="S10" s="194">
        <v>134</v>
      </c>
      <c r="T10" s="454">
        <v>2.789922964813658E-2</v>
      </c>
      <c r="U10" s="194">
        <v>376</v>
      </c>
      <c r="V10" s="1751">
        <v>7.8284405579845937E-2</v>
      </c>
      <c r="X10" s="215"/>
    </row>
    <row r="11" spans="1:24" ht="18.75" customHeight="1">
      <c r="A11" s="399" t="s">
        <v>17</v>
      </c>
      <c r="B11" s="183">
        <v>4464</v>
      </c>
      <c r="C11" s="1138">
        <v>0.15871435682286852</v>
      </c>
      <c r="D11" s="23">
        <v>1066</v>
      </c>
      <c r="E11" s="194">
        <v>1096</v>
      </c>
      <c r="F11" s="454">
        <v>0.24551971326164876</v>
      </c>
      <c r="G11" s="194">
        <v>1271</v>
      </c>
      <c r="H11" s="454">
        <v>0.28472222222222221</v>
      </c>
      <c r="I11" s="194">
        <v>525</v>
      </c>
      <c r="J11" s="454">
        <v>0.11760752688172044</v>
      </c>
      <c r="K11" s="194">
        <v>550</v>
      </c>
      <c r="L11" s="454">
        <v>0.1232078853046595</v>
      </c>
      <c r="M11" s="194">
        <v>21</v>
      </c>
      <c r="N11" s="454">
        <v>4.7043010752688174E-3</v>
      </c>
      <c r="O11" s="194">
        <v>35</v>
      </c>
      <c r="P11" s="454">
        <v>7.8405017921146947E-3</v>
      </c>
      <c r="Q11" s="194">
        <v>62</v>
      </c>
      <c r="R11" s="454">
        <v>1.3888888888888888E-2</v>
      </c>
      <c r="S11" s="194">
        <v>102</v>
      </c>
      <c r="T11" s="454">
        <v>2.2849462365591398E-2</v>
      </c>
      <c r="U11" s="194">
        <v>802</v>
      </c>
      <c r="V11" s="1751">
        <v>0.17965949820788529</v>
      </c>
      <c r="X11" s="215"/>
    </row>
    <row r="12" spans="1:24" ht="18.75" customHeight="1">
      <c r="A12" s="399" t="s">
        <v>18</v>
      </c>
      <c r="B12" s="183">
        <v>2673</v>
      </c>
      <c r="C12" s="1138">
        <v>0.21014150943396226</v>
      </c>
      <c r="D12" s="23">
        <v>813</v>
      </c>
      <c r="E12" s="194">
        <v>1514</v>
      </c>
      <c r="F12" s="454">
        <v>0.56640478862701082</v>
      </c>
      <c r="G12" s="194">
        <v>179</v>
      </c>
      <c r="H12" s="454">
        <v>6.6965955854844744E-2</v>
      </c>
      <c r="I12" s="194">
        <v>302</v>
      </c>
      <c r="J12" s="454">
        <v>0.11298166853722409</v>
      </c>
      <c r="K12" s="194">
        <v>268</v>
      </c>
      <c r="L12" s="454">
        <v>0.10026187803965582</v>
      </c>
      <c r="M12" s="194">
        <v>7</v>
      </c>
      <c r="N12" s="454">
        <v>2.6187803965581741E-3</v>
      </c>
      <c r="O12" s="194">
        <v>11</v>
      </c>
      <c r="P12" s="454">
        <v>4.11522633744856E-3</v>
      </c>
      <c r="Q12" s="194">
        <v>7</v>
      </c>
      <c r="R12" s="454">
        <v>2.6187803965581741E-3</v>
      </c>
      <c r="S12" s="194">
        <v>17</v>
      </c>
      <c r="T12" s="454">
        <v>6.3598952487841373E-3</v>
      </c>
      <c r="U12" s="194">
        <v>368</v>
      </c>
      <c r="V12" s="1751">
        <v>0.13767302656191546</v>
      </c>
      <c r="X12" s="215"/>
    </row>
    <row r="13" spans="1:24" ht="18.75" customHeight="1">
      <c r="A13" s="399" t="s">
        <v>19</v>
      </c>
      <c r="B13" s="183">
        <v>7942</v>
      </c>
      <c r="C13" s="1138">
        <v>0.20732503197848956</v>
      </c>
      <c r="D13" s="23">
        <v>2203</v>
      </c>
      <c r="E13" s="194">
        <v>1857</v>
      </c>
      <c r="F13" s="454">
        <v>0.23382019642407453</v>
      </c>
      <c r="G13" s="194">
        <v>1925</v>
      </c>
      <c r="H13" s="454">
        <v>0.24238227146814403</v>
      </c>
      <c r="I13" s="194">
        <v>1199</v>
      </c>
      <c r="J13" s="454">
        <v>0.15096952908587258</v>
      </c>
      <c r="K13" s="194">
        <v>1342</v>
      </c>
      <c r="L13" s="454">
        <v>0.16897506925207756</v>
      </c>
      <c r="M13" s="194">
        <v>33</v>
      </c>
      <c r="N13" s="454">
        <v>4.1551246537396124E-3</v>
      </c>
      <c r="O13" s="194">
        <v>53</v>
      </c>
      <c r="P13" s="454">
        <v>6.6733820196424078E-3</v>
      </c>
      <c r="Q13" s="194">
        <v>43</v>
      </c>
      <c r="R13" s="454">
        <v>5.4142533366910101E-3</v>
      </c>
      <c r="S13" s="194">
        <v>160</v>
      </c>
      <c r="T13" s="454">
        <v>2.0146058927222363E-2</v>
      </c>
      <c r="U13" s="194">
        <v>1330</v>
      </c>
      <c r="V13" s="1751">
        <v>0.1674641148325359</v>
      </c>
      <c r="X13" s="215"/>
    </row>
    <row r="14" spans="1:24" ht="18.75" customHeight="1">
      <c r="A14" s="399" t="s">
        <v>20</v>
      </c>
      <c r="B14" s="183">
        <v>3757</v>
      </c>
      <c r="C14" s="1138">
        <v>0.17180354856411195</v>
      </c>
      <c r="D14" s="23">
        <v>1173</v>
      </c>
      <c r="E14" s="194">
        <v>1152</v>
      </c>
      <c r="F14" s="454">
        <v>0.30662762842693636</v>
      </c>
      <c r="G14" s="194">
        <v>827</v>
      </c>
      <c r="H14" s="454">
        <v>0.22012243811551771</v>
      </c>
      <c r="I14" s="194">
        <v>608</v>
      </c>
      <c r="J14" s="454">
        <v>0.16183124833643864</v>
      </c>
      <c r="K14" s="194">
        <v>460</v>
      </c>
      <c r="L14" s="454">
        <v>0.1224381155177003</v>
      </c>
      <c r="M14" s="194">
        <v>25</v>
      </c>
      <c r="N14" s="454">
        <v>6.6542454085706682E-3</v>
      </c>
      <c r="O14" s="194">
        <v>38</v>
      </c>
      <c r="P14" s="454">
        <v>1.0114453021027415E-2</v>
      </c>
      <c r="Q14" s="194">
        <v>20</v>
      </c>
      <c r="R14" s="454">
        <v>5.3233963268565342E-3</v>
      </c>
      <c r="S14" s="194">
        <v>264</v>
      </c>
      <c r="T14" s="454">
        <v>7.0268831514506261E-2</v>
      </c>
      <c r="U14" s="194">
        <v>363</v>
      </c>
      <c r="V14" s="1751">
        <v>9.6619643332446103E-2</v>
      </c>
      <c r="X14" s="215"/>
    </row>
    <row r="15" spans="1:24" ht="18.75" customHeight="1">
      <c r="A15" s="399" t="s">
        <v>21</v>
      </c>
      <c r="B15" s="183">
        <v>5308</v>
      </c>
      <c r="C15" s="1138">
        <v>0.20418525927065703</v>
      </c>
      <c r="D15" s="23">
        <v>1159</v>
      </c>
      <c r="E15" s="194">
        <v>2068</v>
      </c>
      <c r="F15" s="454">
        <v>0.3896006028636021</v>
      </c>
      <c r="G15" s="194">
        <v>940</v>
      </c>
      <c r="H15" s="454">
        <v>0.17709118311981914</v>
      </c>
      <c r="I15" s="194">
        <v>428</v>
      </c>
      <c r="J15" s="454">
        <v>8.0633006782215522E-2</v>
      </c>
      <c r="K15" s="194">
        <v>889</v>
      </c>
      <c r="L15" s="454">
        <v>0.16748304446119067</v>
      </c>
      <c r="M15" s="194">
        <v>48</v>
      </c>
      <c r="N15" s="454">
        <v>9.0429540316503392E-3</v>
      </c>
      <c r="O15" s="194">
        <v>38</v>
      </c>
      <c r="P15" s="454">
        <v>7.1590052750565188E-3</v>
      </c>
      <c r="Q15" s="194">
        <v>60</v>
      </c>
      <c r="R15" s="454">
        <v>1.1303692539562924E-2</v>
      </c>
      <c r="S15" s="194">
        <v>242</v>
      </c>
      <c r="T15" s="454">
        <v>4.5591559909570457E-2</v>
      </c>
      <c r="U15" s="194">
        <v>595</v>
      </c>
      <c r="V15" s="1751">
        <v>0.11209495101733233</v>
      </c>
      <c r="X15" s="215"/>
    </row>
    <row r="16" spans="1:24" ht="18.75" customHeight="1">
      <c r="A16" s="399" t="s">
        <v>22</v>
      </c>
      <c r="B16" s="183">
        <v>4225</v>
      </c>
      <c r="C16" s="1138">
        <v>0.16554345270746806</v>
      </c>
      <c r="D16" s="23">
        <v>813</v>
      </c>
      <c r="E16" s="194">
        <v>1613</v>
      </c>
      <c r="F16" s="454">
        <v>0.38177514792899409</v>
      </c>
      <c r="G16" s="194">
        <v>863</v>
      </c>
      <c r="H16" s="454">
        <v>0.20426035502958581</v>
      </c>
      <c r="I16" s="194">
        <v>448</v>
      </c>
      <c r="J16" s="454">
        <v>0.10603550295857989</v>
      </c>
      <c r="K16" s="194">
        <v>691</v>
      </c>
      <c r="L16" s="454">
        <v>0.16355029585798816</v>
      </c>
      <c r="M16" s="194">
        <v>28</v>
      </c>
      <c r="N16" s="454">
        <v>6.6272189349112429E-3</v>
      </c>
      <c r="O16" s="194">
        <v>28</v>
      </c>
      <c r="P16" s="454">
        <v>6.6272189349112429E-3</v>
      </c>
      <c r="Q16" s="194">
        <v>33</v>
      </c>
      <c r="R16" s="454">
        <v>7.8106508875739646E-3</v>
      </c>
      <c r="S16" s="194">
        <v>123</v>
      </c>
      <c r="T16" s="454">
        <v>2.9112426035502958E-2</v>
      </c>
      <c r="U16" s="194">
        <v>398</v>
      </c>
      <c r="V16" s="1751">
        <v>9.4201183431952662E-2</v>
      </c>
      <c r="X16" s="215"/>
    </row>
    <row r="17" spans="1:24" ht="18.75" customHeight="1">
      <c r="A17" s="399" t="s">
        <v>23</v>
      </c>
      <c r="B17" s="183">
        <v>3567</v>
      </c>
      <c r="C17" s="1138">
        <v>0.14578820452037439</v>
      </c>
      <c r="D17" s="23">
        <v>587</v>
      </c>
      <c r="E17" s="194">
        <v>1642</v>
      </c>
      <c r="F17" s="454">
        <v>0.46033081020465377</v>
      </c>
      <c r="G17" s="194">
        <v>542</v>
      </c>
      <c r="H17" s="454">
        <v>0.15194841603588449</v>
      </c>
      <c r="I17" s="194">
        <v>446</v>
      </c>
      <c r="J17" s="454">
        <v>0.1250350434538828</v>
      </c>
      <c r="K17" s="194">
        <v>264</v>
      </c>
      <c r="L17" s="454">
        <v>7.4011774600504621E-2</v>
      </c>
      <c r="M17" s="194">
        <v>31</v>
      </c>
      <c r="N17" s="454">
        <v>8.6907765629380424E-3</v>
      </c>
      <c r="O17" s="194">
        <v>28</v>
      </c>
      <c r="P17" s="454">
        <v>7.8497336697504905E-3</v>
      </c>
      <c r="Q17" s="194">
        <v>34</v>
      </c>
      <c r="R17" s="454">
        <v>9.531819456125596E-3</v>
      </c>
      <c r="S17" s="194">
        <v>121</v>
      </c>
      <c r="T17" s="454">
        <v>3.3922063358564618E-2</v>
      </c>
      <c r="U17" s="194">
        <v>459</v>
      </c>
      <c r="V17" s="1751">
        <v>0.12867956265769553</v>
      </c>
      <c r="X17" s="215"/>
    </row>
    <row r="18" spans="1:24" ht="18.75" customHeight="1">
      <c r="A18" s="399" t="s">
        <v>24</v>
      </c>
      <c r="B18" s="183">
        <v>10790</v>
      </c>
      <c r="C18" s="1138">
        <v>0.18344724404093984</v>
      </c>
      <c r="D18" s="23">
        <v>1719</v>
      </c>
      <c r="E18" s="194">
        <v>4657</v>
      </c>
      <c r="F18" s="454">
        <v>0.4316033364226135</v>
      </c>
      <c r="G18" s="194">
        <v>2616</v>
      </c>
      <c r="H18" s="454">
        <v>0.24244670991658943</v>
      </c>
      <c r="I18" s="194">
        <v>496</v>
      </c>
      <c r="J18" s="454">
        <v>4.5968489341983318E-2</v>
      </c>
      <c r="K18" s="194">
        <v>1182</v>
      </c>
      <c r="L18" s="454">
        <v>0.10954587581093606</v>
      </c>
      <c r="M18" s="194">
        <v>80</v>
      </c>
      <c r="N18" s="454">
        <v>7.4142724745134385E-3</v>
      </c>
      <c r="O18" s="194">
        <v>77</v>
      </c>
      <c r="P18" s="454">
        <v>7.1362372567191842E-3</v>
      </c>
      <c r="Q18" s="194">
        <v>93</v>
      </c>
      <c r="R18" s="454">
        <v>8.6190917516218712E-3</v>
      </c>
      <c r="S18" s="194">
        <v>992</v>
      </c>
      <c r="T18" s="454">
        <v>9.1936978683966636E-2</v>
      </c>
      <c r="U18" s="194">
        <v>597</v>
      </c>
      <c r="V18" s="1751">
        <v>5.5329008341056536E-2</v>
      </c>
      <c r="X18" s="215"/>
    </row>
    <row r="19" spans="1:24" ht="18.75" customHeight="1">
      <c r="A19" s="399" t="s">
        <v>25</v>
      </c>
      <c r="B19" s="183">
        <v>5685</v>
      </c>
      <c r="C19" s="1138">
        <v>0.19532726335681155</v>
      </c>
      <c r="D19" s="23">
        <v>1301</v>
      </c>
      <c r="E19" s="194">
        <v>2255</v>
      </c>
      <c r="F19" s="454">
        <v>0.39665787159190852</v>
      </c>
      <c r="G19" s="194">
        <v>1191</v>
      </c>
      <c r="H19" s="454">
        <v>0.20949868073878627</v>
      </c>
      <c r="I19" s="194">
        <v>495</v>
      </c>
      <c r="J19" s="454">
        <v>8.7071240105540904E-2</v>
      </c>
      <c r="K19" s="194">
        <v>755</v>
      </c>
      <c r="L19" s="454">
        <v>0.13280562884784522</v>
      </c>
      <c r="M19" s="194">
        <v>54</v>
      </c>
      <c r="N19" s="454">
        <v>9.4986807387862793E-3</v>
      </c>
      <c r="O19" s="194">
        <v>34</v>
      </c>
      <c r="P19" s="454">
        <v>5.9806508355321024E-3</v>
      </c>
      <c r="Q19" s="194">
        <v>40</v>
      </c>
      <c r="R19" s="454">
        <v>7.0360598065083556E-3</v>
      </c>
      <c r="S19" s="194">
        <v>115</v>
      </c>
      <c r="T19" s="454">
        <v>2.0228671943711522E-2</v>
      </c>
      <c r="U19" s="194">
        <v>746</v>
      </c>
      <c r="V19" s="1751">
        <v>0.13122251539138083</v>
      </c>
      <c r="X19" s="215"/>
    </row>
    <row r="20" spans="1:24" ht="18.75" customHeight="1">
      <c r="A20" s="399" t="s">
        <v>26</v>
      </c>
      <c r="B20" s="184">
        <v>5047</v>
      </c>
      <c r="C20" s="1138">
        <v>0.1863393021967879</v>
      </c>
      <c r="D20" s="1240">
        <v>820</v>
      </c>
      <c r="E20" s="185">
        <v>2216</v>
      </c>
      <c r="F20" s="454">
        <v>0.43907271646522689</v>
      </c>
      <c r="G20" s="185">
        <v>1228</v>
      </c>
      <c r="H20" s="454">
        <v>0.24331285912423223</v>
      </c>
      <c r="I20" s="185">
        <v>386</v>
      </c>
      <c r="J20" s="454">
        <v>7.6481077868040426E-2</v>
      </c>
      <c r="K20" s="185">
        <v>480</v>
      </c>
      <c r="L20" s="454">
        <v>9.5106003566475139E-2</v>
      </c>
      <c r="M20" s="185">
        <v>47</v>
      </c>
      <c r="N20" s="454">
        <v>9.3124628492173567E-3</v>
      </c>
      <c r="O20" s="185">
        <v>13</v>
      </c>
      <c r="P20" s="454">
        <v>2.5757875965920348E-3</v>
      </c>
      <c r="Q20" s="185">
        <v>71</v>
      </c>
      <c r="R20" s="454">
        <v>1.4067763027541114E-2</v>
      </c>
      <c r="S20" s="185">
        <v>113</v>
      </c>
      <c r="T20" s="454">
        <v>2.2389538339607686E-2</v>
      </c>
      <c r="U20" s="185">
        <v>493</v>
      </c>
      <c r="V20" s="1751">
        <v>9.7681791163067175E-2</v>
      </c>
      <c r="X20" s="215"/>
    </row>
    <row r="21" spans="1:24" ht="18.75" customHeight="1">
      <c r="A21" s="455" t="s">
        <v>27</v>
      </c>
      <c r="B21" s="184">
        <v>9763</v>
      </c>
      <c r="C21" s="1138">
        <v>0.18088338829806944</v>
      </c>
      <c r="D21" s="1240">
        <v>2350</v>
      </c>
      <c r="E21" s="185">
        <v>3216</v>
      </c>
      <c r="F21" s="454">
        <v>0.32940694458670489</v>
      </c>
      <c r="G21" s="185">
        <v>2038</v>
      </c>
      <c r="H21" s="454">
        <v>0.20874731127727134</v>
      </c>
      <c r="I21" s="185">
        <v>983</v>
      </c>
      <c r="J21" s="454">
        <v>0.10068626446788898</v>
      </c>
      <c r="K21" s="185">
        <v>1735</v>
      </c>
      <c r="L21" s="454">
        <v>0.17771176892348664</v>
      </c>
      <c r="M21" s="185">
        <v>82</v>
      </c>
      <c r="N21" s="454">
        <v>8.3990576667008088E-3</v>
      </c>
      <c r="O21" s="185">
        <v>30</v>
      </c>
      <c r="P21" s="454">
        <v>3.0728259756222474E-3</v>
      </c>
      <c r="Q21" s="185">
        <v>148</v>
      </c>
      <c r="R21" s="454">
        <v>1.5159274813069753E-2</v>
      </c>
      <c r="S21" s="185">
        <v>687</v>
      </c>
      <c r="T21" s="454">
        <v>7.036771484174946E-2</v>
      </c>
      <c r="U21" s="185">
        <v>844</v>
      </c>
      <c r="V21" s="1751">
        <v>8.6448837447505894E-2</v>
      </c>
      <c r="X21" s="215"/>
    </row>
    <row r="22" spans="1:24" ht="7.5" customHeight="1">
      <c r="A22" s="782"/>
      <c r="B22" s="6"/>
      <c r="C22" s="415"/>
      <c r="D22" s="6"/>
      <c r="E22" s="6"/>
      <c r="F22" s="415"/>
      <c r="G22" s="6"/>
      <c r="H22" s="415"/>
      <c r="I22" s="6"/>
      <c r="J22" s="415"/>
      <c r="K22" s="6"/>
      <c r="L22" s="415"/>
      <c r="M22" s="6"/>
      <c r="N22" s="415"/>
      <c r="O22" s="6"/>
      <c r="P22" s="415"/>
      <c r="Q22" s="6"/>
      <c r="R22" s="415"/>
      <c r="S22" s="6"/>
      <c r="T22" s="415"/>
      <c r="U22" s="6"/>
      <c r="V22" s="415"/>
      <c r="X22" s="215"/>
    </row>
    <row r="23" spans="1:24">
      <c r="A23" s="1662" t="s">
        <v>1693</v>
      </c>
    </row>
    <row r="24" spans="1:24">
      <c r="A24" s="258" t="s">
        <v>1680</v>
      </c>
    </row>
    <row r="25" spans="1:24">
      <c r="A25" s="258" t="s">
        <v>1689</v>
      </c>
    </row>
    <row r="26" spans="1:24">
      <c r="A26" s="258" t="s">
        <v>1694</v>
      </c>
    </row>
    <row r="27" spans="1:24">
      <c r="A27" s="816"/>
    </row>
    <row r="29" spans="1:24">
      <c r="B29" s="17"/>
      <c r="C29" s="17"/>
      <c r="D29" s="17"/>
      <c r="E29" s="17"/>
      <c r="F29" s="17"/>
      <c r="G29" s="17"/>
      <c r="H29" s="17"/>
      <c r="I29" s="17"/>
      <c r="J29" s="17"/>
      <c r="K29" s="17"/>
      <c r="L29" s="17"/>
      <c r="M29" s="17"/>
      <c r="N29" s="17"/>
      <c r="O29" s="17"/>
      <c r="P29" s="17"/>
      <c r="Q29" s="17"/>
      <c r="R29" s="17"/>
      <c r="S29" s="17"/>
      <c r="T29" s="17"/>
      <c r="U29" s="17"/>
      <c r="V29" s="17"/>
    </row>
  </sheetData>
  <mergeCells count="13">
    <mergeCell ref="Q4:R5"/>
    <mergeCell ref="S4:T5"/>
    <mergeCell ref="U4:V5"/>
    <mergeCell ref="A3:A6"/>
    <mergeCell ref="B3:C5"/>
    <mergeCell ref="D3:D5"/>
    <mergeCell ref="E3:V3"/>
    <mergeCell ref="E4:F5"/>
    <mergeCell ref="G4:H5"/>
    <mergeCell ref="I4:J5"/>
    <mergeCell ref="K4:L5"/>
    <mergeCell ref="M4:N5"/>
    <mergeCell ref="O4:P5"/>
  </mergeCells>
  <hyperlinks>
    <hyperlink ref="X2" location="OBSAH!A1" display="Zpět na obsah" xr:uid="{EF66D11A-9876-4087-A076-D4E8198744BC}"/>
  </hyperlink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List118"/>
  <dimension ref="A1:V23"/>
  <sheetViews>
    <sheetView showGridLines="0" zoomScaleNormal="100" workbookViewId="0"/>
  </sheetViews>
  <sheetFormatPr defaultColWidth="9.140625" defaultRowHeight="15"/>
  <cols>
    <col min="1" max="1" width="18" customWidth="1"/>
    <col min="2" max="12" width="6.7109375" customWidth="1"/>
    <col min="13" max="18" width="6.42578125" customWidth="1"/>
  </cols>
  <sheetData>
    <row r="1" spans="1:22" s="29" customFormat="1" ht="22.5" customHeight="1">
      <c r="A1" s="154" t="s">
        <v>740</v>
      </c>
      <c r="B1" s="2"/>
      <c r="C1" s="2"/>
      <c r="D1" s="2"/>
      <c r="O1" s="152"/>
    </row>
    <row r="2" spans="1:22" ht="18.75" customHeight="1" thickBot="1">
      <c r="A2" s="322" t="s">
        <v>1547</v>
      </c>
      <c r="B2" s="4"/>
      <c r="C2" s="4"/>
      <c r="P2" s="4"/>
      <c r="Q2" s="4"/>
      <c r="R2" s="1440" t="s">
        <v>1548</v>
      </c>
      <c r="S2" s="4"/>
      <c r="T2" s="106" t="s">
        <v>986</v>
      </c>
    </row>
    <row r="3" spans="1:22" ht="31.5" customHeight="1">
      <c r="A3" s="2098" t="s">
        <v>163</v>
      </c>
      <c r="B3" s="2100" t="s">
        <v>170</v>
      </c>
      <c r="C3" s="2101"/>
      <c r="D3" s="2101"/>
      <c r="E3" s="2101"/>
      <c r="F3" s="2101"/>
      <c r="G3" s="2101"/>
      <c r="H3" s="2101"/>
      <c r="I3" s="2101"/>
      <c r="J3" s="2101"/>
      <c r="K3" s="2266"/>
      <c r="L3" s="2102"/>
      <c r="M3" s="2103" t="s">
        <v>1178</v>
      </c>
      <c r="N3" s="2104"/>
      <c r="O3" s="2105" t="s">
        <v>1154</v>
      </c>
      <c r="P3" s="2106"/>
      <c r="Q3" s="2107" t="s">
        <v>1137</v>
      </c>
      <c r="R3" s="2104"/>
    </row>
    <row r="4" spans="1:22" ht="17.25" customHeight="1" thickBot="1">
      <c r="A4" s="2099"/>
      <c r="B4" s="546" t="s">
        <v>11</v>
      </c>
      <c r="C4" s="406" t="s">
        <v>12</v>
      </c>
      <c r="D4" s="406" t="s">
        <v>127</v>
      </c>
      <c r="E4" s="406" t="s">
        <v>162</v>
      </c>
      <c r="F4" s="406" t="s">
        <v>340</v>
      </c>
      <c r="G4" s="547" t="s">
        <v>410</v>
      </c>
      <c r="H4" s="407" t="s">
        <v>445</v>
      </c>
      <c r="I4" s="407" t="s">
        <v>489</v>
      </c>
      <c r="J4" s="407" t="s">
        <v>499</v>
      </c>
      <c r="K4" s="547" t="s">
        <v>731</v>
      </c>
      <c r="L4" s="409" t="s">
        <v>1132</v>
      </c>
      <c r="M4" s="410" t="s">
        <v>164</v>
      </c>
      <c r="N4" s="1695" t="s">
        <v>165</v>
      </c>
      <c r="O4" s="416" t="s">
        <v>164</v>
      </c>
      <c r="P4" s="1695" t="s">
        <v>165</v>
      </c>
      <c r="Q4" s="416" t="s">
        <v>164</v>
      </c>
      <c r="R4" s="1696" t="s">
        <v>165</v>
      </c>
    </row>
    <row r="5" spans="1:22" ht="19.5" customHeight="1">
      <c r="A5" s="398" t="s">
        <v>985</v>
      </c>
      <c r="B5" s="544">
        <v>78717</v>
      </c>
      <c r="C5" s="130">
        <v>81644</v>
      </c>
      <c r="D5" s="130">
        <v>95631</v>
      </c>
      <c r="E5" s="130">
        <v>101983</v>
      </c>
      <c r="F5" s="130">
        <v>110940</v>
      </c>
      <c r="G5" s="412">
        <v>114108</v>
      </c>
      <c r="H5" s="130">
        <v>111855</v>
      </c>
      <c r="I5" s="130">
        <v>117957</v>
      </c>
      <c r="J5" s="130">
        <v>122822</v>
      </c>
      <c r="K5" s="412">
        <v>129701</v>
      </c>
      <c r="L5" s="107">
        <v>137655</v>
      </c>
      <c r="M5" s="809">
        <f>L5-K5</f>
        <v>7954</v>
      </c>
      <c r="N5" s="156">
        <f>L5/K5-1</f>
        <v>6.1325664412764658E-2</v>
      </c>
      <c r="O5" s="809">
        <f>L5-G5</f>
        <v>23547</v>
      </c>
      <c r="P5" s="156">
        <f>L5/G5-1</f>
        <v>0.20635713534546229</v>
      </c>
      <c r="Q5" s="809">
        <f>L5-B5</f>
        <v>58938</v>
      </c>
      <c r="R5" s="475">
        <f>L5/B5-1</f>
        <v>0.74873280231716155</v>
      </c>
    </row>
    <row r="6" spans="1:22" ht="19.5" customHeight="1">
      <c r="A6" s="399" t="s">
        <v>14</v>
      </c>
      <c r="B6" s="545">
        <v>8713</v>
      </c>
      <c r="C6" s="118">
        <v>8887</v>
      </c>
      <c r="D6" s="118">
        <v>9798</v>
      </c>
      <c r="E6" s="118">
        <v>9869</v>
      </c>
      <c r="F6" s="118">
        <v>10757</v>
      </c>
      <c r="G6" s="414">
        <v>11026</v>
      </c>
      <c r="H6" s="118">
        <v>11192</v>
      </c>
      <c r="I6" s="118">
        <v>12233</v>
      </c>
      <c r="J6" s="118">
        <v>12887</v>
      </c>
      <c r="K6" s="414">
        <v>13809</v>
      </c>
      <c r="L6" s="108">
        <v>14852</v>
      </c>
      <c r="M6" s="809">
        <f t="shared" ref="M6:M19" si="0">L6-K6</f>
        <v>1043</v>
      </c>
      <c r="N6" s="157">
        <f t="shared" ref="N6:N19" si="1">L6/K6-1</f>
        <v>7.5530451155043865E-2</v>
      </c>
      <c r="O6" s="809">
        <f t="shared" ref="O6:O19" si="2">L6-G6</f>
        <v>3826</v>
      </c>
      <c r="P6" s="157">
        <f t="shared" ref="P6:P19" si="3">L6/G6-1</f>
        <v>0.34699800471612563</v>
      </c>
      <c r="Q6" s="809">
        <f t="shared" ref="Q6:Q19" si="4">L6-B6</f>
        <v>6139</v>
      </c>
      <c r="R6" s="472">
        <f t="shared" ref="R6:R19" si="5">L6/B6-1</f>
        <v>0.70457936416848388</v>
      </c>
    </row>
    <row r="7" spans="1:22" ht="19.5" customHeight="1">
      <c r="A7" s="399" t="s">
        <v>15</v>
      </c>
      <c r="B7" s="545">
        <v>9661</v>
      </c>
      <c r="C7" s="118">
        <v>10634</v>
      </c>
      <c r="D7" s="118">
        <v>12930</v>
      </c>
      <c r="E7" s="118">
        <v>13764</v>
      </c>
      <c r="F7" s="118">
        <v>14825</v>
      </c>
      <c r="G7" s="414">
        <v>15407</v>
      </c>
      <c r="H7" s="118">
        <v>15503</v>
      </c>
      <c r="I7" s="118">
        <v>16136</v>
      </c>
      <c r="J7" s="118">
        <v>16426</v>
      </c>
      <c r="K7" s="414">
        <v>17454</v>
      </c>
      <c r="L7" s="108">
        <v>18858</v>
      </c>
      <c r="M7" s="809">
        <f t="shared" si="0"/>
        <v>1404</v>
      </c>
      <c r="N7" s="157">
        <f t="shared" si="1"/>
        <v>8.0440013750429751E-2</v>
      </c>
      <c r="O7" s="809">
        <f t="shared" si="2"/>
        <v>3451</v>
      </c>
      <c r="P7" s="157">
        <f t="shared" si="3"/>
        <v>0.22398909586551574</v>
      </c>
      <c r="Q7" s="809">
        <f t="shared" si="4"/>
        <v>9197</v>
      </c>
      <c r="R7" s="472">
        <f t="shared" si="5"/>
        <v>0.95197184556464132</v>
      </c>
    </row>
    <row r="8" spans="1:22" ht="19.5" customHeight="1">
      <c r="A8" s="399" t="s">
        <v>16</v>
      </c>
      <c r="B8" s="545">
        <v>2596</v>
      </c>
      <c r="C8" s="118">
        <v>2713</v>
      </c>
      <c r="D8" s="118">
        <v>3754</v>
      </c>
      <c r="E8" s="118">
        <v>4420</v>
      </c>
      <c r="F8" s="118">
        <v>4946</v>
      </c>
      <c r="G8" s="414">
        <v>5215</v>
      </c>
      <c r="H8" s="118">
        <v>5438</v>
      </c>
      <c r="I8" s="118">
        <v>6084</v>
      </c>
      <c r="J8" s="118">
        <v>6414</v>
      </c>
      <c r="K8" s="414">
        <v>6755</v>
      </c>
      <c r="L8" s="108">
        <v>7283</v>
      </c>
      <c r="M8" s="809">
        <f t="shared" si="0"/>
        <v>528</v>
      </c>
      <c r="N8" s="157">
        <f t="shared" si="1"/>
        <v>7.8164322723908164E-2</v>
      </c>
      <c r="O8" s="809">
        <f t="shared" si="2"/>
        <v>2068</v>
      </c>
      <c r="P8" s="157">
        <f t="shared" si="3"/>
        <v>0.39654841802492813</v>
      </c>
      <c r="Q8" s="809">
        <f t="shared" si="4"/>
        <v>4687</v>
      </c>
      <c r="R8" s="472">
        <f t="shared" si="5"/>
        <v>1.8054699537750385</v>
      </c>
    </row>
    <row r="9" spans="1:22" ht="19.5" customHeight="1">
      <c r="A9" s="399" t="s">
        <v>17</v>
      </c>
      <c r="B9" s="545">
        <v>4407</v>
      </c>
      <c r="C9" s="118">
        <v>4489</v>
      </c>
      <c r="D9" s="118">
        <v>4980</v>
      </c>
      <c r="E9" s="118">
        <v>5445</v>
      </c>
      <c r="F9" s="118">
        <v>6070</v>
      </c>
      <c r="G9" s="414">
        <v>6179</v>
      </c>
      <c r="H9" s="118">
        <v>5826</v>
      </c>
      <c r="I9" s="118">
        <v>6003</v>
      </c>
      <c r="J9" s="118">
        <v>6200</v>
      </c>
      <c r="K9" s="414">
        <v>6525</v>
      </c>
      <c r="L9" s="108">
        <v>6676</v>
      </c>
      <c r="M9" s="809">
        <f t="shared" si="0"/>
        <v>151</v>
      </c>
      <c r="N9" s="157">
        <f t="shared" si="1"/>
        <v>2.3141762452107306E-2</v>
      </c>
      <c r="O9" s="809">
        <f t="shared" si="2"/>
        <v>497</v>
      </c>
      <c r="P9" s="157">
        <f t="shared" si="3"/>
        <v>8.0433727140313938E-2</v>
      </c>
      <c r="Q9" s="809">
        <f t="shared" si="4"/>
        <v>2269</v>
      </c>
      <c r="R9" s="472">
        <f t="shared" si="5"/>
        <v>0.51486271840254139</v>
      </c>
    </row>
    <row r="10" spans="1:22" ht="19.5" customHeight="1">
      <c r="A10" s="399" t="s">
        <v>18</v>
      </c>
      <c r="B10" s="545">
        <v>2675</v>
      </c>
      <c r="C10" s="118">
        <v>2927</v>
      </c>
      <c r="D10" s="118">
        <v>3134</v>
      </c>
      <c r="E10" s="118">
        <v>3432</v>
      </c>
      <c r="F10" s="118">
        <v>3913</v>
      </c>
      <c r="G10" s="414">
        <v>4026</v>
      </c>
      <c r="H10" s="118">
        <v>3979</v>
      </c>
      <c r="I10" s="118">
        <v>4283</v>
      </c>
      <c r="J10" s="118">
        <v>4433</v>
      </c>
      <c r="K10" s="414">
        <v>4407</v>
      </c>
      <c r="L10" s="108">
        <v>4291</v>
      </c>
      <c r="M10" s="809">
        <f t="shared" si="0"/>
        <v>-116</v>
      </c>
      <c r="N10" s="157">
        <f t="shared" si="1"/>
        <v>-2.6321760835035124E-2</v>
      </c>
      <c r="O10" s="809">
        <f t="shared" si="2"/>
        <v>265</v>
      </c>
      <c r="P10" s="157">
        <f t="shared" si="3"/>
        <v>6.5822155986090314E-2</v>
      </c>
      <c r="Q10" s="809">
        <f t="shared" si="4"/>
        <v>1616</v>
      </c>
      <c r="R10" s="472">
        <f t="shared" si="5"/>
        <v>0.6041121495327102</v>
      </c>
    </row>
    <row r="11" spans="1:22" ht="19.5" customHeight="1">
      <c r="A11" s="399" t="s">
        <v>19</v>
      </c>
      <c r="B11" s="545">
        <v>8247</v>
      </c>
      <c r="C11" s="118">
        <v>8242</v>
      </c>
      <c r="D11" s="118">
        <v>8933</v>
      </c>
      <c r="E11" s="118">
        <v>9319</v>
      </c>
      <c r="F11" s="118">
        <v>10399</v>
      </c>
      <c r="G11" s="414">
        <v>10706</v>
      </c>
      <c r="H11" s="118">
        <v>10376</v>
      </c>
      <c r="I11" s="118">
        <v>10895</v>
      </c>
      <c r="J11" s="118">
        <v>11261</v>
      </c>
      <c r="K11" s="414">
        <v>11745</v>
      </c>
      <c r="L11" s="108">
        <v>12248</v>
      </c>
      <c r="M11" s="809">
        <f t="shared" si="0"/>
        <v>503</v>
      </c>
      <c r="N11" s="157">
        <f t="shared" si="1"/>
        <v>4.2826734780757825E-2</v>
      </c>
      <c r="O11" s="809">
        <f t="shared" si="2"/>
        <v>1542</v>
      </c>
      <c r="P11" s="157">
        <f t="shared" si="3"/>
        <v>0.14403138427050255</v>
      </c>
      <c r="Q11" s="809">
        <f t="shared" si="4"/>
        <v>4001</v>
      </c>
      <c r="R11" s="472">
        <f t="shared" si="5"/>
        <v>0.48514611373832905</v>
      </c>
    </row>
    <row r="12" spans="1:22" ht="19.5" customHeight="1">
      <c r="A12" s="399" t="s">
        <v>20</v>
      </c>
      <c r="B12" s="545">
        <v>3454</v>
      </c>
      <c r="C12" s="118">
        <v>3599</v>
      </c>
      <c r="D12" s="118">
        <v>4219</v>
      </c>
      <c r="E12" s="118">
        <v>4494</v>
      </c>
      <c r="F12" s="118">
        <v>5249</v>
      </c>
      <c r="G12" s="414">
        <v>5321</v>
      </c>
      <c r="H12" s="118">
        <v>5331</v>
      </c>
      <c r="I12" s="118">
        <v>5604</v>
      </c>
      <c r="J12" s="118">
        <v>5691</v>
      </c>
      <c r="K12" s="414">
        <v>5747</v>
      </c>
      <c r="L12" s="108">
        <v>5737</v>
      </c>
      <c r="M12" s="809">
        <f t="shared" si="0"/>
        <v>-10</v>
      </c>
      <c r="N12" s="157">
        <f t="shared" si="1"/>
        <v>-1.7400382808421266E-3</v>
      </c>
      <c r="O12" s="809">
        <f t="shared" si="2"/>
        <v>416</v>
      </c>
      <c r="P12" s="157">
        <f t="shared" si="3"/>
        <v>7.8180793084006828E-2</v>
      </c>
      <c r="Q12" s="809">
        <f t="shared" si="4"/>
        <v>2283</v>
      </c>
      <c r="R12" s="472">
        <f t="shared" si="5"/>
        <v>0.66097278517660674</v>
      </c>
      <c r="V12" s="777"/>
    </row>
    <row r="13" spans="1:22" ht="19.5" customHeight="1">
      <c r="A13" s="399" t="s">
        <v>21</v>
      </c>
      <c r="B13" s="545">
        <v>5761</v>
      </c>
      <c r="C13" s="118">
        <v>5692</v>
      </c>
      <c r="D13" s="118">
        <v>5992</v>
      </c>
      <c r="E13" s="118">
        <v>5838</v>
      </c>
      <c r="F13" s="118">
        <v>6490</v>
      </c>
      <c r="G13" s="414">
        <v>6713</v>
      </c>
      <c r="H13" s="118">
        <v>6482</v>
      </c>
      <c r="I13" s="118">
        <v>6729</v>
      </c>
      <c r="J13" s="118">
        <v>7127</v>
      </c>
      <c r="K13" s="414">
        <v>7730</v>
      </c>
      <c r="L13" s="108">
        <v>8164</v>
      </c>
      <c r="M13" s="421">
        <f t="shared" si="0"/>
        <v>434</v>
      </c>
      <c r="N13" s="157">
        <f t="shared" si="1"/>
        <v>5.6144890038809736E-2</v>
      </c>
      <c r="O13" s="421">
        <f t="shared" si="2"/>
        <v>1451</v>
      </c>
      <c r="P13" s="157">
        <f t="shared" si="3"/>
        <v>0.2161477729778043</v>
      </c>
      <c r="Q13" s="421">
        <f t="shared" si="4"/>
        <v>2403</v>
      </c>
      <c r="R13" s="472">
        <f t="shared" si="5"/>
        <v>0.41711508418677323</v>
      </c>
    </row>
    <row r="14" spans="1:22" ht="19.5" customHeight="1">
      <c r="A14" s="399" t="s">
        <v>22</v>
      </c>
      <c r="B14" s="545">
        <v>3669</v>
      </c>
      <c r="C14" s="118">
        <v>4023</v>
      </c>
      <c r="D14" s="118">
        <v>4923</v>
      </c>
      <c r="E14" s="118">
        <v>4993</v>
      </c>
      <c r="F14" s="118">
        <v>5060</v>
      </c>
      <c r="G14" s="414">
        <v>5038</v>
      </c>
      <c r="H14" s="118">
        <v>5022</v>
      </c>
      <c r="I14" s="118">
        <v>5197</v>
      </c>
      <c r="J14" s="118">
        <v>5449</v>
      </c>
      <c r="K14" s="414">
        <v>5947</v>
      </c>
      <c r="L14" s="108">
        <v>6345</v>
      </c>
      <c r="M14" s="809">
        <f t="shared" si="0"/>
        <v>398</v>
      </c>
      <c r="N14" s="157">
        <f t="shared" si="1"/>
        <v>6.6924499747772037E-2</v>
      </c>
      <c r="O14" s="809">
        <f t="shared" si="2"/>
        <v>1307</v>
      </c>
      <c r="P14" s="157">
        <f t="shared" si="3"/>
        <v>0.25942834458118291</v>
      </c>
      <c r="Q14" s="809">
        <f t="shared" si="4"/>
        <v>2676</v>
      </c>
      <c r="R14" s="472">
        <f t="shared" si="5"/>
        <v>0.72935404742436627</v>
      </c>
    </row>
    <row r="15" spans="1:22" ht="19.5" customHeight="1">
      <c r="A15" s="399" t="s">
        <v>23</v>
      </c>
      <c r="B15" s="545">
        <v>3915</v>
      </c>
      <c r="C15" s="118">
        <v>4024</v>
      </c>
      <c r="D15" s="118">
        <v>4556</v>
      </c>
      <c r="E15" s="118">
        <v>4816</v>
      </c>
      <c r="F15" s="118">
        <v>5083</v>
      </c>
      <c r="G15" s="414">
        <v>5205</v>
      </c>
      <c r="H15" s="118">
        <v>4724</v>
      </c>
      <c r="I15" s="118">
        <v>4827</v>
      </c>
      <c r="J15" s="118">
        <v>4806</v>
      </c>
      <c r="K15" s="414">
        <v>5016</v>
      </c>
      <c r="L15" s="108">
        <v>5329</v>
      </c>
      <c r="M15" s="473">
        <f t="shared" si="0"/>
        <v>313</v>
      </c>
      <c r="N15" s="157">
        <f t="shared" si="1"/>
        <v>6.2400318979266345E-2</v>
      </c>
      <c r="O15" s="473">
        <f t="shared" si="2"/>
        <v>124</v>
      </c>
      <c r="P15" s="157">
        <f t="shared" si="3"/>
        <v>2.3823246878001969E-2</v>
      </c>
      <c r="Q15" s="473">
        <f t="shared" si="4"/>
        <v>1414</v>
      </c>
      <c r="R15" s="472">
        <f t="shared" si="5"/>
        <v>0.36117496807151972</v>
      </c>
    </row>
    <row r="16" spans="1:22" ht="19.5" customHeight="1">
      <c r="A16" s="399" t="s">
        <v>24</v>
      </c>
      <c r="B16" s="545">
        <v>6542</v>
      </c>
      <c r="C16" s="118">
        <v>6892</v>
      </c>
      <c r="D16" s="118">
        <v>9843</v>
      </c>
      <c r="E16" s="118">
        <v>11235</v>
      </c>
      <c r="F16" s="118">
        <v>11981</v>
      </c>
      <c r="G16" s="414">
        <v>12774</v>
      </c>
      <c r="H16" s="118">
        <v>12469</v>
      </c>
      <c r="I16" s="118">
        <v>13240</v>
      </c>
      <c r="J16" s="118">
        <v>14135</v>
      </c>
      <c r="K16" s="414">
        <v>15176</v>
      </c>
      <c r="L16" s="108">
        <v>16598</v>
      </c>
      <c r="M16" s="809">
        <f t="shared" si="0"/>
        <v>1422</v>
      </c>
      <c r="N16" s="157">
        <f t="shared" si="1"/>
        <v>9.3700579862941558E-2</v>
      </c>
      <c r="O16" s="809">
        <f t="shared" si="2"/>
        <v>3824</v>
      </c>
      <c r="P16" s="157">
        <f t="shared" si="3"/>
        <v>0.29935807108188506</v>
      </c>
      <c r="Q16" s="809">
        <f t="shared" si="4"/>
        <v>10056</v>
      </c>
      <c r="R16" s="472">
        <f t="shared" si="5"/>
        <v>1.5371446040966066</v>
      </c>
    </row>
    <row r="17" spans="1:18" ht="19.5" customHeight="1">
      <c r="A17" s="399" t="s">
        <v>25</v>
      </c>
      <c r="B17" s="545">
        <v>4781</v>
      </c>
      <c r="C17" s="118">
        <v>4916</v>
      </c>
      <c r="D17" s="118">
        <v>6009</v>
      </c>
      <c r="E17" s="118">
        <v>6652</v>
      </c>
      <c r="F17" s="118">
        <v>7206</v>
      </c>
      <c r="G17" s="414">
        <v>7484</v>
      </c>
      <c r="H17" s="118">
        <v>7249</v>
      </c>
      <c r="I17" s="118">
        <v>7538</v>
      </c>
      <c r="J17" s="118">
        <v>7933</v>
      </c>
      <c r="K17" s="414">
        <v>8169</v>
      </c>
      <c r="L17" s="108">
        <v>8715</v>
      </c>
      <c r="M17" s="809">
        <f t="shared" si="0"/>
        <v>546</v>
      </c>
      <c r="N17" s="157">
        <f t="shared" si="1"/>
        <v>6.6838046272493568E-2</v>
      </c>
      <c r="O17" s="809">
        <f t="shared" si="2"/>
        <v>1231</v>
      </c>
      <c r="P17" s="157">
        <f t="shared" si="3"/>
        <v>0.164484233030465</v>
      </c>
      <c r="Q17" s="809">
        <f t="shared" si="4"/>
        <v>3934</v>
      </c>
      <c r="R17" s="472">
        <f t="shared" si="5"/>
        <v>0.82284040995607621</v>
      </c>
    </row>
    <row r="18" spans="1:18" ht="19.5" customHeight="1">
      <c r="A18" s="399" t="s">
        <v>26</v>
      </c>
      <c r="B18" s="545">
        <v>3284</v>
      </c>
      <c r="C18" s="118">
        <v>3413</v>
      </c>
      <c r="D18" s="118">
        <v>4849</v>
      </c>
      <c r="E18" s="118">
        <v>5803</v>
      </c>
      <c r="F18" s="118">
        <v>6108</v>
      </c>
      <c r="G18" s="414">
        <v>6211</v>
      </c>
      <c r="H18" s="118">
        <v>5869</v>
      </c>
      <c r="I18" s="118">
        <v>6478</v>
      </c>
      <c r="J18" s="118">
        <v>6823</v>
      </c>
      <c r="K18" s="414">
        <v>7262</v>
      </c>
      <c r="L18" s="108">
        <v>7825</v>
      </c>
      <c r="M18" s="809">
        <f t="shared" si="0"/>
        <v>563</v>
      </c>
      <c r="N18" s="157">
        <f t="shared" si="1"/>
        <v>7.7526852106857724E-2</v>
      </c>
      <c r="O18" s="809">
        <f t="shared" si="2"/>
        <v>1614</v>
      </c>
      <c r="P18" s="157">
        <f t="shared" si="3"/>
        <v>0.25986153598454353</v>
      </c>
      <c r="Q18" s="809">
        <f t="shared" si="4"/>
        <v>4541</v>
      </c>
      <c r="R18" s="472">
        <f t="shared" si="5"/>
        <v>1.3827649208282584</v>
      </c>
    </row>
    <row r="19" spans="1:18" ht="19.5" customHeight="1">
      <c r="A19" s="399" t="s">
        <v>27</v>
      </c>
      <c r="B19" s="545">
        <v>11012</v>
      </c>
      <c r="C19" s="118">
        <v>11193</v>
      </c>
      <c r="D19" s="118">
        <v>11711</v>
      </c>
      <c r="E19" s="118">
        <v>11903</v>
      </c>
      <c r="F19" s="118">
        <v>12853</v>
      </c>
      <c r="G19" s="414">
        <v>12803</v>
      </c>
      <c r="H19" s="118">
        <v>12395</v>
      </c>
      <c r="I19" s="118">
        <v>12710</v>
      </c>
      <c r="J19" s="118">
        <v>13237</v>
      </c>
      <c r="K19" s="414">
        <v>13959</v>
      </c>
      <c r="L19" s="108">
        <v>14734</v>
      </c>
      <c r="M19" s="809">
        <f t="shared" si="0"/>
        <v>775</v>
      </c>
      <c r="N19" s="157">
        <f t="shared" si="1"/>
        <v>5.551973637080021E-2</v>
      </c>
      <c r="O19" s="809">
        <f t="shared" si="2"/>
        <v>1931</v>
      </c>
      <c r="P19" s="157">
        <f t="shared" si="3"/>
        <v>0.15082402561899544</v>
      </c>
      <c r="Q19" s="809">
        <f t="shared" si="4"/>
        <v>3722</v>
      </c>
      <c r="R19" s="472">
        <f t="shared" si="5"/>
        <v>0.33799491463857612</v>
      </c>
    </row>
    <row r="20" spans="1:18" ht="10.5" customHeight="1">
      <c r="A20" s="401"/>
      <c r="B20" s="517"/>
      <c r="C20" s="517"/>
      <c r="D20" s="517"/>
      <c r="E20" s="517"/>
      <c r="F20" s="517"/>
      <c r="G20" s="517"/>
      <c r="H20" s="517"/>
      <c r="I20" s="517"/>
      <c r="J20" s="517"/>
      <c r="K20" s="517"/>
      <c r="L20" s="517"/>
      <c r="M20" s="676"/>
      <c r="N20" s="786"/>
      <c r="O20" s="787"/>
      <c r="P20" s="786"/>
      <c r="Q20" s="787"/>
      <c r="R20" s="786"/>
    </row>
    <row r="21" spans="1:18" s="16" customFormat="1" ht="17.25" customHeight="1">
      <c r="A21" s="816"/>
      <c r="B21" s="145"/>
      <c r="C21" s="145"/>
      <c r="D21" s="145"/>
      <c r="E21" s="145"/>
      <c r="F21" s="145"/>
      <c r="G21" s="145"/>
      <c r="H21" s="145"/>
      <c r="I21" s="145"/>
      <c r="J21" s="145"/>
      <c r="K21"/>
      <c r="L21"/>
      <c r="M21"/>
      <c r="N21"/>
      <c r="O21"/>
      <c r="P21"/>
    </row>
    <row r="22" spans="1:18">
      <c r="L22" s="145"/>
    </row>
    <row r="23" spans="1:18">
      <c r="B23" s="145"/>
      <c r="C23" s="145"/>
      <c r="D23" s="145"/>
      <c r="E23" s="145"/>
      <c r="F23" s="145"/>
      <c r="G23" s="145"/>
      <c r="H23" s="145"/>
      <c r="I23" s="145"/>
      <c r="J23" s="145"/>
      <c r="K23" s="145"/>
      <c r="L23" s="145"/>
    </row>
  </sheetData>
  <mergeCells count="5">
    <mergeCell ref="A3:A4"/>
    <mergeCell ref="B3:L3"/>
    <mergeCell ref="M3:N3"/>
    <mergeCell ref="O3:P3"/>
    <mergeCell ref="Q3:R3"/>
  </mergeCells>
  <hyperlinks>
    <hyperlink ref="T2" location="OBSAH!A1" display="Zpět na obsah" xr:uid="{4FBBBE23-9EFF-4850-992E-CCDC719FF606}"/>
  </hyperlinks>
  <pageMargins left="0.70866141732283472" right="0.70866141732283472" top="0.78740157480314965" bottom="0.7874015748031496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List24"/>
  <dimension ref="A1:R27"/>
  <sheetViews>
    <sheetView showGridLines="0" zoomScaleNormal="100" workbookViewId="0"/>
  </sheetViews>
  <sheetFormatPr defaultColWidth="8.85546875" defaultRowHeight="15"/>
  <cols>
    <col min="1" max="1" width="13.140625" style="16" customWidth="1"/>
    <col min="2" max="2" width="5.7109375" style="16" customWidth="1"/>
    <col min="3" max="3" width="7.5703125" style="16" customWidth="1"/>
    <col min="4" max="4" width="7" style="16" customWidth="1"/>
    <col min="5" max="5" width="7.140625" style="16" customWidth="1"/>
    <col min="6" max="6" width="8.140625" style="16" customWidth="1"/>
    <col min="7" max="7" width="9" style="16" customWidth="1"/>
    <col min="8" max="8" width="8.140625" style="16" customWidth="1"/>
    <col min="9" max="9" width="9" style="16" customWidth="1"/>
    <col min="10" max="10" width="8.140625" style="16" customWidth="1"/>
    <col min="11" max="11" width="9" style="16" customWidth="1"/>
    <col min="12" max="12" width="8.42578125" style="16" customWidth="1"/>
    <col min="13" max="14" width="9" style="16" customWidth="1"/>
    <col min="15" max="15" width="8.7109375" style="16" customWidth="1"/>
    <col min="17" max="16384" width="8.85546875" style="16"/>
  </cols>
  <sheetData>
    <row r="1" spans="1:18" s="27" customFormat="1" ht="22.5" customHeight="1">
      <c r="A1" s="1" t="s">
        <v>1198</v>
      </c>
      <c r="J1"/>
      <c r="K1"/>
      <c r="L1"/>
      <c r="M1"/>
      <c r="N1" s="152"/>
      <c r="O1"/>
    </row>
    <row r="2" spans="1:18" s="4" customFormat="1" ht="18.75" customHeight="1" thickBot="1">
      <c r="A2" s="322" t="s">
        <v>1547</v>
      </c>
      <c r="B2"/>
      <c r="C2"/>
      <c r="D2"/>
      <c r="E2"/>
      <c r="F2"/>
      <c r="G2"/>
      <c r="H2"/>
      <c r="I2"/>
      <c r="J2"/>
      <c r="K2"/>
      <c r="L2"/>
      <c r="O2" s="1440" t="s">
        <v>1548</v>
      </c>
      <c r="Q2" s="106" t="s">
        <v>986</v>
      </c>
    </row>
    <row r="3" spans="1:18" s="28" customFormat="1" ht="27.75" customHeight="1">
      <c r="A3" s="2032" t="s">
        <v>170</v>
      </c>
      <c r="B3" s="2033"/>
      <c r="C3" s="2174" t="s">
        <v>166</v>
      </c>
      <c r="D3" s="2076"/>
      <c r="E3" s="2067"/>
      <c r="F3" s="2076" t="s">
        <v>167</v>
      </c>
      <c r="G3" s="2067"/>
      <c r="H3" s="2071" t="s">
        <v>178</v>
      </c>
      <c r="I3" s="2072"/>
      <c r="J3" s="2071" t="s">
        <v>230</v>
      </c>
      <c r="K3" s="2072"/>
      <c r="L3" s="2174" t="s">
        <v>304</v>
      </c>
      <c r="M3" s="2067"/>
      <c r="N3" s="2071" t="s">
        <v>169</v>
      </c>
      <c r="O3" s="2025"/>
    </row>
    <row r="4" spans="1:18" s="28" customFormat="1" ht="15" customHeight="1">
      <c r="A4" s="2034"/>
      <c r="B4" s="2035"/>
      <c r="C4" s="2073" t="s">
        <v>4</v>
      </c>
      <c r="D4" s="2201" t="s">
        <v>487</v>
      </c>
      <c r="E4" s="2267"/>
      <c r="F4" s="2026" t="s">
        <v>4</v>
      </c>
      <c r="G4" s="2267" t="s">
        <v>745</v>
      </c>
      <c r="H4" s="2073" t="s">
        <v>4</v>
      </c>
      <c r="I4" s="2271" t="s">
        <v>231</v>
      </c>
      <c r="J4" s="2073" t="s">
        <v>4</v>
      </c>
      <c r="K4" s="2271" t="s">
        <v>232</v>
      </c>
      <c r="L4" s="2073" t="s">
        <v>4</v>
      </c>
      <c r="M4" s="2271" t="s">
        <v>233</v>
      </c>
      <c r="N4" s="2205" t="s">
        <v>4</v>
      </c>
      <c r="O4" s="2201" t="s">
        <v>447</v>
      </c>
    </row>
    <row r="5" spans="1:18" s="28" customFormat="1" ht="15" customHeight="1">
      <c r="A5" s="2034"/>
      <c r="B5" s="2035"/>
      <c r="C5" s="2073"/>
      <c r="D5" s="2203"/>
      <c r="E5" s="2270"/>
      <c r="F5" s="2026"/>
      <c r="G5" s="2268"/>
      <c r="H5" s="2073"/>
      <c r="I5" s="2272"/>
      <c r="J5" s="2073"/>
      <c r="K5" s="2272"/>
      <c r="L5" s="2073"/>
      <c r="M5" s="2272"/>
      <c r="N5" s="2205"/>
      <c r="O5" s="2274"/>
    </row>
    <row r="6" spans="1:18" s="28" customFormat="1" ht="16.5" customHeight="1" thickBot="1">
      <c r="A6" s="2034"/>
      <c r="B6" s="2035"/>
      <c r="C6" s="2075"/>
      <c r="D6" s="552" t="s">
        <v>153</v>
      </c>
      <c r="E6" s="553" t="s">
        <v>37</v>
      </c>
      <c r="F6" s="2027"/>
      <c r="G6" s="2269"/>
      <c r="H6" s="2075"/>
      <c r="I6" s="2273"/>
      <c r="J6" s="2075"/>
      <c r="K6" s="2273"/>
      <c r="L6" s="2075"/>
      <c r="M6" s="2273"/>
      <c r="N6" s="2206"/>
      <c r="O6" s="2275"/>
    </row>
    <row r="7" spans="1:18" s="28" customFormat="1" ht="18.75" customHeight="1">
      <c r="A7" s="2053" t="s">
        <v>11</v>
      </c>
      <c r="B7" s="2054"/>
      <c r="C7" s="253">
        <v>1304</v>
      </c>
      <c r="D7" s="558">
        <v>1294</v>
      </c>
      <c r="E7" s="94">
        <v>351</v>
      </c>
      <c r="F7" s="253">
        <v>19546</v>
      </c>
      <c r="G7" s="94">
        <v>18269</v>
      </c>
      <c r="H7" s="559">
        <v>427107</v>
      </c>
      <c r="I7" s="78">
        <v>405631</v>
      </c>
      <c r="J7" s="559">
        <v>116077</v>
      </c>
      <c r="K7" s="78">
        <v>108053</v>
      </c>
      <c r="L7" s="559">
        <v>78385</v>
      </c>
      <c r="M7" s="78">
        <v>74303</v>
      </c>
      <c r="N7" s="1917">
        <v>38385.9</v>
      </c>
      <c r="O7" s="76">
        <v>3453.8</v>
      </c>
      <c r="P7" s="239"/>
    </row>
    <row r="8" spans="1:18" s="28" customFormat="1" ht="18.75" customHeight="1">
      <c r="A8" s="2038" t="s">
        <v>12</v>
      </c>
      <c r="B8" s="2039"/>
      <c r="C8" s="253">
        <v>1307</v>
      </c>
      <c r="D8" s="558">
        <v>1297</v>
      </c>
      <c r="E8" s="94">
        <v>340</v>
      </c>
      <c r="F8" s="253">
        <v>19380</v>
      </c>
      <c r="G8" s="94">
        <v>18127</v>
      </c>
      <c r="H8" s="559">
        <v>424849</v>
      </c>
      <c r="I8" s="78">
        <v>404087</v>
      </c>
      <c r="J8" s="559">
        <v>115617</v>
      </c>
      <c r="K8" s="78">
        <v>107399</v>
      </c>
      <c r="L8" s="559">
        <v>78602</v>
      </c>
      <c r="M8" s="78">
        <v>74363</v>
      </c>
      <c r="N8" s="1917">
        <v>38069.599999999999</v>
      </c>
      <c r="O8" s="76">
        <v>3583</v>
      </c>
    </row>
    <row r="9" spans="1:18" s="28" customFormat="1" ht="18.75" customHeight="1">
      <c r="A9" s="2038" t="s">
        <v>127</v>
      </c>
      <c r="B9" s="2039"/>
      <c r="C9" s="253">
        <v>1308</v>
      </c>
      <c r="D9" s="558">
        <v>1297</v>
      </c>
      <c r="E9" s="94">
        <v>319</v>
      </c>
      <c r="F9" s="253">
        <v>19266</v>
      </c>
      <c r="G9" s="94">
        <v>18088</v>
      </c>
      <c r="H9" s="559">
        <v>421535</v>
      </c>
      <c r="I9" s="78">
        <v>403018</v>
      </c>
      <c r="J9" s="559">
        <v>114041</v>
      </c>
      <c r="K9" s="78">
        <v>107316</v>
      </c>
      <c r="L9" s="560">
        <v>78056</v>
      </c>
      <c r="M9" s="78">
        <v>74271</v>
      </c>
      <c r="N9" s="1917">
        <v>38114.9</v>
      </c>
      <c r="O9" s="76">
        <v>3690.8</v>
      </c>
    </row>
    <row r="10" spans="1:18" s="28" customFormat="1" ht="18.75" customHeight="1">
      <c r="A10" s="2038" t="s">
        <v>162</v>
      </c>
      <c r="B10" s="2039"/>
      <c r="C10" s="253">
        <v>1290</v>
      </c>
      <c r="D10" s="558">
        <v>1279</v>
      </c>
      <c r="E10" s="94">
        <v>302</v>
      </c>
      <c r="F10" s="253">
        <v>19225</v>
      </c>
      <c r="G10" s="94">
        <v>18164</v>
      </c>
      <c r="H10" s="559">
        <v>420814</v>
      </c>
      <c r="I10" s="78">
        <v>403957</v>
      </c>
      <c r="J10" s="559">
        <v>113513</v>
      </c>
      <c r="K10" s="78">
        <v>107509</v>
      </c>
      <c r="L10" s="560">
        <v>79477</v>
      </c>
      <c r="M10" s="78">
        <v>75432</v>
      </c>
      <c r="N10" s="1917">
        <v>38223.4</v>
      </c>
      <c r="O10" s="76">
        <v>3722.5</v>
      </c>
    </row>
    <row r="11" spans="1:18" s="28" customFormat="1" ht="18.75" customHeight="1">
      <c r="A11" s="2038" t="s">
        <v>340</v>
      </c>
      <c r="B11" s="2039"/>
      <c r="C11" s="253">
        <v>1284</v>
      </c>
      <c r="D11" s="558">
        <v>1273</v>
      </c>
      <c r="E11" s="94">
        <v>260</v>
      </c>
      <c r="F11" s="253">
        <v>19303</v>
      </c>
      <c r="G11" s="94">
        <v>18280</v>
      </c>
      <c r="H11" s="560">
        <v>423838</v>
      </c>
      <c r="I11" s="78">
        <v>408088</v>
      </c>
      <c r="J11" s="560">
        <v>116183</v>
      </c>
      <c r="K11" s="78">
        <v>110095</v>
      </c>
      <c r="L11" s="560">
        <v>84462</v>
      </c>
      <c r="M11" s="78">
        <v>80350</v>
      </c>
      <c r="N11" s="1917">
        <v>39133.300000000003</v>
      </c>
      <c r="O11" s="1918">
        <v>3688.3</v>
      </c>
      <c r="P11" s="239"/>
    </row>
    <row r="12" spans="1:18" s="28" customFormat="1" ht="18.75" customHeight="1">
      <c r="A12" s="2038" t="s">
        <v>410</v>
      </c>
      <c r="B12" s="2039"/>
      <c r="C12" s="253">
        <v>1280</v>
      </c>
      <c r="D12" s="558">
        <v>1269</v>
      </c>
      <c r="E12" s="94">
        <v>238</v>
      </c>
      <c r="F12" s="253">
        <v>19569</v>
      </c>
      <c r="G12" s="94">
        <v>18595</v>
      </c>
      <c r="H12" s="560">
        <v>432906</v>
      </c>
      <c r="I12" s="78">
        <v>417302</v>
      </c>
      <c r="J12" s="560">
        <v>118293</v>
      </c>
      <c r="K12" s="78">
        <v>112295</v>
      </c>
      <c r="L12" s="560">
        <v>90012</v>
      </c>
      <c r="M12" s="78">
        <v>85489</v>
      </c>
      <c r="N12" s="1917">
        <v>40193.300000000003</v>
      </c>
      <c r="O12" s="1918">
        <v>3708.6</v>
      </c>
    </row>
    <row r="13" spans="1:18" s="28" customFormat="1" ht="18.75" customHeight="1">
      <c r="A13" s="2038" t="s">
        <v>445</v>
      </c>
      <c r="B13" s="2039"/>
      <c r="C13" s="253">
        <v>1285</v>
      </c>
      <c r="D13" s="558">
        <v>1274</v>
      </c>
      <c r="E13" s="94">
        <v>230</v>
      </c>
      <c r="F13" s="253">
        <v>19995</v>
      </c>
      <c r="G13" s="94">
        <v>19029</v>
      </c>
      <c r="H13" s="560">
        <v>446254</v>
      </c>
      <c r="I13" s="78">
        <v>430216</v>
      </c>
      <c r="J13" s="560">
        <v>125167</v>
      </c>
      <c r="K13" s="78">
        <v>118401</v>
      </c>
      <c r="L13" s="560">
        <v>85492</v>
      </c>
      <c r="M13" s="78">
        <v>81729</v>
      </c>
      <c r="N13" s="1917">
        <v>41305.800000000003</v>
      </c>
      <c r="O13" s="1918">
        <v>3933.6</v>
      </c>
    </row>
    <row r="14" spans="1:18" s="28" customFormat="1" ht="18.75" customHeight="1">
      <c r="A14" s="2038" t="s">
        <v>489</v>
      </c>
      <c r="B14" s="2039"/>
      <c r="C14" s="253">
        <v>1294</v>
      </c>
      <c r="D14" s="558">
        <v>1284</v>
      </c>
      <c r="E14" s="94">
        <v>208</v>
      </c>
      <c r="F14" s="253">
        <v>20378</v>
      </c>
      <c r="G14" s="94">
        <v>19446</v>
      </c>
      <c r="H14" s="560">
        <v>463200</v>
      </c>
      <c r="I14" s="78">
        <v>447796</v>
      </c>
      <c r="J14" s="560">
        <v>133416</v>
      </c>
      <c r="K14" s="78">
        <v>127446</v>
      </c>
      <c r="L14" s="560">
        <v>89284</v>
      </c>
      <c r="M14" s="78">
        <v>85597</v>
      </c>
      <c r="N14" s="1917">
        <v>42488.4</v>
      </c>
      <c r="O14" s="1918">
        <v>3874.8</v>
      </c>
    </row>
    <row r="15" spans="1:18" s="28" customFormat="1" ht="18.75" customHeight="1">
      <c r="A15" s="2038" t="s">
        <v>499</v>
      </c>
      <c r="B15" s="2039"/>
      <c r="C15" s="253">
        <v>1304</v>
      </c>
      <c r="D15" s="558">
        <v>1293</v>
      </c>
      <c r="E15" s="94">
        <v>205</v>
      </c>
      <c r="F15" s="253">
        <v>20938</v>
      </c>
      <c r="G15" s="94">
        <v>20030</v>
      </c>
      <c r="H15" s="560">
        <v>484758</v>
      </c>
      <c r="I15" s="78">
        <v>469236</v>
      </c>
      <c r="J15" s="560">
        <v>139916</v>
      </c>
      <c r="K15" s="78">
        <v>133942</v>
      </c>
      <c r="L15" s="560">
        <v>95791</v>
      </c>
      <c r="M15" s="78">
        <v>91796</v>
      </c>
      <c r="N15" s="1917">
        <v>43963.4</v>
      </c>
      <c r="O15" s="1918">
        <v>3882.1</v>
      </c>
    </row>
    <row r="16" spans="1:18" s="28" customFormat="1" ht="18.75" customHeight="1">
      <c r="A16" s="2038" t="s">
        <v>731</v>
      </c>
      <c r="B16" s="2039"/>
      <c r="C16" s="253">
        <v>1313</v>
      </c>
      <c r="D16" s="558">
        <v>1301</v>
      </c>
      <c r="E16" s="94">
        <v>197</v>
      </c>
      <c r="F16" s="253">
        <v>21406</v>
      </c>
      <c r="G16" s="94">
        <v>20545</v>
      </c>
      <c r="H16" s="560">
        <v>503189</v>
      </c>
      <c r="I16" s="78">
        <v>487771</v>
      </c>
      <c r="J16" s="560">
        <v>140613</v>
      </c>
      <c r="K16" s="78">
        <v>134552</v>
      </c>
      <c r="L16" s="560">
        <v>104096</v>
      </c>
      <c r="M16" s="78">
        <v>100227</v>
      </c>
      <c r="N16" s="1917">
        <v>45385.5</v>
      </c>
      <c r="O16" s="1918">
        <v>4001.3</v>
      </c>
      <c r="R16" s="1919"/>
    </row>
    <row r="17" spans="1:16" s="1665" customFormat="1" ht="18.75" customHeight="1" thickBot="1">
      <c r="A17" s="2007" t="s">
        <v>1132</v>
      </c>
      <c r="B17" s="2008"/>
      <c r="C17" s="253">
        <v>1328</v>
      </c>
      <c r="D17" s="273">
        <v>1317</v>
      </c>
      <c r="E17" s="94">
        <v>190</v>
      </c>
      <c r="F17" s="253">
        <v>21743</v>
      </c>
      <c r="G17" s="94">
        <v>20915</v>
      </c>
      <c r="H17" s="560">
        <v>514881</v>
      </c>
      <c r="I17" s="78">
        <v>499447</v>
      </c>
      <c r="J17" s="560">
        <v>142157</v>
      </c>
      <c r="K17" s="78">
        <v>136194</v>
      </c>
      <c r="L17" s="561" t="s">
        <v>49</v>
      </c>
      <c r="M17" s="487" t="s">
        <v>49</v>
      </c>
      <c r="N17" s="1917">
        <v>46370.62</v>
      </c>
      <c r="O17" s="1918">
        <v>4041.83</v>
      </c>
      <c r="P17" s="239"/>
    </row>
    <row r="18" spans="1:16" s="1665" customFormat="1" ht="17.25" customHeight="1">
      <c r="A18" s="2028" t="s">
        <v>1134</v>
      </c>
      <c r="B18" s="369" t="s">
        <v>164</v>
      </c>
      <c r="C18" s="391">
        <f>C17-C16</f>
        <v>15</v>
      </c>
      <c r="D18" s="422">
        <f t="shared" ref="D18:O18" si="0">D17-D16</f>
        <v>16</v>
      </c>
      <c r="E18" s="554">
        <f>E17-E16</f>
        <v>-7</v>
      </c>
      <c r="F18" s="422">
        <f t="shared" si="0"/>
        <v>337</v>
      </c>
      <c r="G18" s="422">
        <f>G17-G16</f>
        <v>370</v>
      </c>
      <c r="H18" s="391">
        <f t="shared" si="0"/>
        <v>11692</v>
      </c>
      <c r="I18" s="422">
        <f t="shared" si="0"/>
        <v>11676</v>
      </c>
      <c r="J18" s="391">
        <f t="shared" si="0"/>
        <v>1544</v>
      </c>
      <c r="K18" s="422">
        <f t="shared" si="0"/>
        <v>1642</v>
      </c>
      <c r="L18" s="555" t="s">
        <v>49</v>
      </c>
      <c r="M18" s="526" t="s">
        <v>49</v>
      </c>
      <c r="N18" s="541">
        <f t="shared" si="0"/>
        <v>985.12000000000262</v>
      </c>
      <c r="O18" s="363">
        <f t="shared" si="0"/>
        <v>40.529999999999745</v>
      </c>
    </row>
    <row r="19" spans="1:16" s="1665" customFormat="1" ht="17.25" customHeight="1">
      <c r="A19" s="2029"/>
      <c r="B19" s="1600" t="s">
        <v>165</v>
      </c>
      <c r="C19" s="393">
        <f>C17/C16-1</f>
        <v>1.1424219345011366E-2</v>
      </c>
      <c r="D19" s="431">
        <f t="shared" ref="D19:O19" si="1">D17/D16-1</f>
        <v>1.2298232129131392E-2</v>
      </c>
      <c r="E19" s="529">
        <f>E17/E16-1</f>
        <v>-3.5532994923857864E-2</v>
      </c>
      <c r="F19" s="431">
        <f t="shared" si="1"/>
        <v>1.5743249556199101E-2</v>
      </c>
      <c r="G19" s="431">
        <f t="shared" si="1"/>
        <v>1.8009247992212263E-2</v>
      </c>
      <c r="H19" s="393">
        <f t="shared" si="1"/>
        <v>2.323580205449649E-2</v>
      </c>
      <c r="I19" s="431">
        <f t="shared" si="1"/>
        <v>2.3937462456767644E-2</v>
      </c>
      <c r="J19" s="393">
        <f t="shared" si="1"/>
        <v>1.0980492557587151E-2</v>
      </c>
      <c r="K19" s="431">
        <f>K17/K16-1</f>
        <v>1.2203460372198105E-2</v>
      </c>
      <c r="L19" s="556" t="s">
        <v>49</v>
      </c>
      <c r="M19" s="528" t="s">
        <v>49</v>
      </c>
      <c r="N19" s="527">
        <f t="shared" si="1"/>
        <v>2.1705610822839949E-2</v>
      </c>
      <c r="O19" s="367">
        <f t="shared" si="1"/>
        <v>1.0129208007397583E-2</v>
      </c>
    </row>
    <row r="20" spans="1:16" s="1665" customFormat="1" ht="17.25" customHeight="1">
      <c r="A20" s="2030" t="s">
        <v>1154</v>
      </c>
      <c r="B20" s="378" t="s">
        <v>164</v>
      </c>
      <c r="C20" s="394">
        <f>C17-C12</f>
        <v>48</v>
      </c>
      <c r="D20" s="428">
        <f t="shared" ref="D20:O20" si="2">D17-D12</f>
        <v>48</v>
      </c>
      <c r="E20" s="531">
        <f>E17-E12</f>
        <v>-48</v>
      </c>
      <c r="F20" s="428">
        <f t="shared" si="2"/>
        <v>2174</v>
      </c>
      <c r="G20" s="428">
        <f>G17-G12</f>
        <v>2320</v>
      </c>
      <c r="H20" s="394">
        <f t="shared" si="2"/>
        <v>81975</v>
      </c>
      <c r="I20" s="428">
        <f t="shared" si="2"/>
        <v>82145</v>
      </c>
      <c r="J20" s="394">
        <f t="shared" si="2"/>
        <v>23864</v>
      </c>
      <c r="K20" s="428">
        <f t="shared" si="2"/>
        <v>23899</v>
      </c>
      <c r="L20" s="557" t="s">
        <v>49</v>
      </c>
      <c r="M20" s="530" t="s">
        <v>49</v>
      </c>
      <c r="N20" s="483">
        <f t="shared" si="2"/>
        <v>6177.32</v>
      </c>
      <c r="O20" s="380">
        <f t="shared" si="2"/>
        <v>333.23</v>
      </c>
    </row>
    <row r="21" spans="1:16" s="1665" customFormat="1" ht="17.25" customHeight="1">
      <c r="A21" s="2029"/>
      <c r="B21" s="1600" t="s">
        <v>165</v>
      </c>
      <c r="C21" s="393">
        <f>C17/C12-1</f>
        <v>3.7500000000000089E-2</v>
      </c>
      <c r="D21" s="431">
        <f t="shared" ref="D21:O21" si="3">D17/D12-1</f>
        <v>3.7825059101654901E-2</v>
      </c>
      <c r="E21" s="529">
        <f>E17/E12-1</f>
        <v>-0.20168067226890751</v>
      </c>
      <c r="F21" s="431">
        <f t="shared" si="3"/>
        <v>0.11109407736726462</v>
      </c>
      <c r="G21" s="431">
        <f t="shared" si="3"/>
        <v>0.12476472169938146</v>
      </c>
      <c r="H21" s="393">
        <f t="shared" si="3"/>
        <v>0.1893598148327813</v>
      </c>
      <c r="I21" s="431">
        <f t="shared" si="3"/>
        <v>0.19684784640380348</v>
      </c>
      <c r="J21" s="393">
        <f t="shared" si="3"/>
        <v>0.20173636647984239</v>
      </c>
      <c r="K21" s="431">
        <f t="shared" si="3"/>
        <v>0.21282336702435556</v>
      </c>
      <c r="L21" s="556" t="s">
        <v>49</v>
      </c>
      <c r="M21" s="528" t="s">
        <v>49</v>
      </c>
      <c r="N21" s="527">
        <f t="shared" si="3"/>
        <v>0.15369029166552628</v>
      </c>
      <c r="O21" s="367">
        <f t="shared" si="3"/>
        <v>8.98533139189992E-2</v>
      </c>
    </row>
    <row r="22" spans="1:16" ht="17.25" customHeight="1">
      <c r="A22" s="2030" t="s">
        <v>1137</v>
      </c>
      <c r="B22" s="378" t="s">
        <v>164</v>
      </c>
      <c r="C22" s="394">
        <f>C17-C7</f>
        <v>24</v>
      </c>
      <c r="D22" s="428">
        <f t="shared" ref="D22:O22" si="4">D17-D7</f>
        <v>23</v>
      </c>
      <c r="E22" s="531">
        <f>E17-E7</f>
        <v>-161</v>
      </c>
      <c r="F22" s="428">
        <f t="shared" si="4"/>
        <v>2197</v>
      </c>
      <c r="G22" s="428">
        <f t="shared" si="4"/>
        <v>2646</v>
      </c>
      <c r="H22" s="394">
        <f t="shared" si="4"/>
        <v>87774</v>
      </c>
      <c r="I22" s="428">
        <f t="shared" si="4"/>
        <v>93816</v>
      </c>
      <c r="J22" s="394">
        <f t="shared" si="4"/>
        <v>26080</v>
      </c>
      <c r="K22" s="428">
        <f t="shared" si="4"/>
        <v>28141</v>
      </c>
      <c r="L22" s="557" t="s">
        <v>49</v>
      </c>
      <c r="M22" s="530" t="s">
        <v>49</v>
      </c>
      <c r="N22" s="483">
        <f t="shared" si="4"/>
        <v>7984.7200000000012</v>
      </c>
      <c r="O22" s="380">
        <f t="shared" si="4"/>
        <v>588.02999999999975</v>
      </c>
    </row>
    <row r="23" spans="1:16" ht="17.25" customHeight="1">
      <c r="A23" s="2150"/>
      <c r="B23" s="1603" t="s">
        <v>165</v>
      </c>
      <c r="C23" s="368">
        <f>C17/C7-1</f>
        <v>1.8404907975460016E-2</v>
      </c>
      <c r="D23" s="518">
        <f t="shared" ref="D23:O23" si="5">D17/D7-1</f>
        <v>1.7774343122102021E-2</v>
      </c>
      <c r="E23" s="562">
        <f>E17/E7-1</f>
        <v>-0.45868945868945865</v>
      </c>
      <c r="F23" s="518">
        <f t="shared" si="5"/>
        <v>0.11240151437634305</v>
      </c>
      <c r="G23" s="518">
        <f t="shared" si="5"/>
        <v>0.14483551371175207</v>
      </c>
      <c r="H23" s="368">
        <f t="shared" si="5"/>
        <v>0.20550822159318383</v>
      </c>
      <c r="I23" s="518">
        <f t="shared" si="5"/>
        <v>0.2312840981088724</v>
      </c>
      <c r="J23" s="368">
        <f t="shared" si="5"/>
        <v>0.22467844620381294</v>
      </c>
      <c r="K23" s="518">
        <f t="shared" si="5"/>
        <v>0.26043700776470802</v>
      </c>
      <c r="L23" s="563" t="s">
        <v>49</v>
      </c>
      <c r="M23" s="564" t="s">
        <v>49</v>
      </c>
      <c r="N23" s="535">
        <f t="shared" si="5"/>
        <v>0.20801179599800967</v>
      </c>
      <c r="O23" s="388">
        <f t="shared" si="5"/>
        <v>0.17025594996815085</v>
      </c>
    </row>
    <row r="24" spans="1:16" ht="12" customHeight="1">
      <c r="A24" s="358"/>
      <c r="B24" s="110"/>
      <c r="C24" s="134"/>
      <c r="D24" s="134"/>
      <c r="E24" s="134"/>
      <c r="F24" s="134"/>
      <c r="G24" s="134"/>
      <c r="H24" s="134"/>
      <c r="I24" s="134"/>
      <c r="J24" s="134"/>
      <c r="K24" s="134"/>
      <c r="L24" s="135"/>
      <c r="M24" s="135"/>
      <c r="N24" s="134"/>
      <c r="O24" s="134"/>
    </row>
    <row r="25" spans="1:16" ht="17.25" customHeight="1">
      <c r="A25" s="1660" t="s">
        <v>1571</v>
      </c>
    </row>
    <row r="26" spans="1:16" ht="17.25" customHeight="1">
      <c r="A26" s="258" t="s">
        <v>1695</v>
      </c>
    </row>
    <row r="27" spans="1:16" ht="17.25" customHeight="1">
      <c r="A27" s="816"/>
    </row>
  </sheetData>
  <mergeCells count="33">
    <mergeCell ref="A8:B8"/>
    <mergeCell ref="L4:L6"/>
    <mergeCell ref="M4:M6"/>
    <mergeCell ref="O4:O6"/>
    <mergeCell ref="A3:B6"/>
    <mergeCell ref="A7:B7"/>
    <mergeCell ref="H3:I3"/>
    <mergeCell ref="N3:O3"/>
    <mergeCell ref="H4:H6"/>
    <mergeCell ref="N4:N6"/>
    <mergeCell ref="I4:I6"/>
    <mergeCell ref="J3:K3"/>
    <mergeCell ref="J4:J6"/>
    <mergeCell ref="K4:K6"/>
    <mergeCell ref="L3:M3"/>
    <mergeCell ref="F4:F6"/>
    <mergeCell ref="A22:A23"/>
    <mergeCell ref="A9:B9"/>
    <mergeCell ref="A10:B10"/>
    <mergeCell ref="A11:B11"/>
    <mergeCell ref="A12:B12"/>
    <mergeCell ref="A13:B13"/>
    <mergeCell ref="A14:B14"/>
    <mergeCell ref="A15:B15"/>
    <mergeCell ref="A17:B17"/>
    <mergeCell ref="A16:B16"/>
    <mergeCell ref="A18:A19"/>
    <mergeCell ref="A20:A21"/>
    <mergeCell ref="F3:G3"/>
    <mergeCell ref="G4:G6"/>
    <mergeCell ref="C4:C6"/>
    <mergeCell ref="C3:E3"/>
    <mergeCell ref="D4:E5"/>
  </mergeCells>
  <hyperlinks>
    <hyperlink ref="Q2" location="OBSAH!A1" display="Zpět na obsah" xr:uid="{DAE00588-AE32-4857-AF88-56F610D4BE37}"/>
  </hyperlinks>
  <pageMargins left="0.70866141732283472" right="0.70866141732283472" top="0.78740157480314965" bottom="0.78740157480314965" header="0.31496062992125984" footer="0.31496062992125984"/>
  <pageSetup paperSize="9" orientation="landscape" r:id="rId1"/>
  <ignoredErrors>
    <ignoredError sqref="F18:K23 N18:O23 C18:D23 E18:E23" unlockedFormula="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List89"/>
  <dimension ref="A1:V27"/>
  <sheetViews>
    <sheetView showGridLines="0" zoomScaleNormal="100" workbookViewId="0"/>
  </sheetViews>
  <sheetFormatPr defaultRowHeight="15"/>
  <cols>
    <col min="1" max="1" width="9.5703125" customWidth="1"/>
    <col min="2" max="2" width="4.85546875" customWidth="1"/>
    <col min="3" max="3" width="5.7109375" customWidth="1"/>
    <col min="4" max="4" width="6.42578125" customWidth="1"/>
    <col min="5" max="5" width="7.42578125" customWidth="1"/>
    <col min="6" max="7" width="7.85546875" customWidth="1"/>
    <col min="8" max="8" width="7.140625" customWidth="1"/>
    <col min="9" max="9" width="6.85546875" customWidth="1"/>
    <col min="10" max="10" width="7.5703125" customWidth="1"/>
    <col min="11" max="11" width="8.140625" customWidth="1"/>
    <col min="12" max="13" width="5.7109375" customWidth="1"/>
    <col min="14" max="16" width="6.42578125" customWidth="1"/>
    <col min="17" max="17" width="6.5703125" customWidth="1"/>
    <col min="18" max="18" width="7.28515625" customWidth="1"/>
    <col min="19" max="20" width="7.5703125" customWidth="1"/>
  </cols>
  <sheetData>
    <row r="1" spans="1:22" ht="22.5" customHeight="1">
      <c r="A1" s="1" t="s">
        <v>1199</v>
      </c>
      <c r="B1" s="2"/>
      <c r="C1" s="2"/>
      <c r="D1" s="2"/>
      <c r="E1" s="2"/>
      <c r="F1" s="2"/>
      <c r="G1" s="2"/>
      <c r="H1" s="2"/>
      <c r="I1" s="2"/>
      <c r="J1" s="2"/>
      <c r="K1" s="2"/>
      <c r="L1" s="2"/>
      <c r="M1" s="2"/>
      <c r="N1" s="2"/>
      <c r="O1" s="2"/>
      <c r="P1" s="2"/>
      <c r="Q1" s="152"/>
      <c r="R1" s="2"/>
      <c r="S1" s="2"/>
      <c r="T1" s="2"/>
    </row>
    <row r="2" spans="1:22" ht="18.75" customHeight="1" thickBot="1">
      <c r="A2" s="322" t="s">
        <v>1547</v>
      </c>
      <c r="B2" s="4"/>
      <c r="C2" s="4"/>
      <c r="D2" s="4"/>
      <c r="E2" s="4"/>
      <c r="F2" s="4"/>
      <c r="G2" s="4"/>
      <c r="H2" s="4"/>
      <c r="I2" s="4"/>
      <c r="J2" s="4"/>
      <c r="K2" s="4"/>
      <c r="L2" s="4"/>
      <c r="M2" s="4"/>
      <c r="N2" s="4"/>
      <c r="O2" s="4"/>
      <c r="P2" s="4"/>
      <c r="Q2" s="4"/>
      <c r="R2" s="4"/>
      <c r="S2" s="4"/>
      <c r="T2" s="1440" t="s">
        <v>1548</v>
      </c>
      <c r="U2" s="4"/>
      <c r="V2" s="106" t="s">
        <v>986</v>
      </c>
    </row>
    <row r="3" spans="1:22" ht="30.75" customHeight="1">
      <c r="A3" s="2032" t="s">
        <v>170</v>
      </c>
      <c r="B3" s="2033"/>
      <c r="C3" s="2043" t="s">
        <v>234</v>
      </c>
      <c r="D3" s="2044"/>
      <c r="E3" s="2044"/>
      <c r="F3" s="2044"/>
      <c r="G3" s="2044"/>
      <c r="H3" s="2044"/>
      <c r="I3" s="2044"/>
      <c r="J3" s="2044"/>
      <c r="K3" s="2044"/>
      <c r="L3" s="2043" t="s">
        <v>239</v>
      </c>
      <c r="M3" s="2044"/>
      <c r="N3" s="2044"/>
      <c r="O3" s="2044"/>
      <c r="P3" s="2044"/>
      <c r="Q3" s="2044"/>
      <c r="R3" s="2044"/>
      <c r="S3" s="2044"/>
      <c r="T3" s="2044"/>
    </row>
    <row r="4" spans="1:22" ht="15" customHeight="1">
      <c r="A4" s="2034"/>
      <c r="B4" s="2035"/>
      <c r="C4" s="2045"/>
      <c r="D4" s="2046"/>
      <c r="E4" s="2046"/>
      <c r="F4" s="2046"/>
      <c r="G4" s="2046"/>
      <c r="H4" s="2046"/>
      <c r="I4" s="2046"/>
      <c r="J4" s="2046"/>
      <c r="K4" s="2046"/>
      <c r="L4" s="2045"/>
      <c r="M4" s="2046"/>
      <c r="N4" s="2046"/>
      <c r="O4" s="2046"/>
      <c r="P4" s="2046"/>
      <c r="Q4" s="2046"/>
      <c r="R4" s="2046"/>
      <c r="S4" s="2046"/>
      <c r="T4" s="2046"/>
    </row>
    <row r="5" spans="1:22" ht="30" customHeight="1">
      <c r="A5" s="2034"/>
      <c r="B5" s="2035"/>
      <c r="C5" s="2049" t="s">
        <v>1</v>
      </c>
      <c r="D5" s="2041" t="s">
        <v>32</v>
      </c>
      <c r="E5" s="2022" t="s">
        <v>51</v>
      </c>
      <c r="F5" s="2022"/>
      <c r="G5" s="2022" t="s">
        <v>240</v>
      </c>
      <c r="H5" s="2022"/>
      <c r="I5" s="2022" t="s">
        <v>61</v>
      </c>
      <c r="J5" s="2006"/>
      <c r="K5" s="2006" t="s">
        <v>13</v>
      </c>
      <c r="L5" s="2136" t="s">
        <v>1</v>
      </c>
      <c r="M5" s="2041" t="s">
        <v>32</v>
      </c>
      <c r="N5" s="2022" t="s">
        <v>51</v>
      </c>
      <c r="O5" s="2022"/>
      <c r="P5" s="2022" t="s">
        <v>240</v>
      </c>
      <c r="Q5" s="2022"/>
      <c r="R5" s="2022" t="s">
        <v>61</v>
      </c>
      <c r="S5" s="2006"/>
      <c r="T5" s="2006" t="s">
        <v>13</v>
      </c>
    </row>
    <row r="6" spans="1:22" ht="46.5" customHeight="1" thickBot="1">
      <c r="A6" s="2036"/>
      <c r="B6" s="2037"/>
      <c r="C6" s="2050"/>
      <c r="D6" s="2042"/>
      <c r="E6" s="449" t="s">
        <v>4</v>
      </c>
      <c r="F6" s="449" t="s">
        <v>746</v>
      </c>
      <c r="G6" s="449" t="s">
        <v>4</v>
      </c>
      <c r="H6" s="449" t="s">
        <v>232</v>
      </c>
      <c r="I6" s="449" t="s">
        <v>4</v>
      </c>
      <c r="J6" s="477" t="s">
        <v>233</v>
      </c>
      <c r="K6" s="2161"/>
      <c r="L6" s="2276"/>
      <c r="M6" s="2042"/>
      <c r="N6" s="449" t="s">
        <v>4</v>
      </c>
      <c r="O6" s="449" t="s">
        <v>746</v>
      </c>
      <c r="P6" s="449" t="s">
        <v>4</v>
      </c>
      <c r="Q6" s="449" t="s">
        <v>232</v>
      </c>
      <c r="R6" s="449" t="s">
        <v>4</v>
      </c>
      <c r="S6" s="477" t="s">
        <v>233</v>
      </c>
      <c r="T6" s="2161"/>
    </row>
    <row r="7" spans="1:22" ht="18.75" customHeight="1">
      <c r="A7" s="2038" t="s">
        <v>11</v>
      </c>
      <c r="B7" s="2039"/>
      <c r="C7" s="198">
        <v>972</v>
      </c>
      <c r="D7" s="113">
        <v>15893</v>
      </c>
      <c r="E7" s="113">
        <v>362298</v>
      </c>
      <c r="F7" s="113">
        <v>350248</v>
      </c>
      <c r="G7" s="113">
        <v>97936</v>
      </c>
      <c r="H7" s="113">
        <v>93218</v>
      </c>
      <c r="I7" s="113">
        <v>67275</v>
      </c>
      <c r="J7" s="79">
        <v>65288</v>
      </c>
      <c r="K7" s="1920">
        <v>33036.6</v>
      </c>
      <c r="L7" s="68">
        <v>332</v>
      </c>
      <c r="M7" s="113">
        <v>3653</v>
      </c>
      <c r="N7" s="113">
        <v>64809</v>
      </c>
      <c r="O7" s="113">
        <v>55383</v>
      </c>
      <c r="P7" s="113">
        <v>18141</v>
      </c>
      <c r="Q7" s="113">
        <v>14835</v>
      </c>
      <c r="R7" s="113">
        <v>78385</v>
      </c>
      <c r="S7" s="79">
        <v>74303</v>
      </c>
      <c r="T7" s="1920">
        <v>5349.2999999999993</v>
      </c>
      <c r="U7" s="77"/>
    </row>
    <row r="8" spans="1:22" ht="18.75" customHeight="1">
      <c r="A8" s="2038" t="s">
        <v>12</v>
      </c>
      <c r="B8" s="2039"/>
      <c r="C8" s="198">
        <v>973</v>
      </c>
      <c r="D8" s="113">
        <v>15648</v>
      </c>
      <c r="E8" s="113">
        <v>358169</v>
      </c>
      <c r="F8" s="113">
        <v>347136</v>
      </c>
      <c r="G8" s="113">
        <v>96823</v>
      </c>
      <c r="H8" s="113">
        <v>92269</v>
      </c>
      <c r="I8" s="114">
        <v>67115</v>
      </c>
      <c r="J8" s="79">
        <v>65162</v>
      </c>
      <c r="K8" s="1920">
        <v>32630.9</v>
      </c>
      <c r="L8" s="68">
        <v>334</v>
      </c>
      <c r="M8" s="113">
        <v>3732</v>
      </c>
      <c r="N8" s="113">
        <v>66680</v>
      </c>
      <c r="O8" s="113">
        <v>56951</v>
      </c>
      <c r="P8" s="113">
        <v>18794</v>
      </c>
      <c r="Q8" s="113">
        <v>15130</v>
      </c>
      <c r="R8" s="114">
        <v>78602</v>
      </c>
      <c r="S8" s="79">
        <v>74363</v>
      </c>
      <c r="T8" s="1920">
        <v>5438.7</v>
      </c>
      <c r="U8" s="77"/>
    </row>
    <row r="9" spans="1:22" ht="18.75" customHeight="1">
      <c r="A9" s="2038" t="s">
        <v>127</v>
      </c>
      <c r="B9" s="2039"/>
      <c r="C9" s="198">
        <v>977</v>
      </c>
      <c r="D9" s="114">
        <v>15456</v>
      </c>
      <c r="E9" s="114">
        <v>353759</v>
      </c>
      <c r="F9" s="114">
        <v>344591</v>
      </c>
      <c r="G9" s="114">
        <v>95379</v>
      </c>
      <c r="H9" s="114">
        <v>92026</v>
      </c>
      <c r="I9" s="114">
        <v>66152</v>
      </c>
      <c r="J9" s="76">
        <v>64545</v>
      </c>
      <c r="K9" s="1920">
        <v>32568.2</v>
      </c>
      <c r="L9" s="69">
        <v>331</v>
      </c>
      <c r="M9" s="114">
        <v>3810</v>
      </c>
      <c r="N9" s="114">
        <v>67776</v>
      </c>
      <c r="O9" s="114">
        <v>58427</v>
      </c>
      <c r="P9" s="114">
        <v>18662</v>
      </c>
      <c r="Q9" s="114">
        <v>15290</v>
      </c>
      <c r="R9" s="114">
        <v>78056</v>
      </c>
      <c r="S9" s="76">
        <v>74271</v>
      </c>
      <c r="T9" s="1920">
        <v>5546.7000000000007</v>
      </c>
      <c r="U9" s="77"/>
    </row>
    <row r="10" spans="1:22" ht="18.75" customHeight="1">
      <c r="A10" s="2038" t="s">
        <v>162</v>
      </c>
      <c r="B10" s="2039"/>
      <c r="C10" s="198">
        <v>962</v>
      </c>
      <c r="D10" s="114">
        <v>15444</v>
      </c>
      <c r="E10" s="114">
        <v>352861</v>
      </c>
      <c r="F10" s="114">
        <v>345109</v>
      </c>
      <c r="G10" s="114">
        <v>94997</v>
      </c>
      <c r="H10" s="114">
        <v>92271</v>
      </c>
      <c r="I10" s="114">
        <v>67320</v>
      </c>
      <c r="J10" s="76">
        <v>65493</v>
      </c>
      <c r="K10" s="1920">
        <v>32616.400000000001</v>
      </c>
      <c r="L10" s="69">
        <v>328</v>
      </c>
      <c r="M10" s="114">
        <v>3781</v>
      </c>
      <c r="N10" s="114">
        <v>67953</v>
      </c>
      <c r="O10" s="114">
        <v>58848</v>
      </c>
      <c r="P10" s="114">
        <v>18516</v>
      </c>
      <c r="Q10" s="114">
        <v>15238</v>
      </c>
      <c r="R10" s="114">
        <v>79477</v>
      </c>
      <c r="S10" s="76">
        <v>75432</v>
      </c>
      <c r="T10" s="1920">
        <v>5607</v>
      </c>
      <c r="U10" s="77"/>
    </row>
    <row r="11" spans="1:22" ht="18.75" customHeight="1">
      <c r="A11" s="2038" t="s">
        <v>340</v>
      </c>
      <c r="B11" s="2039"/>
      <c r="C11" s="194">
        <v>959</v>
      </c>
      <c r="D11" s="114">
        <v>15471</v>
      </c>
      <c r="E11" s="114">
        <v>354338</v>
      </c>
      <c r="F11" s="114">
        <v>347625</v>
      </c>
      <c r="G11" s="114">
        <v>96720</v>
      </c>
      <c r="H11" s="114">
        <v>94021</v>
      </c>
      <c r="I11" s="114">
        <v>71251</v>
      </c>
      <c r="J11" s="76">
        <v>69655</v>
      </c>
      <c r="K11" s="1920">
        <v>33454.199999999997</v>
      </c>
      <c r="L11" s="69">
        <v>325</v>
      </c>
      <c r="M11" s="114">
        <v>3832</v>
      </c>
      <c r="N11" s="114">
        <v>69500</v>
      </c>
      <c r="O11" s="114">
        <v>60463</v>
      </c>
      <c r="P11" s="114">
        <v>19463</v>
      </c>
      <c r="Q11" s="114">
        <v>16074</v>
      </c>
      <c r="R11" s="114">
        <v>84462</v>
      </c>
      <c r="S11" s="76">
        <v>80350</v>
      </c>
      <c r="T11" s="1920">
        <v>5679.1</v>
      </c>
      <c r="U11" s="77"/>
    </row>
    <row r="12" spans="1:22" ht="18.75" customHeight="1">
      <c r="A12" s="2038" t="s">
        <v>410</v>
      </c>
      <c r="B12" s="2039"/>
      <c r="C12" s="194">
        <v>954</v>
      </c>
      <c r="D12" s="114">
        <v>15684</v>
      </c>
      <c r="E12" s="114">
        <v>360759</v>
      </c>
      <c r="F12" s="114">
        <v>354391</v>
      </c>
      <c r="G12" s="114">
        <v>98037</v>
      </c>
      <c r="H12" s="114">
        <v>95619</v>
      </c>
      <c r="I12" s="114">
        <v>75689</v>
      </c>
      <c r="J12" s="76">
        <v>73904</v>
      </c>
      <c r="K12" s="1920">
        <v>34326.299999999996</v>
      </c>
      <c r="L12" s="69">
        <v>326</v>
      </c>
      <c r="M12" s="114">
        <v>3885</v>
      </c>
      <c r="N12" s="114">
        <v>72147</v>
      </c>
      <c r="O12" s="114">
        <v>62911</v>
      </c>
      <c r="P12" s="114">
        <v>20256</v>
      </c>
      <c r="Q12" s="114">
        <v>16676</v>
      </c>
      <c r="R12" s="114">
        <v>90012</v>
      </c>
      <c r="S12" s="76">
        <v>85489</v>
      </c>
      <c r="T12" s="1920">
        <v>5867</v>
      </c>
      <c r="U12" s="77"/>
    </row>
    <row r="13" spans="1:22" ht="18.75" customHeight="1">
      <c r="A13" s="2038" t="s">
        <v>445</v>
      </c>
      <c r="B13" s="2039"/>
      <c r="C13" s="194">
        <v>954</v>
      </c>
      <c r="D13" s="114">
        <v>16013</v>
      </c>
      <c r="E13" s="114">
        <v>369823</v>
      </c>
      <c r="F13" s="114">
        <v>363381</v>
      </c>
      <c r="G13" s="114">
        <v>102911</v>
      </c>
      <c r="H13" s="114">
        <v>100037</v>
      </c>
      <c r="I13" s="114">
        <v>71612</v>
      </c>
      <c r="J13" s="76">
        <v>70210</v>
      </c>
      <c r="K13" s="1920">
        <v>35209.1</v>
      </c>
      <c r="L13" s="69">
        <v>331</v>
      </c>
      <c r="M13" s="114">
        <v>3982</v>
      </c>
      <c r="N13" s="114">
        <v>76431</v>
      </c>
      <c r="O13" s="114">
        <v>66835</v>
      </c>
      <c r="P13" s="114">
        <v>22256</v>
      </c>
      <c r="Q13" s="114">
        <v>18364</v>
      </c>
      <c r="R13" s="114">
        <v>85492</v>
      </c>
      <c r="S13" s="76">
        <v>81729</v>
      </c>
      <c r="T13" s="1920">
        <v>6096.7</v>
      </c>
      <c r="U13" s="77"/>
    </row>
    <row r="14" spans="1:22" ht="18.75" customHeight="1">
      <c r="A14" s="2038" t="s">
        <v>489</v>
      </c>
      <c r="B14" s="2039"/>
      <c r="C14" s="194">
        <v>953</v>
      </c>
      <c r="D14" s="114">
        <v>16254</v>
      </c>
      <c r="E14" s="114">
        <v>381860</v>
      </c>
      <c r="F14" s="114">
        <v>376172</v>
      </c>
      <c r="G14" s="114">
        <v>109438</v>
      </c>
      <c r="H14" s="114">
        <v>107300</v>
      </c>
      <c r="I14" s="114">
        <v>74729</v>
      </c>
      <c r="J14" s="76">
        <v>73375</v>
      </c>
      <c r="K14" s="1920">
        <v>36084.300000000003</v>
      </c>
      <c r="L14" s="69">
        <v>341</v>
      </c>
      <c r="M14" s="114">
        <v>4124</v>
      </c>
      <c r="N14" s="114">
        <v>81340</v>
      </c>
      <c r="O14" s="114">
        <v>71624</v>
      </c>
      <c r="P14" s="114">
        <v>23978</v>
      </c>
      <c r="Q14" s="114">
        <v>20146</v>
      </c>
      <c r="R14" s="114">
        <v>89284</v>
      </c>
      <c r="S14" s="76">
        <v>85597</v>
      </c>
      <c r="T14" s="1920">
        <v>6404.0999999999995</v>
      </c>
      <c r="U14" s="77"/>
    </row>
    <row r="15" spans="1:22" ht="18.75" customHeight="1">
      <c r="A15" s="2038" t="s">
        <v>499</v>
      </c>
      <c r="B15" s="2039"/>
      <c r="C15" s="194">
        <v>955</v>
      </c>
      <c r="D15" s="114">
        <v>16663</v>
      </c>
      <c r="E15" s="114">
        <v>397923</v>
      </c>
      <c r="F15" s="114">
        <v>392450</v>
      </c>
      <c r="G15" s="114">
        <v>114794</v>
      </c>
      <c r="H15" s="114">
        <v>112695</v>
      </c>
      <c r="I15" s="114">
        <v>79660</v>
      </c>
      <c r="J15" s="76">
        <v>78322</v>
      </c>
      <c r="K15" s="1920">
        <v>37154.799999999996</v>
      </c>
      <c r="L15" s="69">
        <v>349</v>
      </c>
      <c r="M15" s="114">
        <v>4275</v>
      </c>
      <c r="N15" s="114">
        <v>86835</v>
      </c>
      <c r="O15" s="114">
        <v>76786</v>
      </c>
      <c r="P15" s="114">
        <v>25122</v>
      </c>
      <c r="Q15" s="114">
        <v>21247</v>
      </c>
      <c r="R15" s="119">
        <v>95791</v>
      </c>
      <c r="S15" s="76">
        <v>91796</v>
      </c>
      <c r="T15" s="1920">
        <v>6808.5999999999995</v>
      </c>
      <c r="U15" s="77"/>
    </row>
    <row r="16" spans="1:22" ht="18.75" customHeight="1">
      <c r="A16" s="2038" t="s">
        <v>731</v>
      </c>
      <c r="B16" s="2039"/>
      <c r="C16" s="194">
        <v>955</v>
      </c>
      <c r="D16" s="114">
        <v>17014</v>
      </c>
      <c r="E16" s="114">
        <v>411810</v>
      </c>
      <c r="F16" s="114">
        <v>406604</v>
      </c>
      <c r="G16" s="114">
        <v>115205</v>
      </c>
      <c r="H16" s="114">
        <v>113123</v>
      </c>
      <c r="I16" s="114">
        <v>86016</v>
      </c>
      <c r="J16" s="114">
        <v>84662</v>
      </c>
      <c r="K16" s="1920">
        <v>38114.299999999996</v>
      </c>
      <c r="L16" s="69">
        <v>358</v>
      </c>
      <c r="M16" s="114">
        <v>4392</v>
      </c>
      <c r="N16" s="114">
        <v>91379</v>
      </c>
      <c r="O16" s="114">
        <v>81167</v>
      </c>
      <c r="P16" s="114">
        <v>25408</v>
      </c>
      <c r="Q16" s="114">
        <v>21429</v>
      </c>
      <c r="R16" s="119">
        <v>104096</v>
      </c>
      <c r="S16" s="76">
        <v>100227</v>
      </c>
      <c r="T16" s="1920">
        <v>7271.2</v>
      </c>
      <c r="U16" s="77"/>
    </row>
    <row r="17" spans="1:21" ht="18.75" customHeight="1" thickBot="1">
      <c r="A17" s="2007" t="s">
        <v>1132</v>
      </c>
      <c r="B17" s="2008"/>
      <c r="C17" s="194">
        <v>957</v>
      </c>
      <c r="D17" s="114">
        <v>17239</v>
      </c>
      <c r="E17" s="114">
        <v>420019</v>
      </c>
      <c r="F17" s="114">
        <v>415112</v>
      </c>
      <c r="G17" s="114">
        <v>115630</v>
      </c>
      <c r="H17" s="114">
        <v>113780</v>
      </c>
      <c r="I17" s="119" t="s">
        <v>49</v>
      </c>
      <c r="J17" s="486" t="s">
        <v>49</v>
      </c>
      <c r="K17" s="1920">
        <v>38896.97</v>
      </c>
      <c r="L17" s="69">
        <v>371</v>
      </c>
      <c r="M17" s="114">
        <v>4504</v>
      </c>
      <c r="N17" s="114">
        <v>94862</v>
      </c>
      <c r="O17" s="114">
        <v>84335</v>
      </c>
      <c r="P17" s="114">
        <v>26527</v>
      </c>
      <c r="Q17" s="114">
        <v>22414</v>
      </c>
      <c r="R17" s="119" t="s">
        <v>49</v>
      </c>
      <c r="S17" s="486" t="s">
        <v>49</v>
      </c>
      <c r="T17" s="1920">
        <v>7473.65</v>
      </c>
      <c r="U17" s="77"/>
    </row>
    <row r="18" spans="1:21" ht="17.25" customHeight="1">
      <c r="A18" s="2028" t="s">
        <v>1134</v>
      </c>
      <c r="B18" s="369" t="s">
        <v>164</v>
      </c>
      <c r="C18" s="391">
        <f>C17-C16</f>
        <v>2</v>
      </c>
      <c r="D18" s="362">
        <f>D17-D16</f>
        <v>225</v>
      </c>
      <c r="E18" s="362">
        <f>E17-E16</f>
        <v>8209</v>
      </c>
      <c r="F18" s="362">
        <f t="shared" ref="F18:T18" si="0">F17-F16</f>
        <v>8508</v>
      </c>
      <c r="G18" s="362">
        <f t="shared" si="0"/>
        <v>425</v>
      </c>
      <c r="H18" s="362">
        <f t="shared" si="0"/>
        <v>657</v>
      </c>
      <c r="I18" s="423" t="s">
        <v>49</v>
      </c>
      <c r="J18" s="437" t="s">
        <v>49</v>
      </c>
      <c r="K18" s="363">
        <f t="shared" si="0"/>
        <v>782.67000000000553</v>
      </c>
      <c r="L18" s="391">
        <f t="shared" si="0"/>
        <v>13</v>
      </c>
      <c r="M18" s="362">
        <f t="shared" si="0"/>
        <v>112</v>
      </c>
      <c r="N18" s="362">
        <f t="shared" si="0"/>
        <v>3483</v>
      </c>
      <c r="O18" s="362">
        <f t="shared" si="0"/>
        <v>3168</v>
      </c>
      <c r="P18" s="362">
        <f t="shared" si="0"/>
        <v>1119</v>
      </c>
      <c r="Q18" s="362">
        <f t="shared" si="0"/>
        <v>985</v>
      </c>
      <c r="R18" s="423" t="s">
        <v>49</v>
      </c>
      <c r="S18" s="437" t="s">
        <v>49</v>
      </c>
      <c r="T18" s="363">
        <f t="shared" si="0"/>
        <v>202.44999999999982</v>
      </c>
    </row>
    <row r="19" spans="1:21" ht="17.25" customHeight="1">
      <c r="A19" s="2029"/>
      <c r="B19" s="1600" t="s">
        <v>165</v>
      </c>
      <c r="C19" s="393">
        <f>C17/C16-1</f>
        <v>2.0942408376962707E-3</v>
      </c>
      <c r="D19" s="366">
        <f>D17/D16-1</f>
        <v>1.3224403432467335E-2</v>
      </c>
      <c r="E19" s="366">
        <f>E17/E16-1</f>
        <v>1.993395012262944E-2</v>
      </c>
      <c r="F19" s="366">
        <f t="shared" ref="F19:T19" si="1">F17/F16-1</f>
        <v>2.0924535912091313E-2</v>
      </c>
      <c r="G19" s="366">
        <f t="shared" si="1"/>
        <v>3.689075994965485E-3</v>
      </c>
      <c r="H19" s="366">
        <f t="shared" si="1"/>
        <v>5.8078374866294968E-3</v>
      </c>
      <c r="I19" s="432" t="s">
        <v>49</v>
      </c>
      <c r="J19" s="440" t="s">
        <v>49</v>
      </c>
      <c r="K19" s="367">
        <f t="shared" si="1"/>
        <v>2.0534812393248947E-2</v>
      </c>
      <c r="L19" s="393">
        <f t="shared" si="1"/>
        <v>3.6312849162011274E-2</v>
      </c>
      <c r="M19" s="366">
        <f t="shared" si="1"/>
        <v>2.5500910746812488E-2</v>
      </c>
      <c r="N19" s="366">
        <f t="shared" si="1"/>
        <v>3.8115978507096804E-2</v>
      </c>
      <c r="O19" s="366">
        <f t="shared" si="1"/>
        <v>3.9030640531250382E-2</v>
      </c>
      <c r="P19" s="366">
        <f t="shared" si="1"/>
        <v>4.4041246851385329E-2</v>
      </c>
      <c r="Q19" s="366">
        <f t="shared" si="1"/>
        <v>4.5965747351719655E-2</v>
      </c>
      <c r="R19" s="432" t="s">
        <v>49</v>
      </c>
      <c r="S19" s="440" t="s">
        <v>49</v>
      </c>
      <c r="T19" s="367">
        <f t="shared" si="1"/>
        <v>2.7842721971613971E-2</v>
      </c>
    </row>
    <row r="20" spans="1:21" ht="17.25" customHeight="1">
      <c r="A20" s="2030" t="s">
        <v>1154</v>
      </c>
      <c r="B20" s="378" t="s">
        <v>164</v>
      </c>
      <c r="C20" s="394">
        <f>C17-C12</f>
        <v>3</v>
      </c>
      <c r="D20" s="371">
        <f>D17-D12</f>
        <v>1555</v>
      </c>
      <c r="E20" s="371">
        <f>E17-E12</f>
        <v>59260</v>
      </c>
      <c r="F20" s="371">
        <f t="shared" ref="F20:T20" si="2">F17-F12</f>
        <v>60721</v>
      </c>
      <c r="G20" s="371">
        <f t="shared" si="2"/>
        <v>17593</v>
      </c>
      <c r="H20" s="371">
        <f t="shared" si="2"/>
        <v>18161</v>
      </c>
      <c r="I20" s="429" t="s">
        <v>49</v>
      </c>
      <c r="J20" s="439" t="s">
        <v>49</v>
      </c>
      <c r="K20" s="380">
        <f t="shared" si="2"/>
        <v>4570.6700000000055</v>
      </c>
      <c r="L20" s="394">
        <f t="shared" si="2"/>
        <v>45</v>
      </c>
      <c r="M20" s="371">
        <f t="shared" si="2"/>
        <v>619</v>
      </c>
      <c r="N20" s="371">
        <f t="shared" si="2"/>
        <v>22715</v>
      </c>
      <c r="O20" s="371">
        <f t="shared" si="2"/>
        <v>21424</v>
      </c>
      <c r="P20" s="371">
        <f t="shared" si="2"/>
        <v>6271</v>
      </c>
      <c r="Q20" s="371">
        <f t="shared" si="2"/>
        <v>5738</v>
      </c>
      <c r="R20" s="429" t="s">
        <v>49</v>
      </c>
      <c r="S20" s="439" t="s">
        <v>49</v>
      </c>
      <c r="T20" s="380">
        <f t="shared" si="2"/>
        <v>1606.6499999999996</v>
      </c>
    </row>
    <row r="21" spans="1:21" ht="17.25" customHeight="1">
      <c r="A21" s="2029"/>
      <c r="B21" s="1600" t="s">
        <v>165</v>
      </c>
      <c r="C21" s="393">
        <f>C17/C12-1</f>
        <v>3.1446540880504248E-3</v>
      </c>
      <c r="D21" s="366">
        <f>D17/D12-1</f>
        <v>9.9145626115786811E-2</v>
      </c>
      <c r="E21" s="366">
        <f>E17/E12-1</f>
        <v>0.16426478618690044</v>
      </c>
      <c r="F21" s="366">
        <f t="shared" ref="F21:T21" si="3">F17/F12-1</f>
        <v>0.17133900127260571</v>
      </c>
      <c r="G21" s="366">
        <f t="shared" si="3"/>
        <v>0.17945265563001733</v>
      </c>
      <c r="H21" s="366">
        <f t="shared" si="3"/>
        <v>0.18993087147951759</v>
      </c>
      <c r="I21" s="432" t="s">
        <v>49</v>
      </c>
      <c r="J21" s="440" t="s">
        <v>49</v>
      </c>
      <c r="K21" s="367">
        <f t="shared" si="3"/>
        <v>0.13315358777380637</v>
      </c>
      <c r="L21" s="393">
        <f t="shared" si="3"/>
        <v>0.13803680981595101</v>
      </c>
      <c r="M21" s="366">
        <f t="shared" si="3"/>
        <v>0.15933075933075935</v>
      </c>
      <c r="N21" s="366">
        <f t="shared" si="3"/>
        <v>0.31484330602797073</v>
      </c>
      <c r="O21" s="366">
        <f t="shared" si="3"/>
        <v>0.34054457884948586</v>
      </c>
      <c r="P21" s="366">
        <f t="shared" si="3"/>
        <v>0.3095872827804107</v>
      </c>
      <c r="Q21" s="366">
        <f t="shared" si="3"/>
        <v>0.34408731110578072</v>
      </c>
      <c r="R21" s="432" t="s">
        <v>49</v>
      </c>
      <c r="S21" s="440" t="s">
        <v>49</v>
      </c>
      <c r="T21" s="367">
        <f t="shared" si="3"/>
        <v>0.27384523606613254</v>
      </c>
    </row>
    <row r="22" spans="1:21" ht="17.25" customHeight="1">
      <c r="A22" s="2030" t="s">
        <v>1137</v>
      </c>
      <c r="B22" s="378" t="s">
        <v>164</v>
      </c>
      <c r="C22" s="394">
        <f>C17-C7</f>
        <v>-15</v>
      </c>
      <c r="D22" s="371">
        <f>D17-D7</f>
        <v>1346</v>
      </c>
      <c r="E22" s="371">
        <f>E17-E7</f>
        <v>57721</v>
      </c>
      <c r="F22" s="371">
        <f t="shared" ref="F22:T22" si="4">F17-F7</f>
        <v>64864</v>
      </c>
      <c r="G22" s="371">
        <f t="shared" si="4"/>
        <v>17694</v>
      </c>
      <c r="H22" s="371">
        <f t="shared" si="4"/>
        <v>20562</v>
      </c>
      <c r="I22" s="429" t="s">
        <v>49</v>
      </c>
      <c r="J22" s="439" t="s">
        <v>49</v>
      </c>
      <c r="K22" s="380">
        <f t="shared" si="4"/>
        <v>5860.3700000000026</v>
      </c>
      <c r="L22" s="394">
        <f t="shared" si="4"/>
        <v>39</v>
      </c>
      <c r="M22" s="371">
        <f t="shared" si="4"/>
        <v>851</v>
      </c>
      <c r="N22" s="371">
        <f t="shared" si="4"/>
        <v>30053</v>
      </c>
      <c r="O22" s="371">
        <f t="shared" si="4"/>
        <v>28952</v>
      </c>
      <c r="P22" s="371">
        <f t="shared" si="4"/>
        <v>8386</v>
      </c>
      <c r="Q22" s="371">
        <f t="shared" si="4"/>
        <v>7579</v>
      </c>
      <c r="R22" s="429" t="s">
        <v>49</v>
      </c>
      <c r="S22" s="439" t="s">
        <v>49</v>
      </c>
      <c r="T22" s="380">
        <f t="shared" si="4"/>
        <v>2124.3500000000004</v>
      </c>
    </row>
    <row r="23" spans="1:21" ht="17.25" customHeight="1">
      <c r="A23" s="2150"/>
      <c r="B23" s="1603" t="s">
        <v>165</v>
      </c>
      <c r="C23" s="368">
        <f>C17/C7-1</f>
        <v>-1.5432098765432056E-2</v>
      </c>
      <c r="D23" s="384">
        <f>D17/D7-1</f>
        <v>8.4691373560687122E-2</v>
      </c>
      <c r="E23" s="384">
        <f>E17/E7-1</f>
        <v>0.15931912403601456</v>
      </c>
      <c r="F23" s="384">
        <f t="shared" ref="F23:T23" si="5">F17/F7-1</f>
        <v>0.18519449076083228</v>
      </c>
      <c r="G23" s="384">
        <f t="shared" si="5"/>
        <v>0.18066900833197197</v>
      </c>
      <c r="H23" s="384">
        <f t="shared" si="5"/>
        <v>0.22057971636379237</v>
      </c>
      <c r="I23" s="512" t="s">
        <v>49</v>
      </c>
      <c r="J23" s="513" t="s">
        <v>49</v>
      </c>
      <c r="K23" s="388">
        <f t="shared" si="5"/>
        <v>0.17739022780794644</v>
      </c>
      <c r="L23" s="368">
        <f t="shared" si="5"/>
        <v>0.1174698795180722</v>
      </c>
      <c r="M23" s="384">
        <f t="shared" si="5"/>
        <v>0.23295921160689836</v>
      </c>
      <c r="N23" s="384">
        <f t="shared" si="5"/>
        <v>0.46371645913376236</v>
      </c>
      <c r="O23" s="384">
        <f t="shared" si="5"/>
        <v>0.52275969160211622</v>
      </c>
      <c r="P23" s="384">
        <f t="shared" si="5"/>
        <v>0.4622677911912243</v>
      </c>
      <c r="Q23" s="384">
        <f t="shared" si="5"/>
        <v>0.51088641725648798</v>
      </c>
      <c r="R23" s="512" t="s">
        <v>49</v>
      </c>
      <c r="S23" s="513" t="s">
        <v>49</v>
      </c>
      <c r="T23" s="388">
        <f t="shared" si="5"/>
        <v>0.39712672686145867</v>
      </c>
    </row>
    <row r="24" spans="1:21" ht="7.5" customHeight="1">
      <c r="A24" s="358"/>
      <c r="B24" s="110"/>
      <c r="C24" s="134"/>
      <c r="D24" s="134"/>
      <c r="E24" s="134"/>
      <c r="F24" s="134"/>
      <c r="G24" s="134"/>
      <c r="H24" s="134"/>
      <c r="I24" s="135"/>
      <c r="J24" s="135"/>
      <c r="K24" s="134"/>
      <c r="L24" s="134"/>
      <c r="M24" s="134"/>
      <c r="N24" s="134"/>
      <c r="O24" s="134"/>
      <c r="P24" s="134"/>
      <c r="Q24" s="134"/>
      <c r="R24" s="135"/>
      <c r="S24" s="135"/>
      <c r="T24" s="134"/>
    </row>
    <row r="25" spans="1:21" ht="15" customHeight="1">
      <c r="A25" s="1660" t="s">
        <v>1571</v>
      </c>
    </row>
    <row r="26" spans="1:21" ht="15" customHeight="1">
      <c r="A26" s="1662"/>
    </row>
    <row r="27" spans="1:21">
      <c r="C27" s="50"/>
      <c r="D27" s="50"/>
      <c r="E27" s="228"/>
      <c r="F27" s="50"/>
      <c r="G27" s="50"/>
      <c r="H27" s="50"/>
      <c r="I27" s="50"/>
      <c r="J27" s="50"/>
      <c r="K27" s="50"/>
      <c r="L27" s="50"/>
      <c r="M27" s="50"/>
      <c r="N27" s="50"/>
      <c r="O27" s="50"/>
      <c r="P27" s="50"/>
      <c r="Q27" s="50"/>
      <c r="R27" s="50"/>
      <c r="S27" s="50"/>
      <c r="T27" s="50"/>
    </row>
  </sheetData>
  <mergeCells count="29">
    <mergeCell ref="L3:T4"/>
    <mergeCell ref="C5:C6"/>
    <mergeCell ref="D5:D6"/>
    <mergeCell ref="K5:K6"/>
    <mergeCell ref="L5:L6"/>
    <mergeCell ref="E5:F5"/>
    <mergeCell ref="G5:H5"/>
    <mergeCell ref="T5:T6"/>
    <mergeCell ref="N5:O5"/>
    <mergeCell ref="I5:J5"/>
    <mergeCell ref="R5:S5"/>
    <mergeCell ref="P5:Q5"/>
    <mergeCell ref="M5:M6"/>
    <mergeCell ref="A12:B12"/>
    <mergeCell ref="A13:B13"/>
    <mergeCell ref="A14:B14"/>
    <mergeCell ref="A3:B6"/>
    <mergeCell ref="C3:K4"/>
    <mergeCell ref="A7:B7"/>
    <mergeCell ref="A8:B8"/>
    <mergeCell ref="A9:B9"/>
    <mergeCell ref="A10:B10"/>
    <mergeCell ref="A11:B11"/>
    <mergeCell ref="A22:A23"/>
    <mergeCell ref="A17:B17"/>
    <mergeCell ref="A15:B15"/>
    <mergeCell ref="A16:B16"/>
    <mergeCell ref="A18:A19"/>
    <mergeCell ref="A20:A21"/>
  </mergeCells>
  <hyperlinks>
    <hyperlink ref="V2" location="OBSAH!A1" display="Zpět na obsah" xr:uid="{73532F00-F5E9-4C41-BA07-E61D365B8BEE}"/>
  </hyperlinks>
  <pageMargins left="0.70866141732283472" right="0.70866141732283472" top="0.78740157480314965" bottom="0.78740157480314965" header="0.31496062992125984" footer="0.31496062992125984"/>
  <pageSetup paperSize="9" scale="94" orientation="landscape" r:id="rId1"/>
  <colBreaks count="1" manualBreakCount="1">
    <brk id="20" max="1048575" man="1"/>
  </colBreaks>
  <ignoredErrors>
    <ignoredError sqref="C23:H23 C18:H18 K18:Q18 C19:H19 K19:Q19 C20:H20 K20:Q20 C21:H21 K21:Q21 C22:H22 K22:Q22 K23:Q23 T18 T19 T20 T21 T22 T23"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40"/>
  <dimension ref="A1:T23"/>
  <sheetViews>
    <sheetView showGridLines="0" zoomScaleNormal="100" workbookViewId="0"/>
  </sheetViews>
  <sheetFormatPr defaultColWidth="9.140625" defaultRowHeight="15"/>
  <cols>
    <col min="1" max="1" width="17.140625" customWidth="1"/>
    <col min="2" max="12" width="7" customWidth="1"/>
    <col min="13" max="13" width="6.5703125" customWidth="1"/>
    <col min="14" max="14" width="4.85546875" customWidth="1"/>
    <col min="15" max="15" width="5.85546875" bestFit="1" customWidth="1"/>
    <col min="16" max="16" width="5.140625" bestFit="1" customWidth="1"/>
    <col min="17" max="17" width="6.7109375" bestFit="1" customWidth="1"/>
    <col min="18" max="18" width="6.140625" customWidth="1"/>
  </cols>
  <sheetData>
    <row r="1" spans="1:20" s="29" customFormat="1" ht="22.5" customHeight="1">
      <c r="A1" s="1" t="s">
        <v>1142</v>
      </c>
      <c r="B1" s="2"/>
      <c r="C1" s="2"/>
      <c r="D1" s="2"/>
      <c r="M1" s="152"/>
    </row>
    <row r="2" spans="1:20" ht="18.75" customHeight="1" thickBot="1">
      <c r="A2" s="322" t="s">
        <v>1547</v>
      </c>
      <c r="B2" s="3"/>
      <c r="C2" s="3"/>
      <c r="P2" s="3"/>
      <c r="Q2" s="3"/>
      <c r="R2" s="1440" t="s">
        <v>1548</v>
      </c>
      <c r="S2" s="3"/>
      <c r="T2" s="106" t="s">
        <v>986</v>
      </c>
    </row>
    <row r="3" spans="1:20" ht="34.5" customHeight="1">
      <c r="A3" s="2098" t="s">
        <v>163</v>
      </c>
      <c r="B3" s="2100" t="s">
        <v>170</v>
      </c>
      <c r="C3" s="2101"/>
      <c r="D3" s="2101"/>
      <c r="E3" s="2101"/>
      <c r="F3" s="2101"/>
      <c r="G3" s="2101"/>
      <c r="H3" s="2101"/>
      <c r="I3" s="2101"/>
      <c r="J3" s="2101"/>
      <c r="K3" s="2101"/>
      <c r="L3" s="2098"/>
      <c r="M3" s="2103" t="s">
        <v>1134</v>
      </c>
      <c r="N3" s="2104"/>
      <c r="O3" s="2105" t="s">
        <v>1135</v>
      </c>
      <c r="P3" s="2106"/>
      <c r="Q3" s="2107" t="s">
        <v>1136</v>
      </c>
      <c r="R3" s="2104"/>
    </row>
    <row r="4" spans="1:20" ht="17.25" customHeight="1" thickBot="1">
      <c r="A4" s="2099"/>
      <c r="B4" s="406" t="s">
        <v>11</v>
      </c>
      <c r="C4" s="406" t="s">
        <v>12</v>
      </c>
      <c r="D4" s="406" t="s">
        <v>127</v>
      </c>
      <c r="E4" s="406" t="s">
        <v>162</v>
      </c>
      <c r="F4" s="406" t="s">
        <v>340</v>
      </c>
      <c r="G4" s="406" t="s">
        <v>410</v>
      </c>
      <c r="H4" s="407" t="s">
        <v>445</v>
      </c>
      <c r="I4" s="408" t="s">
        <v>489</v>
      </c>
      <c r="J4" s="407" t="s">
        <v>499</v>
      </c>
      <c r="K4" s="407" t="s">
        <v>731</v>
      </c>
      <c r="L4" s="409" t="s">
        <v>1132</v>
      </c>
      <c r="M4" s="410" t="s">
        <v>164</v>
      </c>
      <c r="N4" s="1608" t="s">
        <v>165</v>
      </c>
      <c r="O4" s="416" t="s">
        <v>164</v>
      </c>
      <c r="P4" s="1608" t="s">
        <v>165</v>
      </c>
      <c r="Q4" s="416" t="s">
        <v>164</v>
      </c>
      <c r="R4" s="1609" t="s">
        <v>165</v>
      </c>
    </row>
    <row r="5" spans="1:20" ht="18.75" customHeight="1">
      <c r="A5" s="1737" t="s">
        <v>985</v>
      </c>
      <c r="B5" s="1738">
        <v>367361</v>
      </c>
      <c r="C5" s="1738">
        <v>362653</v>
      </c>
      <c r="D5" s="1738">
        <v>362756</v>
      </c>
      <c r="E5" s="1738">
        <v>363776</v>
      </c>
      <c r="F5" s="1738">
        <v>364909</v>
      </c>
      <c r="G5" s="1738">
        <v>357598</v>
      </c>
      <c r="H5" s="1738">
        <v>360490</v>
      </c>
      <c r="I5" s="1739">
        <v>369205</v>
      </c>
      <c r="J5" s="1739">
        <v>364491</v>
      </c>
      <c r="K5" s="1739">
        <v>360420</v>
      </c>
      <c r="L5" s="1740">
        <v>347798</v>
      </c>
      <c r="M5" s="1741">
        <f>L5-K5</f>
        <v>-12622</v>
      </c>
      <c r="N5" s="1742">
        <f>L5/K5-1</f>
        <v>-3.5020254147938523E-2</v>
      </c>
      <c r="O5" s="1741">
        <f>L5-G5</f>
        <v>-9800</v>
      </c>
      <c r="P5" s="1742">
        <f>L5/G5-1</f>
        <v>-2.7405074972455146E-2</v>
      </c>
      <c r="Q5" s="1741">
        <f>L5-B5</f>
        <v>-19563</v>
      </c>
      <c r="R5" s="1743">
        <f>L5/B5-1</f>
        <v>-5.3252794934682823E-2</v>
      </c>
    </row>
    <row r="6" spans="1:20" ht="18.75" customHeight="1">
      <c r="A6" s="399" t="s">
        <v>14</v>
      </c>
      <c r="B6" s="966">
        <v>42371</v>
      </c>
      <c r="C6" s="966">
        <v>42711</v>
      </c>
      <c r="D6" s="966">
        <v>43147</v>
      </c>
      <c r="E6" s="966">
        <v>43288</v>
      </c>
      <c r="F6" s="966">
        <v>43260</v>
      </c>
      <c r="G6" s="966">
        <v>42578</v>
      </c>
      <c r="H6" s="966">
        <v>42580</v>
      </c>
      <c r="I6" s="967">
        <v>43510</v>
      </c>
      <c r="J6" s="967">
        <v>42771</v>
      </c>
      <c r="K6" s="967">
        <v>42355</v>
      </c>
      <c r="L6" s="968">
        <v>40809</v>
      </c>
      <c r="M6" s="1499">
        <f t="shared" ref="M6:M19" si="0">L6-K6</f>
        <v>-1546</v>
      </c>
      <c r="N6" s="456">
        <f t="shared" ref="N6:N19" si="1">L6/K6-1</f>
        <v>-3.6501003423444645E-2</v>
      </c>
      <c r="O6" s="1499">
        <f t="shared" ref="O6:O19" si="2">L6-G6</f>
        <v>-1769</v>
      </c>
      <c r="P6" s="456">
        <f t="shared" ref="P6:P19" si="3">L6/G6-1</f>
        <v>-4.1547277936962779E-2</v>
      </c>
      <c r="Q6" s="1499">
        <f t="shared" ref="Q6:Q19" si="4">L6-B6</f>
        <v>-1562</v>
      </c>
      <c r="R6" s="792">
        <f t="shared" ref="R6:R19" si="5">L6/B6-1</f>
        <v>-3.6864836798753853E-2</v>
      </c>
    </row>
    <row r="7" spans="1:20" ht="18.75" customHeight="1">
      <c r="A7" s="399" t="s">
        <v>15</v>
      </c>
      <c r="B7" s="966">
        <v>49663</v>
      </c>
      <c r="C7" s="966">
        <v>49771</v>
      </c>
      <c r="D7" s="966">
        <v>50315</v>
      </c>
      <c r="E7" s="966">
        <v>50797</v>
      </c>
      <c r="F7" s="966">
        <v>51347</v>
      </c>
      <c r="G7" s="966">
        <v>51197</v>
      </c>
      <c r="H7" s="966">
        <v>51834</v>
      </c>
      <c r="I7" s="967">
        <v>53338</v>
      </c>
      <c r="J7" s="967">
        <v>52957</v>
      </c>
      <c r="K7" s="967">
        <v>52606</v>
      </c>
      <c r="L7" s="968">
        <v>51082</v>
      </c>
      <c r="M7" s="1499">
        <f t="shared" si="0"/>
        <v>-1524</v>
      </c>
      <c r="N7" s="456">
        <f t="shared" si="1"/>
        <v>-2.8970079458616849E-2</v>
      </c>
      <c r="O7" s="1499">
        <f t="shared" si="2"/>
        <v>-115</v>
      </c>
      <c r="P7" s="456">
        <f t="shared" si="3"/>
        <v>-2.2462253647674846E-3</v>
      </c>
      <c r="Q7" s="1499">
        <f t="shared" si="4"/>
        <v>1419</v>
      </c>
      <c r="R7" s="792">
        <f t="shared" si="5"/>
        <v>2.8572579183698155E-2</v>
      </c>
    </row>
    <row r="8" spans="1:20" ht="18.75" customHeight="1">
      <c r="A8" s="399" t="s">
        <v>16</v>
      </c>
      <c r="B8" s="966">
        <v>23351</v>
      </c>
      <c r="C8" s="966">
        <v>23065</v>
      </c>
      <c r="D8" s="966">
        <v>23045</v>
      </c>
      <c r="E8" s="966">
        <v>23060</v>
      </c>
      <c r="F8" s="966">
        <v>23017</v>
      </c>
      <c r="G8" s="966">
        <v>22651</v>
      </c>
      <c r="H8" s="966">
        <v>22743</v>
      </c>
      <c r="I8" s="967">
        <v>23536</v>
      </c>
      <c r="J8" s="967">
        <v>23216</v>
      </c>
      <c r="K8" s="967">
        <v>22945</v>
      </c>
      <c r="L8" s="968">
        <v>21956</v>
      </c>
      <c r="M8" s="1499">
        <f t="shared" si="0"/>
        <v>-989</v>
      </c>
      <c r="N8" s="456">
        <f t="shared" si="1"/>
        <v>-4.3103072564828926E-2</v>
      </c>
      <c r="O8" s="1499">
        <f t="shared" si="2"/>
        <v>-695</v>
      </c>
      <c r="P8" s="456">
        <f t="shared" si="3"/>
        <v>-3.0682972054213997E-2</v>
      </c>
      <c r="Q8" s="1499">
        <f t="shared" si="4"/>
        <v>-1395</v>
      </c>
      <c r="R8" s="792">
        <f t="shared" si="5"/>
        <v>-5.9740482206329548E-2</v>
      </c>
    </row>
    <row r="9" spans="1:20" ht="18.75" customHeight="1">
      <c r="A9" s="399" t="s">
        <v>17</v>
      </c>
      <c r="B9" s="966">
        <v>19399</v>
      </c>
      <c r="C9" s="966">
        <v>18853</v>
      </c>
      <c r="D9" s="966">
        <v>18704</v>
      </c>
      <c r="E9" s="966">
        <v>18863</v>
      </c>
      <c r="F9" s="966">
        <v>18845</v>
      </c>
      <c r="G9" s="966">
        <v>18789</v>
      </c>
      <c r="H9" s="966">
        <v>19023</v>
      </c>
      <c r="I9" s="967">
        <v>19710</v>
      </c>
      <c r="J9" s="967">
        <v>19496</v>
      </c>
      <c r="K9" s="967">
        <v>19154</v>
      </c>
      <c r="L9" s="968">
        <v>18460</v>
      </c>
      <c r="M9" s="1499">
        <f t="shared" si="0"/>
        <v>-694</v>
      </c>
      <c r="N9" s="456">
        <f t="shared" si="1"/>
        <v>-3.6232640701681085E-2</v>
      </c>
      <c r="O9" s="1499">
        <f t="shared" si="2"/>
        <v>-329</v>
      </c>
      <c r="P9" s="456">
        <f t="shared" si="3"/>
        <v>-1.7510245356325504E-2</v>
      </c>
      <c r="Q9" s="1499">
        <f t="shared" si="4"/>
        <v>-939</v>
      </c>
      <c r="R9" s="792">
        <f t="shared" si="5"/>
        <v>-4.8404556935924492E-2</v>
      </c>
    </row>
    <row r="10" spans="1:20" ht="18.75" customHeight="1">
      <c r="A10" s="399" t="s">
        <v>18</v>
      </c>
      <c r="B10" s="966">
        <v>9271</v>
      </c>
      <c r="C10" s="966">
        <v>8856</v>
      </c>
      <c r="D10" s="966">
        <v>8927</v>
      </c>
      <c r="E10" s="966">
        <v>8954</v>
      </c>
      <c r="F10" s="966">
        <v>8766</v>
      </c>
      <c r="G10" s="966">
        <v>8341</v>
      </c>
      <c r="H10" s="966">
        <v>8354</v>
      </c>
      <c r="I10" s="967">
        <v>8610</v>
      </c>
      <c r="J10" s="967">
        <v>8402</v>
      </c>
      <c r="K10" s="967">
        <v>8266</v>
      </c>
      <c r="L10" s="968">
        <v>7890</v>
      </c>
      <c r="M10" s="1499">
        <f t="shared" si="0"/>
        <v>-376</v>
      </c>
      <c r="N10" s="456">
        <f t="shared" si="1"/>
        <v>-4.5487539317686898E-2</v>
      </c>
      <c r="O10" s="1499">
        <f t="shared" si="2"/>
        <v>-451</v>
      </c>
      <c r="P10" s="456">
        <f t="shared" si="3"/>
        <v>-5.4070255365064157E-2</v>
      </c>
      <c r="Q10" s="1499">
        <f t="shared" si="4"/>
        <v>-1381</v>
      </c>
      <c r="R10" s="792">
        <f t="shared" si="5"/>
        <v>-0.14895911983604793</v>
      </c>
    </row>
    <row r="11" spans="1:20" ht="18.75" customHeight="1">
      <c r="A11" s="399" t="s">
        <v>19</v>
      </c>
      <c r="B11" s="966">
        <v>25979</v>
      </c>
      <c r="C11" s="966">
        <v>25348</v>
      </c>
      <c r="D11" s="966">
        <v>25424</v>
      </c>
      <c r="E11" s="966">
        <v>25122</v>
      </c>
      <c r="F11" s="966">
        <v>25071</v>
      </c>
      <c r="G11" s="966">
        <v>24230</v>
      </c>
      <c r="H11" s="966">
        <v>24264</v>
      </c>
      <c r="I11" s="967">
        <v>24650</v>
      </c>
      <c r="J11" s="967">
        <v>24224</v>
      </c>
      <c r="K11" s="967">
        <v>23697</v>
      </c>
      <c r="L11" s="968">
        <v>23005</v>
      </c>
      <c r="M11" s="1499">
        <f t="shared" si="0"/>
        <v>-692</v>
      </c>
      <c r="N11" s="456">
        <f t="shared" si="1"/>
        <v>-2.9202008693083537E-2</v>
      </c>
      <c r="O11" s="1499">
        <f t="shared" si="2"/>
        <v>-1225</v>
      </c>
      <c r="P11" s="456">
        <f t="shared" si="3"/>
        <v>-5.0557160544779212E-2</v>
      </c>
      <c r="Q11" s="1499">
        <f t="shared" si="4"/>
        <v>-2974</v>
      </c>
      <c r="R11" s="792">
        <f t="shared" si="5"/>
        <v>-0.114477077639632</v>
      </c>
    </row>
    <row r="12" spans="1:20" ht="18.75" customHeight="1">
      <c r="A12" s="399" t="s">
        <v>20</v>
      </c>
      <c r="B12" s="966">
        <v>15510</v>
      </c>
      <c r="C12" s="966">
        <v>15178</v>
      </c>
      <c r="D12" s="966">
        <v>14992</v>
      </c>
      <c r="E12" s="966">
        <v>15078</v>
      </c>
      <c r="F12" s="966">
        <v>15228</v>
      </c>
      <c r="G12" s="966">
        <v>14962</v>
      </c>
      <c r="H12" s="966">
        <v>15195</v>
      </c>
      <c r="I12" s="967">
        <v>15490</v>
      </c>
      <c r="J12" s="967">
        <v>15158</v>
      </c>
      <c r="K12" s="967">
        <v>14714</v>
      </c>
      <c r="L12" s="968">
        <v>14035</v>
      </c>
      <c r="M12" s="1499">
        <f t="shared" si="0"/>
        <v>-679</v>
      </c>
      <c r="N12" s="456">
        <f t="shared" si="1"/>
        <v>-4.6146527117031377E-2</v>
      </c>
      <c r="O12" s="1499">
        <f t="shared" si="2"/>
        <v>-927</v>
      </c>
      <c r="P12" s="456">
        <f t="shared" si="3"/>
        <v>-6.1956957625985853E-2</v>
      </c>
      <c r="Q12" s="1499">
        <f t="shared" si="4"/>
        <v>-1475</v>
      </c>
      <c r="R12" s="792">
        <f t="shared" si="5"/>
        <v>-9.5099935525467472E-2</v>
      </c>
    </row>
    <row r="13" spans="1:20" ht="18.75" customHeight="1">
      <c r="A13" s="399" t="s">
        <v>21</v>
      </c>
      <c r="B13" s="966">
        <v>19876</v>
      </c>
      <c r="C13" s="966">
        <v>19340</v>
      </c>
      <c r="D13" s="966">
        <v>19222</v>
      </c>
      <c r="E13" s="966">
        <v>19009</v>
      </c>
      <c r="F13" s="966">
        <v>19137</v>
      </c>
      <c r="G13" s="966">
        <v>18311</v>
      </c>
      <c r="H13" s="966">
        <v>18482</v>
      </c>
      <c r="I13" s="967">
        <v>18828</v>
      </c>
      <c r="J13" s="967">
        <v>18391</v>
      </c>
      <c r="K13" s="967">
        <v>18231</v>
      </c>
      <c r="L13" s="968">
        <v>17670</v>
      </c>
      <c r="M13" s="1499">
        <f t="shared" si="0"/>
        <v>-561</v>
      </c>
      <c r="N13" s="456">
        <f t="shared" si="1"/>
        <v>-3.0771762382754697E-2</v>
      </c>
      <c r="O13" s="1499">
        <f t="shared" si="2"/>
        <v>-641</v>
      </c>
      <c r="P13" s="456">
        <f t="shared" si="3"/>
        <v>-3.5006280377914867E-2</v>
      </c>
      <c r="Q13" s="1499">
        <f t="shared" si="4"/>
        <v>-2206</v>
      </c>
      <c r="R13" s="792">
        <f t="shared" si="5"/>
        <v>-0.11098812638357813</v>
      </c>
    </row>
    <row r="14" spans="1:20" ht="18.75" customHeight="1">
      <c r="A14" s="399" t="s">
        <v>22</v>
      </c>
      <c r="B14" s="966">
        <v>18915</v>
      </c>
      <c r="C14" s="966">
        <v>18562</v>
      </c>
      <c r="D14" s="966">
        <v>18387</v>
      </c>
      <c r="E14" s="966">
        <v>18398</v>
      </c>
      <c r="F14" s="966">
        <v>18391</v>
      </c>
      <c r="G14" s="966">
        <v>17897</v>
      </c>
      <c r="H14" s="966">
        <v>17975</v>
      </c>
      <c r="I14" s="967">
        <v>18511</v>
      </c>
      <c r="J14" s="967">
        <v>18266</v>
      </c>
      <c r="K14" s="967">
        <v>18009</v>
      </c>
      <c r="L14" s="968">
        <v>17392</v>
      </c>
      <c r="M14" s="1499">
        <f t="shared" si="0"/>
        <v>-617</v>
      </c>
      <c r="N14" s="456">
        <f t="shared" si="1"/>
        <v>-3.4260647454050774E-2</v>
      </c>
      <c r="O14" s="1499">
        <f t="shared" si="2"/>
        <v>-505</v>
      </c>
      <c r="P14" s="456">
        <f t="shared" si="3"/>
        <v>-2.8217019612225558E-2</v>
      </c>
      <c r="Q14" s="1499">
        <f t="shared" si="4"/>
        <v>-1523</v>
      </c>
      <c r="R14" s="792">
        <f t="shared" si="5"/>
        <v>-8.0518107322231081E-2</v>
      </c>
    </row>
    <row r="15" spans="1:20" ht="18.75" customHeight="1">
      <c r="A15" s="399" t="s">
        <v>23</v>
      </c>
      <c r="B15" s="966">
        <v>17982</v>
      </c>
      <c r="C15" s="966">
        <v>17821</v>
      </c>
      <c r="D15" s="966">
        <v>17866</v>
      </c>
      <c r="E15" s="966">
        <v>17770</v>
      </c>
      <c r="F15" s="966">
        <v>17965</v>
      </c>
      <c r="G15" s="966">
        <v>17527</v>
      </c>
      <c r="H15" s="966">
        <v>17693</v>
      </c>
      <c r="I15" s="967">
        <v>18134</v>
      </c>
      <c r="J15" s="967">
        <v>18185</v>
      </c>
      <c r="K15" s="967">
        <v>18113</v>
      </c>
      <c r="L15" s="968">
        <v>17607</v>
      </c>
      <c r="M15" s="1499">
        <f t="shared" si="0"/>
        <v>-506</v>
      </c>
      <c r="N15" s="456">
        <f t="shared" si="1"/>
        <v>-2.7935736763650465E-2</v>
      </c>
      <c r="O15" s="1499">
        <f t="shared" si="2"/>
        <v>80</v>
      </c>
      <c r="P15" s="456">
        <f t="shared" si="3"/>
        <v>4.5643863753066505E-3</v>
      </c>
      <c r="Q15" s="1499">
        <f t="shared" si="4"/>
        <v>-375</v>
      </c>
      <c r="R15" s="792">
        <f t="shared" si="5"/>
        <v>-2.0854187520854217E-2</v>
      </c>
    </row>
    <row r="16" spans="1:20" ht="18.75" customHeight="1">
      <c r="A16" s="399" t="s">
        <v>24</v>
      </c>
      <c r="B16" s="966">
        <v>41519</v>
      </c>
      <c r="C16" s="966">
        <v>41129</v>
      </c>
      <c r="D16" s="966">
        <v>41301</v>
      </c>
      <c r="E16" s="966">
        <v>41618</v>
      </c>
      <c r="F16" s="966">
        <v>41796</v>
      </c>
      <c r="G16" s="966">
        <v>41058</v>
      </c>
      <c r="H16" s="966">
        <v>41612</v>
      </c>
      <c r="I16" s="967">
        <v>42422</v>
      </c>
      <c r="J16" s="967">
        <v>41868</v>
      </c>
      <c r="K16" s="967">
        <v>41694</v>
      </c>
      <c r="L16" s="968">
        <v>40495</v>
      </c>
      <c r="M16" s="1499">
        <f t="shared" si="0"/>
        <v>-1199</v>
      </c>
      <c r="N16" s="456">
        <f t="shared" si="1"/>
        <v>-2.8757135319230631E-2</v>
      </c>
      <c r="O16" s="1499">
        <f t="shared" si="2"/>
        <v>-563</v>
      </c>
      <c r="P16" s="456">
        <f t="shared" si="3"/>
        <v>-1.3712309415948143E-2</v>
      </c>
      <c r="Q16" s="1499">
        <f t="shared" si="4"/>
        <v>-1024</v>
      </c>
      <c r="R16" s="792">
        <f t="shared" si="5"/>
        <v>-2.466340711481485E-2</v>
      </c>
    </row>
    <row r="17" spans="1:18" ht="18.75" customHeight="1">
      <c r="A17" s="399" t="s">
        <v>25</v>
      </c>
      <c r="B17" s="966">
        <v>22980</v>
      </c>
      <c r="C17" s="966">
        <v>22628</v>
      </c>
      <c r="D17" s="966">
        <v>22350</v>
      </c>
      <c r="E17" s="966">
        <v>22667</v>
      </c>
      <c r="F17" s="966">
        <v>22931</v>
      </c>
      <c r="G17" s="966">
        <v>22249</v>
      </c>
      <c r="H17" s="966">
        <v>22407</v>
      </c>
      <c r="I17" s="967">
        <v>22848</v>
      </c>
      <c r="J17" s="967">
        <v>22640</v>
      </c>
      <c r="K17" s="967">
        <v>22173</v>
      </c>
      <c r="L17" s="968">
        <v>21341</v>
      </c>
      <c r="M17" s="1499">
        <f t="shared" si="0"/>
        <v>-832</v>
      </c>
      <c r="N17" s="456">
        <f t="shared" si="1"/>
        <v>-3.7523113696838473E-2</v>
      </c>
      <c r="O17" s="1499">
        <f t="shared" si="2"/>
        <v>-908</v>
      </c>
      <c r="P17" s="456">
        <f t="shared" si="3"/>
        <v>-4.0810822958335158E-2</v>
      </c>
      <c r="Q17" s="1499">
        <f t="shared" si="4"/>
        <v>-1639</v>
      </c>
      <c r="R17" s="792">
        <f t="shared" si="5"/>
        <v>-7.132288946910359E-2</v>
      </c>
    </row>
    <row r="18" spans="1:18" ht="18.75" customHeight="1">
      <c r="A18" s="399" t="s">
        <v>26</v>
      </c>
      <c r="B18" s="966">
        <v>20278</v>
      </c>
      <c r="C18" s="966">
        <v>19972</v>
      </c>
      <c r="D18" s="966">
        <v>19890</v>
      </c>
      <c r="E18" s="966">
        <v>19912</v>
      </c>
      <c r="F18" s="966">
        <v>19999</v>
      </c>
      <c r="G18" s="966">
        <v>19735</v>
      </c>
      <c r="H18" s="966">
        <v>19860</v>
      </c>
      <c r="I18" s="967">
        <v>20241</v>
      </c>
      <c r="J18" s="967">
        <v>19985</v>
      </c>
      <c r="K18" s="967">
        <v>19820</v>
      </c>
      <c r="L18" s="968">
        <v>19072</v>
      </c>
      <c r="M18" s="1499">
        <f t="shared" si="0"/>
        <v>-748</v>
      </c>
      <c r="N18" s="456">
        <f t="shared" si="1"/>
        <v>-3.7739656912209929E-2</v>
      </c>
      <c r="O18" s="1499">
        <f t="shared" si="2"/>
        <v>-663</v>
      </c>
      <c r="P18" s="594">
        <f t="shared" si="3"/>
        <v>-3.3595135545984256E-2</v>
      </c>
      <c r="Q18" s="1499">
        <f t="shared" si="4"/>
        <v>-1206</v>
      </c>
      <c r="R18" s="792">
        <f t="shared" si="5"/>
        <v>-5.9473320840319532E-2</v>
      </c>
    </row>
    <row r="19" spans="1:18" ht="18.75" customHeight="1">
      <c r="A19" s="399" t="s">
        <v>27</v>
      </c>
      <c r="B19" s="966">
        <v>40267</v>
      </c>
      <c r="C19" s="966">
        <v>39419</v>
      </c>
      <c r="D19" s="966">
        <v>39186</v>
      </c>
      <c r="E19" s="966">
        <v>39240</v>
      </c>
      <c r="F19" s="966">
        <v>39156</v>
      </c>
      <c r="G19" s="966">
        <v>38073</v>
      </c>
      <c r="H19" s="966">
        <v>38468</v>
      </c>
      <c r="I19" s="967">
        <v>39377</v>
      </c>
      <c r="J19" s="967">
        <v>38932</v>
      </c>
      <c r="K19" s="967">
        <v>38643</v>
      </c>
      <c r="L19" s="968">
        <v>36984</v>
      </c>
      <c r="M19" s="1499">
        <f t="shared" si="0"/>
        <v>-1659</v>
      </c>
      <c r="N19" s="456">
        <f t="shared" si="1"/>
        <v>-4.2931449421628742E-2</v>
      </c>
      <c r="O19" s="1499">
        <f t="shared" si="2"/>
        <v>-1089</v>
      </c>
      <c r="P19" s="456">
        <f t="shared" si="3"/>
        <v>-2.8602946970293863E-2</v>
      </c>
      <c r="Q19" s="1499">
        <f t="shared" si="4"/>
        <v>-3283</v>
      </c>
      <c r="R19" s="792">
        <f t="shared" si="5"/>
        <v>-8.1530782029950122E-2</v>
      </c>
    </row>
    <row r="20" spans="1:18" ht="12" customHeight="1">
      <c r="A20" s="401"/>
      <c r="B20" s="517"/>
      <c r="C20" s="517"/>
      <c r="D20" s="517"/>
      <c r="E20" s="517"/>
      <c r="F20" s="517"/>
      <c r="G20" s="517"/>
      <c r="H20" s="517"/>
      <c r="I20" s="517"/>
      <c r="J20" s="517"/>
      <c r="K20" s="517"/>
      <c r="L20" s="517"/>
      <c r="M20" s="676"/>
      <c r="N20" s="415"/>
      <c r="O20" s="676"/>
      <c r="P20" s="415"/>
      <c r="Q20" s="676"/>
      <c r="R20" s="415"/>
    </row>
    <row r="21" spans="1:18" s="16" customFormat="1" ht="17.25" customHeight="1">
      <c r="A21" s="52"/>
      <c r="B21"/>
      <c r="C21"/>
      <c r="D21"/>
      <c r="E21"/>
      <c r="F21"/>
      <c r="G21"/>
      <c r="H21"/>
      <c r="I21"/>
      <c r="J21"/>
      <c r="K21"/>
      <c r="L21"/>
      <c r="M21"/>
      <c r="N21"/>
      <c r="O21"/>
      <c r="P21"/>
    </row>
    <row r="22" spans="1:18">
      <c r="B22" s="34"/>
      <c r="C22" s="34"/>
      <c r="D22" s="34"/>
      <c r="E22" s="34"/>
      <c r="F22" s="34"/>
      <c r="G22" s="34"/>
      <c r="H22" s="34"/>
      <c r="I22" s="34"/>
      <c r="J22" s="34"/>
      <c r="K22" s="34"/>
      <c r="L22" s="34"/>
      <c r="M22" s="34"/>
      <c r="N22" s="34"/>
      <c r="O22" s="34"/>
      <c r="P22" s="34"/>
      <c r="Q22" s="34"/>
      <c r="R22" s="34"/>
    </row>
    <row r="23" spans="1:18">
      <c r="B23" s="34"/>
      <c r="C23" s="34"/>
      <c r="D23" s="34"/>
      <c r="E23" s="34"/>
      <c r="F23" s="34"/>
      <c r="G23" s="34"/>
      <c r="H23" s="34"/>
      <c r="I23" s="34"/>
      <c r="J23" s="34"/>
      <c r="K23" s="34"/>
      <c r="L23" s="34"/>
    </row>
  </sheetData>
  <mergeCells count="5">
    <mergeCell ref="A3:A4"/>
    <mergeCell ref="B3:L3"/>
    <mergeCell ref="M3:N3"/>
    <mergeCell ref="O3:P3"/>
    <mergeCell ref="Q3:R3"/>
  </mergeCells>
  <hyperlinks>
    <hyperlink ref="T2" location="OBSAH!A1" display="Zpět na obsah" xr:uid="{19C3DE52-2EB2-40A4-B2A0-655A2B319C00}"/>
  </hyperlinks>
  <pageMargins left="0.70866141732283472" right="0.70866141732283472" top="0.78740157480314965" bottom="0.78740157480314965"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List25"/>
  <dimension ref="A1:P26"/>
  <sheetViews>
    <sheetView showGridLines="0" topLeftCell="A3" zoomScaleNormal="100" workbookViewId="0"/>
  </sheetViews>
  <sheetFormatPr defaultRowHeight="15"/>
  <cols>
    <col min="1" max="1" width="19.140625" customWidth="1"/>
    <col min="2" max="14" width="8.28515625" customWidth="1"/>
  </cols>
  <sheetData>
    <row r="1" spans="1:16" s="29" customFormat="1" ht="22.5" customHeight="1">
      <c r="A1" s="1" t="s">
        <v>1200</v>
      </c>
      <c r="B1" s="27"/>
      <c r="C1" s="27"/>
      <c r="D1" s="27"/>
      <c r="E1" s="27"/>
      <c r="F1" s="27"/>
      <c r="G1" s="27"/>
      <c r="H1" s="27"/>
      <c r="I1" s="27"/>
      <c r="J1" s="27"/>
      <c r="K1" s="27"/>
      <c r="L1" s="27"/>
      <c r="M1" s="152"/>
      <c r="N1" s="27"/>
    </row>
    <row r="2" spans="1:16" s="3" customFormat="1" ht="18.75" customHeight="1" thickBot="1">
      <c r="A2" s="322" t="s">
        <v>1547</v>
      </c>
      <c r="N2" s="1440" t="s">
        <v>1548</v>
      </c>
      <c r="P2" s="106" t="s">
        <v>986</v>
      </c>
    </row>
    <row r="3" spans="1:16" ht="24.75" customHeight="1">
      <c r="A3" s="2112" t="s">
        <v>163</v>
      </c>
      <c r="B3" s="2174" t="s">
        <v>166</v>
      </c>
      <c r="C3" s="2067"/>
      <c r="D3" s="2174" t="s">
        <v>167</v>
      </c>
      <c r="E3" s="2067"/>
      <c r="F3" s="2071" t="s">
        <v>178</v>
      </c>
      <c r="G3" s="2076"/>
      <c r="H3" s="2072"/>
      <c r="I3" s="2071" t="s">
        <v>230</v>
      </c>
      <c r="J3" s="2072"/>
      <c r="K3" s="2174" t="s">
        <v>728</v>
      </c>
      <c r="L3" s="2067"/>
      <c r="M3" s="2071" t="s">
        <v>169</v>
      </c>
      <c r="N3" s="2025"/>
    </row>
    <row r="4" spans="1:16" ht="12.75" customHeight="1">
      <c r="A4" s="2113"/>
      <c r="B4" s="2073" t="s">
        <v>4</v>
      </c>
      <c r="C4" s="2267" t="s">
        <v>235</v>
      </c>
      <c r="D4" s="2073" t="s">
        <v>4</v>
      </c>
      <c r="E4" s="2267" t="s">
        <v>235</v>
      </c>
      <c r="F4" s="2073" t="s">
        <v>4</v>
      </c>
      <c r="G4" s="2277" t="s">
        <v>6</v>
      </c>
      <c r="H4" s="2278"/>
      <c r="I4" s="2073" t="s">
        <v>4</v>
      </c>
      <c r="J4" s="2271" t="s">
        <v>150</v>
      </c>
      <c r="K4" s="2073" t="s">
        <v>4</v>
      </c>
      <c r="L4" s="2271" t="s">
        <v>151</v>
      </c>
      <c r="M4" s="2073" t="s">
        <v>4</v>
      </c>
      <c r="N4" s="2201" t="s">
        <v>447</v>
      </c>
    </row>
    <row r="5" spans="1:16" ht="12.75" customHeight="1">
      <c r="A5" s="2113"/>
      <c r="B5" s="2073"/>
      <c r="C5" s="2268"/>
      <c r="D5" s="2073"/>
      <c r="E5" s="2268"/>
      <c r="F5" s="2073"/>
      <c r="G5" s="2279" t="s">
        <v>688</v>
      </c>
      <c r="H5" s="2271" t="s">
        <v>689</v>
      </c>
      <c r="I5" s="2073"/>
      <c r="J5" s="2272"/>
      <c r="K5" s="2073"/>
      <c r="L5" s="2272"/>
      <c r="M5" s="2073"/>
      <c r="N5" s="2274"/>
    </row>
    <row r="6" spans="1:16" ht="21.75" customHeight="1" thickBot="1">
      <c r="A6" s="2114"/>
      <c r="B6" s="2075"/>
      <c r="C6" s="2269"/>
      <c r="D6" s="2075"/>
      <c r="E6" s="2269"/>
      <c r="F6" s="2075"/>
      <c r="G6" s="2280"/>
      <c r="H6" s="2273"/>
      <c r="I6" s="2075"/>
      <c r="J6" s="2273"/>
      <c r="K6" s="2075"/>
      <c r="L6" s="2273"/>
      <c r="M6" s="2075"/>
      <c r="N6" s="2275"/>
    </row>
    <row r="7" spans="1:16" s="14" customFormat="1" ht="18.75" customHeight="1">
      <c r="A7" s="398" t="s">
        <v>985</v>
      </c>
      <c r="B7" s="1145">
        <v>1328</v>
      </c>
      <c r="C7" s="1153">
        <v>1317</v>
      </c>
      <c r="D7" s="1145">
        <v>21743</v>
      </c>
      <c r="E7" s="1153">
        <v>20915</v>
      </c>
      <c r="F7" s="1145">
        <v>514881</v>
      </c>
      <c r="G7" s="1161">
        <v>41475</v>
      </c>
      <c r="H7" s="1189">
        <v>499447</v>
      </c>
      <c r="I7" s="1145">
        <v>142157</v>
      </c>
      <c r="J7" s="1244">
        <v>136194</v>
      </c>
      <c r="K7" s="1145">
        <v>104096</v>
      </c>
      <c r="L7" s="1244">
        <v>100227</v>
      </c>
      <c r="M7" s="1921">
        <v>46370.62</v>
      </c>
      <c r="N7" s="1922">
        <v>4041.83</v>
      </c>
    </row>
    <row r="8" spans="1:16" s="14" customFormat="1" ht="18.75" customHeight="1">
      <c r="A8" s="399" t="s">
        <v>14</v>
      </c>
      <c r="B8" s="69">
        <v>207</v>
      </c>
      <c r="C8" s="114">
        <v>204</v>
      </c>
      <c r="D8" s="69">
        <v>3379</v>
      </c>
      <c r="E8" s="114">
        <v>3152</v>
      </c>
      <c r="F8" s="69">
        <v>82684</v>
      </c>
      <c r="G8" s="67">
        <v>8822</v>
      </c>
      <c r="H8" s="76">
        <v>77876</v>
      </c>
      <c r="I8" s="69">
        <v>21923</v>
      </c>
      <c r="J8" s="78">
        <v>20112</v>
      </c>
      <c r="K8" s="69">
        <v>15990</v>
      </c>
      <c r="L8" s="78">
        <v>14912</v>
      </c>
      <c r="M8" s="1923">
        <v>7120.62</v>
      </c>
      <c r="N8" s="1918">
        <v>739.39</v>
      </c>
    </row>
    <row r="9" spans="1:16" s="14" customFormat="1" ht="18.75" customHeight="1">
      <c r="A9" s="399" t="s">
        <v>15</v>
      </c>
      <c r="B9" s="69">
        <v>150</v>
      </c>
      <c r="C9" s="114">
        <v>148</v>
      </c>
      <c r="D9" s="69">
        <v>2235</v>
      </c>
      <c r="E9" s="114">
        <v>2147</v>
      </c>
      <c r="F9" s="69">
        <v>52731</v>
      </c>
      <c r="G9" s="67">
        <v>4138</v>
      </c>
      <c r="H9" s="76">
        <v>50952</v>
      </c>
      <c r="I9" s="69">
        <v>14788</v>
      </c>
      <c r="J9" s="78">
        <v>14115</v>
      </c>
      <c r="K9" s="69">
        <v>9940</v>
      </c>
      <c r="L9" s="78">
        <v>9425</v>
      </c>
      <c r="M9" s="1923">
        <v>4527.8599999999997</v>
      </c>
      <c r="N9" s="1918">
        <v>309.45999999999998</v>
      </c>
    </row>
    <row r="10" spans="1:16" s="14" customFormat="1" ht="18.75" customHeight="1">
      <c r="A10" s="399" t="s">
        <v>16</v>
      </c>
      <c r="B10" s="69">
        <v>90</v>
      </c>
      <c r="C10" s="114">
        <v>90</v>
      </c>
      <c r="D10" s="69">
        <v>1370</v>
      </c>
      <c r="E10" s="114">
        <v>1335</v>
      </c>
      <c r="F10" s="69">
        <v>32471</v>
      </c>
      <c r="G10" s="67">
        <v>2626</v>
      </c>
      <c r="H10" s="76">
        <v>31925</v>
      </c>
      <c r="I10" s="69">
        <v>9123</v>
      </c>
      <c r="J10" s="78">
        <v>8859</v>
      </c>
      <c r="K10" s="69">
        <v>6818</v>
      </c>
      <c r="L10" s="78">
        <v>6697</v>
      </c>
      <c r="M10" s="1923">
        <v>3086.23</v>
      </c>
      <c r="N10" s="1918">
        <v>197.94</v>
      </c>
    </row>
    <row r="11" spans="1:16" s="14" customFormat="1" ht="18.75" customHeight="1">
      <c r="A11" s="399" t="s">
        <v>17</v>
      </c>
      <c r="B11" s="69">
        <v>57</v>
      </c>
      <c r="C11" s="114">
        <v>56</v>
      </c>
      <c r="D11" s="69">
        <v>1175</v>
      </c>
      <c r="E11" s="114">
        <v>1123</v>
      </c>
      <c r="F11" s="69">
        <v>28804</v>
      </c>
      <c r="G11" s="67">
        <v>2290</v>
      </c>
      <c r="H11" s="76">
        <v>27816</v>
      </c>
      <c r="I11" s="69">
        <v>8248</v>
      </c>
      <c r="J11" s="78">
        <v>7793</v>
      </c>
      <c r="K11" s="69">
        <v>5694</v>
      </c>
      <c r="L11" s="78">
        <v>5359</v>
      </c>
      <c r="M11" s="1923">
        <v>2426.88</v>
      </c>
      <c r="N11" s="1918">
        <v>159.55000000000001</v>
      </c>
    </row>
    <row r="12" spans="1:16" s="14" customFormat="1" ht="18.75" customHeight="1">
      <c r="A12" s="399" t="s">
        <v>18</v>
      </c>
      <c r="B12" s="69">
        <v>31</v>
      </c>
      <c r="C12" s="114">
        <v>31</v>
      </c>
      <c r="D12" s="69">
        <v>503</v>
      </c>
      <c r="E12" s="114">
        <v>486</v>
      </c>
      <c r="F12" s="69">
        <v>12247</v>
      </c>
      <c r="G12" s="67">
        <v>1193</v>
      </c>
      <c r="H12" s="76">
        <v>12039</v>
      </c>
      <c r="I12" s="69">
        <v>3438</v>
      </c>
      <c r="J12" s="78">
        <v>3354</v>
      </c>
      <c r="K12" s="69">
        <v>2277</v>
      </c>
      <c r="L12" s="78">
        <v>2252</v>
      </c>
      <c r="M12" s="1923">
        <v>1024.49</v>
      </c>
      <c r="N12" s="1918">
        <v>84.57</v>
      </c>
    </row>
    <row r="13" spans="1:16" s="14" customFormat="1" ht="18.75" customHeight="1">
      <c r="A13" s="399" t="s">
        <v>19</v>
      </c>
      <c r="B13" s="69">
        <v>97</v>
      </c>
      <c r="C13" s="114">
        <v>96</v>
      </c>
      <c r="D13" s="69">
        <v>1733</v>
      </c>
      <c r="E13" s="114">
        <v>1672</v>
      </c>
      <c r="F13" s="69">
        <v>38077</v>
      </c>
      <c r="G13" s="67">
        <v>2388</v>
      </c>
      <c r="H13" s="76">
        <v>37047</v>
      </c>
      <c r="I13" s="69">
        <v>10774</v>
      </c>
      <c r="J13" s="78">
        <v>10420</v>
      </c>
      <c r="K13" s="69">
        <v>7395</v>
      </c>
      <c r="L13" s="78">
        <v>7137</v>
      </c>
      <c r="M13" s="1923">
        <v>3408.22</v>
      </c>
      <c r="N13" s="1918">
        <v>235.46</v>
      </c>
    </row>
    <row r="14" spans="1:16" s="14" customFormat="1" ht="18.75" customHeight="1">
      <c r="A14" s="399" t="s">
        <v>20</v>
      </c>
      <c r="B14" s="69">
        <v>48</v>
      </c>
      <c r="C14" s="114">
        <v>48</v>
      </c>
      <c r="D14" s="69">
        <v>775</v>
      </c>
      <c r="E14" s="114">
        <v>761</v>
      </c>
      <c r="F14" s="69">
        <v>19446</v>
      </c>
      <c r="G14" s="67">
        <v>1300</v>
      </c>
      <c r="H14" s="76">
        <v>19202</v>
      </c>
      <c r="I14" s="69">
        <v>5435</v>
      </c>
      <c r="J14" s="78">
        <v>5354</v>
      </c>
      <c r="K14" s="69">
        <v>3883</v>
      </c>
      <c r="L14" s="78">
        <v>3839</v>
      </c>
      <c r="M14" s="1923">
        <v>1744.1</v>
      </c>
      <c r="N14" s="1918">
        <v>101.77</v>
      </c>
    </row>
    <row r="15" spans="1:16" s="14" customFormat="1" ht="18.75" customHeight="1">
      <c r="A15" s="399" t="s">
        <v>21</v>
      </c>
      <c r="B15" s="69">
        <v>75</v>
      </c>
      <c r="C15" s="114">
        <v>75</v>
      </c>
      <c r="D15" s="69">
        <v>1197</v>
      </c>
      <c r="E15" s="114">
        <v>1174</v>
      </c>
      <c r="F15" s="69">
        <v>27466</v>
      </c>
      <c r="G15" s="67">
        <v>1969</v>
      </c>
      <c r="H15" s="76">
        <v>27108</v>
      </c>
      <c r="I15" s="69">
        <v>7443</v>
      </c>
      <c r="J15" s="78">
        <v>7331</v>
      </c>
      <c r="K15" s="69">
        <v>5337</v>
      </c>
      <c r="L15" s="78">
        <v>5269</v>
      </c>
      <c r="M15" s="1923">
        <v>2576.5100000000002</v>
      </c>
      <c r="N15" s="1918">
        <v>142.74</v>
      </c>
    </row>
    <row r="16" spans="1:16" s="14" customFormat="1" ht="18.75" customHeight="1">
      <c r="A16" s="399" t="s">
        <v>22</v>
      </c>
      <c r="B16" s="69">
        <v>75</v>
      </c>
      <c r="C16" s="114">
        <v>74</v>
      </c>
      <c r="D16" s="69">
        <v>1123</v>
      </c>
      <c r="E16" s="114">
        <v>1081</v>
      </c>
      <c r="F16" s="69">
        <v>26248</v>
      </c>
      <c r="G16" s="67">
        <v>1829</v>
      </c>
      <c r="H16" s="76">
        <v>25440</v>
      </c>
      <c r="I16" s="69">
        <v>7168</v>
      </c>
      <c r="J16" s="78">
        <v>6905</v>
      </c>
      <c r="K16" s="69">
        <v>5518</v>
      </c>
      <c r="L16" s="78">
        <v>5352</v>
      </c>
      <c r="M16" s="1923">
        <v>2468.6799999999998</v>
      </c>
      <c r="N16" s="1918">
        <v>134.69</v>
      </c>
    </row>
    <row r="17" spans="1:14" s="14" customFormat="1" ht="18.75" customHeight="1">
      <c r="A17" s="399" t="s">
        <v>23</v>
      </c>
      <c r="B17" s="69">
        <v>66</v>
      </c>
      <c r="C17" s="114">
        <v>65</v>
      </c>
      <c r="D17" s="69">
        <v>1109</v>
      </c>
      <c r="E17" s="114">
        <v>1043</v>
      </c>
      <c r="F17" s="69">
        <v>25464</v>
      </c>
      <c r="G17" s="67">
        <v>1872</v>
      </c>
      <c r="H17" s="76">
        <v>23960</v>
      </c>
      <c r="I17" s="69">
        <v>7168</v>
      </c>
      <c r="J17" s="78">
        <v>6467</v>
      </c>
      <c r="K17" s="69">
        <v>5447</v>
      </c>
      <c r="L17" s="78">
        <v>4940</v>
      </c>
      <c r="M17" s="1923">
        <v>2383.0300000000002</v>
      </c>
      <c r="N17" s="1918">
        <v>228.8</v>
      </c>
    </row>
    <row r="18" spans="1:14" s="14" customFormat="1" ht="18.75" customHeight="1">
      <c r="A18" s="399" t="s">
        <v>24</v>
      </c>
      <c r="B18" s="69">
        <v>130</v>
      </c>
      <c r="C18" s="114">
        <v>130</v>
      </c>
      <c r="D18" s="69">
        <v>2266</v>
      </c>
      <c r="E18" s="114">
        <v>2217</v>
      </c>
      <c r="F18" s="69">
        <v>55588</v>
      </c>
      <c r="G18" s="67">
        <v>4689</v>
      </c>
      <c r="H18" s="76">
        <v>54819</v>
      </c>
      <c r="I18" s="69">
        <v>15400</v>
      </c>
      <c r="J18" s="78">
        <v>15104</v>
      </c>
      <c r="K18" s="69">
        <v>11697</v>
      </c>
      <c r="L18" s="78">
        <v>11527</v>
      </c>
      <c r="M18" s="1923">
        <v>5091.68</v>
      </c>
      <c r="N18" s="1918">
        <v>555.07000000000005</v>
      </c>
    </row>
    <row r="19" spans="1:14" s="14" customFormat="1" ht="18.75" customHeight="1">
      <c r="A19" s="399" t="s">
        <v>25</v>
      </c>
      <c r="B19" s="69">
        <v>92</v>
      </c>
      <c r="C19" s="114">
        <v>92</v>
      </c>
      <c r="D19" s="69">
        <v>1385</v>
      </c>
      <c r="E19" s="114">
        <v>1355</v>
      </c>
      <c r="F19" s="69">
        <v>31582</v>
      </c>
      <c r="G19" s="67">
        <v>2676</v>
      </c>
      <c r="H19" s="76">
        <v>31035</v>
      </c>
      <c r="I19" s="69">
        <v>8689</v>
      </c>
      <c r="J19" s="78">
        <v>8477</v>
      </c>
      <c r="K19" s="69">
        <v>6320</v>
      </c>
      <c r="L19" s="78">
        <v>6222</v>
      </c>
      <c r="M19" s="1923">
        <v>3017.57</v>
      </c>
      <c r="N19" s="1918">
        <v>288.24</v>
      </c>
    </row>
    <row r="20" spans="1:14" s="14" customFormat="1" ht="18.75" customHeight="1">
      <c r="A20" s="399" t="s">
        <v>26</v>
      </c>
      <c r="B20" s="69">
        <v>72</v>
      </c>
      <c r="C20" s="114">
        <v>70</v>
      </c>
      <c r="D20" s="69">
        <v>1172</v>
      </c>
      <c r="E20" s="114">
        <v>1133</v>
      </c>
      <c r="F20" s="69">
        <v>27823</v>
      </c>
      <c r="G20" s="67">
        <v>1669</v>
      </c>
      <c r="H20" s="76">
        <v>27188</v>
      </c>
      <c r="I20" s="69">
        <v>7518</v>
      </c>
      <c r="J20" s="78">
        <v>7294</v>
      </c>
      <c r="K20" s="69">
        <v>6297</v>
      </c>
      <c r="L20" s="78">
        <v>6085</v>
      </c>
      <c r="M20" s="1923">
        <v>2560.15</v>
      </c>
      <c r="N20" s="1918">
        <v>293.45999999999998</v>
      </c>
    </row>
    <row r="21" spans="1:14" s="14" customFormat="1" ht="18.75" customHeight="1">
      <c r="A21" s="399" t="s">
        <v>27</v>
      </c>
      <c r="B21" s="69">
        <v>138</v>
      </c>
      <c r="C21" s="114">
        <v>138</v>
      </c>
      <c r="D21" s="69">
        <v>2321</v>
      </c>
      <c r="E21" s="114">
        <v>2236</v>
      </c>
      <c r="F21" s="69">
        <v>54250</v>
      </c>
      <c r="G21" s="67">
        <v>4014</v>
      </c>
      <c r="H21" s="76">
        <v>53040</v>
      </c>
      <c r="I21" s="69">
        <v>15042</v>
      </c>
      <c r="J21" s="78">
        <v>14609</v>
      </c>
      <c r="K21" s="69">
        <v>11483</v>
      </c>
      <c r="L21" s="78">
        <v>11211</v>
      </c>
      <c r="M21" s="1923">
        <v>4934.6000000000004</v>
      </c>
      <c r="N21" s="1918">
        <v>570.69000000000005</v>
      </c>
    </row>
    <row r="22" spans="1:14" s="14" customFormat="1" ht="7.5" customHeight="1">
      <c r="A22" s="401"/>
      <c r="B22" s="67"/>
      <c r="C22" s="67"/>
      <c r="D22" s="67"/>
      <c r="E22" s="67"/>
      <c r="F22" s="67"/>
      <c r="G22" s="67"/>
      <c r="H22" s="67"/>
      <c r="I22" s="67"/>
      <c r="J22" s="67"/>
      <c r="K22" s="67"/>
      <c r="L22" s="67"/>
      <c r="M22" s="788"/>
      <c r="N22" s="788"/>
    </row>
    <row r="23" spans="1:14" s="1665" customFormat="1" ht="15" customHeight="1">
      <c r="A23" s="1660" t="s">
        <v>1571</v>
      </c>
    </row>
    <row r="24" spans="1:14" s="16" customFormat="1" ht="15" customHeight="1">
      <c r="A24" s="258" t="s">
        <v>1695</v>
      </c>
      <c r="B24"/>
      <c r="C24"/>
      <c r="D24"/>
      <c r="E24"/>
      <c r="F24"/>
      <c r="G24"/>
      <c r="H24"/>
      <c r="I24"/>
      <c r="J24"/>
      <c r="K24"/>
      <c r="L24"/>
      <c r="M24"/>
      <c r="N24"/>
    </row>
    <row r="25" spans="1:14" ht="17.25" customHeight="1">
      <c r="A25" s="816"/>
      <c r="B25" s="50"/>
      <c r="C25" s="50"/>
      <c r="D25" s="50"/>
      <c r="E25" s="50"/>
      <c r="F25" s="50"/>
      <c r="G25" s="50"/>
      <c r="H25" s="50"/>
      <c r="I25" s="50"/>
      <c r="J25" s="50"/>
      <c r="K25" s="50"/>
      <c r="L25" s="50"/>
      <c r="M25" s="50"/>
      <c r="N25" s="50"/>
    </row>
    <row r="26" spans="1:14">
      <c r="B26" s="50"/>
      <c r="C26" s="50"/>
      <c r="D26" s="50"/>
      <c r="E26" s="50"/>
      <c r="F26" s="50"/>
      <c r="G26" s="50"/>
      <c r="H26" s="50"/>
      <c r="I26" s="50"/>
      <c r="J26" s="50"/>
      <c r="K26" s="50"/>
      <c r="L26" s="50"/>
      <c r="M26" s="50"/>
      <c r="N26" s="50"/>
    </row>
  </sheetData>
  <mergeCells count="21">
    <mergeCell ref="H5:H6"/>
    <mergeCell ref="G4:H4"/>
    <mergeCell ref="M3:N3"/>
    <mergeCell ref="F4:F6"/>
    <mergeCell ref="A3:A6"/>
    <mergeCell ref="K4:K6"/>
    <mergeCell ref="F3:H3"/>
    <mergeCell ref="I3:J3"/>
    <mergeCell ref="K3:L3"/>
    <mergeCell ref="B3:C3"/>
    <mergeCell ref="B4:B6"/>
    <mergeCell ref="C4:C6"/>
    <mergeCell ref="D3:E3"/>
    <mergeCell ref="D4:D6"/>
    <mergeCell ref="E4:E6"/>
    <mergeCell ref="G5:G6"/>
    <mergeCell ref="I4:I6"/>
    <mergeCell ref="J4:J6"/>
    <mergeCell ref="L4:L6"/>
    <mergeCell ref="M4:M6"/>
    <mergeCell ref="N4:N6"/>
  </mergeCells>
  <hyperlinks>
    <hyperlink ref="P2" location="OBSAH!A1" display="Zpět na obsah" xr:uid="{70347DD9-96FB-480C-ACD1-52E5DC5D32C4}"/>
  </hyperlinks>
  <pageMargins left="0.70866141732283472" right="0.70866141732283472" top="0.78740157480314965" bottom="0.78740157480314965"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List119"/>
  <dimension ref="A1:V22"/>
  <sheetViews>
    <sheetView showGridLines="0" zoomScaleNormal="100" workbookViewId="0"/>
  </sheetViews>
  <sheetFormatPr defaultRowHeight="15"/>
  <cols>
    <col min="1" max="1" width="17.85546875" customWidth="1"/>
    <col min="2" max="19" width="6.28515625" customWidth="1"/>
  </cols>
  <sheetData>
    <row r="1" spans="1:22" ht="22.5" customHeight="1">
      <c r="A1" s="1" t="s">
        <v>1538</v>
      </c>
    </row>
    <row r="2" spans="1:22" ht="18.75" customHeight="1" thickBot="1">
      <c r="A2" s="322" t="s">
        <v>1547</v>
      </c>
      <c r="Q2" s="3"/>
      <c r="R2" s="3"/>
      <c r="S2" s="1440" t="s">
        <v>1548</v>
      </c>
      <c r="T2" s="3"/>
      <c r="U2" s="106" t="s">
        <v>986</v>
      </c>
    </row>
    <row r="3" spans="1:22" ht="21" customHeight="1">
      <c r="A3" s="2163" t="s">
        <v>163</v>
      </c>
      <c r="B3" s="2187" t="s">
        <v>30</v>
      </c>
      <c r="C3" s="2180"/>
      <c r="D3" s="2281"/>
      <c r="E3" s="2096" t="s">
        <v>29</v>
      </c>
      <c r="F3" s="2096"/>
      <c r="G3" s="2096"/>
      <c r="H3" s="2118" t="s">
        <v>28</v>
      </c>
      <c r="I3" s="2119"/>
      <c r="J3" s="2135"/>
      <c r="K3" s="2116" t="s">
        <v>509</v>
      </c>
      <c r="L3" s="2117"/>
      <c r="M3" s="2137"/>
      <c r="N3" s="2179" t="s">
        <v>31</v>
      </c>
      <c r="O3" s="2180"/>
      <c r="P3" s="2181"/>
      <c r="Q3" s="2187" t="s">
        <v>466</v>
      </c>
      <c r="R3" s="2180"/>
      <c r="S3" s="2181"/>
    </row>
    <row r="4" spans="1:22" ht="15.75" customHeight="1" thickBot="1">
      <c r="A4" s="2167" t="s">
        <v>467</v>
      </c>
      <c r="B4" s="565" t="s">
        <v>1</v>
      </c>
      <c r="C4" s="566" t="s">
        <v>2</v>
      </c>
      <c r="D4" s="567" t="s">
        <v>51</v>
      </c>
      <c r="E4" s="568" t="s">
        <v>1</v>
      </c>
      <c r="F4" s="569" t="s">
        <v>2</v>
      </c>
      <c r="G4" s="568" t="s">
        <v>51</v>
      </c>
      <c r="H4" s="565" t="s">
        <v>1</v>
      </c>
      <c r="I4" s="566" t="s">
        <v>2</v>
      </c>
      <c r="J4" s="567" t="s">
        <v>51</v>
      </c>
      <c r="K4" s="570" t="s">
        <v>1</v>
      </c>
      <c r="L4" s="571" t="s">
        <v>2</v>
      </c>
      <c r="M4" s="572" t="s">
        <v>51</v>
      </c>
      <c r="N4" s="566" t="s">
        <v>1</v>
      </c>
      <c r="O4" s="571" t="s">
        <v>2</v>
      </c>
      <c r="P4" s="566" t="s">
        <v>51</v>
      </c>
      <c r="Q4" s="565" t="s">
        <v>1</v>
      </c>
      <c r="R4" s="566" t="s">
        <v>2</v>
      </c>
      <c r="S4" s="573" t="s">
        <v>51</v>
      </c>
    </row>
    <row r="5" spans="1:22" ht="18.75" customHeight="1">
      <c r="A5" s="398" t="s">
        <v>985</v>
      </c>
      <c r="B5" s="1248">
        <v>889</v>
      </c>
      <c r="C5" s="1249">
        <v>16723</v>
      </c>
      <c r="D5" s="1250">
        <v>411733</v>
      </c>
      <c r="E5" s="1092">
        <v>34</v>
      </c>
      <c r="F5" s="1001">
        <v>228</v>
      </c>
      <c r="G5" s="1247">
        <v>4968</v>
      </c>
      <c r="H5" s="1245">
        <v>29</v>
      </c>
      <c r="I5" s="1001">
        <v>194</v>
      </c>
      <c r="J5" s="1246">
        <v>1155</v>
      </c>
      <c r="K5" s="1092">
        <v>5</v>
      </c>
      <c r="L5" s="1068">
        <v>94</v>
      </c>
      <c r="M5" s="1251">
        <v>2163</v>
      </c>
      <c r="N5" s="1092">
        <v>46</v>
      </c>
      <c r="O5" s="1068">
        <v>478</v>
      </c>
      <c r="P5" s="1251">
        <v>11862</v>
      </c>
      <c r="Q5" s="1248">
        <v>325</v>
      </c>
      <c r="R5" s="1249">
        <v>4026</v>
      </c>
      <c r="S5" s="1252">
        <v>83000</v>
      </c>
      <c r="U5" s="1004"/>
      <c r="V5" s="1004"/>
    </row>
    <row r="6" spans="1:22" ht="18.75" customHeight="1">
      <c r="A6" s="399" t="s">
        <v>14</v>
      </c>
      <c r="B6" s="1263">
        <v>106</v>
      </c>
      <c r="C6" s="1055">
        <v>2048</v>
      </c>
      <c r="D6" s="1258">
        <v>53896</v>
      </c>
      <c r="E6" s="1106">
        <v>1</v>
      </c>
      <c r="F6" s="1253">
        <v>10</v>
      </c>
      <c r="G6" s="1259">
        <v>283</v>
      </c>
      <c r="H6" s="1263">
        <v>4</v>
      </c>
      <c r="I6" s="1253">
        <v>39</v>
      </c>
      <c r="J6" s="1254">
        <v>187</v>
      </c>
      <c r="K6" s="1106">
        <v>2</v>
      </c>
      <c r="L6" s="1257">
        <v>50</v>
      </c>
      <c r="M6" s="1261">
        <v>1020</v>
      </c>
      <c r="N6" s="1106">
        <v>10</v>
      </c>
      <c r="O6" s="1257">
        <v>87</v>
      </c>
      <c r="P6" s="1261">
        <v>2290</v>
      </c>
      <c r="Q6" s="1263">
        <v>84</v>
      </c>
      <c r="R6" s="1055">
        <v>1145</v>
      </c>
      <c r="S6" s="1262">
        <v>25008</v>
      </c>
      <c r="U6" s="1004"/>
      <c r="V6" s="1004"/>
    </row>
    <row r="7" spans="1:22" ht="18.75" customHeight="1">
      <c r="A7" s="399" t="s">
        <v>15</v>
      </c>
      <c r="B7" s="1263">
        <v>109</v>
      </c>
      <c r="C7" s="1055">
        <v>1790</v>
      </c>
      <c r="D7" s="1258">
        <v>44338</v>
      </c>
      <c r="E7" s="1106">
        <v>6</v>
      </c>
      <c r="F7" s="1253">
        <v>31</v>
      </c>
      <c r="G7" s="1259">
        <v>730</v>
      </c>
      <c r="H7" s="1263">
        <v>1</v>
      </c>
      <c r="I7" s="1253">
        <v>10</v>
      </c>
      <c r="J7" s="1254">
        <v>36</v>
      </c>
      <c r="K7" s="1091">
        <v>0</v>
      </c>
      <c r="L7" s="1234">
        <v>0</v>
      </c>
      <c r="M7" s="1256">
        <v>0</v>
      </c>
      <c r="N7" s="1106">
        <v>3</v>
      </c>
      <c r="O7" s="1257">
        <v>13</v>
      </c>
      <c r="P7" s="1261">
        <v>285</v>
      </c>
      <c r="Q7" s="1263">
        <v>31</v>
      </c>
      <c r="R7" s="1055">
        <v>391</v>
      </c>
      <c r="S7" s="1262">
        <v>7342</v>
      </c>
      <c r="U7" s="1004"/>
      <c r="V7" s="1004"/>
    </row>
    <row r="8" spans="1:22" ht="18.75" customHeight="1">
      <c r="A8" s="399" t="s">
        <v>16</v>
      </c>
      <c r="B8" s="1263">
        <v>70</v>
      </c>
      <c r="C8" s="1055">
        <v>1200</v>
      </c>
      <c r="D8" s="1258">
        <v>28814</v>
      </c>
      <c r="E8" s="1106">
        <v>2</v>
      </c>
      <c r="F8" s="1253">
        <v>21</v>
      </c>
      <c r="G8" s="1259">
        <v>458</v>
      </c>
      <c r="H8" s="1263">
        <v>2</v>
      </c>
      <c r="I8" s="1253">
        <v>5</v>
      </c>
      <c r="J8" s="1254">
        <v>31</v>
      </c>
      <c r="K8" s="1091">
        <v>0</v>
      </c>
      <c r="L8" s="1234">
        <v>0</v>
      </c>
      <c r="M8" s="1256">
        <v>0</v>
      </c>
      <c r="N8" s="1106">
        <v>2</v>
      </c>
      <c r="O8" s="1257">
        <v>33</v>
      </c>
      <c r="P8" s="1261">
        <v>749</v>
      </c>
      <c r="Q8" s="1263">
        <v>14</v>
      </c>
      <c r="R8" s="1055">
        <v>111</v>
      </c>
      <c r="S8" s="1262">
        <v>2419</v>
      </c>
      <c r="U8" s="1004"/>
      <c r="V8" s="1004"/>
    </row>
    <row r="9" spans="1:22" ht="18.75" customHeight="1">
      <c r="A9" s="399" t="s">
        <v>17</v>
      </c>
      <c r="B9" s="1263">
        <v>42</v>
      </c>
      <c r="C9" s="1055">
        <v>1014</v>
      </c>
      <c r="D9" s="1258">
        <v>25270</v>
      </c>
      <c r="E9" s="1264">
        <v>0</v>
      </c>
      <c r="F9" s="1255">
        <v>0</v>
      </c>
      <c r="G9" s="1260">
        <v>0</v>
      </c>
      <c r="H9" s="1263">
        <v>2</v>
      </c>
      <c r="I9" s="1233">
        <v>8</v>
      </c>
      <c r="J9" s="1254">
        <v>65</v>
      </c>
      <c r="K9" s="1091">
        <v>0</v>
      </c>
      <c r="L9" s="1234">
        <v>0</v>
      </c>
      <c r="M9" s="1256">
        <v>0</v>
      </c>
      <c r="N9" s="1106">
        <v>3</v>
      </c>
      <c r="O9" s="1233">
        <v>28</v>
      </c>
      <c r="P9" s="1261">
        <v>729</v>
      </c>
      <c r="Q9" s="1263">
        <v>10</v>
      </c>
      <c r="R9" s="1055">
        <v>125</v>
      </c>
      <c r="S9" s="1262">
        <v>2740</v>
      </c>
      <c r="U9" s="1004"/>
      <c r="V9" s="1004"/>
    </row>
    <row r="10" spans="1:22" ht="18.75" customHeight="1">
      <c r="A10" s="399" t="s">
        <v>18</v>
      </c>
      <c r="B10" s="1263">
        <v>21</v>
      </c>
      <c r="C10" s="1055">
        <v>419</v>
      </c>
      <c r="D10" s="1258">
        <v>10908</v>
      </c>
      <c r="E10" s="1106">
        <v>2</v>
      </c>
      <c r="F10" s="1253">
        <v>6</v>
      </c>
      <c r="G10" s="1259">
        <v>84</v>
      </c>
      <c r="H10" s="1091">
        <v>0</v>
      </c>
      <c r="I10" s="1255">
        <v>0</v>
      </c>
      <c r="J10" s="1256">
        <v>0</v>
      </c>
      <c r="K10" s="1091">
        <v>0</v>
      </c>
      <c r="L10" s="1234">
        <v>0</v>
      </c>
      <c r="M10" s="1256">
        <v>0</v>
      </c>
      <c r="N10" s="1091">
        <v>0</v>
      </c>
      <c r="O10" s="1234">
        <v>0</v>
      </c>
      <c r="P10" s="1256">
        <v>0</v>
      </c>
      <c r="Q10" s="1263">
        <v>8</v>
      </c>
      <c r="R10" s="1055">
        <v>78</v>
      </c>
      <c r="S10" s="1262">
        <v>1255</v>
      </c>
      <c r="U10" s="1004"/>
      <c r="V10" s="1004"/>
    </row>
    <row r="11" spans="1:22" ht="18.75" customHeight="1">
      <c r="A11" s="399" t="s">
        <v>19</v>
      </c>
      <c r="B11" s="1263">
        <v>59</v>
      </c>
      <c r="C11" s="1055">
        <v>1335</v>
      </c>
      <c r="D11" s="1258">
        <v>30775</v>
      </c>
      <c r="E11" s="1106">
        <v>6</v>
      </c>
      <c r="F11" s="1253">
        <v>35</v>
      </c>
      <c r="G11" s="1259">
        <v>686</v>
      </c>
      <c r="H11" s="1263">
        <v>4</v>
      </c>
      <c r="I11" s="1253">
        <v>23</v>
      </c>
      <c r="J11" s="1253">
        <v>105</v>
      </c>
      <c r="K11" s="1091">
        <v>0</v>
      </c>
      <c r="L11" s="1234">
        <v>0</v>
      </c>
      <c r="M11" s="1256">
        <v>0</v>
      </c>
      <c r="N11" s="1106">
        <v>2</v>
      </c>
      <c r="O11" s="1257">
        <v>22</v>
      </c>
      <c r="P11" s="1261">
        <v>590</v>
      </c>
      <c r="Q11" s="1263">
        <v>26</v>
      </c>
      <c r="R11" s="1055">
        <v>318</v>
      </c>
      <c r="S11" s="1262">
        <v>5921</v>
      </c>
      <c r="U11" s="1004"/>
      <c r="V11" s="1004"/>
    </row>
    <row r="12" spans="1:22" ht="18.75" customHeight="1">
      <c r="A12" s="399" t="s">
        <v>20</v>
      </c>
      <c r="B12" s="1263">
        <v>36</v>
      </c>
      <c r="C12" s="1055">
        <v>665</v>
      </c>
      <c r="D12" s="1258">
        <v>16794</v>
      </c>
      <c r="E12" s="1106">
        <v>2</v>
      </c>
      <c r="F12" s="1253">
        <v>6</v>
      </c>
      <c r="G12" s="1259">
        <v>135</v>
      </c>
      <c r="H12" s="1091">
        <v>0</v>
      </c>
      <c r="I12" s="1255">
        <v>0</v>
      </c>
      <c r="J12" s="1256">
        <v>0</v>
      </c>
      <c r="K12" s="1091">
        <v>0</v>
      </c>
      <c r="L12" s="1234">
        <v>0</v>
      </c>
      <c r="M12" s="1256">
        <v>0</v>
      </c>
      <c r="N12" s="1106">
        <v>1</v>
      </c>
      <c r="O12" s="1257">
        <v>11</v>
      </c>
      <c r="P12" s="1261">
        <v>282</v>
      </c>
      <c r="Q12" s="1263">
        <v>9</v>
      </c>
      <c r="R12" s="1055">
        <v>93</v>
      </c>
      <c r="S12" s="1262">
        <v>2235</v>
      </c>
      <c r="U12" s="1004"/>
      <c r="V12" s="1004"/>
    </row>
    <row r="13" spans="1:22" ht="18.75" customHeight="1">
      <c r="A13" s="399" t="s">
        <v>21</v>
      </c>
      <c r="B13" s="1263">
        <v>54</v>
      </c>
      <c r="C13" s="1055">
        <v>976</v>
      </c>
      <c r="D13" s="1258">
        <v>22737</v>
      </c>
      <c r="E13" s="1106">
        <v>1</v>
      </c>
      <c r="F13" s="1233">
        <v>12</v>
      </c>
      <c r="G13" s="1259">
        <v>256</v>
      </c>
      <c r="H13" s="1263">
        <v>2</v>
      </c>
      <c r="I13" s="1253">
        <v>18</v>
      </c>
      <c r="J13" s="1254">
        <v>126</v>
      </c>
      <c r="K13" s="1091">
        <v>0</v>
      </c>
      <c r="L13" s="1234">
        <v>0</v>
      </c>
      <c r="M13" s="1256">
        <v>0</v>
      </c>
      <c r="N13" s="1106">
        <v>4</v>
      </c>
      <c r="O13" s="1257">
        <v>41</v>
      </c>
      <c r="P13" s="1261">
        <v>1018</v>
      </c>
      <c r="Q13" s="1263">
        <v>14</v>
      </c>
      <c r="R13" s="1055">
        <v>150</v>
      </c>
      <c r="S13" s="1262">
        <v>3329</v>
      </c>
      <c r="U13" s="1004"/>
      <c r="V13" s="1004"/>
    </row>
    <row r="14" spans="1:22" ht="18.75" customHeight="1">
      <c r="A14" s="399" t="s">
        <v>22</v>
      </c>
      <c r="B14" s="1263">
        <v>60</v>
      </c>
      <c r="C14" s="1055">
        <v>933</v>
      </c>
      <c r="D14" s="1258">
        <v>22064</v>
      </c>
      <c r="E14" s="1091">
        <v>0</v>
      </c>
      <c r="F14" s="1234">
        <v>0</v>
      </c>
      <c r="G14" s="1256">
        <v>0</v>
      </c>
      <c r="H14" s="1091">
        <v>0</v>
      </c>
      <c r="I14" s="1234">
        <v>0</v>
      </c>
      <c r="J14" s="1256">
        <v>0</v>
      </c>
      <c r="K14" s="1106">
        <v>1</v>
      </c>
      <c r="L14" s="1257">
        <v>25</v>
      </c>
      <c r="M14" s="1258">
        <v>602</v>
      </c>
      <c r="N14" s="1106">
        <v>1</v>
      </c>
      <c r="O14" s="1257">
        <v>12</v>
      </c>
      <c r="P14" s="1261">
        <v>221</v>
      </c>
      <c r="Q14" s="1263">
        <v>13</v>
      </c>
      <c r="R14" s="1055">
        <v>153</v>
      </c>
      <c r="S14" s="1262">
        <v>3361</v>
      </c>
      <c r="U14" s="1004"/>
      <c r="V14" s="1004"/>
    </row>
    <row r="15" spans="1:22" ht="18.75" customHeight="1">
      <c r="A15" s="399" t="s">
        <v>23</v>
      </c>
      <c r="B15" s="1263">
        <v>40</v>
      </c>
      <c r="C15" s="1055">
        <v>843</v>
      </c>
      <c r="D15" s="1258">
        <v>19848</v>
      </c>
      <c r="E15" s="1106">
        <v>4</v>
      </c>
      <c r="F15" s="1253">
        <v>21</v>
      </c>
      <c r="G15" s="1259">
        <v>379</v>
      </c>
      <c r="H15" s="1263">
        <v>4</v>
      </c>
      <c r="I15" s="1257">
        <v>17</v>
      </c>
      <c r="J15" s="1258">
        <v>122</v>
      </c>
      <c r="K15" s="1091">
        <v>0</v>
      </c>
      <c r="L15" s="1234">
        <v>0</v>
      </c>
      <c r="M15" s="1256">
        <v>0</v>
      </c>
      <c r="N15" s="1106">
        <v>4</v>
      </c>
      <c r="O15" s="1257">
        <v>42</v>
      </c>
      <c r="P15" s="1261">
        <v>1164</v>
      </c>
      <c r="Q15" s="1263">
        <v>14</v>
      </c>
      <c r="R15" s="1055">
        <v>186</v>
      </c>
      <c r="S15" s="1262">
        <v>3951</v>
      </c>
      <c r="U15" s="1004"/>
      <c r="V15" s="1004"/>
    </row>
    <row r="16" spans="1:22" ht="18.75" customHeight="1">
      <c r="A16" s="399" t="s">
        <v>24</v>
      </c>
      <c r="B16" s="1263">
        <v>86</v>
      </c>
      <c r="C16" s="1055">
        <v>1769</v>
      </c>
      <c r="D16" s="1258">
        <v>44940</v>
      </c>
      <c r="E16" s="1106">
        <v>4</v>
      </c>
      <c r="F16" s="1257">
        <v>40</v>
      </c>
      <c r="G16" s="1261">
        <v>863</v>
      </c>
      <c r="H16" s="1263">
        <v>4</v>
      </c>
      <c r="I16" s="1257">
        <v>32</v>
      </c>
      <c r="J16" s="1258">
        <v>243</v>
      </c>
      <c r="K16" s="1091">
        <v>0</v>
      </c>
      <c r="L16" s="1234">
        <v>0</v>
      </c>
      <c r="M16" s="1256">
        <v>0</v>
      </c>
      <c r="N16" s="1106">
        <v>5</v>
      </c>
      <c r="O16" s="1257">
        <v>72</v>
      </c>
      <c r="P16" s="1261">
        <v>1998</v>
      </c>
      <c r="Q16" s="1263">
        <v>31</v>
      </c>
      <c r="R16" s="1055">
        <v>353</v>
      </c>
      <c r="S16" s="1262">
        <v>7544</v>
      </c>
      <c r="U16" s="1004"/>
      <c r="V16" s="1004"/>
    </row>
    <row r="17" spans="1:22" ht="18.75" customHeight="1">
      <c r="A17" s="399" t="s">
        <v>25</v>
      </c>
      <c r="B17" s="1263">
        <v>67</v>
      </c>
      <c r="C17" s="1055">
        <v>1155</v>
      </c>
      <c r="D17" s="1258">
        <v>27131</v>
      </c>
      <c r="E17" s="1106">
        <v>3</v>
      </c>
      <c r="F17" s="1257">
        <v>26</v>
      </c>
      <c r="G17" s="1261">
        <v>663</v>
      </c>
      <c r="H17" s="1263">
        <v>3</v>
      </c>
      <c r="I17" s="1257">
        <v>10</v>
      </c>
      <c r="J17" s="1258">
        <v>68</v>
      </c>
      <c r="K17" s="1091">
        <v>0</v>
      </c>
      <c r="L17" s="1234">
        <v>0</v>
      </c>
      <c r="M17" s="1256">
        <v>0</v>
      </c>
      <c r="N17" s="1106">
        <v>2</v>
      </c>
      <c r="O17" s="1257">
        <v>20</v>
      </c>
      <c r="P17" s="1261">
        <v>514</v>
      </c>
      <c r="Q17" s="1263">
        <v>17</v>
      </c>
      <c r="R17" s="1055">
        <v>174</v>
      </c>
      <c r="S17" s="1262">
        <v>3206</v>
      </c>
      <c r="U17" s="1004"/>
      <c r="V17" s="1004"/>
    </row>
    <row r="18" spans="1:22" ht="18.75" customHeight="1">
      <c r="A18" s="399" t="s">
        <v>26</v>
      </c>
      <c r="B18" s="1263">
        <v>50</v>
      </c>
      <c r="C18" s="1055">
        <v>913</v>
      </c>
      <c r="D18" s="1258">
        <v>22560</v>
      </c>
      <c r="E18" s="1106">
        <v>1</v>
      </c>
      <c r="F18" s="1257">
        <v>7</v>
      </c>
      <c r="G18" s="1261">
        <v>120</v>
      </c>
      <c r="H18" s="1263">
        <v>2</v>
      </c>
      <c r="I18" s="1257">
        <v>30</v>
      </c>
      <c r="J18" s="1258">
        <v>158</v>
      </c>
      <c r="K18" s="1106">
        <v>1</v>
      </c>
      <c r="L18" s="1257">
        <v>16</v>
      </c>
      <c r="M18" s="1261">
        <v>454</v>
      </c>
      <c r="N18" s="1106">
        <v>4</v>
      </c>
      <c r="O18" s="1257">
        <v>41</v>
      </c>
      <c r="P18" s="1261">
        <v>1187</v>
      </c>
      <c r="Q18" s="1263">
        <v>14</v>
      </c>
      <c r="R18" s="1055">
        <v>165</v>
      </c>
      <c r="S18" s="1262">
        <v>3344</v>
      </c>
      <c r="U18" s="1004"/>
      <c r="V18" s="1004"/>
    </row>
    <row r="19" spans="1:22" ht="18.75" customHeight="1">
      <c r="A19" s="399" t="s">
        <v>27</v>
      </c>
      <c r="B19" s="1263">
        <v>89</v>
      </c>
      <c r="C19" s="1055">
        <v>1663</v>
      </c>
      <c r="D19" s="1258">
        <v>41658</v>
      </c>
      <c r="E19" s="1106">
        <v>2</v>
      </c>
      <c r="F19" s="1257">
        <v>13</v>
      </c>
      <c r="G19" s="1261">
        <v>311</v>
      </c>
      <c r="H19" s="1263">
        <v>1</v>
      </c>
      <c r="I19" s="1257">
        <v>2</v>
      </c>
      <c r="J19" s="1258">
        <v>14</v>
      </c>
      <c r="K19" s="1106">
        <v>1</v>
      </c>
      <c r="L19" s="1257">
        <v>3</v>
      </c>
      <c r="M19" s="1261">
        <v>87</v>
      </c>
      <c r="N19" s="1106">
        <v>5</v>
      </c>
      <c r="O19" s="1257">
        <v>56</v>
      </c>
      <c r="P19" s="1261">
        <v>835</v>
      </c>
      <c r="Q19" s="1263">
        <v>40</v>
      </c>
      <c r="R19" s="1055">
        <v>584</v>
      </c>
      <c r="S19" s="1262">
        <v>11345</v>
      </c>
      <c r="U19" s="1004"/>
      <c r="V19" s="1004"/>
    </row>
    <row r="20" spans="1:22" ht="15" customHeight="1">
      <c r="A20" s="401"/>
      <c r="B20" s="338"/>
      <c r="C20" s="338"/>
      <c r="D20" s="338"/>
      <c r="E20" s="338"/>
      <c r="F20" s="338"/>
      <c r="G20" s="338"/>
      <c r="H20" s="338"/>
      <c r="I20" s="338"/>
      <c r="J20" s="338"/>
      <c r="K20" s="338"/>
      <c r="L20" s="338"/>
      <c r="M20" s="338"/>
      <c r="N20" s="338"/>
      <c r="O20" s="338"/>
      <c r="P20" s="338"/>
      <c r="Q20" s="338"/>
      <c r="R20" s="338"/>
      <c r="S20" s="338"/>
    </row>
    <row r="21" spans="1:22" ht="15" customHeight="1">
      <c r="A21" s="231"/>
    </row>
    <row r="22" spans="1:22">
      <c r="L22" s="34"/>
      <c r="M22" s="34"/>
    </row>
  </sheetData>
  <mergeCells count="7">
    <mergeCell ref="N3:P3"/>
    <mergeCell ref="Q3:S3"/>
    <mergeCell ref="A3:A4"/>
    <mergeCell ref="B3:D3"/>
    <mergeCell ref="E3:G3"/>
    <mergeCell ref="H3:J3"/>
    <mergeCell ref="K3:M3"/>
  </mergeCells>
  <hyperlinks>
    <hyperlink ref="U2" location="OBSAH!A1" display="Zpět na obsah" xr:uid="{461CB997-F444-44A1-A2B9-FEF51C8FC588}"/>
  </hyperlinks>
  <pageMargins left="0.7" right="0.7" top="0.78740157499999996" bottom="0.78740157499999996" header="0.3" footer="0.3"/>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List85"/>
  <dimension ref="A1:T23"/>
  <sheetViews>
    <sheetView showGridLines="0" zoomScaleNormal="100" workbookViewId="0"/>
  </sheetViews>
  <sheetFormatPr defaultColWidth="9.140625" defaultRowHeight="15"/>
  <cols>
    <col min="1" max="1" width="18" customWidth="1"/>
    <col min="2" max="12" width="6.7109375" customWidth="1"/>
    <col min="13" max="18" width="6.42578125" customWidth="1"/>
  </cols>
  <sheetData>
    <row r="1" spans="1:20" s="29" customFormat="1" ht="22.5" customHeight="1">
      <c r="A1" s="1" t="s">
        <v>1201</v>
      </c>
      <c r="B1" s="2"/>
      <c r="C1" s="2"/>
      <c r="D1" s="2"/>
      <c r="L1" s="152"/>
    </row>
    <row r="2" spans="1:20" ht="18.75" customHeight="1" thickBot="1">
      <c r="A2" s="322" t="s">
        <v>1547</v>
      </c>
      <c r="B2" s="4"/>
      <c r="C2" s="4"/>
      <c r="P2" s="4"/>
      <c r="Q2" s="4"/>
      <c r="R2" s="1440" t="s">
        <v>1548</v>
      </c>
      <c r="S2" s="4"/>
      <c r="T2" s="106" t="s">
        <v>986</v>
      </c>
    </row>
    <row r="3" spans="1:20" ht="25.5"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0" ht="17.25" customHeight="1"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6" t="s">
        <v>164</v>
      </c>
      <c r="P4" s="1695" t="s">
        <v>165</v>
      </c>
      <c r="Q4" s="416" t="s">
        <v>164</v>
      </c>
      <c r="R4" s="1696" t="s">
        <v>165</v>
      </c>
    </row>
    <row r="5" spans="1:20" ht="18.75" customHeight="1">
      <c r="A5" s="398" t="s">
        <v>985</v>
      </c>
      <c r="B5" s="130">
        <v>19546</v>
      </c>
      <c r="C5" s="130">
        <v>19380</v>
      </c>
      <c r="D5" s="130">
        <v>19266</v>
      </c>
      <c r="E5" s="130">
        <v>19225</v>
      </c>
      <c r="F5" s="130">
        <v>19303</v>
      </c>
      <c r="G5" s="130">
        <v>19569</v>
      </c>
      <c r="H5" s="130">
        <v>19995</v>
      </c>
      <c r="I5" s="130">
        <v>20378</v>
      </c>
      <c r="J5" s="130">
        <v>20938</v>
      </c>
      <c r="K5" s="130">
        <v>21406</v>
      </c>
      <c r="L5" s="107">
        <v>21743</v>
      </c>
      <c r="M5" s="446">
        <f>L5-K5</f>
        <v>337</v>
      </c>
      <c r="N5" s="475">
        <f>L5/K5-1</f>
        <v>1.5743249556199101E-2</v>
      </c>
      <c r="O5" s="419">
        <f>L5-G5</f>
        <v>2174</v>
      </c>
      <c r="P5" s="574">
        <f>L5/G5-1</f>
        <v>0.11109407736726462</v>
      </c>
      <c r="Q5" s="417">
        <f>L5-B5</f>
        <v>2197</v>
      </c>
      <c r="R5" s="475">
        <f>L5/B5-1</f>
        <v>0.11240151437634305</v>
      </c>
    </row>
    <row r="6" spans="1:20" ht="18.75" customHeight="1">
      <c r="A6" s="399" t="s">
        <v>14</v>
      </c>
      <c r="B6" s="118">
        <v>2821</v>
      </c>
      <c r="C6" s="118">
        <v>2876</v>
      </c>
      <c r="D6" s="118">
        <v>2902</v>
      </c>
      <c r="E6" s="118">
        <v>2961</v>
      </c>
      <c r="F6" s="118">
        <v>2997</v>
      </c>
      <c r="G6" s="118">
        <v>3022</v>
      </c>
      <c r="H6" s="118">
        <v>3082</v>
      </c>
      <c r="I6" s="118">
        <v>3129</v>
      </c>
      <c r="J6" s="118">
        <v>3204</v>
      </c>
      <c r="K6" s="118">
        <v>3285</v>
      </c>
      <c r="L6" s="108">
        <v>3379</v>
      </c>
      <c r="M6" s="447">
        <f t="shared" ref="M6:M19" si="0">L6-K6</f>
        <v>94</v>
      </c>
      <c r="N6" s="472">
        <f t="shared" ref="N6:N19" si="1">L6/K6-1</f>
        <v>2.8614916286149095E-2</v>
      </c>
      <c r="O6" s="421">
        <f t="shared" ref="O6:O19" si="2">L6-G6</f>
        <v>357</v>
      </c>
      <c r="P6" s="157">
        <f t="shared" ref="P6:P19" si="3">L6/G6-1</f>
        <v>0.11813368630046317</v>
      </c>
      <c r="Q6" s="158">
        <f t="shared" ref="Q6:Q19" si="4">L6-B6</f>
        <v>558</v>
      </c>
      <c r="R6" s="472">
        <f t="shared" ref="R6:R19" si="5">L6/B6-1</f>
        <v>0.19780219780219777</v>
      </c>
    </row>
    <row r="7" spans="1:20" ht="18.75" customHeight="1">
      <c r="A7" s="399" t="s">
        <v>15</v>
      </c>
      <c r="B7" s="118">
        <v>1940</v>
      </c>
      <c r="C7" s="118">
        <v>1914</v>
      </c>
      <c r="D7" s="118">
        <v>1879</v>
      </c>
      <c r="E7" s="118">
        <v>1871</v>
      </c>
      <c r="F7" s="118">
        <v>1868</v>
      </c>
      <c r="G7" s="118">
        <v>1894</v>
      </c>
      <c r="H7" s="118">
        <v>1969</v>
      </c>
      <c r="I7" s="118">
        <v>2015</v>
      </c>
      <c r="J7" s="118">
        <v>2096</v>
      </c>
      <c r="K7" s="118">
        <v>2175</v>
      </c>
      <c r="L7" s="108">
        <v>2235</v>
      </c>
      <c r="M7" s="447">
        <f t="shared" si="0"/>
        <v>60</v>
      </c>
      <c r="N7" s="472">
        <f t="shared" si="1"/>
        <v>2.7586206896551779E-2</v>
      </c>
      <c r="O7" s="421">
        <f t="shared" si="2"/>
        <v>341</v>
      </c>
      <c r="P7" s="157">
        <f t="shared" si="3"/>
        <v>0.18004223864836333</v>
      </c>
      <c r="Q7" s="158">
        <f t="shared" si="4"/>
        <v>295</v>
      </c>
      <c r="R7" s="472">
        <f t="shared" si="5"/>
        <v>0.152061855670103</v>
      </c>
    </row>
    <row r="8" spans="1:20" ht="18.75" customHeight="1">
      <c r="A8" s="399" t="s">
        <v>16</v>
      </c>
      <c r="B8" s="118">
        <v>1239</v>
      </c>
      <c r="C8" s="118">
        <v>1224</v>
      </c>
      <c r="D8" s="118">
        <v>1200</v>
      </c>
      <c r="E8" s="118">
        <v>1197</v>
      </c>
      <c r="F8" s="118">
        <v>1208</v>
      </c>
      <c r="G8" s="118">
        <v>1220</v>
      </c>
      <c r="H8" s="118">
        <v>1251</v>
      </c>
      <c r="I8" s="118">
        <v>1273</v>
      </c>
      <c r="J8" s="118">
        <v>1314</v>
      </c>
      <c r="K8" s="118">
        <v>1346</v>
      </c>
      <c r="L8" s="108">
        <v>1370</v>
      </c>
      <c r="M8" s="447">
        <f t="shared" si="0"/>
        <v>24</v>
      </c>
      <c r="N8" s="472">
        <f t="shared" si="1"/>
        <v>1.7830609212481363E-2</v>
      </c>
      <c r="O8" s="421">
        <f t="shared" si="2"/>
        <v>150</v>
      </c>
      <c r="P8" s="157">
        <f t="shared" si="3"/>
        <v>0.12295081967213117</v>
      </c>
      <c r="Q8" s="158">
        <f t="shared" si="4"/>
        <v>131</v>
      </c>
      <c r="R8" s="472">
        <f t="shared" si="5"/>
        <v>0.10573042776432606</v>
      </c>
    </row>
    <row r="9" spans="1:20" ht="18.75" customHeight="1">
      <c r="A9" s="399" t="s">
        <v>17</v>
      </c>
      <c r="B9" s="118">
        <v>981</v>
      </c>
      <c r="C9" s="118">
        <v>960</v>
      </c>
      <c r="D9" s="118">
        <v>967</v>
      </c>
      <c r="E9" s="118">
        <v>963</v>
      </c>
      <c r="F9" s="118">
        <v>977</v>
      </c>
      <c r="G9" s="118">
        <v>998</v>
      </c>
      <c r="H9" s="118">
        <v>1025</v>
      </c>
      <c r="I9" s="118">
        <v>1063</v>
      </c>
      <c r="J9" s="118">
        <v>1107</v>
      </c>
      <c r="K9" s="118">
        <v>1146</v>
      </c>
      <c r="L9" s="108">
        <v>1175</v>
      </c>
      <c r="M9" s="447">
        <f t="shared" si="0"/>
        <v>29</v>
      </c>
      <c r="N9" s="472">
        <f t="shared" si="1"/>
        <v>2.530541012216414E-2</v>
      </c>
      <c r="O9" s="421">
        <f t="shared" si="2"/>
        <v>177</v>
      </c>
      <c r="P9" s="157">
        <f t="shared" si="3"/>
        <v>0.17735470941883769</v>
      </c>
      <c r="Q9" s="158">
        <f t="shared" si="4"/>
        <v>194</v>
      </c>
      <c r="R9" s="472">
        <f t="shared" si="5"/>
        <v>0.19775739041794083</v>
      </c>
    </row>
    <row r="10" spans="1:20" ht="18.75" customHeight="1">
      <c r="A10" s="399" t="s">
        <v>18</v>
      </c>
      <c r="B10" s="118">
        <v>521</v>
      </c>
      <c r="C10" s="118">
        <v>528</v>
      </c>
      <c r="D10" s="118">
        <v>527</v>
      </c>
      <c r="E10" s="118">
        <v>516</v>
      </c>
      <c r="F10" s="118">
        <v>495</v>
      </c>
      <c r="G10" s="118">
        <v>482</v>
      </c>
      <c r="H10" s="118">
        <v>484</v>
      </c>
      <c r="I10" s="118">
        <v>489</v>
      </c>
      <c r="J10" s="118">
        <v>499</v>
      </c>
      <c r="K10" s="118">
        <v>500</v>
      </c>
      <c r="L10" s="108">
        <v>503</v>
      </c>
      <c r="M10" s="447">
        <f t="shared" si="0"/>
        <v>3</v>
      </c>
      <c r="N10" s="472">
        <f t="shared" si="1"/>
        <v>6.0000000000000053E-3</v>
      </c>
      <c r="O10" s="421">
        <f t="shared" si="2"/>
        <v>21</v>
      </c>
      <c r="P10" s="157">
        <f t="shared" si="3"/>
        <v>4.3568464730290524E-2</v>
      </c>
      <c r="Q10" s="158">
        <f t="shared" si="4"/>
        <v>-18</v>
      </c>
      <c r="R10" s="472">
        <f t="shared" si="5"/>
        <v>-3.454894433781186E-2</v>
      </c>
    </row>
    <row r="11" spans="1:20" ht="18.75" customHeight="1">
      <c r="A11" s="399" t="s">
        <v>19</v>
      </c>
      <c r="B11" s="118">
        <v>1674</v>
      </c>
      <c r="C11" s="118">
        <v>1608</v>
      </c>
      <c r="D11" s="118">
        <v>1584</v>
      </c>
      <c r="E11" s="118">
        <v>1546</v>
      </c>
      <c r="F11" s="118">
        <v>1536</v>
      </c>
      <c r="G11" s="118">
        <v>1578</v>
      </c>
      <c r="H11" s="118">
        <v>1621</v>
      </c>
      <c r="I11" s="118">
        <v>1667</v>
      </c>
      <c r="J11" s="118">
        <v>1700</v>
      </c>
      <c r="K11" s="118">
        <v>1726</v>
      </c>
      <c r="L11" s="108">
        <v>1733</v>
      </c>
      <c r="M11" s="447">
        <f t="shared" si="0"/>
        <v>7</v>
      </c>
      <c r="N11" s="472">
        <f t="shared" si="1"/>
        <v>4.0556199304750962E-3</v>
      </c>
      <c r="O11" s="421">
        <f t="shared" si="2"/>
        <v>155</v>
      </c>
      <c r="P11" s="157">
        <f t="shared" si="3"/>
        <v>9.822560202788333E-2</v>
      </c>
      <c r="Q11" s="158">
        <f t="shared" si="4"/>
        <v>59</v>
      </c>
      <c r="R11" s="472">
        <f t="shared" si="5"/>
        <v>3.5244922341696627E-2</v>
      </c>
    </row>
    <row r="12" spans="1:20" ht="18.75" customHeight="1">
      <c r="A12" s="399" t="s">
        <v>20</v>
      </c>
      <c r="B12" s="118">
        <v>683</v>
      </c>
      <c r="C12" s="118">
        <v>679</v>
      </c>
      <c r="D12" s="118">
        <v>677</v>
      </c>
      <c r="E12" s="118">
        <v>676</v>
      </c>
      <c r="F12" s="118">
        <v>678</v>
      </c>
      <c r="G12" s="118">
        <v>693</v>
      </c>
      <c r="H12" s="118">
        <v>711</v>
      </c>
      <c r="I12" s="118">
        <v>724</v>
      </c>
      <c r="J12" s="118">
        <v>746</v>
      </c>
      <c r="K12" s="118">
        <v>766</v>
      </c>
      <c r="L12" s="108">
        <v>775</v>
      </c>
      <c r="M12" s="447">
        <f t="shared" si="0"/>
        <v>9</v>
      </c>
      <c r="N12" s="472">
        <f t="shared" si="1"/>
        <v>1.1749347258485532E-2</v>
      </c>
      <c r="O12" s="421">
        <f t="shared" si="2"/>
        <v>82</v>
      </c>
      <c r="P12" s="157">
        <f t="shared" si="3"/>
        <v>0.11832611832611839</v>
      </c>
      <c r="Q12" s="158">
        <f t="shared" si="4"/>
        <v>92</v>
      </c>
      <c r="R12" s="472">
        <f t="shared" si="5"/>
        <v>0.13469985358711556</v>
      </c>
    </row>
    <row r="13" spans="1:20" ht="18.75" customHeight="1">
      <c r="A13" s="399" t="s">
        <v>21</v>
      </c>
      <c r="B13" s="118">
        <v>1094</v>
      </c>
      <c r="C13" s="118">
        <v>1090</v>
      </c>
      <c r="D13" s="118">
        <v>1082</v>
      </c>
      <c r="E13" s="118">
        <v>1060</v>
      </c>
      <c r="F13" s="118">
        <v>1051</v>
      </c>
      <c r="G13" s="118">
        <v>1082</v>
      </c>
      <c r="H13" s="118">
        <v>1106</v>
      </c>
      <c r="I13" s="118">
        <v>1114</v>
      </c>
      <c r="J13" s="118">
        <v>1154</v>
      </c>
      <c r="K13" s="118">
        <v>1178</v>
      </c>
      <c r="L13" s="108">
        <v>1197</v>
      </c>
      <c r="M13" s="447">
        <f t="shared" si="0"/>
        <v>19</v>
      </c>
      <c r="N13" s="472">
        <f t="shared" si="1"/>
        <v>1.6129032258064502E-2</v>
      </c>
      <c r="O13" s="421">
        <f t="shared" si="2"/>
        <v>115</v>
      </c>
      <c r="P13" s="157">
        <f t="shared" si="3"/>
        <v>0.10628465804066534</v>
      </c>
      <c r="Q13" s="158">
        <f t="shared" si="4"/>
        <v>103</v>
      </c>
      <c r="R13" s="472">
        <f t="shared" si="5"/>
        <v>9.4149908592321863E-2</v>
      </c>
    </row>
    <row r="14" spans="1:20" ht="18.75" customHeight="1">
      <c r="A14" s="399" t="s">
        <v>22</v>
      </c>
      <c r="B14" s="118">
        <v>981</v>
      </c>
      <c r="C14" s="118">
        <v>995</v>
      </c>
      <c r="D14" s="118">
        <v>994</v>
      </c>
      <c r="E14" s="118">
        <v>1014</v>
      </c>
      <c r="F14" s="118">
        <v>1030</v>
      </c>
      <c r="G14" s="118">
        <v>1033</v>
      </c>
      <c r="H14" s="118">
        <v>1060</v>
      </c>
      <c r="I14" s="118">
        <v>1080</v>
      </c>
      <c r="J14" s="118">
        <v>1102</v>
      </c>
      <c r="K14" s="118">
        <v>1117</v>
      </c>
      <c r="L14" s="108">
        <v>1123</v>
      </c>
      <c r="M14" s="447">
        <f t="shared" si="0"/>
        <v>6</v>
      </c>
      <c r="N14" s="472">
        <f t="shared" si="1"/>
        <v>5.3715308863024891E-3</v>
      </c>
      <c r="O14" s="421">
        <f t="shared" si="2"/>
        <v>90</v>
      </c>
      <c r="P14" s="157">
        <f t="shared" si="3"/>
        <v>8.712487899322352E-2</v>
      </c>
      <c r="Q14" s="158">
        <f t="shared" si="4"/>
        <v>142</v>
      </c>
      <c r="R14" s="472">
        <f t="shared" si="5"/>
        <v>0.14475025484199788</v>
      </c>
    </row>
    <row r="15" spans="1:20" ht="18.75" customHeight="1">
      <c r="A15" s="399" t="s">
        <v>23</v>
      </c>
      <c r="B15" s="118">
        <v>997</v>
      </c>
      <c r="C15" s="118">
        <v>972</v>
      </c>
      <c r="D15" s="118">
        <v>945</v>
      </c>
      <c r="E15" s="118">
        <v>943</v>
      </c>
      <c r="F15" s="118">
        <v>948</v>
      </c>
      <c r="G15" s="118">
        <v>968</v>
      </c>
      <c r="H15" s="118">
        <v>978</v>
      </c>
      <c r="I15" s="118">
        <v>1007</v>
      </c>
      <c r="J15" s="118">
        <v>1047</v>
      </c>
      <c r="K15" s="118">
        <v>1078</v>
      </c>
      <c r="L15" s="108">
        <v>1109</v>
      </c>
      <c r="M15" s="447">
        <f t="shared" si="0"/>
        <v>31</v>
      </c>
      <c r="N15" s="472">
        <f t="shared" si="1"/>
        <v>2.8756957328385901E-2</v>
      </c>
      <c r="O15" s="421">
        <f t="shared" si="2"/>
        <v>141</v>
      </c>
      <c r="P15" s="157">
        <f t="shared" si="3"/>
        <v>0.14566115702479343</v>
      </c>
      <c r="Q15" s="158">
        <f t="shared" si="4"/>
        <v>112</v>
      </c>
      <c r="R15" s="472">
        <f t="shared" si="5"/>
        <v>0.11233701103309923</v>
      </c>
    </row>
    <row r="16" spans="1:20" ht="18.75" customHeight="1">
      <c r="A16" s="399" t="s">
        <v>24</v>
      </c>
      <c r="B16" s="118">
        <v>2111</v>
      </c>
      <c r="C16" s="118">
        <v>2074</v>
      </c>
      <c r="D16" s="118">
        <v>2069</v>
      </c>
      <c r="E16" s="118">
        <v>2044</v>
      </c>
      <c r="F16" s="118">
        <v>2049</v>
      </c>
      <c r="G16" s="118">
        <v>2077</v>
      </c>
      <c r="H16" s="118">
        <v>2105</v>
      </c>
      <c r="I16" s="118">
        <v>2142</v>
      </c>
      <c r="J16" s="118">
        <v>2197</v>
      </c>
      <c r="K16" s="118">
        <v>2251</v>
      </c>
      <c r="L16" s="108">
        <v>2266</v>
      </c>
      <c r="M16" s="447">
        <f t="shared" si="0"/>
        <v>15</v>
      </c>
      <c r="N16" s="472">
        <f t="shared" si="1"/>
        <v>6.6637050199911396E-3</v>
      </c>
      <c r="O16" s="421">
        <f t="shared" si="2"/>
        <v>189</v>
      </c>
      <c r="P16" s="157">
        <f t="shared" si="3"/>
        <v>9.0996629754453551E-2</v>
      </c>
      <c r="Q16" s="158">
        <f t="shared" si="4"/>
        <v>155</v>
      </c>
      <c r="R16" s="472">
        <f t="shared" si="5"/>
        <v>7.3424917100900045E-2</v>
      </c>
    </row>
    <row r="17" spans="1:18" ht="18.75" customHeight="1">
      <c r="A17" s="399" t="s">
        <v>25</v>
      </c>
      <c r="B17" s="118">
        <v>1256</v>
      </c>
      <c r="C17" s="118">
        <v>1262</v>
      </c>
      <c r="D17" s="118">
        <v>1265</v>
      </c>
      <c r="E17" s="118">
        <v>1275</v>
      </c>
      <c r="F17" s="118">
        <v>1263</v>
      </c>
      <c r="G17" s="118">
        <v>1281</v>
      </c>
      <c r="H17" s="118">
        <v>1303</v>
      </c>
      <c r="I17" s="118">
        <v>1323</v>
      </c>
      <c r="J17" s="118">
        <v>1353</v>
      </c>
      <c r="K17" s="118">
        <v>1377</v>
      </c>
      <c r="L17" s="108">
        <v>1385</v>
      </c>
      <c r="M17" s="447">
        <f t="shared" si="0"/>
        <v>8</v>
      </c>
      <c r="N17" s="472">
        <f t="shared" si="1"/>
        <v>5.8097312999274564E-3</v>
      </c>
      <c r="O17" s="421">
        <f t="shared" si="2"/>
        <v>104</v>
      </c>
      <c r="P17" s="157">
        <f t="shared" si="3"/>
        <v>8.1186572989851769E-2</v>
      </c>
      <c r="Q17" s="158">
        <f t="shared" si="4"/>
        <v>129</v>
      </c>
      <c r="R17" s="472">
        <f t="shared" si="5"/>
        <v>0.10270700636942665</v>
      </c>
    </row>
    <row r="18" spans="1:18" ht="18.75" customHeight="1">
      <c r="A18" s="399" t="s">
        <v>26</v>
      </c>
      <c r="B18" s="118">
        <v>1053</v>
      </c>
      <c r="C18" s="118">
        <v>1065</v>
      </c>
      <c r="D18" s="118">
        <v>1064</v>
      </c>
      <c r="E18" s="118">
        <v>1074</v>
      </c>
      <c r="F18" s="118">
        <v>1096</v>
      </c>
      <c r="G18" s="118">
        <v>1105</v>
      </c>
      <c r="H18" s="118">
        <v>1121</v>
      </c>
      <c r="I18" s="118">
        <v>1133</v>
      </c>
      <c r="J18" s="118">
        <v>1153</v>
      </c>
      <c r="K18" s="118">
        <v>1164</v>
      </c>
      <c r="L18" s="108">
        <v>1172</v>
      </c>
      <c r="M18" s="447">
        <f t="shared" si="0"/>
        <v>8</v>
      </c>
      <c r="N18" s="472">
        <f t="shared" si="1"/>
        <v>6.8728522336769515E-3</v>
      </c>
      <c r="O18" s="421">
        <f t="shared" si="2"/>
        <v>67</v>
      </c>
      <c r="P18" s="157">
        <f t="shared" si="3"/>
        <v>6.0633484162895934E-2</v>
      </c>
      <c r="Q18" s="158">
        <f t="shared" si="4"/>
        <v>119</v>
      </c>
      <c r="R18" s="472">
        <f t="shared" si="5"/>
        <v>0.11301044634377977</v>
      </c>
    </row>
    <row r="19" spans="1:18" ht="18.75" customHeight="1">
      <c r="A19" s="399" t="s">
        <v>27</v>
      </c>
      <c r="B19" s="118">
        <v>2195</v>
      </c>
      <c r="C19" s="118">
        <v>2133</v>
      </c>
      <c r="D19" s="118">
        <v>2111</v>
      </c>
      <c r="E19" s="118">
        <v>2085</v>
      </c>
      <c r="F19" s="118">
        <v>2107</v>
      </c>
      <c r="G19" s="118">
        <v>2136</v>
      </c>
      <c r="H19" s="118">
        <v>2179</v>
      </c>
      <c r="I19" s="118">
        <v>2219</v>
      </c>
      <c r="J19" s="118">
        <v>2266</v>
      </c>
      <c r="K19" s="118">
        <v>2297</v>
      </c>
      <c r="L19" s="108">
        <v>2321</v>
      </c>
      <c r="M19" s="447">
        <f t="shared" si="0"/>
        <v>24</v>
      </c>
      <c r="N19" s="472">
        <f t="shared" si="1"/>
        <v>1.0448410970831601E-2</v>
      </c>
      <c r="O19" s="421">
        <f t="shared" si="2"/>
        <v>185</v>
      </c>
      <c r="P19" s="157">
        <f t="shared" si="3"/>
        <v>8.661048689138573E-2</v>
      </c>
      <c r="Q19" s="158">
        <f t="shared" si="4"/>
        <v>126</v>
      </c>
      <c r="R19" s="472">
        <f t="shared" si="5"/>
        <v>5.7403189066059124E-2</v>
      </c>
    </row>
    <row r="20" spans="1:18" ht="17.25" customHeight="1">
      <c r="A20" s="401"/>
      <c r="B20" s="517"/>
      <c r="C20" s="517"/>
      <c r="D20" s="517"/>
      <c r="E20" s="517"/>
      <c r="F20" s="517"/>
      <c r="G20" s="517"/>
      <c r="H20" s="517"/>
      <c r="I20" s="517"/>
      <c r="J20" s="517"/>
      <c r="K20" s="517"/>
      <c r="L20" s="517"/>
      <c r="M20" s="676"/>
      <c r="N20" s="415"/>
      <c r="O20" s="676"/>
      <c r="P20" s="415"/>
      <c r="Q20" s="676"/>
      <c r="R20" s="415"/>
    </row>
    <row r="21" spans="1:18" s="16" customFormat="1" ht="17.25" customHeight="1">
      <c r="A21" s="816"/>
      <c r="B21"/>
      <c r="C21"/>
      <c r="D21"/>
      <c r="E21"/>
      <c r="F21"/>
      <c r="G21"/>
      <c r="H21"/>
      <c r="I21"/>
      <c r="J21"/>
      <c r="K21"/>
      <c r="L21"/>
      <c r="M21"/>
      <c r="N21"/>
      <c r="O21"/>
      <c r="P21"/>
    </row>
    <row r="22" spans="1:18">
      <c r="B22" s="145"/>
      <c r="C22" s="145"/>
      <c r="D22" s="145"/>
      <c r="E22" s="145"/>
      <c r="F22" s="145"/>
      <c r="G22" s="145"/>
      <c r="H22" s="145"/>
      <c r="I22" s="145"/>
      <c r="J22" s="145"/>
      <c r="K22" s="145"/>
      <c r="L22" s="145"/>
    </row>
    <row r="23" spans="1:18">
      <c r="B23" s="145"/>
      <c r="C23" s="145"/>
      <c r="D23" s="145"/>
      <c r="E23" s="145"/>
      <c r="F23" s="145"/>
      <c r="G23" s="145"/>
      <c r="H23" s="145"/>
      <c r="I23" s="145"/>
      <c r="J23" s="145"/>
      <c r="K23" s="145"/>
      <c r="L23" s="145"/>
    </row>
  </sheetData>
  <mergeCells count="5">
    <mergeCell ref="M3:N3"/>
    <mergeCell ref="O3:P3"/>
    <mergeCell ref="Q3:R3"/>
    <mergeCell ref="A3:A4"/>
    <mergeCell ref="B3:L3"/>
  </mergeCells>
  <hyperlinks>
    <hyperlink ref="T2" location="OBSAH!A1" display="Zpět na obsah" xr:uid="{D30D774A-75AE-47CF-BDBC-CDA2AD122715}"/>
  </hyperlinks>
  <pageMargins left="0.70866141732283472" right="0.70866141732283472" top="0.78740157480314965" bottom="0.78740157480314965"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List86"/>
  <dimension ref="A1:W23"/>
  <sheetViews>
    <sheetView showGridLines="0" zoomScaleNormal="100" workbookViewId="0"/>
  </sheetViews>
  <sheetFormatPr defaultColWidth="9.140625" defaultRowHeight="15"/>
  <cols>
    <col min="1" max="1" width="18" customWidth="1"/>
    <col min="2" max="12" width="6.7109375" customWidth="1"/>
    <col min="13" max="13" width="6.42578125" customWidth="1"/>
    <col min="14" max="14" width="6" customWidth="1"/>
    <col min="15" max="15" width="6.42578125" customWidth="1"/>
    <col min="16" max="16" width="6" customWidth="1"/>
    <col min="17" max="17" width="7.7109375" customWidth="1"/>
    <col min="18" max="18" width="6.140625" customWidth="1"/>
  </cols>
  <sheetData>
    <row r="1" spans="1:23" s="29" customFormat="1" ht="22.5" customHeight="1">
      <c r="A1" s="1" t="s">
        <v>741</v>
      </c>
      <c r="B1" s="2"/>
      <c r="C1" s="2"/>
      <c r="D1" s="2"/>
      <c r="L1" s="152"/>
    </row>
    <row r="2" spans="1:23" ht="18.75" customHeight="1" thickBot="1">
      <c r="A2" s="322" t="s">
        <v>1547</v>
      </c>
      <c r="B2" s="4"/>
      <c r="C2" s="4"/>
      <c r="P2" s="4"/>
      <c r="Q2" s="4"/>
      <c r="R2" s="1440" t="s">
        <v>1548</v>
      </c>
      <c r="S2" s="4"/>
      <c r="T2" s="106" t="s">
        <v>986</v>
      </c>
    </row>
    <row r="3" spans="1:23" ht="24"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3" ht="17.25" customHeight="1"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6" t="s">
        <v>164</v>
      </c>
      <c r="P4" s="1695" t="s">
        <v>165</v>
      </c>
      <c r="Q4" s="416" t="s">
        <v>164</v>
      </c>
      <c r="R4" s="1696" t="s">
        <v>165</v>
      </c>
    </row>
    <row r="5" spans="1:23" ht="18.75" customHeight="1">
      <c r="A5" s="398" t="s">
        <v>985</v>
      </c>
      <c r="B5" s="130">
        <v>427107</v>
      </c>
      <c r="C5" s="130">
        <v>424849</v>
      </c>
      <c r="D5" s="130">
        <v>421535</v>
      </c>
      <c r="E5" s="130">
        <v>420814</v>
      </c>
      <c r="F5" s="130">
        <v>423838</v>
      </c>
      <c r="G5" s="130">
        <v>432906</v>
      </c>
      <c r="H5" s="130">
        <v>446254</v>
      </c>
      <c r="I5" s="130">
        <v>463200</v>
      </c>
      <c r="J5" s="130">
        <v>484758</v>
      </c>
      <c r="K5" s="130">
        <v>503189</v>
      </c>
      <c r="L5" s="107">
        <v>514881</v>
      </c>
      <c r="M5" s="446">
        <f>L5-K5</f>
        <v>11692</v>
      </c>
      <c r="N5" s="475">
        <f>L5/K5-1</f>
        <v>2.323580205449649E-2</v>
      </c>
      <c r="O5" s="419">
        <f>L5-G5</f>
        <v>81975</v>
      </c>
      <c r="P5" s="574">
        <f>L5/G5-1</f>
        <v>0.1893598148327813</v>
      </c>
      <c r="Q5" s="417">
        <f>L5-B5</f>
        <v>87774</v>
      </c>
      <c r="R5" s="475">
        <f>L5/B5-1</f>
        <v>0.20550822159318383</v>
      </c>
      <c r="S5" s="212"/>
      <c r="U5" s="100"/>
      <c r="V5" s="212"/>
      <c r="W5" s="100"/>
    </row>
    <row r="6" spans="1:23" ht="18.75" customHeight="1">
      <c r="A6" s="399" t="s">
        <v>14</v>
      </c>
      <c r="B6" s="118">
        <v>61598</v>
      </c>
      <c r="C6" s="118">
        <v>63262</v>
      </c>
      <c r="D6" s="118">
        <v>64060</v>
      </c>
      <c r="E6" s="118">
        <v>65022</v>
      </c>
      <c r="F6" s="118">
        <v>66762</v>
      </c>
      <c r="G6" s="118">
        <v>68651</v>
      </c>
      <c r="H6" s="118">
        <v>71376</v>
      </c>
      <c r="I6" s="118">
        <v>73984</v>
      </c>
      <c r="J6" s="118">
        <v>76845</v>
      </c>
      <c r="K6" s="118">
        <v>80073</v>
      </c>
      <c r="L6" s="108">
        <v>82684</v>
      </c>
      <c r="M6" s="447">
        <f t="shared" ref="M6:M19" si="0">L6-K6</f>
        <v>2611</v>
      </c>
      <c r="N6" s="472">
        <f t="shared" ref="N6:N19" si="1">L6/K6-1</f>
        <v>3.2607745432293056E-2</v>
      </c>
      <c r="O6" s="421">
        <f t="shared" ref="O6:O19" si="2">L6-G6</f>
        <v>14033</v>
      </c>
      <c r="P6" s="157">
        <f t="shared" ref="P6:P19" si="3">L6/G6-1</f>
        <v>0.20441071506605879</v>
      </c>
      <c r="Q6" s="158">
        <f t="shared" ref="Q6:Q19" si="4">L6-B6</f>
        <v>21086</v>
      </c>
      <c r="R6" s="472">
        <f t="shared" ref="R6:R19" si="5">L6/B6-1</f>
        <v>0.34231630897107057</v>
      </c>
      <c r="S6" s="212"/>
      <c r="U6" s="100"/>
      <c r="V6" s="212"/>
      <c r="W6" s="100"/>
    </row>
    <row r="7" spans="1:23" ht="18.75" customHeight="1">
      <c r="A7" s="399" t="s">
        <v>15</v>
      </c>
      <c r="B7" s="118">
        <v>40067</v>
      </c>
      <c r="C7" s="118">
        <v>39885</v>
      </c>
      <c r="D7" s="118">
        <v>39468</v>
      </c>
      <c r="E7" s="118">
        <v>39506</v>
      </c>
      <c r="F7" s="118">
        <v>39706</v>
      </c>
      <c r="G7" s="118">
        <v>40588</v>
      </c>
      <c r="H7" s="118">
        <v>42592</v>
      </c>
      <c r="I7" s="118">
        <v>45157</v>
      </c>
      <c r="J7" s="118">
        <v>48501</v>
      </c>
      <c r="K7" s="118">
        <v>51203</v>
      </c>
      <c r="L7" s="108">
        <v>52731</v>
      </c>
      <c r="M7" s="447">
        <f t="shared" si="0"/>
        <v>1528</v>
      </c>
      <c r="N7" s="472">
        <f t="shared" si="1"/>
        <v>2.9842001445227861E-2</v>
      </c>
      <c r="O7" s="421">
        <f t="shared" si="2"/>
        <v>12143</v>
      </c>
      <c r="P7" s="157">
        <f t="shared" si="3"/>
        <v>0.29917709667882142</v>
      </c>
      <c r="Q7" s="158">
        <f t="shared" si="4"/>
        <v>12664</v>
      </c>
      <c r="R7" s="472">
        <f t="shared" si="5"/>
        <v>0.31607058177552605</v>
      </c>
      <c r="S7" s="212"/>
      <c r="U7" s="100"/>
      <c r="V7" s="212"/>
      <c r="W7" s="100"/>
    </row>
    <row r="8" spans="1:23" ht="18.75" customHeight="1">
      <c r="A8" s="399" t="s">
        <v>16</v>
      </c>
      <c r="B8" s="118">
        <v>27586</v>
      </c>
      <c r="C8" s="118">
        <v>27076</v>
      </c>
      <c r="D8" s="118">
        <v>26583</v>
      </c>
      <c r="E8" s="118">
        <v>26633</v>
      </c>
      <c r="F8" s="118">
        <v>26940</v>
      </c>
      <c r="G8" s="118">
        <v>27250</v>
      </c>
      <c r="H8" s="118">
        <v>28319</v>
      </c>
      <c r="I8" s="118">
        <v>29356</v>
      </c>
      <c r="J8" s="118">
        <v>30440</v>
      </c>
      <c r="K8" s="118">
        <v>31744</v>
      </c>
      <c r="L8" s="108">
        <v>32471</v>
      </c>
      <c r="M8" s="447">
        <f t="shared" si="0"/>
        <v>727</v>
      </c>
      <c r="N8" s="472">
        <f t="shared" si="1"/>
        <v>2.2901965725806495E-2</v>
      </c>
      <c r="O8" s="421">
        <f t="shared" si="2"/>
        <v>5221</v>
      </c>
      <c r="P8" s="157">
        <f t="shared" si="3"/>
        <v>0.19159633027522927</v>
      </c>
      <c r="Q8" s="158">
        <f t="shared" si="4"/>
        <v>4885</v>
      </c>
      <c r="R8" s="472">
        <f t="shared" si="5"/>
        <v>0.17708257811933592</v>
      </c>
      <c r="S8" s="212"/>
      <c r="U8" s="100"/>
      <c r="V8" s="212"/>
      <c r="W8" s="100"/>
    </row>
    <row r="9" spans="1:23" ht="18.75" customHeight="1">
      <c r="A9" s="399" t="s">
        <v>17</v>
      </c>
      <c r="B9" s="118">
        <v>21749</v>
      </c>
      <c r="C9" s="118">
        <v>21930</v>
      </c>
      <c r="D9" s="118">
        <v>22059</v>
      </c>
      <c r="E9" s="118">
        <v>21990</v>
      </c>
      <c r="F9" s="118">
        <v>22303</v>
      </c>
      <c r="G9" s="118">
        <v>22849</v>
      </c>
      <c r="H9" s="118">
        <v>23783</v>
      </c>
      <c r="I9" s="118">
        <v>24965</v>
      </c>
      <c r="J9" s="118">
        <v>26500</v>
      </c>
      <c r="K9" s="118">
        <v>27850</v>
      </c>
      <c r="L9" s="108">
        <v>28804</v>
      </c>
      <c r="M9" s="447">
        <f t="shared" si="0"/>
        <v>954</v>
      </c>
      <c r="N9" s="472">
        <f t="shared" si="1"/>
        <v>3.4254937163375132E-2</v>
      </c>
      <c r="O9" s="421">
        <f t="shared" si="2"/>
        <v>5955</v>
      </c>
      <c r="P9" s="157">
        <f t="shared" si="3"/>
        <v>0.2606240973346754</v>
      </c>
      <c r="Q9" s="158">
        <f t="shared" si="4"/>
        <v>7055</v>
      </c>
      <c r="R9" s="472">
        <f t="shared" si="5"/>
        <v>0.32438273024047093</v>
      </c>
      <c r="S9" s="212"/>
      <c r="U9" s="100"/>
      <c r="V9" s="212"/>
      <c r="W9" s="100"/>
    </row>
    <row r="10" spans="1:23" ht="18.75" customHeight="1">
      <c r="A10" s="399" t="s">
        <v>18</v>
      </c>
      <c r="B10" s="118">
        <v>10989</v>
      </c>
      <c r="C10" s="118">
        <v>10994</v>
      </c>
      <c r="D10" s="118">
        <v>10743</v>
      </c>
      <c r="E10" s="118">
        <v>10541</v>
      </c>
      <c r="F10" s="118">
        <v>10492</v>
      </c>
      <c r="G10" s="118">
        <v>10512</v>
      </c>
      <c r="H10" s="118">
        <v>10682</v>
      </c>
      <c r="I10" s="118">
        <v>10987</v>
      </c>
      <c r="J10" s="118">
        <v>11471</v>
      </c>
      <c r="K10" s="118">
        <v>11863</v>
      </c>
      <c r="L10" s="108">
        <v>12247</v>
      </c>
      <c r="M10" s="447">
        <f t="shared" si="0"/>
        <v>384</v>
      </c>
      <c r="N10" s="472">
        <f t="shared" si="1"/>
        <v>3.236955238978334E-2</v>
      </c>
      <c r="O10" s="421">
        <f t="shared" si="2"/>
        <v>1735</v>
      </c>
      <c r="P10" s="157">
        <f t="shared" si="3"/>
        <v>0.16504946727549474</v>
      </c>
      <c r="Q10" s="158">
        <f t="shared" si="4"/>
        <v>1258</v>
      </c>
      <c r="R10" s="472">
        <f t="shared" si="5"/>
        <v>0.1144781144781144</v>
      </c>
      <c r="S10" s="212"/>
      <c r="U10" s="100"/>
      <c r="V10" s="212"/>
      <c r="W10" s="100"/>
    </row>
    <row r="11" spans="1:23" ht="18.75" customHeight="1">
      <c r="A11" s="399" t="s">
        <v>19</v>
      </c>
      <c r="B11" s="118">
        <v>33474</v>
      </c>
      <c r="C11" s="118">
        <v>32991</v>
      </c>
      <c r="D11" s="118">
        <v>32388</v>
      </c>
      <c r="E11" s="118">
        <v>32151</v>
      </c>
      <c r="F11" s="118">
        <v>32121</v>
      </c>
      <c r="G11" s="118">
        <v>32905</v>
      </c>
      <c r="H11" s="118">
        <v>33730</v>
      </c>
      <c r="I11" s="118">
        <v>34888</v>
      </c>
      <c r="J11" s="118">
        <v>36361</v>
      </c>
      <c r="K11" s="118">
        <v>37536</v>
      </c>
      <c r="L11" s="108">
        <v>38077</v>
      </c>
      <c r="M11" s="447">
        <f t="shared" si="0"/>
        <v>541</v>
      </c>
      <c r="N11" s="472">
        <f t="shared" si="1"/>
        <v>1.4412830349531225E-2</v>
      </c>
      <c r="O11" s="421">
        <f t="shared" si="2"/>
        <v>5172</v>
      </c>
      <c r="P11" s="157">
        <f t="shared" si="3"/>
        <v>0.15717975991490651</v>
      </c>
      <c r="Q11" s="158">
        <f t="shared" si="4"/>
        <v>4603</v>
      </c>
      <c r="R11" s="472">
        <f t="shared" si="5"/>
        <v>0.13750970902790227</v>
      </c>
      <c r="S11" s="212"/>
      <c r="U11" s="100"/>
      <c r="V11" s="212"/>
      <c r="W11" s="100"/>
    </row>
    <row r="12" spans="1:23" ht="18.75" customHeight="1">
      <c r="A12" s="399" t="s">
        <v>20</v>
      </c>
      <c r="B12" s="118">
        <v>15916</v>
      </c>
      <c r="C12" s="118">
        <v>15699</v>
      </c>
      <c r="D12" s="118">
        <v>15462</v>
      </c>
      <c r="E12" s="118">
        <v>15583</v>
      </c>
      <c r="F12" s="118">
        <v>15758</v>
      </c>
      <c r="G12" s="118">
        <v>16274</v>
      </c>
      <c r="H12" s="118">
        <v>16581</v>
      </c>
      <c r="I12" s="118">
        <v>17328</v>
      </c>
      <c r="J12" s="118">
        <v>18242</v>
      </c>
      <c r="K12" s="118">
        <v>18994</v>
      </c>
      <c r="L12" s="108">
        <v>19446</v>
      </c>
      <c r="M12" s="447">
        <f t="shared" si="0"/>
        <v>452</v>
      </c>
      <c r="N12" s="472">
        <f t="shared" si="1"/>
        <v>2.3796988522691409E-2</v>
      </c>
      <c r="O12" s="421">
        <f t="shared" si="2"/>
        <v>3172</v>
      </c>
      <c r="P12" s="157">
        <f t="shared" si="3"/>
        <v>0.19491212977755934</v>
      </c>
      <c r="Q12" s="158">
        <f t="shared" si="4"/>
        <v>3530</v>
      </c>
      <c r="R12" s="472">
        <f t="shared" si="5"/>
        <v>0.22178939432018097</v>
      </c>
      <c r="S12" s="212"/>
      <c r="U12" s="100"/>
      <c r="V12" s="212"/>
      <c r="W12" s="100"/>
    </row>
    <row r="13" spans="1:23" ht="18.75" customHeight="1">
      <c r="A13" s="399" t="s">
        <v>21</v>
      </c>
      <c r="B13" s="118">
        <v>23881</v>
      </c>
      <c r="C13" s="118">
        <v>23652</v>
      </c>
      <c r="D13" s="118">
        <v>23184</v>
      </c>
      <c r="E13" s="118">
        <v>22522</v>
      </c>
      <c r="F13" s="118">
        <v>22455</v>
      </c>
      <c r="G13" s="118">
        <v>22956</v>
      </c>
      <c r="H13" s="118">
        <v>23655</v>
      </c>
      <c r="I13" s="118">
        <v>24609</v>
      </c>
      <c r="J13" s="118">
        <v>25868</v>
      </c>
      <c r="K13" s="118">
        <v>26811</v>
      </c>
      <c r="L13" s="108">
        <v>27466</v>
      </c>
      <c r="M13" s="447">
        <f t="shared" si="0"/>
        <v>655</v>
      </c>
      <c r="N13" s="472">
        <f t="shared" si="1"/>
        <v>2.4430271157360739E-2</v>
      </c>
      <c r="O13" s="421">
        <f t="shared" si="2"/>
        <v>4510</v>
      </c>
      <c r="P13" s="157">
        <f t="shared" si="3"/>
        <v>0.19646279839693337</v>
      </c>
      <c r="Q13" s="158">
        <f t="shared" si="4"/>
        <v>3585</v>
      </c>
      <c r="R13" s="472">
        <f t="shared" si="5"/>
        <v>0.15011934173610819</v>
      </c>
      <c r="S13" s="212"/>
      <c r="U13" s="100"/>
      <c r="V13" s="212"/>
      <c r="W13" s="100"/>
    </row>
    <row r="14" spans="1:23" ht="18.75" customHeight="1">
      <c r="A14" s="399" t="s">
        <v>22</v>
      </c>
      <c r="B14" s="118">
        <v>21720</v>
      </c>
      <c r="C14" s="118">
        <v>21829</v>
      </c>
      <c r="D14" s="118">
        <v>21796</v>
      </c>
      <c r="E14" s="118">
        <v>21870</v>
      </c>
      <c r="F14" s="118">
        <v>22042</v>
      </c>
      <c r="G14" s="118">
        <v>22533</v>
      </c>
      <c r="H14" s="118">
        <v>23147</v>
      </c>
      <c r="I14" s="118">
        <v>24057</v>
      </c>
      <c r="J14" s="118">
        <v>25097</v>
      </c>
      <c r="K14" s="118">
        <v>25854</v>
      </c>
      <c r="L14" s="108">
        <v>26248</v>
      </c>
      <c r="M14" s="447">
        <f t="shared" si="0"/>
        <v>394</v>
      </c>
      <c r="N14" s="472">
        <f t="shared" si="1"/>
        <v>1.5239421366132877E-2</v>
      </c>
      <c r="O14" s="421">
        <f t="shared" si="2"/>
        <v>3715</v>
      </c>
      <c r="P14" s="157">
        <f t="shared" si="3"/>
        <v>0.16486930280033718</v>
      </c>
      <c r="Q14" s="158">
        <f t="shared" si="4"/>
        <v>4528</v>
      </c>
      <c r="R14" s="472">
        <f t="shared" si="5"/>
        <v>0.20847145488029462</v>
      </c>
      <c r="S14" s="212"/>
      <c r="U14" s="100"/>
      <c r="V14" s="212"/>
      <c r="W14" s="100"/>
    </row>
    <row r="15" spans="1:23" ht="18.75" customHeight="1">
      <c r="A15" s="399" t="s">
        <v>23</v>
      </c>
      <c r="B15" s="118">
        <v>21976</v>
      </c>
      <c r="C15" s="118">
        <v>21545</v>
      </c>
      <c r="D15" s="118">
        <v>21274</v>
      </c>
      <c r="E15" s="118">
        <v>21331</v>
      </c>
      <c r="F15" s="118">
        <v>21407</v>
      </c>
      <c r="G15" s="118">
        <v>21944</v>
      </c>
      <c r="H15" s="118">
        <v>22243</v>
      </c>
      <c r="I15" s="118">
        <v>22978</v>
      </c>
      <c r="J15" s="118">
        <v>24000</v>
      </c>
      <c r="K15" s="118">
        <v>24777</v>
      </c>
      <c r="L15" s="108">
        <v>25464</v>
      </c>
      <c r="M15" s="447">
        <f t="shared" si="0"/>
        <v>687</v>
      </c>
      <c r="N15" s="472">
        <f t="shared" si="1"/>
        <v>2.7727327763651832E-2</v>
      </c>
      <c r="O15" s="421">
        <f t="shared" si="2"/>
        <v>3520</v>
      </c>
      <c r="P15" s="157">
        <f t="shared" si="3"/>
        <v>0.16040831206707984</v>
      </c>
      <c r="Q15" s="158">
        <f t="shared" si="4"/>
        <v>3488</v>
      </c>
      <c r="R15" s="472">
        <f t="shared" si="5"/>
        <v>0.15871860211139421</v>
      </c>
      <c r="S15" s="212"/>
      <c r="U15" s="100"/>
      <c r="V15" s="212"/>
      <c r="W15" s="100"/>
    </row>
    <row r="16" spans="1:23" ht="18.75" customHeight="1">
      <c r="A16" s="399" t="s">
        <v>24</v>
      </c>
      <c r="B16" s="118">
        <v>46695</v>
      </c>
      <c r="C16" s="118">
        <v>46184</v>
      </c>
      <c r="D16" s="118">
        <v>45920</v>
      </c>
      <c r="E16" s="118">
        <v>45611</v>
      </c>
      <c r="F16" s="118">
        <v>45755</v>
      </c>
      <c r="G16" s="118">
        <v>46762</v>
      </c>
      <c r="H16" s="118">
        <v>47978</v>
      </c>
      <c r="I16" s="118">
        <v>49863</v>
      </c>
      <c r="J16" s="118">
        <v>52046</v>
      </c>
      <c r="K16" s="118">
        <v>54206</v>
      </c>
      <c r="L16" s="108">
        <v>55588</v>
      </c>
      <c r="M16" s="447">
        <f t="shared" si="0"/>
        <v>1382</v>
      </c>
      <c r="N16" s="472">
        <f t="shared" si="1"/>
        <v>2.549533262000514E-2</v>
      </c>
      <c r="O16" s="421">
        <f t="shared" si="2"/>
        <v>8826</v>
      </c>
      <c r="P16" s="157">
        <f t="shared" si="3"/>
        <v>0.18874299645010906</v>
      </c>
      <c r="Q16" s="158">
        <f t="shared" si="4"/>
        <v>8893</v>
      </c>
      <c r="R16" s="472">
        <f t="shared" si="5"/>
        <v>0.19044865617303786</v>
      </c>
      <c r="S16" s="212"/>
      <c r="U16" s="100"/>
      <c r="V16" s="212"/>
      <c r="W16" s="100"/>
    </row>
    <row r="17" spans="1:23" ht="18.75" customHeight="1">
      <c r="A17" s="399" t="s">
        <v>25</v>
      </c>
      <c r="B17" s="118">
        <v>27437</v>
      </c>
      <c r="C17" s="118">
        <v>27158</v>
      </c>
      <c r="D17" s="118">
        <v>26880</v>
      </c>
      <c r="E17" s="118">
        <v>26754</v>
      </c>
      <c r="F17" s="118">
        <v>26742</v>
      </c>
      <c r="G17" s="118">
        <v>27266</v>
      </c>
      <c r="H17" s="118">
        <v>27965</v>
      </c>
      <c r="I17" s="118">
        <v>28853</v>
      </c>
      <c r="J17" s="118">
        <v>30154</v>
      </c>
      <c r="K17" s="118">
        <v>31038</v>
      </c>
      <c r="L17" s="108">
        <v>31582</v>
      </c>
      <c r="M17" s="447">
        <f t="shared" si="0"/>
        <v>544</v>
      </c>
      <c r="N17" s="472">
        <f t="shared" si="1"/>
        <v>1.7526902506604713E-2</v>
      </c>
      <c r="O17" s="421">
        <f t="shared" si="2"/>
        <v>4316</v>
      </c>
      <c r="P17" s="157">
        <f t="shared" si="3"/>
        <v>0.15829237878676738</v>
      </c>
      <c r="Q17" s="158">
        <f t="shared" si="4"/>
        <v>4145</v>
      </c>
      <c r="R17" s="472">
        <f t="shared" si="5"/>
        <v>0.15107336807960059</v>
      </c>
      <c r="S17" s="212"/>
      <c r="U17" s="100"/>
      <c r="V17" s="212"/>
      <c r="W17" s="100"/>
    </row>
    <row r="18" spans="1:23" ht="18.75" customHeight="1">
      <c r="A18" s="399" t="s">
        <v>26</v>
      </c>
      <c r="B18" s="118">
        <v>24151</v>
      </c>
      <c r="C18" s="118">
        <v>24117</v>
      </c>
      <c r="D18" s="118">
        <v>24056</v>
      </c>
      <c r="E18" s="118">
        <v>24142</v>
      </c>
      <c r="F18" s="118">
        <v>24169</v>
      </c>
      <c r="G18" s="118">
        <v>24579</v>
      </c>
      <c r="H18" s="118">
        <v>25182</v>
      </c>
      <c r="I18" s="118">
        <v>25826</v>
      </c>
      <c r="J18" s="118">
        <v>26880</v>
      </c>
      <c r="K18" s="118">
        <v>27456</v>
      </c>
      <c r="L18" s="108">
        <v>27823</v>
      </c>
      <c r="M18" s="447">
        <f t="shared" si="0"/>
        <v>367</v>
      </c>
      <c r="N18" s="472">
        <f t="shared" si="1"/>
        <v>1.336684149184153E-2</v>
      </c>
      <c r="O18" s="421">
        <f t="shared" si="2"/>
        <v>3244</v>
      </c>
      <c r="P18" s="157">
        <f t="shared" si="3"/>
        <v>0.13198258676105623</v>
      </c>
      <c r="Q18" s="158">
        <f t="shared" si="4"/>
        <v>3672</v>
      </c>
      <c r="R18" s="472">
        <f t="shared" si="5"/>
        <v>0.15204339364829611</v>
      </c>
      <c r="S18" s="212"/>
      <c r="U18" s="100"/>
      <c r="V18" s="212"/>
      <c r="W18" s="100"/>
    </row>
    <row r="19" spans="1:23" ht="18.75" customHeight="1">
      <c r="A19" s="399" t="s">
        <v>27</v>
      </c>
      <c r="B19" s="118">
        <v>49868</v>
      </c>
      <c r="C19" s="118">
        <v>48527</v>
      </c>
      <c r="D19" s="118">
        <v>47662</v>
      </c>
      <c r="E19" s="118">
        <v>47158</v>
      </c>
      <c r="F19" s="118">
        <v>47186</v>
      </c>
      <c r="G19" s="118">
        <v>47837</v>
      </c>
      <c r="H19" s="118">
        <v>49021</v>
      </c>
      <c r="I19" s="118">
        <v>50349</v>
      </c>
      <c r="J19" s="118">
        <v>52353</v>
      </c>
      <c r="K19" s="118">
        <v>53784</v>
      </c>
      <c r="L19" s="108">
        <v>54250</v>
      </c>
      <c r="M19" s="447">
        <f t="shared" si="0"/>
        <v>466</v>
      </c>
      <c r="N19" s="472">
        <f t="shared" si="1"/>
        <v>8.664286776736585E-3</v>
      </c>
      <c r="O19" s="421">
        <f t="shared" si="2"/>
        <v>6413</v>
      </c>
      <c r="P19" s="157">
        <f t="shared" si="3"/>
        <v>0.13405941008006361</v>
      </c>
      <c r="Q19" s="158">
        <f t="shared" si="4"/>
        <v>4382</v>
      </c>
      <c r="R19" s="472">
        <f t="shared" si="5"/>
        <v>8.7871982032565965E-2</v>
      </c>
      <c r="S19" s="212"/>
      <c r="U19" s="100"/>
      <c r="V19" s="212"/>
      <c r="W19" s="100"/>
    </row>
    <row r="20" spans="1:23" ht="15" customHeight="1">
      <c r="A20" s="401"/>
      <c r="B20" s="517"/>
      <c r="C20" s="517"/>
      <c r="D20" s="517"/>
      <c r="E20" s="517"/>
      <c r="F20" s="517"/>
      <c r="G20" s="517"/>
      <c r="H20" s="517"/>
      <c r="I20" s="517"/>
      <c r="J20" s="517"/>
      <c r="K20" s="517"/>
      <c r="L20" s="517"/>
      <c r="M20" s="676"/>
      <c r="N20" s="415"/>
      <c r="O20" s="676"/>
      <c r="P20" s="415"/>
      <c r="Q20" s="676"/>
      <c r="R20" s="415"/>
      <c r="S20" s="212"/>
      <c r="U20" s="100"/>
      <c r="V20" s="212"/>
      <c r="W20" s="100"/>
    </row>
    <row r="21" spans="1:23" s="16" customFormat="1" ht="15" customHeight="1">
      <c r="A21" s="816"/>
      <c r="B21"/>
      <c r="C21"/>
      <c r="D21"/>
      <c r="E21"/>
      <c r="F21"/>
      <c r="G21"/>
      <c r="H21"/>
      <c r="I21"/>
      <c r="J21"/>
      <c r="K21"/>
      <c r="L21"/>
      <c r="M21"/>
      <c r="N21"/>
      <c r="O21"/>
      <c r="P21"/>
    </row>
    <row r="22" spans="1:23" ht="15" customHeight="1">
      <c r="B22" s="145"/>
      <c r="C22" s="145"/>
      <c r="D22" s="145"/>
      <c r="E22" s="145"/>
      <c r="F22" s="145"/>
      <c r="G22" s="145"/>
      <c r="H22" s="145"/>
      <c r="I22" s="145"/>
      <c r="J22" s="145"/>
      <c r="K22" s="145"/>
      <c r="L22" s="145"/>
    </row>
    <row r="23" spans="1:23">
      <c r="B23" s="145"/>
      <c r="C23" s="145"/>
      <c r="D23" s="145"/>
      <c r="E23" s="145"/>
      <c r="F23" s="145"/>
      <c r="G23" s="145"/>
      <c r="H23" s="145"/>
      <c r="I23" s="145"/>
      <c r="J23" s="145"/>
      <c r="K23" s="145"/>
      <c r="L23" s="145"/>
    </row>
  </sheetData>
  <mergeCells count="5">
    <mergeCell ref="A3:A4"/>
    <mergeCell ref="B3:L3"/>
    <mergeCell ref="M3:N3"/>
    <mergeCell ref="O3:P3"/>
    <mergeCell ref="Q3:R3"/>
  </mergeCells>
  <hyperlinks>
    <hyperlink ref="T2" location="OBSAH!A1" display="Zpět na obsah" xr:uid="{064835C2-7048-4B4D-84B6-463C60ACF1DB}"/>
  </hyperlinks>
  <pageMargins left="0.70866141732283472" right="0.70866141732283472" top="0.78740157480314965" bottom="0.78740157480314965"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List87"/>
  <dimension ref="A1:T22"/>
  <sheetViews>
    <sheetView showGridLines="0" zoomScaleNormal="100" workbookViewId="0"/>
  </sheetViews>
  <sheetFormatPr defaultColWidth="9.140625" defaultRowHeight="15"/>
  <cols>
    <col min="1" max="1" width="18" customWidth="1"/>
    <col min="2" max="12" width="6.7109375" customWidth="1"/>
    <col min="13" max="13" width="6.42578125" customWidth="1"/>
    <col min="14" max="14" width="6" customWidth="1"/>
    <col min="15" max="15" width="6.42578125" customWidth="1"/>
    <col min="16" max="16" width="6" customWidth="1"/>
    <col min="17" max="17" width="7.7109375" customWidth="1"/>
    <col min="18" max="18" width="6.140625" customWidth="1"/>
  </cols>
  <sheetData>
    <row r="1" spans="1:20" s="29" customFormat="1" ht="22.5" customHeight="1">
      <c r="A1" s="2282" t="s">
        <v>1202</v>
      </c>
      <c r="B1" s="2282"/>
      <c r="C1" s="2282"/>
      <c r="D1" s="2282"/>
      <c r="E1" s="2282"/>
      <c r="F1" s="2282"/>
      <c r="G1" s="2282"/>
      <c r="H1" s="2282"/>
      <c r="I1" s="2282"/>
      <c r="J1" s="2282"/>
      <c r="K1" s="2282"/>
      <c r="L1" s="2282"/>
      <c r="M1" s="2282"/>
      <c r="N1" s="2282"/>
      <c r="O1" s="152"/>
    </row>
    <row r="2" spans="1:20" ht="18.75" customHeight="1" thickBot="1">
      <c r="A2" s="322" t="s">
        <v>1547</v>
      </c>
      <c r="B2" s="4"/>
      <c r="C2" s="4"/>
      <c r="P2" s="4"/>
      <c r="Q2" s="4"/>
      <c r="R2" s="1440" t="s">
        <v>1548</v>
      </c>
      <c r="S2" s="4"/>
      <c r="T2" s="106" t="s">
        <v>986</v>
      </c>
    </row>
    <row r="3" spans="1:20" ht="24"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0" ht="17.25" customHeight="1"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6" t="s">
        <v>164</v>
      </c>
      <c r="P4" s="1695" t="s">
        <v>165</v>
      </c>
      <c r="Q4" s="416" t="s">
        <v>164</v>
      </c>
      <c r="R4" s="1696" t="s">
        <v>165</v>
      </c>
    </row>
    <row r="5" spans="1:20" ht="18.75" customHeight="1">
      <c r="A5" s="398" t="s">
        <v>985</v>
      </c>
      <c r="B5" s="130">
        <v>116077</v>
      </c>
      <c r="C5" s="130">
        <v>115617</v>
      </c>
      <c r="D5" s="130">
        <v>114041</v>
      </c>
      <c r="E5" s="130">
        <v>113513</v>
      </c>
      <c r="F5" s="130">
        <v>116183</v>
      </c>
      <c r="G5" s="130">
        <v>118293</v>
      </c>
      <c r="H5" s="130">
        <v>125167</v>
      </c>
      <c r="I5" s="130">
        <v>133416</v>
      </c>
      <c r="J5" s="130">
        <v>139916</v>
      </c>
      <c r="K5" s="130">
        <v>140613</v>
      </c>
      <c r="L5" s="107">
        <v>142157</v>
      </c>
      <c r="M5" s="446">
        <f>L5-K5</f>
        <v>1544</v>
      </c>
      <c r="N5" s="475">
        <f>L5/K5-1</f>
        <v>1.0980492557587151E-2</v>
      </c>
      <c r="O5" s="419">
        <f>L5-G5</f>
        <v>23864</v>
      </c>
      <c r="P5" s="574">
        <f>L5/G5-1</f>
        <v>0.20173636647984239</v>
      </c>
      <c r="Q5" s="417">
        <f>L5-B5</f>
        <v>26080</v>
      </c>
      <c r="R5" s="475">
        <f>L5/B5-1</f>
        <v>0.22467844620381294</v>
      </c>
    </row>
    <row r="6" spans="1:20" ht="18.75" customHeight="1">
      <c r="A6" s="399" t="s">
        <v>14</v>
      </c>
      <c r="B6" s="118">
        <v>16508</v>
      </c>
      <c r="C6" s="118">
        <v>17030</v>
      </c>
      <c r="D6" s="118">
        <v>17006</v>
      </c>
      <c r="E6" s="118">
        <v>16928</v>
      </c>
      <c r="F6" s="118">
        <v>17983</v>
      </c>
      <c r="G6" s="118">
        <v>18304</v>
      </c>
      <c r="H6" s="118">
        <v>19036</v>
      </c>
      <c r="I6" s="118">
        <v>20009</v>
      </c>
      <c r="J6" s="118">
        <v>20934</v>
      </c>
      <c r="K6" s="118">
        <v>21443</v>
      </c>
      <c r="L6" s="108">
        <v>21923</v>
      </c>
      <c r="M6" s="447">
        <f t="shared" ref="M6:M19" si="0">L6-K6</f>
        <v>480</v>
      </c>
      <c r="N6" s="472">
        <f t="shared" ref="N6:N19" si="1">L6/K6-1</f>
        <v>2.238492748216192E-2</v>
      </c>
      <c r="O6" s="421">
        <f t="shared" ref="O6:O19" si="2">L6-G6</f>
        <v>3619</v>
      </c>
      <c r="P6" s="157">
        <f t="shared" ref="P6:P19" si="3">L6/G6-1</f>
        <v>0.19771634615384626</v>
      </c>
      <c r="Q6" s="158">
        <f t="shared" ref="Q6:Q19" si="4">L6-B6</f>
        <v>5415</v>
      </c>
      <c r="R6" s="472">
        <f t="shared" ref="R6:R19" si="5">L6/B6-1</f>
        <v>0.32802277683547376</v>
      </c>
    </row>
    <row r="7" spans="1:20" ht="18.75" customHeight="1">
      <c r="A7" s="399" t="s">
        <v>15</v>
      </c>
      <c r="B7" s="118">
        <v>10887</v>
      </c>
      <c r="C7" s="118">
        <v>10939</v>
      </c>
      <c r="D7" s="118">
        <v>10986</v>
      </c>
      <c r="E7" s="118">
        <v>10960</v>
      </c>
      <c r="F7" s="118">
        <v>10950</v>
      </c>
      <c r="G7" s="118">
        <v>11357</v>
      </c>
      <c r="H7" s="118">
        <v>12710</v>
      </c>
      <c r="I7" s="118">
        <v>13702</v>
      </c>
      <c r="J7" s="118">
        <v>14700</v>
      </c>
      <c r="K7" s="118">
        <v>14778</v>
      </c>
      <c r="L7" s="108">
        <v>14788</v>
      </c>
      <c r="M7" s="447">
        <f t="shared" si="0"/>
        <v>10</v>
      </c>
      <c r="N7" s="472">
        <f t="shared" si="1"/>
        <v>6.7668155366074068E-4</v>
      </c>
      <c r="O7" s="421">
        <f t="shared" si="2"/>
        <v>3431</v>
      </c>
      <c r="P7" s="157">
        <f t="shared" si="3"/>
        <v>0.30210442898652823</v>
      </c>
      <c r="Q7" s="158">
        <f t="shared" si="4"/>
        <v>3901</v>
      </c>
      <c r="R7" s="472">
        <f t="shared" si="5"/>
        <v>0.35831725911637724</v>
      </c>
    </row>
    <row r="8" spans="1:20" ht="18.75" customHeight="1">
      <c r="A8" s="399" t="s">
        <v>16</v>
      </c>
      <c r="B8" s="118">
        <v>7357</v>
      </c>
      <c r="C8" s="118">
        <v>7205</v>
      </c>
      <c r="D8" s="118">
        <v>7060</v>
      </c>
      <c r="E8" s="118">
        <v>7173</v>
      </c>
      <c r="F8" s="118">
        <v>7341</v>
      </c>
      <c r="G8" s="118">
        <v>7344</v>
      </c>
      <c r="H8" s="118">
        <v>8103</v>
      </c>
      <c r="I8" s="118">
        <v>8536</v>
      </c>
      <c r="J8" s="118">
        <v>8878</v>
      </c>
      <c r="K8" s="118">
        <v>8889</v>
      </c>
      <c r="L8" s="108">
        <v>9123</v>
      </c>
      <c r="M8" s="447">
        <f t="shared" si="0"/>
        <v>234</v>
      </c>
      <c r="N8" s="472">
        <f t="shared" si="1"/>
        <v>2.6324670941613171E-2</v>
      </c>
      <c r="O8" s="421">
        <f t="shared" si="2"/>
        <v>1779</v>
      </c>
      <c r="P8" s="157">
        <f t="shared" si="3"/>
        <v>0.2422385620915033</v>
      </c>
      <c r="Q8" s="158">
        <f t="shared" si="4"/>
        <v>1766</v>
      </c>
      <c r="R8" s="472">
        <f t="shared" si="5"/>
        <v>0.24004349599021335</v>
      </c>
    </row>
    <row r="9" spans="1:20" ht="18.75" customHeight="1">
      <c r="A9" s="399" t="s">
        <v>17</v>
      </c>
      <c r="B9" s="118">
        <v>5896</v>
      </c>
      <c r="C9" s="118">
        <v>6159</v>
      </c>
      <c r="D9" s="118">
        <v>6008</v>
      </c>
      <c r="E9" s="118">
        <v>5987</v>
      </c>
      <c r="F9" s="118">
        <v>6186</v>
      </c>
      <c r="G9" s="118">
        <v>6356</v>
      </c>
      <c r="H9" s="118">
        <v>6882</v>
      </c>
      <c r="I9" s="118">
        <v>7408</v>
      </c>
      <c r="J9" s="118">
        <v>7847</v>
      </c>
      <c r="K9" s="118">
        <v>8141</v>
      </c>
      <c r="L9" s="108">
        <v>8248</v>
      </c>
      <c r="M9" s="447">
        <f t="shared" si="0"/>
        <v>107</v>
      </c>
      <c r="N9" s="472">
        <f t="shared" si="1"/>
        <v>1.314334848298726E-2</v>
      </c>
      <c r="O9" s="421">
        <f t="shared" si="2"/>
        <v>1892</v>
      </c>
      <c r="P9" s="157">
        <f t="shared" si="3"/>
        <v>0.29767149150409056</v>
      </c>
      <c r="Q9" s="158">
        <f t="shared" si="4"/>
        <v>2352</v>
      </c>
      <c r="R9" s="472">
        <f t="shared" si="5"/>
        <v>0.39891451831750335</v>
      </c>
    </row>
    <row r="10" spans="1:20" ht="18.75" customHeight="1">
      <c r="A10" s="399" t="s">
        <v>18</v>
      </c>
      <c r="B10" s="118">
        <v>2972</v>
      </c>
      <c r="C10" s="118">
        <v>3055</v>
      </c>
      <c r="D10" s="118">
        <v>2922</v>
      </c>
      <c r="E10" s="118">
        <v>2683</v>
      </c>
      <c r="F10" s="118">
        <v>2892</v>
      </c>
      <c r="G10" s="118">
        <v>2715</v>
      </c>
      <c r="H10" s="118">
        <v>2919</v>
      </c>
      <c r="I10" s="118">
        <v>3192</v>
      </c>
      <c r="J10" s="118">
        <v>3312</v>
      </c>
      <c r="K10" s="118">
        <v>3275</v>
      </c>
      <c r="L10" s="108">
        <v>3438</v>
      </c>
      <c r="M10" s="447">
        <f t="shared" si="0"/>
        <v>163</v>
      </c>
      <c r="N10" s="472">
        <f t="shared" si="1"/>
        <v>4.9770992366412248E-2</v>
      </c>
      <c r="O10" s="421">
        <f t="shared" si="2"/>
        <v>723</v>
      </c>
      <c r="P10" s="157">
        <f t="shared" si="3"/>
        <v>0.26629834254143647</v>
      </c>
      <c r="Q10" s="158">
        <f t="shared" si="4"/>
        <v>466</v>
      </c>
      <c r="R10" s="472">
        <f t="shared" si="5"/>
        <v>0.15679676985195146</v>
      </c>
    </row>
    <row r="11" spans="1:20" ht="18.75" customHeight="1">
      <c r="A11" s="399" t="s">
        <v>19</v>
      </c>
      <c r="B11" s="118">
        <v>9530</v>
      </c>
      <c r="C11" s="118">
        <v>9518</v>
      </c>
      <c r="D11" s="118">
        <v>9174</v>
      </c>
      <c r="E11" s="118">
        <v>9090</v>
      </c>
      <c r="F11" s="118">
        <v>9329</v>
      </c>
      <c r="G11" s="118">
        <v>9438</v>
      </c>
      <c r="H11" s="118">
        <v>9775</v>
      </c>
      <c r="I11" s="118">
        <v>10521</v>
      </c>
      <c r="J11" s="118">
        <v>11029</v>
      </c>
      <c r="K11" s="118">
        <v>10792</v>
      </c>
      <c r="L11" s="108">
        <v>10774</v>
      </c>
      <c r="M11" s="447">
        <f t="shared" si="0"/>
        <v>-18</v>
      </c>
      <c r="N11" s="472">
        <f t="shared" si="1"/>
        <v>-1.6679021497405522E-3</v>
      </c>
      <c r="O11" s="421">
        <f t="shared" si="2"/>
        <v>1336</v>
      </c>
      <c r="P11" s="157">
        <f t="shared" si="3"/>
        <v>0.14155541428268692</v>
      </c>
      <c r="Q11" s="158">
        <f t="shared" si="4"/>
        <v>1244</v>
      </c>
      <c r="R11" s="472">
        <f t="shared" si="5"/>
        <v>0.13053515215110179</v>
      </c>
    </row>
    <row r="12" spans="1:20" ht="18.75" customHeight="1">
      <c r="A12" s="399" t="s">
        <v>20</v>
      </c>
      <c r="B12" s="118">
        <v>4369</v>
      </c>
      <c r="C12" s="118">
        <v>4347</v>
      </c>
      <c r="D12" s="118">
        <v>4281</v>
      </c>
      <c r="E12" s="118">
        <v>4485</v>
      </c>
      <c r="F12" s="118">
        <v>4472</v>
      </c>
      <c r="G12" s="118">
        <v>4663</v>
      </c>
      <c r="H12" s="118">
        <v>4642</v>
      </c>
      <c r="I12" s="118">
        <v>5278</v>
      </c>
      <c r="J12" s="118">
        <v>5439</v>
      </c>
      <c r="K12" s="118">
        <v>5499</v>
      </c>
      <c r="L12" s="108">
        <v>5435</v>
      </c>
      <c r="M12" s="447">
        <f t="shared" si="0"/>
        <v>-64</v>
      </c>
      <c r="N12" s="472">
        <f t="shared" si="1"/>
        <v>-1.1638479723586115E-2</v>
      </c>
      <c r="O12" s="421">
        <f t="shared" si="2"/>
        <v>772</v>
      </c>
      <c r="P12" s="157">
        <f t="shared" si="3"/>
        <v>0.16555865322753593</v>
      </c>
      <c r="Q12" s="158">
        <f t="shared" si="4"/>
        <v>1066</v>
      </c>
      <c r="R12" s="472">
        <f t="shared" si="5"/>
        <v>0.24399176012817581</v>
      </c>
    </row>
    <row r="13" spans="1:20" ht="18.75" customHeight="1">
      <c r="A13" s="399" t="s">
        <v>21</v>
      </c>
      <c r="B13" s="118">
        <v>6316</v>
      </c>
      <c r="C13" s="118">
        <v>6276</v>
      </c>
      <c r="D13" s="118">
        <v>5974</v>
      </c>
      <c r="E13" s="118">
        <v>5726</v>
      </c>
      <c r="F13" s="118">
        <v>6046</v>
      </c>
      <c r="G13" s="118">
        <v>6170</v>
      </c>
      <c r="H13" s="118">
        <v>6476</v>
      </c>
      <c r="I13" s="118">
        <v>6893</v>
      </c>
      <c r="J13" s="118">
        <v>7463</v>
      </c>
      <c r="K13" s="118">
        <v>7326</v>
      </c>
      <c r="L13" s="108">
        <v>7443</v>
      </c>
      <c r="M13" s="447">
        <f t="shared" si="0"/>
        <v>117</v>
      </c>
      <c r="N13" s="472">
        <f t="shared" si="1"/>
        <v>1.5970515970515908E-2</v>
      </c>
      <c r="O13" s="421">
        <f t="shared" si="2"/>
        <v>1273</v>
      </c>
      <c r="P13" s="157">
        <f t="shared" si="3"/>
        <v>0.2063209076175041</v>
      </c>
      <c r="Q13" s="158">
        <f t="shared" si="4"/>
        <v>1127</v>
      </c>
      <c r="R13" s="472">
        <f t="shared" si="5"/>
        <v>0.17843571880937303</v>
      </c>
    </row>
    <row r="14" spans="1:20" ht="18.75" customHeight="1">
      <c r="A14" s="399" t="s">
        <v>22</v>
      </c>
      <c r="B14" s="118">
        <v>5961</v>
      </c>
      <c r="C14" s="118">
        <v>5848</v>
      </c>
      <c r="D14" s="118">
        <v>5882</v>
      </c>
      <c r="E14" s="118">
        <v>5813</v>
      </c>
      <c r="F14" s="118">
        <v>6073</v>
      </c>
      <c r="G14" s="118">
        <v>6081</v>
      </c>
      <c r="H14" s="118">
        <v>6423</v>
      </c>
      <c r="I14" s="118">
        <v>6948</v>
      </c>
      <c r="J14" s="118">
        <v>7179</v>
      </c>
      <c r="K14" s="118">
        <v>7029</v>
      </c>
      <c r="L14" s="108">
        <v>7168</v>
      </c>
      <c r="M14" s="447">
        <f t="shared" si="0"/>
        <v>139</v>
      </c>
      <c r="N14" s="472">
        <f t="shared" si="1"/>
        <v>1.9775216958315633E-2</v>
      </c>
      <c r="O14" s="421">
        <f t="shared" si="2"/>
        <v>1087</v>
      </c>
      <c r="P14" s="157">
        <f t="shared" si="3"/>
        <v>0.17875349449103761</v>
      </c>
      <c r="Q14" s="158">
        <f t="shared" si="4"/>
        <v>1207</v>
      </c>
      <c r="R14" s="472">
        <f t="shared" si="5"/>
        <v>0.20248280489850701</v>
      </c>
    </row>
    <row r="15" spans="1:20" ht="18.75" customHeight="1">
      <c r="A15" s="399" t="s">
        <v>23</v>
      </c>
      <c r="B15" s="118">
        <v>5759</v>
      </c>
      <c r="C15" s="118">
        <v>5730</v>
      </c>
      <c r="D15" s="118">
        <v>5628</v>
      </c>
      <c r="E15" s="118">
        <v>5753</v>
      </c>
      <c r="F15" s="118">
        <v>5762</v>
      </c>
      <c r="G15" s="118">
        <v>6032</v>
      </c>
      <c r="H15" s="118">
        <v>6097</v>
      </c>
      <c r="I15" s="118">
        <v>6642</v>
      </c>
      <c r="J15" s="118">
        <v>6990</v>
      </c>
      <c r="K15" s="118">
        <v>6932</v>
      </c>
      <c r="L15" s="108">
        <v>7168</v>
      </c>
      <c r="M15" s="447">
        <f t="shared" si="0"/>
        <v>236</v>
      </c>
      <c r="N15" s="472">
        <f t="shared" si="1"/>
        <v>3.4045008655510633E-2</v>
      </c>
      <c r="O15" s="421">
        <f t="shared" si="2"/>
        <v>1136</v>
      </c>
      <c r="P15" s="157">
        <f t="shared" si="3"/>
        <v>0.18832891246684347</v>
      </c>
      <c r="Q15" s="158">
        <f t="shared" si="4"/>
        <v>1409</v>
      </c>
      <c r="R15" s="472">
        <f t="shared" si="5"/>
        <v>0.24466053134224697</v>
      </c>
    </row>
    <row r="16" spans="1:20" ht="18.75" customHeight="1">
      <c r="A16" s="399" t="s">
        <v>24</v>
      </c>
      <c r="B16" s="118">
        <v>12813</v>
      </c>
      <c r="C16" s="118">
        <v>12472</v>
      </c>
      <c r="D16" s="118">
        <v>12437</v>
      </c>
      <c r="E16" s="118">
        <v>12464</v>
      </c>
      <c r="F16" s="118">
        <v>12587</v>
      </c>
      <c r="G16" s="118">
        <v>12691</v>
      </c>
      <c r="H16" s="118">
        <v>13490</v>
      </c>
      <c r="I16" s="118">
        <v>14419</v>
      </c>
      <c r="J16" s="118">
        <v>14919</v>
      </c>
      <c r="K16" s="118">
        <v>15357</v>
      </c>
      <c r="L16" s="108">
        <v>15400</v>
      </c>
      <c r="M16" s="447">
        <f t="shared" si="0"/>
        <v>43</v>
      </c>
      <c r="N16" s="472">
        <f t="shared" si="1"/>
        <v>2.8000260467540006E-3</v>
      </c>
      <c r="O16" s="421">
        <f t="shared" si="2"/>
        <v>2709</v>
      </c>
      <c r="P16" s="157">
        <f t="shared" si="3"/>
        <v>0.21345835631549925</v>
      </c>
      <c r="Q16" s="158">
        <f t="shared" si="4"/>
        <v>2587</v>
      </c>
      <c r="R16" s="472">
        <f t="shared" si="5"/>
        <v>0.20190431592913449</v>
      </c>
    </row>
    <row r="17" spans="1:18" ht="18.75" customHeight="1">
      <c r="A17" s="399" t="s">
        <v>25</v>
      </c>
      <c r="B17" s="118">
        <v>7297</v>
      </c>
      <c r="C17" s="118">
        <v>7320</v>
      </c>
      <c r="D17" s="118">
        <v>7167</v>
      </c>
      <c r="E17" s="118">
        <v>7144</v>
      </c>
      <c r="F17" s="118">
        <v>7141</v>
      </c>
      <c r="G17" s="118">
        <v>7364</v>
      </c>
      <c r="H17" s="118">
        <v>7883</v>
      </c>
      <c r="I17" s="118">
        <v>8192</v>
      </c>
      <c r="J17" s="118">
        <v>8615</v>
      </c>
      <c r="K17" s="118">
        <v>8736</v>
      </c>
      <c r="L17" s="108">
        <v>8689</v>
      </c>
      <c r="M17" s="447">
        <f t="shared" si="0"/>
        <v>-47</v>
      </c>
      <c r="N17" s="472">
        <f t="shared" si="1"/>
        <v>-5.3800366300366109E-3</v>
      </c>
      <c r="O17" s="421">
        <f t="shared" si="2"/>
        <v>1325</v>
      </c>
      <c r="P17" s="157">
        <f t="shared" si="3"/>
        <v>0.17992938620315035</v>
      </c>
      <c r="Q17" s="158">
        <f t="shared" si="4"/>
        <v>1392</v>
      </c>
      <c r="R17" s="472">
        <f t="shared" si="5"/>
        <v>0.19076332739481972</v>
      </c>
    </row>
    <row r="18" spans="1:18" ht="18.75" customHeight="1">
      <c r="A18" s="399" t="s">
        <v>26</v>
      </c>
      <c r="B18" s="118">
        <v>6540</v>
      </c>
      <c r="C18" s="118">
        <v>6471</v>
      </c>
      <c r="D18" s="118">
        <v>6398</v>
      </c>
      <c r="E18" s="118">
        <v>6471</v>
      </c>
      <c r="F18" s="118">
        <v>6416</v>
      </c>
      <c r="G18" s="118">
        <v>6641</v>
      </c>
      <c r="H18" s="118">
        <v>6897</v>
      </c>
      <c r="I18" s="118">
        <v>7258</v>
      </c>
      <c r="J18" s="118">
        <v>7626</v>
      </c>
      <c r="K18" s="118">
        <v>7521</v>
      </c>
      <c r="L18" s="108">
        <v>7518</v>
      </c>
      <c r="M18" s="447">
        <f t="shared" si="0"/>
        <v>-3</v>
      </c>
      <c r="N18" s="472">
        <f t="shared" si="1"/>
        <v>-3.9888312724367658E-4</v>
      </c>
      <c r="O18" s="421">
        <f t="shared" si="2"/>
        <v>877</v>
      </c>
      <c r="P18" s="157">
        <f t="shared" si="3"/>
        <v>0.1320584249360035</v>
      </c>
      <c r="Q18" s="158">
        <f t="shared" si="4"/>
        <v>978</v>
      </c>
      <c r="R18" s="472">
        <f t="shared" si="5"/>
        <v>0.14954128440366965</v>
      </c>
    </row>
    <row r="19" spans="1:18" ht="18.75" customHeight="1">
      <c r="A19" s="399" t="s">
        <v>27</v>
      </c>
      <c r="B19" s="118">
        <v>13872</v>
      </c>
      <c r="C19" s="118">
        <v>13247</v>
      </c>
      <c r="D19" s="118">
        <v>13118</v>
      </c>
      <c r="E19" s="118">
        <v>12836</v>
      </c>
      <c r="F19" s="118">
        <v>13005</v>
      </c>
      <c r="G19" s="118">
        <v>13137</v>
      </c>
      <c r="H19" s="118">
        <v>13834</v>
      </c>
      <c r="I19" s="118">
        <v>14418</v>
      </c>
      <c r="J19" s="118">
        <v>14985</v>
      </c>
      <c r="K19" s="118">
        <v>14895</v>
      </c>
      <c r="L19" s="108">
        <v>15042</v>
      </c>
      <c r="M19" s="447">
        <f t="shared" si="0"/>
        <v>147</v>
      </c>
      <c r="N19" s="472">
        <f t="shared" si="1"/>
        <v>9.8690835850956393E-3</v>
      </c>
      <c r="O19" s="421">
        <f t="shared" si="2"/>
        <v>1905</v>
      </c>
      <c r="P19" s="157">
        <f t="shared" si="3"/>
        <v>0.14501027631879415</v>
      </c>
      <c r="Q19" s="158">
        <f t="shared" si="4"/>
        <v>1170</v>
      </c>
      <c r="R19" s="472">
        <f t="shared" si="5"/>
        <v>8.4342560553633206E-2</v>
      </c>
    </row>
    <row r="20" spans="1:18" ht="17.25" customHeight="1">
      <c r="A20" s="401"/>
      <c r="B20" s="517"/>
      <c r="C20" s="517"/>
      <c r="D20" s="517"/>
      <c r="E20" s="517"/>
      <c r="F20" s="517"/>
      <c r="G20" s="517"/>
      <c r="H20" s="517"/>
      <c r="I20" s="517"/>
      <c r="J20" s="517"/>
      <c r="K20" s="517"/>
      <c r="L20" s="517"/>
      <c r="M20" s="676"/>
      <c r="N20" s="415"/>
      <c r="O20" s="676"/>
      <c r="P20" s="415"/>
      <c r="Q20" s="676"/>
      <c r="R20" s="415"/>
    </row>
    <row r="21" spans="1:18" s="16" customFormat="1" ht="17.25" customHeight="1">
      <c r="A21" s="816"/>
      <c r="B21"/>
      <c r="C21"/>
      <c r="D21"/>
      <c r="E21"/>
      <c r="F21"/>
      <c r="G21"/>
      <c r="H21"/>
      <c r="I21"/>
      <c r="J21"/>
      <c r="K21"/>
      <c r="L21"/>
      <c r="M21"/>
      <c r="N21"/>
      <c r="O21"/>
      <c r="P21"/>
    </row>
    <row r="22" spans="1:18">
      <c r="B22" s="145"/>
      <c r="C22" s="145"/>
      <c r="D22" s="145"/>
      <c r="E22" s="145"/>
      <c r="F22" s="145"/>
      <c r="G22" s="145"/>
      <c r="H22" s="145"/>
      <c r="I22" s="145"/>
      <c r="J22" s="145"/>
      <c r="K22" s="145"/>
      <c r="L22" s="145"/>
    </row>
  </sheetData>
  <mergeCells count="6">
    <mergeCell ref="Q3:R3"/>
    <mergeCell ref="A1:N1"/>
    <mergeCell ref="A3:A4"/>
    <mergeCell ref="B3:L3"/>
    <mergeCell ref="M3:N3"/>
    <mergeCell ref="O3:P3"/>
  </mergeCells>
  <hyperlinks>
    <hyperlink ref="T2" location="OBSAH!A1" display="Zpět na obsah" xr:uid="{41A07496-2C34-4681-8C80-89DDC093843E}"/>
  </hyperlinks>
  <pageMargins left="0.70866141732283472" right="0.70866141732283472" top="0.78740157480314965" bottom="0.78740157480314965"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List120"/>
  <dimension ref="A1:W22"/>
  <sheetViews>
    <sheetView showGridLines="0" zoomScaleNormal="100" workbookViewId="0"/>
  </sheetViews>
  <sheetFormatPr defaultColWidth="9.140625" defaultRowHeight="15"/>
  <cols>
    <col min="1" max="1" width="18" customWidth="1"/>
    <col min="2" max="12" width="6.7109375" customWidth="1"/>
    <col min="13" max="13" width="6.42578125" customWidth="1"/>
    <col min="14" max="14" width="6" customWidth="1"/>
    <col min="15" max="15" width="6.42578125" customWidth="1"/>
    <col min="16" max="16" width="6" customWidth="1"/>
    <col min="17" max="17" width="7.7109375" customWidth="1"/>
    <col min="18" max="18" width="6.140625" customWidth="1"/>
  </cols>
  <sheetData>
    <row r="1" spans="1:23" s="29" customFormat="1" ht="22.5" customHeight="1">
      <c r="A1" s="149" t="s">
        <v>1203</v>
      </c>
      <c r="B1" s="2"/>
      <c r="C1" s="2"/>
      <c r="D1" s="2"/>
      <c r="K1" s="152"/>
    </row>
    <row r="2" spans="1:23" ht="18.75" customHeight="1" thickBot="1">
      <c r="A2" s="322" t="s">
        <v>1547</v>
      </c>
      <c r="B2" s="4"/>
      <c r="C2" s="4"/>
      <c r="P2" s="4"/>
      <c r="Q2" s="4"/>
      <c r="R2" s="1440" t="s">
        <v>1548</v>
      </c>
      <c r="S2" s="4"/>
      <c r="T2" s="106" t="s">
        <v>986</v>
      </c>
    </row>
    <row r="3" spans="1:23" ht="24" customHeight="1">
      <c r="A3" s="2098" t="s">
        <v>163</v>
      </c>
      <c r="B3" s="2100" t="s">
        <v>170</v>
      </c>
      <c r="C3" s="2101"/>
      <c r="D3" s="2101"/>
      <c r="E3" s="2101"/>
      <c r="F3" s="2101"/>
      <c r="G3" s="2101"/>
      <c r="H3" s="2101"/>
      <c r="I3" s="2101"/>
      <c r="J3" s="2101"/>
      <c r="K3" s="2101"/>
      <c r="L3" s="2102"/>
      <c r="M3" s="2103" t="s">
        <v>732</v>
      </c>
      <c r="N3" s="2104"/>
      <c r="O3" s="2105" t="s">
        <v>733</v>
      </c>
      <c r="P3" s="2106"/>
      <c r="Q3" s="2107" t="s">
        <v>734</v>
      </c>
      <c r="R3" s="2104"/>
    </row>
    <row r="4" spans="1:23" ht="17.25" customHeight="1" thickBot="1">
      <c r="A4" s="2099"/>
      <c r="B4" s="406" t="s">
        <v>10</v>
      </c>
      <c r="C4" s="406" t="s">
        <v>11</v>
      </c>
      <c r="D4" s="406" t="s">
        <v>12</v>
      </c>
      <c r="E4" s="406" t="s">
        <v>127</v>
      </c>
      <c r="F4" s="406" t="s">
        <v>162</v>
      </c>
      <c r="G4" s="407" t="s">
        <v>340</v>
      </c>
      <c r="H4" s="407" t="s">
        <v>410</v>
      </c>
      <c r="I4" s="407" t="s">
        <v>445</v>
      </c>
      <c r="J4" s="407" t="s">
        <v>489</v>
      </c>
      <c r="K4" s="407" t="s">
        <v>499</v>
      </c>
      <c r="L4" s="469" t="s">
        <v>731</v>
      </c>
      <c r="M4" s="445" t="s">
        <v>164</v>
      </c>
      <c r="N4" s="1695" t="s">
        <v>165</v>
      </c>
      <c r="O4" s="416" t="s">
        <v>164</v>
      </c>
      <c r="P4" s="1695" t="s">
        <v>165</v>
      </c>
      <c r="Q4" s="416" t="s">
        <v>164</v>
      </c>
      <c r="R4" s="1696" t="s">
        <v>165</v>
      </c>
    </row>
    <row r="5" spans="1:23" ht="18.75" customHeight="1">
      <c r="A5" s="398" t="s">
        <v>985</v>
      </c>
      <c r="B5" s="130">
        <v>83822</v>
      </c>
      <c r="C5" s="130">
        <v>78385</v>
      </c>
      <c r="D5" s="130">
        <v>78602</v>
      </c>
      <c r="E5" s="130">
        <v>78056</v>
      </c>
      <c r="F5" s="130">
        <v>79477</v>
      </c>
      <c r="G5" s="130">
        <v>84462</v>
      </c>
      <c r="H5" s="130">
        <v>90012</v>
      </c>
      <c r="I5" s="130">
        <v>85492</v>
      </c>
      <c r="J5" s="130">
        <v>89284</v>
      </c>
      <c r="K5" s="130">
        <v>95791</v>
      </c>
      <c r="L5" s="107">
        <v>104096</v>
      </c>
      <c r="M5" s="446">
        <f>L5-K5</f>
        <v>8305</v>
      </c>
      <c r="N5" s="475">
        <f>L5/K5-1</f>
        <v>8.6699167980290426E-2</v>
      </c>
      <c r="O5" s="419">
        <f>L5-G5</f>
        <v>19634</v>
      </c>
      <c r="P5" s="574">
        <f>L5/G5-1</f>
        <v>0.23245956761620601</v>
      </c>
      <c r="Q5" s="417">
        <f>L5-B5</f>
        <v>20274</v>
      </c>
      <c r="R5" s="475">
        <f>L5/B5-1</f>
        <v>0.24186967621865385</v>
      </c>
      <c r="S5" s="212"/>
      <c r="T5" s="212"/>
      <c r="U5" s="100"/>
      <c r="V5" s="212"/>
      <c r="W5" s="100"/>
    </row>
    <row r="6" spans="1:23" ht="18.75" customHeight="1">
      <c r="A6" s="399" t="s">
        <v>14</v>
      </c>
      <c r="B6" s="118">
        <v>10778</v>
      </c>
      <c r="C6" s="118">
        <v>10155</v>
      </c>
      <c r="D6" s="118">
        <v>10481</v>
      </c>
      <c r="E6" s="118">
        <v>10697</v>
      </c>
      <c r="F6" s="118">
        <v>11433</v>
      </c>
      <c r="G6" s="118">
        <v>12589</v>
      </c>
      <c r="H6" s="118">
        <v>13376</v>
      </c>
      <c r="I6" s="118">
        <v>12859</v>
      </c>
      <c r="J6" s="118">
        <v>13667</v>
      </c>
      <c r="K6" s="118">
        <v>14616</v>
      </c>
      <c r="L6" s="108">
        <v>15990</v>
      </c>
      <c r="M6" s="447">
        <f t="shared" ref="M6:M19" si="0">L6-K6</f>
        <v>1374</v>
      </c>
      <c r="N6" s="472">
        <f t="shared" ref="N6:N19" si="1">L6/K6-1</f>
        <v>9.4006568144499258E-2</v>
      </c>
      <c r="O6" s="421">
        <f t="shared" ref="O6:O19" si="2">L6-G6</f>
        <v>3401</v>
      </c>
      <c r="P6" s="157">
        <f t="shared" ref="P6:P19" si="3">L6/G6-1</f>
        <v>0.27015648582095486</v>
      </c>
      <c r="Q6" s="158">
        <f t="shared" ref="Q6:Q19" si="4">L6-B6</f>
        <v>5212</v>
      </c>
      <c r="R6" s="472">
        <f t="shared" ref="R6:R19" si="5">L6/B6-1</f>
        <v>0.48357765819261456</v>
      </c>
      <c r="S6" s="212"/>
      <c r="T6" s="212"/>
      <c r="U6" s="100"/>
      <c r="V6" s="212"/>
      <c r="W6" s="100"/>
    </row>
    <row r="7" spans="1:23" ht="18.75" customHeight="1">
      <c r="A7" s="399" t="s">
        <v>15</v>
      </c>
      <c r="B7" s="118">
        <v>8014</v>
      </c>
      <c r="C7" s="118">
        <v>7372</v>
      </c>
      <c r="D7" s="118">
        <v>7675</v>
      </c>
      <c r="E7" s="118">
        <v>7251</v>
      </c>
      <c r="F7" s="118">
        <v>7268</v>
      </c>
      <c r="G7" s="118">
        <v>7901</v>
      </c>
      <c r="H7" s="118">
        <v>8385</v>
      </c>
      <c r="I7" s="118">
        <v>8059</v>
      </c>
      <c r="J7" s="118">
        <v>8350</v>
      </c>
      <c r="K7" s="118">
        <v>9001</v>
      </c>
      <c r="L7" s="108">
        <v>9940</v>
      </c>
      <c r="M7" s="447">
        <f t="shared" si="0"/>
        <v>939</v>
      </c>
      <c r="N7" s="472">
        <f t="shared" si="1"/>
        <v>0.10432174202866351</v>
      </c>
      <c r="O7" s="421">
        <f t="shared" si="2"/>
        <v>2039</v>
      </c>
      <c r="P7" s="157">
        <f t="shared" si="3"/>
        <v>0.25806859891153011</v>
      </c>
      <c r="Q7" s="158">
        <f t="shared" si="4"/>
        <v>1926</v>
      </c>
      <c r="R7" s="472">
        <f t="shared" si="5"/>
        <v>0.24032942350885955</v>
      </c>
      <c r="S7" s="212"/>
      <c r="T7" s="212"/>
      <c r="U7" s="100"/>
      <c r="V7" s="212"/>
      <c r="W7" s="100"/>
    </row>
    <row r="8" spans="1:23" ht="18.75" customHeight="1">
      <c r="A8" s="399" t="s">
        <v>16</v>
      </c>
      <c r="B8" s="118">
        <v>5400</v>
      </c>
      <c r="C8" s="118">
        <v>5114</v>
      </c>
      <c r="D8" s="118">
        <v>5077</v>
      </c>
      <c r="E8" s="118">
        <v>4959</v>
      </c>
      <c r="F8" s="118">
        <v>5112</v>
      </c>
      <c r="G8" s="118">
        <v>5516</v>
      </c>
      <c r="H8" s="118">
        <v>5695</v>
      </c>
      <c r="I8" s="118">
        <v>5610</v>
      </c>
      <c r="J8" s="118">
        <v>5903</v>
      </c>
      <c r="K8" s="118">
        <v>6172</v>
      </c>
      <c r="L8" s="108">
        <v>6818</v>
      </c>
      <c r="M8" s="447">
        <f t="shared" si="0"/>
        <v>646</v>
      </c>
      <c r="N8" s="472">
        <f t="shared" si="1"/>
        <v>0.10466623460790658</v>
      </c>
      <c r="O8" s="421">
        <f t="shared" si="2"/>
        <v>1302</v>
      </c>
      <c r="P8" s="157">
        <f t="shared" si="3"/>
        <v>0.23604060913705593</v>
      </c>
      <c r="Q8" s="158">
        <f t="shared" si="4"/>
        <v>1418</v>
      </c>
      <c r="R8" s="472">
        <f t="shared" si="5"/>
        <v>0.26259259259259249</v>
      </c>
      <c r="S8" s="212"/>
      <c r="T8" s="212"/>
      <c r="U8" s="100"/>
      <c r="V8" s="212"/>
      <c r="W8" s="100"/>
    </row>
    <row r="9" spans="1:23" ht="18.75" customHeight="1">
      <c r="A9" s="399" t="s">
        <v>17</v>
      </c>
      <c r="B9" s="118">
        <v>4050</v>
      </c>
      <c r="C9" s="118">
        <v>3881</v>
      </c>
      <c r="D9" s="118">
        <v>3844</v>
      </c>
      <c r="E9" s="118">
        <v>3988</v>
      </c>
      <c r="F9" s="118">
        <v>4089</v>
      </c>
      <c r="G9" s="118">
        <v>4447</v>
      </c>
      <c r="H9" s="118">
        <v>4796</v>
      </c>
      <c r="I9" s="118">
        <v>4584</v>
      </c>
      <c r="J9" s="118">
        <v>4668</v>
      </c>
      <c r="K9" s="118">
        <v>5183</v>
      </c>
      <c r="L9" s="108">
        <v>5694</v>
      </c>
      <c r="M9" s="447">
        <f t="shared" si="0"/>
        <v>511</v>
      </c>
      <c r="N9" s="472">
        <f t="shared" si="1"/>
        <v>9.8591549295774739E-2</v>
      </c>
      <c r="O9" s="421">
        <f t="shared" si="2"/>
        <v>1247</v>
      </c>
      <c r="P9" s="157">
        <f t="shared" si="3"/>
        <v>0.28041376208680013</v>
      </c>
      <c r="Q9" s="158">
        <f t="shared" si="4"/>
        <v>1644</v>
      </c>
      <c r="R9" s="472">
        <f t="shared" si="5"/>
        <v>0.40592592592592602</v>
      </c>
      <c r="S9" s="212"/>
      <c r="T9" s="212"/>
      <c r="U9" s="100"/>
      <c r="V9" s="212"/>
      <c r="W9" s="100"/>
    </row>
    <row r="10" spans="1:23" ht="18.75" customHeight="1">
      <c r="A10" s="399" t="s">
        <v>18</v>
      </c>
      <c r="B10" s="118">
        <v>1881</v>
      </c>
      <c r="C10" s="118">
        <v>1713</v>
      </c>
      <c r="D10" s="118">
        <v>1801</v>
      </c>
      <c r="E10" s="118">
        <v>1685</v>
      </c>
      <c r="F10" s="118">
        <v>1782</v>
      </c>
      <c r="G10" s="118">
        <v>1856</v>
      </c>
      <c r="H10" s="118">
        <v>2075</v>
      </c>
      <c r="I10" s="118">
        <v>1856</v>
      </c>
      <c r="J10" s="118">
        <v>1905</v>
      </c>
      <c r="K10" s="118">
        <v>1969</v>
      </c>
      <c r="L10" s="108">
        <v>2277</v>
      </c>
      <c r="M10" s="447">
        <f t="shared" si="0"/>
        <v>308</v>
      </c>
      <c r="N10" s="472">
        <f t="shared" si="1"/>
        <v>0.15642458100558665</v>
      </c>
      <c r="O10" s="421">
        <f t="shared" si="2"/>
        <v>421</v>
      </c>
      <c r="P10" s="157">
        <f t="shared" si="3"/>
        <v>0.2268318965517242</v>
      </c>
      <c r="Q10" s="158">
        <f t="shared" si="4"/>
        <v>396</v>
      </c>
      <c r="R10" s="472">
        <f t="shared" si="5"/>
        <v>0.21052631578947367</v>
      </c>
      <c r="S10" s="212"/>
      <c r="T10" s="212"/>
      <c r="U10" s="100"/>
      <c r="V10" s="212"/>
      <c r="W10" s="100"/>
    </row>
    <row r="11" spans="1:23" ht="18.75" customHeight="1">
      <c r="A11" s="399" t="s">
        <v>19</v>
      </c>
      <c r="B11" s="118">
        <v>5713</v>
      </c>
      <c r="C11" s="118">
        <v>5379</v>
      </c>
      <c r="D11" s="118">
        <v>5381</v>
      </c>
      <c r="E11" s="118">
        <v>5341</v>
      </c>
      <c r="F11" s="118">
        <v>5604</v>
      </c>
      <c r="G11" s="118">
        <v>5911</v>
      </c>
      <c r="H11" s="118">
        <v>6482</v>
      </c>
      <c r="I11" s="118">
        <v>6106</v>
      </c>
      <c r="J11" s="118">
        <v>6513</v>
      </c>
      <c r="K11" s="118">
        <v>6737</v>
      </c>
      <c r="L11" s="108">
        <v>7395</v>
      </c>
      <c r="M11" s="447">
        <f t="shared" si="0"/>
        <v>658</v>
      </c>
      <c r="N11" s="472">
        <f t="shared" si="1"/>
        <v>9.7669585869081255E-2</v>
      </c>
      <c r="O11" s="421">
        <f t="shared" si="2"/>
        <v>1484</v>
      </c>
      <c r="P11" s="157">
        <f t="shared" si="3"/>
        <v>0.25105735070208079</v>
      </c>
      <c r="Q11" s="158">
        <f t="shared" si="4"/>
        <v>1682</v>
      </c>
      <c r="R11" s="472">
        <f t="shared" si="5"/>
        <v>0.29441624365482233</v>
      </c>
      <c r="S11" s="212"/>
      <c r="T11" s="212"/>
      <c r="U11" s="100"/>
      <c r="V11" s="212"/>
      <c r="W11" s="100"/>
    </row>
    <row r="12" spans="1:23" ht="18.75" customHeight="1">
      <c r="A12" s="399" t="s">
        <v>20</v>
      </c>
      <c r="B12" s="118">
        <v>2958</v>
      </c>
      <c r="C12" s="118">
        <v>2818</v>
      </c>
      <c r="D12" s="118">
        <v>2727</v>
      </c>
      <c r="E12" s="118">
        <v>2852</v>
      </c>
      <c r="F12" s="118">
        <v>2819</v>
      </c>
      <c r="G12" s="118">
        <v>3026</v>
      </c>
      <c r="H12" s="118">
        <v>3207</v>
      </c>
      <c r="I12" s="118">
        <v>3030</v>
      </c>
      <c r="J12" s="118">
        <v>3197</v>
      </c>
      <c r="K12" s="118">
        <v>3591</v>
      </c>
      <c r="L12" s="108">
        <v>3883</v>
      </c>
      <c r="M12" s="447">
        <f t="shared" si="0"/>
        <v>292</v>
      </c>
      <c r="N12" s="472">
        <f t="shared" si="1"/>
        <v>8.1314397103870784E-2</v>
      </c>
      <c r="O12" s="421">
        <f t="shared" si="2"/>
        <v>857</v>
      </c>
      <c r="P12" s="157">
        <f t="shared" si="3"/>
        <v>0.28321216126900195</v>
      </c>
      <c r="Q12" s="158">
        <f t="shared" si="4"/>
        <v>925</v>
      </c>
      <c r="R12" s="472">
        <f t="shared" si="5"/>
        <v>0.31271129141311693</v>
      </c>
      <c r="S12" s="212"/>
      <c r="T12" s="212"/>
      <c r="U12" s="100"/>
      <c r="V12" s="212"/>
      <c r="W12" s="100"/>
    </row>
    <row r="13" spans="1:23" ht="18.75" customHeight="1">
      <c r="A13" s="399" t="s">
        <v>21</v>
      </c>
      <c r="B13" s="118">
        <v>5138</v>
      </c>
      <c r="C13" s="118">
        <v>4548</v>
      </c>
      <c r="D13" s="118">
        <v>4536</v>
      </c>
      <c r="E13" s="118">
        <v>4600</v>
      </c>
      <c r="F13" s="118">
        <v>4429</v>
      </c>
      <c r="G13" s="118">
        <v>4592</v>
      </c>
      <c r="H13" s="118">
        <v>4712</v>
      </c>
      <c r="I13" s="118">
        <v>4448</v>
      </c>
      <c r="J13" s="118">
        <v>4872</v>
      </c>
      <c r="K13" s="118">
        <v>5086</v>
      </c>
      <c r="L13" s="108">
        <v>5337</v>
      </c>
      <c r="M13" s="447">
        <f t="shared" si="0"/>
        <v>251</v>
      </c>
      <c r="N13" s="472">
        <f t="shared" si="1"/>
        <v>4.9351160047188314E-2</v>
      </c>
      <c r="O13" s="421">
        <f t="shared" si="2"/>
        <v>745</v>
      </c>
      <c r="P13" s="157">
        <f t="shared" si="3"/>
        <v>0.16223867595818819</v>
      </c>
      <c r="Q13" s="158">
        <f t="shared" si="4"/>
        <v>199</v>
      </c>
      <c r="R13" s="472">
        <f t="shared" si="5"/>
        <v>3.8731023744647652E-2</v>
      </c>
      <c r="S13" s="212"/>
      <c r="T13" s="212"/>
      <c r="U13" s="100"/>
      <c r="V13" s="212"/>
      <c r="W13" s="100"/>
    </row>
    <row r="14" spans="1:23" ht="18.75" customHeight="1">
      <c r="A14" s="399" t="s">
        <v>22</v>
      </c>
      <c r="B14" s="118">
        <v>4173</v>
      </c>
      <c r="C14" s="118">
        <v>3972</v>
      </c>
      <c r="D14" s="118">
        <v>4132</v>
      </c>
      <c r="E14" s="118">
        <v>4072</v>
      </c>
      <c r="F14" s="118">
        <v>4179</v>
      </c>
      <c r="G14" s="118">
        <v>4359</v>
      </c>
      <c r="H14" s="118">
        <v>4740</v>
      </c>
      <c r="I14" s="118">
        <v>4369</v>
      </c>
      <c r="J14" s="118">
        <v>4542</v>
      </c>
      <c r="K14" s="118">
        <v>4823</v>
      </c>
      <c r="L14" s="108">
        <v>5518</v>
      </c>
      <c r="M14" s="447">
        <f t="shared" si="0"/>
        <v>695</v>
      </c>
      <c r="N14" s="472">
        <f t="shared" si="1"/>
        <v>0.1441011818370308</v>
      </c>
      <c r="O14" s="421">
        <f t="shared" si="2"/>
        <v>1159</v>
      </c>
      <c r="P14" s="157">
        <f t="shared" si="3"/>
        <v>0.26588667125487486</v>
      </c>
      <c r="Q14" s="158">
        <f t="shared" si="4"/>
        <v>1345</v>
      </c>
      <c r="R14" s="472">
        <f t="shared" si="5"/>
        <v>0.32231008866522881</v>
      </c>
      <c r="S14" s="212"/>
      <c r="T14" s="212"/>
      <c r="U14" s="100"/>
      <c r="V14" s="212"/>
      <c r="W14" s="100"/>
    </row>
    <row r="15" spans="1:23" ht="18.75" customHeight="1">
      <c r="A15" s="399" t="s">
        <v>23</v>
      </c>
      <c r="B15" s="118">
        <v>4843</v>
      </c>
      <c r="C15" s="118">
        <v>4846</v>
      </c>
      <c r="D15" s="118">
        <v>4675</v>
      </c>
      <c r="E15" s="118">
        <v>4631</v>
      </c>
      <c r="F15" s="118">
        <v>4569</v>
      </c>
      <c r="G15" s="118">
        <v>4755</v>
      </c>
      <c r="H15" s="118">
        <v>5081</v>
      </c>
      <c r="I15" s="118">
        <v>4767</v>
      </c>
      <c r="J15" s="118">
        <v>4892</v>
      </c>
      <c r="K15" s="118">
        <v>5262</v>
      </c>
      <c r="L15" s="108">
        <v>5447</v>
      </c>
      <c r="M15" s="447">
        <f t="shared" si="0"/>
        <v>185</v>
      </c>
      <c r="N15" s="472">
        <f t="shared" si="1"/>
        <v>3.5157734701634302E-2</v>
      </c>
      <c r="O15" s="421">
        <f t="shared" si="2"/>
        <v>692</v>
      </c>
      <c r="P15" s="157">
        <f t="shared" si="3"/>
        <v>0.14553101997896944</v>
      </c>
      <c r="Q15" s="158">
        <f t="shared" si="4"/>
        <v>604</v>
      </c>
      <c r="R15" s="472">
        <f t="shared" si="5"/>
        <v>0.12471608507123677</v>
      </c>
      <c r="S15" s="212"/>
      <c r="T15" s="212"/>
      <c r="U15" s="100"/>
      <c r="V15" s="212"/>
      <c r="W15" s="100"/>
    </row>
    <row r="16" spans="1:23" ht="18.75" customHeight="1">
      <c r="A16" s="399" t="s">
        <v>24</v>
      </c>
      <c r="B16" s="118">
        <v>9538</v>
      </c>
      <c r="C16" s="118">
        <v>8824</v>
      </c>
      <c r="D16" s="118">
        <v>8865</v>
      </c>
      <c r="E16" s="118">
        <v>8784</v>
      </c>
      <c r="F16" s="118">
        <v>8914</v>
      </c>
      <c r="G16" s="118">
        <v>9105</v>
      </c>
      <c r="H16" s="118">
        <v>9976</v>
      </c>
      <c r="I16" s="118">
        <v>9463</v>
      </c>
      <c r="J16" s="118">
        <v>9964</v>
      </c>
      <c r="K16" s="118">
        <v>10854</v>
      </c>
      <c r="L16" s="108">
        <v>11697</v>
      </c>
      <c r="M16" s="447">
        <f t="shared" si="0"/>
        <v>843</v>
      </c>
      <c r="N16" s="472">
        <f t="shared" si="1"/>
        <v>7.7667219458264158E-2</v>
      </c>
      <c r="O16" s="421">
        <f t="shared" si="2"/>
        <v>2592</v>
      </c>
      <c r="P16" s="157">
        <f t="shared" si="3"/>
        <v>0.28467874794069203</v>
      </c>
      <c r="Q16" s="158">
        <f t="shared" si="4"/>
        <v>2159</v>
      </c>
      <c r="R16" s="472">
        <f t="shared" si="5"/>
        <v>0.22635772698678958</v>
      </c>
      <c r="S16" s="212"/>
      <c r="T16" s="212"/>
      <c r="U16" s="100"/>
      <c r="V16" s="212"/>
      <c r="W16" s="100"/>
    </row>
    <row r="17" spans="1:23" ht="18.75" customHeight="1">
      <c r="A17" s="399" t="s">
        <v>25</v>
      </c>
      <c r="B17" s="118">
        <v>5535</v>
      </c>
      <c r="C17" s="118">
        <v>5315</v>
      </c>
      <c r="D17" s="118">
        <v>5255</v>
      </c>
      <c r="E17" s="118">
        <v>5200</v>
      </c>
      <c r="F17" s="118">
        <v>5198</v>
      </c>
      <c r="G17" s="118">
        <v>5507</v>
      </c>
      <c r="H17" s="118">
        <v>5929</v>
      </c>
      <c r="I17" s="118">
        <v>5588</v>
      </c>
      <c r="J17" s="118">
        <v>5620</v>
      </c>
      <c r="K17" s="118">
        <v>6174</v>
      </c>
      <c r="L17" s="108">
        <v>6320</v>
      </c>
      <c r="M17" s="447">
        <f t="shared" si="0"/>
        <v>146</v>
      </c>
      <c r="N17" s="472">
        <f t="shared" si="1"/>
        <v>2.3647554259799142E-2</v>
      </c>
      <c r="O17" s="421">
        <f t="shared" si="2"/>
        <v>813</v>
      </c>
      <c r="P17" s="157">
        <f t="shared" si="3"/>
        <v>0.14763028872344286</v>
      </c>
      <c r="Q17" s="158">
        <f t="shared" si="4"/>
        <v>785</v>
      </c>
      <c r="R17" s="472">
        <f t="shared" si="5"/>
        <v>0.14182475158084906</v>
      </c>
      <c r="S17" s="212"/>
      <c r="T17" s="212"/>
      <c r="U17" s="100"/>
      <c r="V17" s="212"/>
      <c r="W17" s="100"/>
    </row>
    <row r="18" spans="1:23" ht="18.75" customHeight="1">
      <c r="A18" s="399" t="s">
        <v>26</v>
      </c>
      <c r="B18" s="118">
        <v>5311</v>
      </c>
      <c r="C18" s="118">
        <v>4959</v>
      </c>
      <c r="D18" s="118">
        <v>4935</v>
      </c>
      <c r="E18" s="118">
        <v>4933</v>
      </c>
      <c r="F18" s="118">
        <v>5002</v>
      </c>
      <c r="G18" s="118">
        <v>5364</v>
      </c>
      <c r="H18" s="118">
        <v>5480</v>
      </c>
      <c r="I18" s="118">
        <v>5439</v>
      </c>
      <c r="J18" s="118">
        <v>5549</v>
      </c>
      <c r="K18" s="118">
        <v>5970</v>
      </c>
      <c r="L18" s="108">
        <v>6297</v>
      </c>
      <c r="M18" s="447">
        <f t="shared" si="0"/>
        <v>327</v>
      </c>
      <c r="N18" s="472">
        <f t="shared" si="1"/>
        <v>5.4773869346733672E-2</v>
      </c>
      <c r="O18" s="421">
        <f t="shared" si="2"/>
        <v>933</v>
      </c>
      <c r="P18" s="157">
        <f t="shared" si="3"/>
        <v>0.17393736017897088</v>
      </c>
      <c r="Q18" s="158">
        <f t="shared" si="4"/>
        <v>986</v>
      </c>
      <c r="R18" s="472">
        <f t="shared" si="5"/>
        <v>0.18565241950668421</v>
      </c>
      <c r="S18" s="212"/>
      <c r="T18" s="212"/>
      <c r="U18" s="100"/>
      <c r="V18" s="212"/>
      <c r="W18" s="100"/>
    </row>
    <row r="19" spans="1:23" ht="18.75" customHeight="1">
      <c r="A19" s="399" t="s">
        <v>27</v>
      </c>
      <c r="B19" s="118">
        <v>10490</v>
      </c>
      <c r="C19" s="118">
        <v>9489</v>
      </c>
      <c r="D19" s="118">
        <v>9218</v>
      </c>
      <c r="E19" s="118">
        <v>9063</v>
      </c>
      <c r="F19" s="118">
        <v>9079</v>
      </c>
      <c r="G19" s="118">
        <v>9534</v>
      </c>
      <c r="H19" s="118">
        <v>10078</v>
      </c>
      <c r="I19" s="118">
        <v>9314</v>
      </c>
      <c r="J19" s="118">
        <v>9642</v>
      </c>
      <c r="K19" s="118">
        <v>10353</v>
      </c>
      <c r="L19" s="108">
        <v>11483</v>
      </c>
      <c r="M19" s="447">
        <f t="shared" si="0"/>
        <v>1130</v>
      </c>
      <c r="N19" s="472">
        <f t="shared" si="1"/>
        <v>0.10914710711870956</v>
      </c>
      <c r="O19" s="421">
        <f t="shared" si="2"/>
        <v>1949</v>
      </c>
      <c r="P19" s="157">
        <f t="shared" si="3"/>
        <v>0.20442626389762952</v>
      </c>
      <c r="Q19" s="158">
        <f t="shared" si="4"/>
        <v>993</v>
      </c>
      <c r="R19" s="472">
        <f t="shared" si="5"/>
        <v>9.4661582459485194E-2</v>
      </c>
      <c r="S19" s="212"/>
      <c r="T19" s="212"/>
      <c r="U19" s="100"/>
      <c r="V19" s="212"/>
      <c r="W19" s="100"/>
    </row>
    <row r="20" spans="1:23" ht="7.5" customHeight="1">
      <c r="A20" s="401"/>
      <c r="B20" s="517"/>
      <c r="C20" s="517"/>
      <c r="D20" s="517"/>
      <c r="E20" s="517"/>
      <c r="F20" s="517"/>
      <c r="G20" s="517"/>
      <c r="H20" s="517"/>
      <c r="I20" s="517"/>
      <c r="J20" s="517"/>
      <c r="K20" s="517"/>
      <c r="L20" s="517"/>
      <c r="M20" s="676"/>
      <c r="N20" s="415"/>
      <c r="O20" s="676"/>
      <c r="P20" s="415"/>
      <c r="Q20" s="676"/>
      <c r="R20" s="415"/>
      <c r="S20" s="212"/>
      <c r="T20" s="212"/>
      <c r="U20" s="100"/>
      <c r="V20" s="212"/>
      <c r="W20" s="100"/>
    </row>
    <row r="21" spans="1:23" s="16" customFormat="1" ht="15" customHeight="1">
      <c r="A21" s="138" t="s">
        <v>367</v>
      </c>
      <c r="B21"/>
      <c r="C21"/>
      <c r="D21"/>
      <c r="E21"/>
      <c r="F21"/>
      <c r="G21"/>
      <c r="H21"/>
      <c r="I21"/>
      <c r="J21" s="145"/>
      <c r="K21"/>
      <c r="L21"/>
      <c r="M21"/>
      <c r="N21"/>
      <c r="O21"/>
      <c r="P21"/>
      <c r="T21"/>
      <c r="U21"/>
    </row>
    <row r="22" spans="1:23">
      <c r="A22" s="816"/>
      <c r="B22" s="145"/>
      <c r="C22" s="145"/>
      <c r="D22" s="145"/>
      <c r="E22" s="145"/>
      <c r="F22" s="145"/>
      <c r="G22" s="145"/>
      <c r="H22" s="145"/>
      <c r="I22" s="145"/>
      <c r="J22" s="145"/>
      <c r="K22" s="145"/>
      <c r="L22" s="145"/>
    </row>
  </sheetData>
  <mergeCells count="5">
    <mergeCell ref="A3:A4"/>
    <mergeCell ref="B3:L3"/>
    <mergeCell ref="M3:N3"/>
    <mergeCell ref="O3:P3"/>
    <mergeCell ref="Q3:R3"/>
  </mergeCells>
  <hyperlinks>
    <hyperlink ref="T2" location="OBSAH!A1" display="Zpět na obsah" xr:uid="{561399BB-407E-487D-96A8-630C9D4E95F7}"/>
  </hyperlinks>
  <pageMargins left="0.70866141732283472" right="0.70866141732283472" top="0.78740157480314965" bottom="0.78740157480314965" header="0.31496062992125984" footer="0.31496062992125984"/>
  <pageSetup paperSize="9" scale="95"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List88"/>
  <dimension ref="A1:T24"/>
  <sheetViews>
    <sheetView showGridLines="0" zoomScaleNormal="100" workbookViewId="0"/>
  </sheetViews>
  <sheetFormatPr defaultColWidth="9.140625" defaultRowHeight="15"/>
  <cols>
    <col min="1" max="1" width="18" customWidth="1"/>
    <col min="2" max="12" width="7.140625" customWidth="1"/>
    <col min="13" max="13" width="5.28515625" bestFit="1" customWidth="1"/>
    <col min="14" max="14" width="5.28515625" customWidth="1"/>
    <col min="15" max="15" width="5.28515625" bestFit="1" customWidth="1"/>
    <col min="16" max="16" width="5.42578125" bestFit="1" customWidth="1"/>
    <col min="17" max="17" width="5.85546875" bestFit="1" customWidth="1"/>
    <col min="18" max="18" width="6" bestFit="1" customWidth="1"/>
  </cols>
  <sheetData>
    <row r="1" spans="1:20" s="29" customFormat="1" ht="22.5" customHeight="1">
      <c r="A1" s="1" t="s">
        <v>1204</v>
      </c>
      <c r="B1" s="2"/>
      <c r="C1" s="2"/>
      <c r="D1" s="2"/>
      <c r="L1" s="152"/>
    </row>
    <row r="2" spans="1:20" ht="18.75" customHeight="1" thickBot="1">
      <c r="A2" s="322" t="s">
        <v>1547</v>
      </c>
      <c r="B2" s="4"/>
      <c r="C2" s="4"/>
      <c r="P2" s="4"/>
      <c r="Q2" s="4"/>
      <c r="R2" s="1440" t="s">
        <v>1548</v>
      </c>
      <c r="S2" s="4"/>
      <c r="T2" s="106" t="s">
        <v>986</v>
      </c>
    </row>
    <row r="3" spans="1:20" ht="33.75" customHeight="1">
      <c r="A3" s="2098" t="s">
        <v>163</v>
      </c>
      <c r="B3" s="2100" t="s">
        <v>170</v>
      </c>
      <c r="C3" s="2101"/>
      <c r="D3" s="2101"/>
      <c r="E3" s="2101"/>
      <c r="F3" s="2101"/>
      <c r="G3" s="2101"/>
      <c r="H3" s="2101"/>
      <c r="I3" s="2101"/>
      <c r="J3" s="2101"/>
      <c r="K3" s="2101"/>
      <c r="L3" s="2102"/>
      <c r="M3" s="2103" t="s">
        <v>1134</v>
      </c>
      <c r="N3" s="2104"/>
      <c r="O3" s="2105" t="s">
        <v>1154</v>
      </c>
      <c r="P3" s="2106"/>
      <c r="Q3" s="2107" t="s">
        <v>1137</v>
      </c>
      <c r="R3" s="2104"/>
    </row>
    <row r="4" spans="1:20" ht="17.25" customHeight="1"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6" t="s">
        <v>164</v>
      </c>
      <c r="P4" s="1695" t="s">
        <v>165</v>
      </c>
      <c r="Q4" s="416" t="s">
        <v>164</v>
      </c>
      <c r="R4" s="1696" t="s">
        <v>165</v>
      </c>
    </row>
    <row r="5" spans="1:20" ht="18.75" customHeight="1">
      <c r="A5" s="398" t="s">
        <v>985</v>
      </c>
      <c r="B5" s="1697">
        <v>38385.9</v>
      </c>
      <c r="C5" s="1697">
        <v>38069.599999999999</v>
      </c>
      <c r="D5" s="1697">
        <v>38114.9</v>
      </c>
      <c r="E5" s="1697">
        <v>38223.4</v>
      </c>
      <c r="F5" s="1697">
        <v>39133.300000000003</v>
      </c>
      <c r="G5" s="1697">
        <v>40193.300000000003</v>
      </c>
      <c r="H5" s="1697">
        <v>41305.800000000003</v>
      </c>
      <c r="I5" s="1697">
        <v>42488.4</v>
      </c>
      <c r="J5" s="1697">
        <v>43963.4</v>
      </c>
      <c r="K5" s="1697">
        <v>45385.5</v>
      </c>
      <c r="L5" s="1753">
        <v>46370.62</v>
      </c>
      <c r="M5" s="446">
        <f>L5-K5</f>
        <v>985.12000000000262</v>
      </c>
      <c r="N5" s="475">
        <f>L5/K5-1</f>
        <v>2.1705610822839949E-2</v>
      </c>
      <c r="O5" s="419">
        <f>L5-G5</f>
        <v>6177.32</v>
      </c>
      <c r="P5" s="574">
        <f>L5/G5-1</f>
        <v>0.15369029166552628</v>
      </c>
      <c r="Q5" s="417">
        <f>L5-B5</f>
        <v>7984.7200000000012</v>
      </c>
      <c r="R5" s="475">
        <f>L5/B5-1</f>
        <v>0.20801179599800967</v>
      </c>
    </row>
    <row r="6" spans="1:20" ht="18.75" customHeight="1">
      <c r="A6" s="399" t="s">
        <v>14</v>
      </c>
      <c r="B6" s="1699">
        <v>5638.4</v>
      </c>
      <c r="C6" s="1699">
        <v>5652.3</v>
      </c>
      <c r="D6" s="1699">
        <v>5719.5</v>
      </c>
      <c r="E6" s="1699">
        <v>5892.1</v>
      </c>
      <c r="F6" s="1699">
        <v>6027.7</v>
      </c>
      <c r="G6" s="1699">
        <v>6142.3</v>
      </c>
      <c r="H6" s="1699">
        <v>6365.6</v>
      </c>
      <c r="I6" s="1699">
        <v>6500.4</v>
      </c>
      <c r="J6" s="1699">
        <v>6655.2</v>
      </c>
      <c r="K6" s="1699">
        <v>6877.1</v>
      </c>
      <c r="L6" s="1754">
        <v>7120.62</v>
      </c>
      <c r="M6" s="447">
        <f t="shared" ref="M6:M19" si="0">L6-K6</f>
        <v>243.51999999999953</v>
      </c>
      <c r="N6" s="472">
        <f t="shared" ref="N6:N19" si="1">L6/K6-1</f>
        <v>3.5410274679734011E-2</v>
      </c>
      <c r="O6" s="421">
        <f t="shared" ref="O6:O19" si="2">L6-G6</f>
        <v>978.31999999999971</v>
      </c>
      <c r="P6" s="157">
        <f t="shared" ref="P6:P19" si="3">L6/G6-1</f>
        <v>0.15927584129723393</v>
      </c>
      <c r="Q6" s="158">
        <f t="shared" ref="Q6:Q19" si="4">L6-B6</f>
        <v>1482.2200000000003</v>
      </c>
      <c r="R6" s="472">
        <f t="shared" ref="R6:R19" si="5">L6/B6-1</f>
        <v>0.26287954029511917</v>
      </c>
    </row>
    <row r="7" spans="1:20" ht="18.75" customHeight="1">
      <c r="A7" s="399" t="s">
        <v>15</v>
      </c>
      <c r="B7" s="1699">
        <v>3602.1</v>
      </c>
      <c r="C7" s="1699">
        <v>3614.7</v>
      </c>
      <c r="D7" s="1699">
        <v>3581.2</v>
      </c>
      <c r="E7" s="1699">
        <v>3586.8</v>
      </c>
      <c r="F7" s="1699">
        <v>3649.5</v>
      </c>
      <c r="G7" s="1699">
        <v>3773.6</v>
      </c>
      <c r="H7" s="1699">
        <v>3877.6</v>
      </c>
      <c r="I7" s="1699">
        <v>4026.9</v>
      </c>
      <c r="J7" s="1699">
        <v>4235.6000000000004</v>
      </c>
      <c r="K7" s="1699">
        <v>4383</v>
      </c>
      <c r="L7" s="1754">
        <v>4527.8599999999997</v>
      </c>
      <c r="M7" s="447">
        <f t="shared" si="0"/>
        <v>144.85999999999967</v>
      </c>
      <c r="N7" s="472">
        <f t="shared" si="1"/>
        <v>3.30504220853296E-2</v>
      </c>
      <c r="O7" s="421">
        <f t="shared" si="2"/>
        <v>754.25999999999976</v>
      </c>
      <c r="P7" s="157">
        <f t="shared" si="3"/>
        <v>0.19987810048759802</v>
      </c>
      <c r="Q7" s="158">
        <f t="shared" si="4"/>
        <v>925.75999999999976</v>
      </c>
      <c r="R7" s="472">
        <f t="shared" si="5"/>
        <v>0.25700563560145473</v>
      </c>
    </row>
    <row r="8" spans="1:20" ht="18.75" customHeight="1">
      <c r="A8" s="399" t="s">
        <v>16</v>
      </c>
      <c r="B8" s="1699">
        <v>2527.1</v>
      </c>
      <c r="C8" s="1699">
        <v>2485.8000000000002</v>
      </c>
      <c r="D8" s="1699">
        <v>2466.4</v>
      </c>
      <c r="E8" s="1699">
        <v>2484.9</v>
      </c>
      <c r="F8" s="1699">
        <v>2550.3000000000002</v>
      </c>
      <c r="G8" s="1699">
        <v>2593.3000000000002</v>
      </c>
      <c r="H8" s="1699">
        <v>2689.6</v>
      </c>
      <c r="I8" s="1699">
        <v>2740.3</v>
      </c>
      <c r="J8" s="1699">
        <v>2873.1</v>
      </c>
      <c r="K8" s="1699">
        <v>2960.4</v>
      </c>
      <c r="L8" s="1754">
        <v>3086.23</v>
      </c>
      <c r="M8" s="447">
        <f t="shared" si="0"/>
        <v>125.82999999999993</v>
      </c>
      <c r="N8" s="472">
        <f t="shared" si="1"/>
        <v>4.2504391298473054E-2</v>
      </c>
      <c r="O8" s="421">
        <f t="shared" si="2"/>
        <v>492.92999999999984</v>
      </c>
      <c r="P8" s="157">
        <f t="shared" si="3"/>
        <v>0.19007827864111349</v>
      </c>
      <c r="Q8" s="158">
        <f t="shared" si="4"/>
        <v>559.13000000000011</v>
      </c>
      <c r="R8" s="472">
        <f t="shared" si="5"/>
        <v>0.22125361085829609</v>
      </c>
    </row>
    <row r="9" spans="1:20" ht="18.75" customHeight="1">
      <c r="A9" s="399" t="s">
        <v>17</v>
      </c>
      <c r="B9" s="1699">
        <v>1907.9</v>
      </c>
      <c r="C9" s="1699">
        <v>1908</v>
      </c>
      <c r="D9" s="1699">
        <v>1918</v>
      </c>
      <c r="E9" s="1699">
        <v>1920.6</v>
      </c>
      <c r="F9" s="1699">
        <v>1966</v>
      </c>
      <c r="G9" s="1699">
        <v>2014.8</v>
      </c>
      <c r="H9" s="1699">
        <v>2086.6</v>
      </c>
      <c r="I9" s="1699">
        <v>2202.1999999999998</v>
      </c>
      <c r="J9" s="1699">
        <v>2271.6999999999998</v>
      </c>
      <c r="K9" s="1699">
        <v>2384.4</v>
      </c>
      <c r="L9" s="1754">
        <v>2426.88</v>
      </c>
      <c r="M9" s="447">
        <f t="shared" si="0"/>
        <v>42.480000000000018</v>
      </c>
      <c r="N9" s="472">
        <f t="shared" si="1"/>
        <v>1.7815802717664919E-2</v>
      </c>
      <c r="O9" s="421">
        <f t="shared" si="2"/>
        <v>412.08000000000015</v>
      </c>
      <c r="P9" s="157">
        <f t="shared" si="3"/>
        <v>0.20452650387135218</v>
      </c>
      <c r="Q9" s="158">
        <f t="shared" si="4"/>
        <v>518.98</v>
      </c>
      <c r="R9" s="472">
        <f t="shared" si="5"/>
        <v>0.27201635305833638</v>
      </c>
    </row>
    <row r="10" spans="1:20" ht="18.75" customHeight="1">
      <c r="A10" s="399" t="s">
        <v>18</v>
      </c>
      <c r="B10" s="1699">
        <v>967.3</v>
      </c>
      <c r="C10" s="1699">
        <v>981.7</v>
      </c>
      <c r="D10" s="1699">
        <v>988.2</v>
      </c>
      <c r="E10" s="1699">
        <v>961.1</v>
      </c>
      <c r="F10" s="1699">
        <v>942.5</v>
      </c>
      <c r="G10" s="1699">
        <v>932.5</v>
      </c>
      <c r="H10" s="1699">
        <v>946.4</v>
      </c>
      <c r="I10" s="1699">
        <v>953</v>
      </c>
      <c r="J10" s="1699">
        <v>995.2</v>
      </c>
      <c r="K10" s="1699">
        <v>1007.6</v>
      </c>
      <c r="L10" s="1754">
        <v>1024.49</v>
      </c>
      <c r="M10" s="447">
        <f t="shared" si="0"/>
        <v>16.889999999999986</v>
      </c>
      <c r="N10" s="472">
        <f t="shared" si="1"/>
        <v>1.6762604208019116E-2</v>
      </c>
      <c r="O10" s="421">
        <f t="shared" si="2"/>
        <v>91.990000000000009</v>
      </c>
      <c r="P10" s="157">
        <f t="shared" si="3"/>
        <v>9.8648793565683679E-2</v>
      </c>
      <c r="Q10" s="158">
        <f t="shared" si="4"/>
        <v>57.190000000000055</v>
      </c>
      <c r="R10" s="472">
        <f t="shared" si="5"/>
        <v>5.9123332988731514E-2</v>
      </c>
    </row>
    <row r="11" spans="1:20" ht="18.75" customHeight="1">
      <c r="A11" s="399" t="s">
        <v>19</v>
      </c>
      <c r="B11" s="1699">
        <v>2939.6</v>
      </c>
      <c r="C11" s="1699">
        <v>2895.1</v>
      </c>
      <c r="D11" s="1699">
        <v>2872.5</v>
      </c>
      <c r="E11" s="1699">
        <v>2872.2</v>
      </c>
      <c r="F11" s="1699">
        <v>2951.7</v>
      </c>
      <c r="G11" s="1699">
        <v>3024.7</v>
      </c>
      <c r="H11" s="1699">
        <v>3087</v>
      </c>
      <c r="I11" s="1699">
        <v>3194.9</v>
      </c>
      <c r="J11" s="1699">
        <v>3262.4</v>
      </c>
      <c r="K11" s="1699">
        <v>3388.1</v>
      </c>
      <c r="L11" s="1754">
        <v>3408.22</v>
      </c>
      <c r="M11" s="447">
        <f t="shared" si="0"/>
        <v>20.119999999999891</v>
      </c>
      <c r="N11" s="472">
        <f t="shared" si="1"/>
        <v>5.9384315693160605E-3</v>
      </c>
      <c r="O11" s="421">
        <f t="shared" si="2"/>
        <v>383.52</v>
      </c>
      <c r="P11" s="157">
        <f t="shared" si="3"/>
        <v>0.12679604588884841</v>
      </c>
      <c r="Q11" s="158">
        <f t="shared" si="4"/>
        <v>468.61999999999989</v>
      </c>
      <c r="R11" s="472">
        <f t="shared" si="5"/>
        <v>0.15941624710845015</v>
      </c>
    </row>
    <row r="12" spans="1:20" ht="18.75" customHeight="1">
      <c r="A12" s="399" t="s">
        <v>20</v>
      </c>
      <c r="B12" s="1699">
        <v>1444.1</v>
      </c>
      <c r="C12" s="1699">
        <v>1417.8</v>
      </c>
      <c r="D12" s="1699">
        <v>1422.2</v>
      </c>
      <c r="E12" s="1699">
        <v>1422.7</v>
      </c>
      <c r="F12" s="1699">
        <v>1485.6</v>
      </c>
      <c r="G12" s="1699">
        <v>1529.9</v>
      </c>
      <c r="H12" s="1699">
        <v>1579.7</v>
      </c>
      <c r="I12" s="1699">
        <v>1621.1</v>
      </c>
      <c r="J12" s="1699">
        <v>1669.9</v>
      </c>
      <c r="K12" s="1699">
        <v>1714</v>
      </c>
      <c r="L12" s="1754">
        <v>1744.1</v>
      </c>
      <c r="M12" s="447">
        <f t="shared" si="0"/>
        <v>30.099999999999909</v>
      </c>
      <c r="N12" s="472">
        <f t="shared" si="1"/>
        <v>1.7561260210035012E-2</v>
      </c>
      <c r="O12" s="421">
        <f t="shared" si="2"/>
        <v>214.19999999999982</v>
      </c>
      <c r="P12" s="157">
        <f t="shared" si="3"/>
        <v>0.14000915092489685</v>
      </c>
      <c r="Q12" s="158">
        <f t="shared" si="4"/>
        <v>300</v>
      </c>
      <c r="R12" s="472">
        <f t="shared" si="5"/>
        <v>0.20774184613253932</v>
      </c>
    </row>
    <row r="13" spans="1:20" ht="18.75" customHeight="1">
      <c r="A13" s="399" t="s">
        <v>21</v>
      </c>
      <c r="B13" s="1699">
        <v>2218</v>
      </c>
      <c r="C13" s="1699">
        <v>2170.5</v>
      </c>
      <c r="D13" s="1699">
        <v>2153.5</v>
      </c>
      <c r="E13" s="1699">
        <v>2124.6</v>
      </c>
      <c r="F13" s="1699">
        <v>2152.9</v>
      </c>
      <c r="G13" s="1699">
        <v>2243.5</v>
      </c>
      <c r="H13" s="1699">
        <v>2327.8000000000002</v>
      </c>
      <c r="I13" s="1699">
        <v>2394.8000000000002</v>
      </c>
      <c r="J13" s="1699">
        <v>2463.6999999999998</v>
      </c>
      <c r="K13" s="1699">
        <v>2558</v>
      </c>
      <c r="L13" s="1754">
        <v>2576.5100000000002</v>
      </c>
      <c r="M13" s="447">
        <f t="shared" si="0"/>
        <v>18.510000000000218</v>
      </c>
      <c r="N13" s="472">
        <f t="shared" si="1"/>
        <v>7.2361219702894441E-3</v>
      </c>
      <c r="O13" s="421">
        <f t="shared" si="2"/>
        <v>333.01000000000022</v>
      </c>
      <c r="P13" s="157">
        <f t="shared" si="3"/>
        <v>0.14843325161577892</v>
      </c>
      <c r="Q13" s="158">
        <f t="shared" si="4"/>
        <v>358.51000000000022</v>
      </c>
      <c r="R13" s="472">
        <f t="shared" si="5"/>
        <v>0.1616366095581605</v>
      </c>
    </row>
    <row r="14" spans="1:20" ht="18.75" customHeight="1">
      <c r="A14" s="399" t="s">
        <v>22</v>
      </c>
      <c r="B14" s="1699">
        <v>1974.9</v>
      </c>
      <c r="C14" s="1699">
        <v>1989.5</v>
      </c>
      <c r="D14" s="1699">
        <v>2005.8</v>
      </c>
      <c r="E14" s="1699">
        <v>1989.9</v>
      </c>
      <c r="F14" s="1699">
        <v>2053.6999999999998</v>
      </c>
      <c r="G14" s="1699">
        <v>2131.3000000000002</v>
      </c>
      <c r="H14" s="1699">
        <v>2204.6</v>
      </c>
      <c r="I14" s="1699">
        <v>2278.1</v>
      </c>
      <c r="J14" s="1699">
        <v>2357.1</v>
      </c>
      <c r="K14" s="1699">
        <v>2411.8000000000002</v>
      </c>
      <c r="L14" s="1754">
        <v>2468.6799999999998</v>
      </c>
      <c r="M14" s="447">
        <f t="shared" si="0"/>
        <v>56.879999999999654</v>
      </c>
      <c r="N14" s="472">
        <f t="shared" si="1"/>
        <v>2.3584045111534779E-2</v>
      </c>
      <c r="O14" s="421">
        <f t="shared" si="2"/>
        <v>337.37999999999965</v>
      </c>
      <c r="P14" s="157">
        <f t="shared" si="3"/>
        <v>0.15829775254539458</v>
      </c>
      <c r="Q14" s="158">
        <f t="shared" si="4"/>
        <v>493.77999999999975</v>
      </c>
      <c r="R14" s="472">
        <f t="shared" si="5"/>
        <v>0.25002784951136747</v>
      </c>
    </row>
    <row r="15" spans="1:20" ht="18.75" customHeight="1">
      <c r="A15" s="399" t="s">
        <v>23</v>
      </c>
      <c r="B15" s="1699">
        <v>1920.4</v>
      </c>
      <c r="C15" s="1699">
        <v>1896.9</v>
      </c>
      <c r="D15" s="1699">
        <v>1896</v>
      </c>
      <c r="E15" s="1699">
        <v>1924</v>
      </c>
      <c r="F15" s="1699">
        <v>1962.2</v>
      </c>
      <c r="G15" s="1699">
        <v>1993.9</v>
      </c>
      <c r="H15" s="1699">
        <v>2060.4</v>
      </c>
      <c r="I15" s="1699">
        <v>2113.8000000000002</v>
      </c>
      <c r="J15" s="1699">
        <v>2197.9</v>
      </c>
      <c r="K15" s="1699">
        <v>2326.9</v>
      </c>
      <c r="L15" s="1754">
        <v>2383.0300000000002</v>
      </c>
      <c r="M15" s="447">
        <f t="shared" si="0"/>
        <v>56.130000000000109</v>
      </c>
      <c r="N15" s="472">
        <f t="shared" si="1"/>
        <v>2.4122222699729301E-2</v>
      </c>
      <c r="O15" s="421">
        <f t="shared" si="2"/>
        <v>389.13000000000011</v>
      </c>
      <c r="P15" s="157">
        <f t="shared" si="3"/>
        <v>0.19516023872812083</v>
      </c>
      <c r="Q15" s="158">
        <f t="shared" si="4"/>
        <v>462.63000000000011</v>
      </c>
      <c r="R15" s="472">
        <f t="shared" si="5"/>
        <v>0.24090293688814834</v>
      </c>
    </row>
    <row r="16" spans="1:20" ht="18.75" customHeight="1">
      <c r="A16" s="399" t="s">
        <v>24</v>
      </c>
      <c r="B16" s="1699">
        <v>4187.7</v>
      </c>
      <c r="C16" s="1699">
        <v>4152.3999999999996</v>
      </c>
      <c r="D16" s="1699">
        <v>4181.1000000000004</v>
      </c>
      <c r="E16" s="1699">
        <v>4167.6000000000004</v>
      </c>
      <c r="F16" s="1699">
        <v>4270.5</v>
      </c>
      <c r="G16" s="1699">
        <v>4385.3999999999996</v>
      </c>
      <c r="H16" s="1699">
        <v>4483.3999999999996</v>
      </c>
      <c r="I16" s="1699">
        <v>4643.8999999999996</v>
      </c>
      <c r="J16" s="1699">
        <v>4814.3</v>
      </c>
      <c r="K16" s="1699">
        <v>4980.8</v>
      </c>
      <c r="L16" s="1754">
        <v>5091.68</v>
      </c>
      <c r="M16" s="447">
        <f t="shared" si="0"/>
        <v>110.88000000000011</v>
      </c>
      <c r="N16" s="472">
        <f t="shared" si="1"/>
        <v>2.226148409893991E-2</v>
      </c>
      <c r="O16" s="421">
        <f t="shared" si="2"/>
        <v>706.28000000000065</v>
      </c>
      <c r="P16" s="157">
        <f t="shared" si="3"/>
        <v>0.16105258357276431</v>
      </c>
      <c r="Q16" s="158">
        <f t="shared" si="4"/>
        <v>903.98000000000047</v>
      </c>
      <c r="R16" s="472">
        <f t="shared" si="5"/>
        <v>0.21586551090097195</v>
      </c>
    </row>
    <row r="17" spans="1:18" ht="18.75" customHeight="1">
      <c r="A17" s="399" t="s">
        <v>25</v>
      </c>
      <c r="B17" s="1699">
        <v>2538.4</v>
      </c>
      <c r="C17" s="1699">
        <v>2516.9</v>
      </c>
      <c r="D17" s="1699">
        <v>2520.3000000000002</v>
      </c>
      <c r="E17" s="1699">
        <v>2533.3000000000002</v>
      </c>
      <c r="F17" s="1699">
        <v>2575.5</v>
      </c>
      <c r="G17" s="1699">
        <v>2645.5</v>
      </c>
      <c r="H17" s="1699">
        <v>2710.5</v>
      </c>
      <c r="I17" s="1699">
        <v>2782.9</v>
      </c>
      <c r="J17" s="1699">
        <v>2919.2</v>
      </c>
      <c r="K17" s="1699">
        <v>2989.7</v>
      </c>
      <c r="L17" s="1754">
        <v>3017.57</v>
      </c>
      <c r="M17" s="447">
        <f t="shared" si="0"/>
        <v>27.870000000000346</v>
      </c>
      <c r="N17" s="472">
        <f t="shared" si="1"/>
        <v>9.322005552396595E-3</v>
      </c>
      <c r="O17" s="421">
        <f t="shared" si="2"/>
        <v>372.07000000000016</v>
      </c>
      <c r="P17" s="157">
        <f t="shared" si="3"/>
        <v>0.1406426006426007</v>
      </c>
      <c r="Q17" s="158">
        <f t="shared" si="4"/>
        <v>479.17000000000007</v>
      </c>
      <c r="R17" s="472">
        <f t="shared" si="5"/>
        <v>0.18876851560037822</v>
      </c>
    </row>
    <row r="18" spans="1:18" ht="18.75" customHeight="1">
      <c r="A18" s="399" t="s">
        <v>26</v>
      </c>
      <c r="B18" s="1699">
        <v>2217.1999999999998</v>
      </c>
      <c r="C18" s="1699">
        <v>2200.6999999999998</v>
      </c>
      <c r="D18" s="1699">
        <v>2223.6999999999998</v>
      </c>
      <c r="E18" s="1699">
        <v>2225.1999999999998</v>
      </c>
      <c r="F18" s="1699">
        <v>2268.1</v>
      </c>
      <c r="G18" s="1699">
        <v>2359</v>
      </c>
      <c r="H18" s="1699">
        <v>2380.6999999999998</v>
      </c>
      <c r="I18" s="1699">
        <v>2407.5</v>
      </c>
      <c r="J18" s="1699">
        <v>2479.5</v>
      </c>
      <c r="K18" s="1699">
        <v>2558.4</v>
      </c>
      <c r="L18" s="1754">
        <v>2560.15</v>
      </c>
      <c r="M18" s="447">
        <f t="shared" si="0"/>
        <v>1.75</v>
      </c>
      <c r="N18" s="472">
        <f t="shared" si="1"/>
        <v>6.8402126328948043E-4</v>
      </c>
      <c r="O18" s="421">
        <f t="shared" si="2"/>
        <v>201.15000000000009</v>
      </c>
      <c r="P18" s="157">
        <f t="shared" si="3"/>
        <v>8.5269181856719056E-2</v>
      </c>
      <c r="Q18" s="158">
        <f t="shared" si="4"/>
        <v>342.95000000000027</v>
      </c>
      <c r="R18" s="472">
        <f t="shared" si="5"/>
        <v>0.15467707017860377</v>
      </c>
    </row>
    <row r="19" spans="1:18" ht="18.75" customHeight="1">
      <c r="A19" s="399" t="s">
        <v>27</v>
      </c>
      <c r="B19" s="1699">
        <v>4302.8</v>
      </c>
      <c r="C19" s="1699">
        <v>4187.3</v>
      </c>
      <c r="D19" s="1699">
        <v>4166.5</v>
      </c>
      <c r="E19" s="1699">
        <v>4118.3999999999996</v>
      </c>
      <c r="F19" s="1699">
        <v>4277.1000000000004</v>
      </c>
      <c r="G19" s="1699">
        <v>4423.6000000000004</v>
      </c>
      <c r="H19" s="1699">
        <v>4505.8999999999996</v>
      </c>
      <c r="I19" s="1699">
        <v>4628.6000000000004</v>
      </c>
      <c r="J19" s="1699">
        <v>4768.6000000000004</v>
      </c>
      <c r="K19" s="1699">
        <v>4845.3</v>
      </c>
      <c r="L19" s="1754">
        <v>4934.6000000000004</v>
      </c>
      <c r="M19" s="447">
        <f t="shared" si="0"/>
        <v>89.300000000000182</v>
      </c>
      <c r="N19" s="472">
        <f t="shared" si="1"/>
        <v>1.8430231358223415E-2</v>
      </c>
      <c r="O19" s="421">
        <f t="shared" si="2"/>
        <v>511</v>
      </c>
      <c r="P19" s="157">
        <f t="shared" si="3"/>
        <v>0.11551677366850521</v>
      </c>
      <c r="Q19" s="158">
        <f t="shared" si="4"/>
        <v>631.80000000000018</v>
      </c>
      <c r="R19" s="472">
        <f t="shared" si="5"/>
        <v>0.14683461931765374</v>
      </c>
    </row>
    <row r="20" spans="1:18" ht="7.5" customHeight="1">
      <c r="A20" s="401"/>
      <c r="B20" s="776"/>
      <c r="C20" s="776"/>
      <c r="D20" s="776"/>
      <c r="E20" s="776"/>
      <c r="F20" s="776"/>
      <c r="G20" s="776"/>
      <c r="H20" s="776"/>
      <c r="I20" s="776"/>
      <c r="J20" s="776"/>
      <c r="K20" s="776"/>
      <c r="L20" s="776"/>
      <c r="M20" s="676"/>
      <c r="N20" s="415"/>
      <c r="O20" s="676"/>
      <c r="P20" s="415"/>
      <c r="Q20" s="676"/>
      <c r="R20" s="415"/>
    </row>
    <row r="21" spans="1:18" s="16" customFormat="1" ht="15" customHeight="1">
      <c r="A21" s="1660" t="s">
        <v>1571</v>
      </c>
      <c r="B21"/>
      <c r="C21"/>
      <c r="D21"/>
      <c r="E21"/>
      <c r="F21"/>
      <c r="G21"/>
      <c r="H21"/>
      <c r="I21"/>
      <c r="J21"/>
      <c r="K21"/>
      <c r="L21"/>
      <c r="M21"/>
      <c r="N21"/>
      <c r="O21"/>
      <c r="P21"/>
    </row>
    <row r="22" spans="1:18" ht="15" customHeight="1">
      <c r="A22" s="816"/>
      <c r="B22" s="145"/>
      <c r="C22" s="145"/>
      <c r="D22" s="145"/>
      <c r="E22" s="145"/>
      <c r="F22" s="145"/>
      <c r="G22" s="145"/>
      <c r="H22" s="145"/>
      <c r="I22" s="145"/>
      <c r="J22" s="145"/>
      <c r="K22" s="145"/>
      <c r="L22" s="145"/>
    </row>
    <row r="23" spans="1:18">
      <c r="B23" s="145"/>
      <c r="C23" s="145"/>
      <c r="D23" s="145"/>
      <c r="E23" s="145"/>
      <c r="F23" s="145"/>
      <c r="G23" s="145"/>
      <c r="H23" s="145"/>
      <c r="I23" s="145"/>
      <c r="J23" s="145"/>
      <c r="K23" s="145"/>
      <c r="L23" s="145"/>
    </row>
    <row r="24" spans="1:18">
      <c r="B24" s="1752"/>
      <c r="C24" s="1752"/>
      <c r="D24" s="1752"/>
      <c r="E24" s="1752"/>
      <c r="F24" s="1752"/>
      <c r="G24" s="1752"/>
      <c r="H24" s="1752"/>
      <c r="I24" s="1752"/>
      <c r="J24" s="1752"/>
      <c r="K24" s="1752"/>
      <c r="L24" s="1752"/>
    </row>
  </sheetData>
  <mergeCells count="5">
    <mergeCell ref="A3:A4"/>
    <mergeCell ref="B3:L3"/>
    <mergeCell ref="M3:N3"/>
    <mergeCell ref="O3:P3"/>
    <mergeCell ref="Q3:R3"/>
  </mergeCells>
  <hyperlinks>
    <hyperlink ref="T2" location="OBSAH!A1" display="Zpět na obsah" xr:uid="{68C21AF5-EF46-4C9B-A00B-0CFC00B1DE84}"/>
  </hyperlinks>
  <pageMargins left="0.70866141732283472" right="0.70866141732283472" top="0.78740157480314965" bottom="0.78740157480314965"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List83"/>
  <dimension ref="A1:R27"/>
  <sheetViews>
    <sheetView showGridLines="0" zoomScaleNormal="100" workbookViewId="0"/>
  </sheetViews>
  <sheetFormatPr defaultRowHeight="15"/>
  <cols>
    <col min="1" max="1" width="12.85546875" customWidth="1"/>
    <col min="2" max="2" width="5.140625" customWidth="1"/>
    <col min="3" max="15" width="7.85546875" customWidth="1"/>
  </cols>
  <sheetData>
    <row r="1" spans="1:18" ht="22.5" customHeight="1">
      <c r="A1" s="1" t="s">
        <v>1205</v>
      </c>
      <c r="B1" s="1"/>
      <c r="C1" s="2"/>
      <c r="D1" s="2"/>
      <c r="E1" s="2"/>
      <c r="F1" s="2"/>
      <c r="G1" s="2"/>
      <c r="H1" s="2"/>
      <c r="I1" s="2"/>
      <c r="J1" s="2"/>
      <c r="K1" s="2"/>
      <c r="L1" s="2"/>
      <c r="M1" s="2"/>
      <c r="N1" s="152"/>
      <c r="O1" s="2"/>
    </row>
    <row r="2" spans="1:18" ht="18.75" customHeight="1" thickBot="1">
      <c r="A2" s="322" t="s">
        <v>1547</v>
      </c>
      <c r="B2" s="4"/>
      <c r="C2" s="4"/>
      <c r="D2" s="4"/>
      <c r="E2" s="4"/>
      <c r="F2" s="4"/>
      <c r="G2" s="4"/>
      <c r="H2" s="4"/>
      <c r="I2" s="4"/>
      <c r="J2" s="4"/>
      <c r="K2" s="4"/>
      <c r="L2" s="4"/>
      <c r="M2" s="4"/>
      <c r="N2" s="4"/>
      <c r="O2" s="1440" t="s">
        <v>1548</v>
      </c>
      <c r="P2" s="4"/>
      <c r="Q2" s="106" t="s">
        <v>986</v>
      </c>
    </row>
    <row r="3" spans="1:18" ht="17.25" customHeight="1">
      <c r="A3" s="2032" t="s">
        <v>170</v>
      </c>
      <c r="B3" s="2033"/>
      <c r="C3" s="2061" t="s">
        <v>63</v>
      </c>
      <c r="D3" s="2032" t="s">
        <v>339</v>
      </c>
      <c r="E3" s="2032"/>
      <c r="F3" s="2032"/>
      <c r="G3" s="2033"/>
      <c r="H3" s="2197" t="s">
        <v>334</v>
      </c>
      <c r="I3" s="2032"/>
      <c r="J3" s="2032"/>
      <c r="K3" s="2033"/>
      <c r="L3" s="2197" t="s">
        <v>333</v>
      </c>
      <c r="M3" s="2032"/>
      <c r="N3" s="2032"/>
      <c r="O3" s="2032"/>
    </row>
    <row r="4" spans="1:18" ht="17.25" customHeight="1">
      <c r="A4" s="2034"/>
      <c r="B4" s="2035"/>
      <c r="C4" s="2062"/>
      <c r="D4" s="2198" t="s">
        <v>153</v>
      </c>
      <c r="E4" s="2057"/>
      <c r="F4" s="2057" t="s">
        <v>37</v>
      </c>
      <c r="G4" s="2157"/>
      <c r="H4" s="2198" t="s">
        <v>297</v>
      </c>
      <c r="I4" s="2057"/>
      <c r="J4" s="2057" t="s">
        <v>298</v>
      </c>
      <c r="K4" s="2157"/>
      <c r="L4" s="2074" t="s">
        <v>258</v>
      </c>
      <c r="M4" s="2057"/>
      <c r="N4" s="2057" t="s">
        <v>260</v>
      </c>
      <c r="O4" s="2192"/>
    </row>
    <row r="5" spans="1:18" ht="17.25" customHeight="1">
      <c r="A5" s="2034"/>
      <c r="B5" s="2035"/>
      <c r="C5" s="2218"/>
      <c r="D5" s="2200"/>
      <c r="E5" s="2176"/>
      <c r="F5" s="2176"/>
      <c r="G5" s="2178"/>
      <c r="H5" s="2200"/>
      <c r="I5" s="2176"/>
      <c r="J5" s="2176"/>
      <c r="K5" s="2178"/>
      <c r="L5" s="2175"/>
      <c r="M5" s="2176"/>
      <c r="N5" s="2176"/>
      <c r="O5" s="2199"/>
    </row>
    <row r="6" spans="1:18" ht="17.25" customHeight="1" thickBot="1">
      <c r="A6" s="2036"/>
      <c r="B6" s="2037"/>
      <c r="C6" s="509" t="s">
        <v>134</v>
      </c>
      <c r="D6" s="575" t="s">
        <v>134</v>
      </c>
      <c r="E6" s="1755" t="s">
        <v>219</v>
      </c>
      <c r="F6" s="576" t="s">
        <v>134</v>
      </c>
      <c r="G6" s="390" t="s">
        <v>219</v>
      </c>
      <c r="H6" s="575" t="s">
        <v>134</v>
      </c>
      <c r="I6" s="1755" t="s">
        <v>219</v>
      </c>
      <c r="J6" s="576" t="s">
        <v>134</v>
      </c>
      <c r="K6" s="390" t="s">
        <v>219</v>
      </c>
      <c r="L6" s="575" t="s">
        <v>134</v>
      </c>
      <c r="M6" s="1755" t="s">
        <v>219</v>
      </c>
      <c r="N6" s="576" t="s">
        <v>134</v>
      </c>
      <c r="O6" s="543" t="s">
        <v>219</v>
      </c>
    </row>
    <row r="7" spans="1:18" ht="18.75" customHeight="1">
      <c r="A7" s="2038" t="s">
        <v>11</v>
      </c>
      <c r="B7" s="2039"/>
      <c r="C7" s="194">
        <v>427107</v>
      </c>
      <c r="D7" s="68">
        <v>405631</v>
      </c>
      <c r="E7" s="670">
        <v>0.94971751809265592</v>
      </c>
      <c r="F7" s="198">
        <v>21476</v>
      </c>
      <c r="G7" s="668">
        <v>5.0282481907344058E-2</v>
      </c>
      <c r="H7" s="68">
        <v>362298</v>
      </c>
      <c r="I7" s="670">
        <v>0.84826050614951287</v>
      </c>
      <c r="J7" s="198">
        <v>64809</v>
      </c>
      <c r="K7" s="668">
        <v>0.15173949385048713</v>
      </c>
      <c r="L7" s="296">
        <v>420110</v>
      </c>
      <c r="M7" s="1756">
        <v>0.98361768830761376</v>
      </c>
      <c r="N7" s="297">
        <v>6997</v>
      </c>
      <c r="O7" s="1757">
        <v>1.6382311692386218E-2</v>
      </c>
      <c r="Q7" s="50"/>
      <c r="R7" s="50"/>
    </row>
    <row r="8" spans="1:18" ht="18.75" customHeight="1">
      <c r="A8" s="2038" t="s">
        <v>12</v>
      </c>
      <c r="B8" s="2039"/>
      <c r="C8" s="194">
        <v>424849</v>
      </c>
      <c r="D8" s="69">
        <v>404087</v>
      </c>
      <c r="E8" s="670">
        <v>0.95113087238053995</v>
      </c>
      <c r="F8" s="198">
        <v>20762</v>
      </c>
      <c r="G8" s="668">
        <v>4.8869127619460093E-2</v>
      </c>
      <c r="H8" s="69">
        <v>358169</v>
      </c>
      <c r="I8" s="670">
        <v>0.84305011898345061</v>
      </c>
      <c r="J8" s="194">
        <v>66680</v>
      </c>
      <c r="K8" s="668">
        <v>0.15694988101654941</v>
      </c>
      <c r="L8" s="61">
        <v>418949</v>
      </c>
      <c r="M8" s="670">
        <v>0.98611271298743786</v>
      </c>
      <c r="N8" s="111">
        <v>5900</v>
      </c>
      <c r="O8" s="797">
        <v>1.3887287012562111E-2</v>
      </c>
      <c r="Q8" s="50"/>
      <c r="R8" s="50"/>
    </row>
    <row r="9" spans="1:18" ht="18.75" customHeight="1">
      <c r="A9" s="2038" t="s">
        <v>127</v>
      </c>
      <c r="B9" s="2039"/>
      <c r="C9" s="194">
        <v>421535</v>
      </c>
      <c r="D9" s="69">
        <v>403018</v>
      </c>
      <c r="E9" s="670">
        <v>0.95607244950004155</v>
      </c>
      <c r="F9" s="198">
        <v>18517</v>
      </c>
      <c r="G9" s="668">
        <v>4.3927550499958487E-2</v>
      </c>
      <c r="H9" s="69">
        <v>353759</v>
      </c>
      <c r="I9" s="670">
        <v>0.83921619794323132</v>
      </c>
      <c r="J9" s="194">
        <v>67776</v>
      </c>
      <c r="K9" s="668">
        <v>0.1607838020567687</v>
      </c>
      <c r="L9" s="61">
        <v>415697</v>
      </c>
      <c r="M9" s="670">
        <v>0.98615061620031552</v>
      </c>
      <c r="N9" s="111">
        <v>5838</v>
      </c>
      <c r="O9" s="797">
        <v>1.3849383799684487E-2</v>
      </c>
      <c r="Q9" s="50"/>
      <c r="R9" s="50"/>
    </row>
    <row r="10" spans="1:18" ht="18.75" customHeight="1">
      <c r="A10" s="2038" t="s">
        <v>162</v>
      </c>
      <c r="B10" s="2039"/>
      <c r="C10" s="194">
        <v>420814</v>
      </c>
      <c r="D10" s="69">
        <v>403957</v>
      </c>
      <c r="E10" s="670">
        <v>0.95994192208434126</v>
      </c>
      <c r="F10" s="198">
        <v>16857</v>
      </c>
      <c r="G10" s="668">
        <v>4.0058077915658699E-2</v>
      </c>
      <c r="H10" s="69">
        <v>352861</v>
      </c>
      <c r="I10" s="670">
        <v>0.83852010627022866</v>
      </c>
      <c r="J10" s="194">
        <v>67953</v>
      </c>
      <c r="K10" s="668">
        <v>0.16147989372977134</v>
      </c>
      <c r="L10" s="61">
        <v>415280</v>
      </c>
      <c r="M10" s="670">
        <v>0.98684929683898348</v>
      </c>
      <c r="N10" s="111">
        <v>5534</v>
      </c>
      <c r="O10" s="797">
        <v>1.3150703161016505E-2</v>
      </c>
      <c r="Q10" s="50"/>
      <c r="R10" s="50"/>
    </row>
    <row r="11" spans="1:18" ht="18.75" customHeight="1">
      <c r="A11" s="2038" t="s">
        <v>340</v>
      </c>
      <c r="B11" s="2039"/>
      <c r="C11" s="194">
        <v>423838</v>
      </c>
      <c r="D11" s="69">
        <v>408088</v>
      </c>
      <c r="E11" s="670">
        <v>0.96283957549818566</v>
      </c>
      <c r="F11" s="198">
        <v>15750</v>
      </c>
      <c r="G11" s="668">
        <v>3.7160424501814372E-2</v>
      </c>
      <c r="H11" s="69">
        <v>354338</v>
      </c>
      <c r="I11" s="670">
        <v>0.83602225378564454</v>
      </c>
      <c r="J11" s="194">
        <v>69500</v>
      </c>
      <c r="K11" s="668">
        <v>0.16397774621435549</v>
      </c>
      <c r="L11" s="61">
        <v>418490</v>
      </c>
      <c r="M11" s="670">
        <v>0.98738197141360617</v>
      </c>
      <c r="N11" s="111">
        <v>5348</v>
      </c>
      <c r="O11" s="797">
        <v>1.2618028586393859E-2</v>
      </c>
      <c r="Q11" s="50"/>
      <c r="R11" s="50"/>
    </row>
    <row r="12" spans="1:18" ht="18.75" customHeight="1">
      <c r="A12" s="2038" t="s">
        <v>410</v>
      </c>
      <c r="B12" s="2039"/>
      <c r="C12" s="194">
        <v>432906</v>
      </c>
      <c r="D12" s="69">
        <v>417302</v>
      </c>
      <c r="E12" s="670">
        <v>0.9639552235358253</v>
      </c>
      <c r="F12" s="198">
        <v>15604</v>
      </c>
      <c r="G12" s="668">
        <v>3.6044776464174672E-2</v>
      </c>
      <c r="H12" s="69">
        <v>360759</v>
      </c>
      <c r="I12" s="670">
        <v>0.83334257321450844</v>
      </c>
      <c r="J12" s="194">
        <v>72147</v>
      </c>
      <c r="K12" s="668">
        <v>0.16665742678549153</v>
      </c>
      <c r="L12" s="58">
        <v>427610</v>
      </c>
      <c r="M12" s="670">
        <v>0.98776639732413041</v>
      </c>
      <c r="N12" s="203">
        <v>5296</v>
      </c>
      <c r="O12" s="797">
        <v>1.2233602675869589E-2</v>
      </c>
      <c r="Q12" s="50"/>
      <c r="R12" s="50"/>
    </row>
    <row r="13" spans="1:18" ht="18.75" customHeight="1">
      <c r="A13" s="2038" t="s">
        <v>445</v>
      </c>
      <c r="B13" s="2039"/>
      <c r="C13" s="194">
        <v>446254</v>
      </c>
      <c r="D13" s="69">
        <v>430216</v>
      </c>
      <c r="E13" s="670">
        <v>0.96406082634553414</v>
      </c>
      <c r="F13" s="198">
        <v>16038</v>
      </c>
      <c r="G13" s="668">
        <v>3.5939173654465841E-2</v>
      </c>
      <c r="H13" s="69">
        <v>369823</v>
      </c>
      <c r="I13" s="670">
        <v>0.82872758563508675</v>
      </c>
      <c r="J13" s="194">
        <v>76431</v>
      </c>
      <c r="K13" s="668">
        <v>0.17127241436491325</v>
      </c>
      <c r="L13" s="61">
        <v>440812</v>
      </c>
      <c r="M13" s="670">
        <v>0.9878051513263747</v>
      </c>
      <c r="N13" s="111">
        <v>5442</v>
      </c>
      <c r="O13" s="797">
        <v>1.2194848673625334E-2</v>
      </c>
      <c r="Q13" s="50"/>
      <c r="R13" s="50"/>
    </row>
    <row r="14" spans="1:18" ht="18.75" customHeight="1">
      <c r="A14" s="2038" t="s">
        <v>489</v>
      </c>
      <c r="B14" s="2039"/>
      <c r="C14" s="194">
        <v>463200</v>
      </c>
      <c r="D14" s="69">
        <v>447796</v>
      </c>
      <c r="E14" s="670">
        <v>0.9667443868739205</v>
      </c>
      <c r="F14" s="198">
        <v>15404</v>
      </c>
      <c r="G14" s="668">
        <v>3.3255613126079449E-2</v>
      </c>
      <c r="H14" s="69">
        <v>381860</v>
      </c>
      <c r="I14" s="670">
        <v>0.82439550949913643</v>
      </c>
      <c r="J14" s="194">
        <v>81340</v>
      </c>
      <c r="K14" s="668">
        <v>0.17560449050086355</v>
      </c>
      <c r="L14" s="58">
        <v>457700</v>
      </c>
      <c r="M14" s="670">
        <v>0.988126079447323</v>
      </c>
      <c r="N14" s="203">
        <v>5500</v>
      </c>
      <c r="O14" s="797">
        <v>1.1873920552677029E-2</v>
      </c>
      <c r="Q14" s="50"/>
      <c r="R14" s="50"/>
    </row>
    <row r="15" spans="1:18" ht="18.75" customHeight="1">
      <c r="A15" s="2038" t="s">
        <v>499</v>
      </c>
      <c r="B15" s="2039"/>
      <c r="C15" s="194">
        <v>484758</v>
      </c>
      <c r="D15" s="69">
        <v>469236</v>
      </c>
      <c r="E15" s="670">
        <v>0.96797989924869732</v>
      </c>
      <c r="F15" s="198">
        <v>15522</v>
      </c>
      <c r="G15" s="668">
        <v>3.202010075130271E-2</v>
      </c>
      <c r="H15" s="69">
        <v>397923</v>
      </c>
      <c r="I15" s="670">
        <v>0.82086938224846207</v>
      </c>
      <c r="J15" s="194">
        <v>86835</v>
      </c>
      <c r="K15" s="668">
        <v>0.17913061775153788</v>
      </c>
      <c r="L15" s="58">
        <v>479030</v>
      </c>
      <c r="M15" s="670">
        <v>0.98818379480070473</v>
      </c>
      <c r="N15" s="203">
        <v>5728</v>
      </c>
      <c r="O15" s="797">
        <v>1.1816205199295318E-2</v>
      </c>
      <c r="Q15" s="50"/>
      <c r="R15" s="50"/>
    </row>
    <row r="16" spans="1:18" ht="18.75" customHeight="1">
      <c r="A16" s="2038" t="s">
        <v>731</v>
      </c>
      <c r="B16" s="2039"/>
      <c r="C16" s="194">
        <v>503189</v>
      </c>
      <c r="D16" s="69">
        <v>487771</v>
      </c>
      <c r="E16" s="670">
        <v>0.96935942558362764</v>
      </c>
      <c r="F16" s="198">
        <v>15418</v>
      </c>
      <c r="G16" s="670">
        <v>3.0640574416372378E-2</v>
      </c>
      <c r="H16" s="69">
        <v>411810</v>
      </c>
      <c r="I16" s="670">
        <v>0.81840024324856064</v>
      </c>
      <c r="J16" s="194">
        <v>91379</v>
      </c>
      <c r="K16" s="670">
        <v>0.18159975675143933</v>
      </c>
      <c r="L16" s="58">
        <v>497522</v>
      </c>
      <c r="M16" s="670">
        <v>0.9887378301194979</v>
      </c>
      <c r="N16" s="203">
        <v>5667</v>
      </c>
      <c r="O16" s="797">
        <v>1.1262169880502158E-2</v>
      </c>
      <c r="Q16" s="50"/>
      <c r="R16" s="50"/>
    </row>
    <row r="17" spans="1:18" ht="18.75" customHeight="1" thickBot="1">
      <c r="A17" s="2007" t="s">
        <v>1132</v>
      </c>
      <c r="B17" s="2008"/>
      <c r="C17" s="194">
        <v>514881</v>
      </c>
      <c r="D17" s="69">
        <v>499447</v>
      </c>
      <c r="E17" s="670">
        <v>0.97002414150065741</v>
      </c>
      <c r="F17" s="198">
        <v>15434</v>
      </c>
      <c r="G17" s="670">
        <v>2.9975858499342565E-2</v>
      </c>
      <c r="H17" s="69">
        <v>420019</v>
      </c>
      <c r="I17" s="670">
        <v>0.81575936964075191</v>
      </c>
      <c r="J17" s="194">
        <v>94862</v>
      </c>
      <c r="K17" s="670">
        <v>0.18424063035924806</v>
      </c>
      <c r="L17" s="64">
        <v>508862</v>
      </c>
      <c r="M17" s="1758">
        <v>0.98830992015630792</v>
      </c>
      <c r="N17" s="81">
        <v>6019</v>
      </c>
      <c r="O17" s="1759">
        <v>1.1690079843692037E-2</v>
      </c>
      <c r="Q17" s="50"/>
      <c r="R17" s="50"/>
    </row>
    <row r="18" spans="1:18" ht="18.75" customHeight="1">
      <c r="A18" s="2028" t="s">
        <v>1134</v>
      </c>
      <c r="B18" s="369" t="s">
        <v>164</v>
      </c>
      <c r="C18" s="391">
        <f>C17-C16</f>
        <v>11692</v>
      </c>
      <c r="D18" s="391">
        <f>D17-D16</f>
        <v>11676</v>
      </c>
      <c r="E18" s="423" t="s">
        <v>50</v>
      </c>
      <c r="F18" s="362">
        <f>F17-F16</f>
        <v>16</v>
      </c>
      <c r="G18" s="424" t="s">
        <v>50</v>
      </c>
      <c r="H18" s="391">
        <f>H17-H16</f>
        <v>8209</v>
      </c>
      <c r="I18" s="423" t="s">
        <v>50</v>
      </c>
      <c r="J18" s="362">
        <f>J17-J16</f>
        <v>3483</v>
      </c>
      <c r="K18" s="424" t="s">
        <v>50</v>
      </c>
      <c r="L18" s="391">
        <f>L17-L16</f>
        <v>11340</v>
      </c>
      <c r="M18" s="423" t="s">
        <v>50</v>
      </c>
      <c r="N18" s="362">
        <f>N17-N16</f>
        <v>352</v>
      </c>
      <c r="O18" s="437" t="s">
        <v>50</v>
      </c>
    </row>
    <row r="19" spans="1:18" ht="18.75" customHeight="1">
      <c r="A19" s="2029"/>
      <c r="B19" s="1600" t="s">
        <v>165</v>
      </c>
      <c r="C19" s="393">
        <f>C17/C16-1</f>
        <v>2.323580205449649E-2</v>
      </c>
      <c r="D19" s="393">
        <f>D17/D16-1</f>
        <v>2.3937462456767644E-2</v>
      </c>
      <c r="E19" s="432" t="s">
        <v>50</v>
      </c>
      <c r="F19" s="366">
        <f>F17/F16-1</f>
        <v>1.0377480866519129E-3</v>
      </c>
      <c r="G19" s="433" t="s">
        <v>50</v>
      </c>
      <c r="H19" s="393">
        <f>H17/H16-1</f>
        <v>1.993395012262944E-2</v>
      </c>
      <c r="I19" s="432" t="s">
        <v>50</v>
      </c>
      <c r="J19" s="366">
        <f>J17/J16-1</f>
        <v>3.8115978507096804E-2</v>
      </c>
      <c r="K19" s="433" t="s">
        <v>50</v>
      </c>
      <c r="L19" s="393">
        <f>L17/L16-1</f>
        <v>2.2792961919271937E-2</v>
      </c>
      <c r="M19" s="432" t="s">
        <v>50</v>
      </c>
      <c r="N19" s="366">
        <f>N17/N16-1</f>
        <v>6.211399329451206E-2</v>
      </c>
      <c r="O19" s="440" t="s">
        <v>50</v>
      </c>
    </row>
    <row r="20" spans="1:18" ht="18.75" customHeight="1">
      <c r="A20" s="2030" t="s">
        <v>1154</v>
      </c>
      <c r="B20" s="378" t="s">
        <v>164</v>
      </c>
      <c r="C20" s="394">
        <f>C17-C12</f>
        <v>81975</v>
      </c>
      <c r="D20" s="394">
        <f>D17-D12</f>
        <v>82145</v>
      </c>
      <c r="E20" s="429" t="s">
        <v>50</v>
      </c>
      <c r="F20" s="371">
        <f>F17-F12</f>
        <v>-170</v>
      </c>
      <c r="G20" s="430" t="s">
        <v>50</v>
      </c>
      <c r="H20" s="394">
        <f>H17-H12</f>
        <v>59260</v>
      </c>
      <c r="I20" s="429" t="s">
        <v>50</v>
      </c>
      <c r="J20" s="371">
        <f>J17-J12</f>
        <v>22715</v>
      </c>
      <c r="K20" s="430" t="s">
        <v>50</v>
      </c>
      <c r="L20" s="394">
        <f>L17-L12</f>
        <v>81252</v>
      </c>
      <c r="M20" s="429" t="s">
        <v>50</v>
      </c>
      <c r="N20" s="371">
        <f>N17-N12</f>
        <v>723</v>
      </c>
      <c r="O20" s="439" t="s">
        <v>50</v>
      </c>
    </row>
    <row r="21" spans="1:18" ht="18.75" customHeight="1">
      <c r="A21" s="2029"/>
      <c r="B21" s="1600" t="s">
        <v>165</v>
      </c>
      <c r="C21" s="393">
        <f>C17/C12-1</f>
        <v>0.1893598148327813</v>
      </c>
      <c r="D21" s="393">
        <f>D17/D12-1</f>
        <v>0.19684784640380348</v>
      </c>
      <c r="E21" s="432" t="s">
        <v>50</v>
      </c>
      <c r="F21" s="366">
        <f>F17/F12-1</f>
        <v>-1.0894642399384757E-2</v>
      </c>
      <c r="G21" s="433" t="s">
        <v>50</v>
      </c>
      <c r="H21" s="393">
        <f>H17/H12-1</f>
        <v>0.16426478618690044</v>
      </c>
      <c r="I21" s="432" t="s">
        <v>50</v>
      </c>
      <c r="J21" s="366">
        <f>J17/J12-1</f>
        <v>0.31484330602797073</v>
      </c>
      <c r="K21" s="433" t="s">
        <v>50</v>
      </c>
      <c r="L21" s="393">
        <f>L17/L12-1</f>
        <v>0.19001426533523547</v>
      </c>
      <c r="M21" s="432" t="s">
        <v>50</v>
      </c>
      <c r="N21" s="366">
        <f>N17/N12-1</f>
        <v>0.13651812688821763</v>
      </c>
      <c r="O21" s="440" t="s">
        <v>50</v>
      </c>
    </row>
    <row r="22" spans="1:18" ht="18.75" customHeight="1">
      <c r="A22" s="2030" t="s">
        <v>1137</v>
      </c>
      <c r="B22" s="378" t="s">
        <v>164</v>
      </c>
      <c r="C22" s="394">
        <f>C17-C7</f>
        <v>87774</v>
      </c>
      <c r="D22" s="394">
        <f>D17-D7</f>
        <v>93816</v>
      </c>
      <c r="E22" s="429" t="s">
        <v>50</v>
      </c>
      <c r="F22" s="371">
        <f>F17-F7</f>
        <v>-6042</v>
      </c>
      <c r="G22" s="430" t="s">
        <v>50</v>
      </c>
      <c r="H22" s="394">
        <f>H17-H7</f>
        <v>57721</v>
      </c>
      <c r="I22" s="429" t="s">
        <v>50</v>
      </c>
      <c r="J22" s="371">
        <f>J17-J7</f>
        <v>30053</v>
      </c>
      <c r="K22" s="430" t="s">
        <v>50</v>
      </c>
      <c r="L22" s="394">
        <f>L17-L7</f>
        <v>88752</v>
      </c>
      <c r="M22" s="429" t="s">
        <v>50</v>
      </c>
      <c r="N22" s="371">
        <f>N17-N7</f>
        <v>-978</v>
      </c>
      <c r="O22" s="439" t="s">
        <v>50</v>
      </c>
    </row>
    <row r="23" spans="1:18" ht="18.75" customHeight="1">
      <c r="A23" s="2150"/>
      <c r="B23" s="1603" t="s">
        <v>165</v>
      </c>
      <c r="C23" s="368">
        <f>C17/C7-1</f>
        <v>0.20550822159318383</v>
      </c>
      <c r="D23" s="368">
        <f>D17/D7-1</f>
        <v>0.2312840981088724</v>
      </c>
      <c r="E23" s="512" t="s">
        <v>50</v>
      </c>
      <c r="F23" s="384">
        <f>F17/F7-1</f>
        <v>-0.28133730676103552</v>
      </c>
      <c r="G23" s="514" t="s">
        <v>50</v>
      </c>
      <c r="H23" s="368">
        <f>H17/H7-1</f>
        <v>0.15931912403601456</v>
      </c>
      <c r="I23" s="512" t="s">
        <v>50</v>
      </c>
      <c r="J23" s="384">
        <f>J17/J7-1</f>
        <v>0.46371645913376236</v>
      </c>
      <c r="K23" s="514" t="s">
        <v>50</v>
      </c>
      <c r="L23" s="368">
        <f>L17/L7-1</f>
        <v>0.2112589559877176</v>
      </c>
      <c r="M23" s="512" t="s">
        <v>50</v>
      </c>
      <c r="N23" s="384">
        <f>N17/N7-1</f>
        <v>-0.13977418893811633</v>
      </c>
      <c r="O23" s="513" t="s">
        <v>50</v>
      </c>
    </row>
    <row r="24" spans="1:18" ht="7.5" customHeight="1">
      <c r="A24" s="358"/>
      <c r="B24" s="110"/>
      <c r="C24" s="134"/>
      <c r="D24" s="134"/>
      <c r="E24" s="135"/>
      <c r="F24" s="134"/>
      <c r="G24" s="135"/>
      <c r="H24" s="134"/>
      <c r="I24" s="135"/>
      <c r="J24" s="134"/>
      <c r="K24" s="135"/>
      <c r="L24" s="134"/>
      <c r="M24" s="135"/>
      <c r="N24" s="134"/>
      <c r="O24" s="135"/>
    </row>
    <row r="25" spans="1:18" ht="15" customHeight="1">
      <c r="A25" s="138" t="s">
        <v>1696</v>
      </c>
      <c r="H25" s="50"/>
      <c r="L25" s="1760"/>
    </row>
    <row r="26" spans="1:18" ht="15" customHeight="1">
      <c r="A26" s="138" t="s">
        <v>400</v>
      </c>
      <c r="H26" s="50"/>
      <c r="L26" s="1760"/>
    </row>
    <row r="27" spans="1:18" ht="17.25" customHeight="1">
      <c r="A27" s="138"/>
    </row>
  </sheetData>
  <mergeCells count="25">
    <mergeCell ref="L3:O3"/>
    <mergeCell ref="A16:B16"/>
    <mergeCell ref="A17:B17"/>
    <mergeCell ref="H3:K3"/>
    <mergeCell ref="A7:B7"/>
    <mergeCell ref="A8:B8"/>
    <mergeCell ref="A13:B13"/>
    <mergeCell ref="A14:B14"/>
    <mergeCell ref="A15:B15"/>
    <mergeCell ref="D3:G3"/>
    <mergeCell ref="D4:E5"/>
    <mergeCell ref="F4:G5"/>
    <mergeCell ref="A9:B9"/>
    <mergeCell ref="A12:B12"/>
    <mergeCell ref="C3:C5"/>
    <mergeCell ref="A3:B6"/>
    <mergeCell ref="A22:A23"/>
    <mergeCell ref="A18:A19"/>
    <mergeCell ref="A20:A21"/>
    <mergeCell ref="N4:O5"/>
    <mergeCell ref="L4:M5"/>
    <mergeCell ref="H4:I5"/>
    <mergeCell ref="J4:K5"/>
    <mergeCell ref="A10:B10"/>
    <mergeCell ref="A11:B11"/>
  </mergeCells>
  <hyperlinks>
    <hyperlink ref="Q2" location="OBSAH!A1" display="Zpět na obsah" xr:uid="{4C3745AB-712E-4518-A058-9AF5DB9C0960}"/>
  </hyperlinks>
  <pageMargins left="0.70866141732283472" right="0.70866141732283472" top="0.78740157480314965" bottom="0.78740157480314965" header="0.31496062992125984" footer="0.31496062992125984"/>
  <pageSetup paperSize="9" scale="97" orientation="landscape" r:id="rId1"/>
  <ignoredErrors>
    <ignoredError sqref="C18:C23 D18:O23" unlockedFormula="1"/>
  </ignoredError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List84"/>
  <dimension ref="A1:P25"/>
  <sheetViews>
    <sheetView showGridLines="0" zoomScaleNormal="100" workbookViewId="0"/>
  </sheetViews>
  <sheetFormatPr defaultRowHeight="15"/>
  <cols>
    <col min="1" max="1" width="17.5703125" customWidth="1"/>
    <col min="2" max="14" width="7.140625" customWidth="1"/>
  </cols>
  <sheetData>
    <row r="1" spans="1:16" ht="22.5" customHeight="1">
      <c r="A1" s="1" t="s">
        <v>1206</v>
      </c>
      <c r="B1" s="2"/>
      <c r="C1" s="2"/>
      <c r="D1" s="2"/>
      <c r="E1" s="2"/>
      <c r="F1" s="2"/>
      <c r="G1" s="2"/>
      <c r="H1" s="2"/>
      <c r="I1" s="2"/>
      <c r="J1" s="2"/>
      <c r="K1" s="2"/>
      <c r="L1" s="2"/>
      <c r="M1" s="2"/>
      <c r="N1" s="2"/>
    </row>
    <row r="2" spans="1:16" ht="18.75" customHeight="1" thickBot="1">
      <c r="A2" s="322" t="s">
        <v>1547</v>
      </c>
      <c r="B2" s="4"/>
      <c r="C2" s="4"/>
      <c r="D2" s="4"/>
      <c r="E2" s="4"/>
      <c r="F2" s="4"/>
      <c r="G2" s="4"/>
      <c r="H2" s="4"/>
      <c r="I2" s="4"/>
      <c r="J2" s="4"/>
      <c r="K2" s="4"/>
      <c r="L2" s="4"/>
      <c r="M2" s="4"/>
      <c r="N2" s="1440" t="s">
        <v>1548</v>
      </c>
      <c r="O2" s="4"/>
      <c r="P2" s="106" t="s">
        <v>986</v>
      </c>
    </row>
    <row r="3" spans="1:16" ht="17.25" customHeight="1">
      <c r="A3" s="2112" t="s">
        <v>163</v>
      </c>
      <c r="B3" s="2061" t="s">
        <v>63</v>
      </c>
      <c r="C3" s="2032" t="s">
        <v>339</v>
      </c>
      <c r="D3" s="2032"/>
      <c r="E3" s="2032"/>
      <c r="F3" s="2033"/>
      <c r="G3" s="2197" t="s">
        <v>334</v>
      </c>
      <c r="H3" s="2032"/>
      <c r="I3" s="2032"/>
      <c r="J3" s="2033"/>
      <c r="K3" s="2197" t="s">
        <v>333</v>
      </c>
      <c r="L3" s="2032"/>
      <c r="M3" s="2032"/>
      <c r="N3" s="2032"/>
    </row>
    <row r="4" spans="1:16" ht="17.25" customHeight="1">
      <c r="A4" s="2113"/>
      <c r="B4" s="2062"/>
      <c r="C4" s="2198" t="s">
        <v>153</v>
      </c>
      <c r="D4" s="2057"/>
      <c r="E4" s="2057" t="s">
        <v>37</v>
      </c>
      <c r="F4" s="2157"/>
      <c r="G4" s="2198" t="s">
        <v>978</v>
      </c>
      <c r="H4" s="2057"/>
      <c r="I4" s="2057" t="s">
        <v>1021</v>
      </c>
      <c r="J4" s="2157"/>
      <c r="K4" s="2074" t="s">
        <v>138</v>
      </c>
      <c r="L4" s="2057"/>
      <c r="M4" s="2057" t="s">
        <v>979</v>
      </c>
      <c r="N4" s="2192"/>
    </row>
    <row r="5" spans="1:16" ht="17.25" customHeight="1">
      <c r="A5" s="2113"/>
      <c r="B5" s="2218"/>
      <c r="C5" s="2200"/>
      <c r="D5" s="2176"/>
      <c r="E5" s="2176"/>
      <c r="F5" s="2178"/>
      <c r="G5" s="2200"/>
      <c r="H5" s="2176"/>
      <c r="I5" s="2176"/>
      <c r="J5" s="2178"/>
      <c r="K5" s="2175"/>
      <c r="L5" s="2176"/>
      <c r="M5" s="2176"/>
      <c r="N5" s="2199"/>
    </row>
    <row r="6" spans="1:16" ht="17.25" customHeight="1" thickBot="1">
      <c r="A6" s="2114"/>
      <c r="B6" s="509" t="s">
        <v>134</v>
      </c>
      <c r="C6" s="575" t="s">
        <v>134</v>
      </c>
      <c r="D6" s="1755" t="s">
        <v>219</v>
      </c>
      <c r="E6" s="576" t="s">
        <v>134</v>
      </c>
      <c r="F6" s="390" t="s">
        <v>219</v>
      </c>
      <c r="G6" s="575" t="s">
        <v>134</v>
      </c>
      <c r="H6" s="1755" t="s">
        <v>219</v>
      </c>
      <c r="I6" s="576" t="s">
        <v>134</v>
      </c>
      <c r="J6" s="390" t="s">
        <v>219</v>
      </c>
      <c r="K6" s="575" t="s">
        <v>134</v>
      </c>
      <c r="L6" s="1755" t="s">
        <v>219</v>
      </c>
      <c r="M6" s="576" t="s">
        <v>134</v>
      </c>
      <c r="N6" s="543" t="s">
        <v>219</v>
      </c>
    </row>
    <row r="7" spans="1:16" ht="18.75" customHeight="1">
      <c r="A7" s="398" t="s">
        <v>985</v>
      </c>
      <c r="B7" s="1218">
        <v>514881</v>
      </c>
      <c r="C7" s="1218">
        <v>499447</v>
      </c>
      <c r="D7" s="1761">
        <v>0.97002414150065741</v>
      </c>
      <c r="E7" s="1265">
        <v>15434</v>
      </c>
      <c r="F7" s="1761">
        <v>2.9975858499342565E-2</v>
      </c>
      <c r="G7" s="1218">
        <v>420019</v>
      </c>
      <c r="H7" s="1761">
        <v>0.81575936964075191</v>
      </c>
      <c r="I7" s="1220">
        <v>94862</v>
      </c>
      <c r="J7" s="1761">
        <v>0.18424063035924806</v>
      </c>
      <c r="K7" s="1218">
        <v>508862</v>
      </c>
      <c r="L7" s="1761">
        <v>0.98830992015630792</v>
      </c>
      <c r="M7" s="1265">
        <v>6019</v>
      </c>
      <c r="N7" s="1705">
        <v>1.1690079843692037E-2</v>
      </c>
      <c r="O7" s="50"/>
    </row>
    <row r="8" spans="1:16" ht="18.75" customHeight="1">
      <c r="A8" s="401" t="s">
        <v>14</v>
      </c>
      <c r="B8" s="58">
        <v>82684</v>
      </c>
      <c r="C8" s="61">
        <v>77876</v>
      </c>
      <c r="D8" s="468">
        <v>0.94185090223017753</v>
      </c>
      <c r="E8" s="1266">
        <v>4808</v>
      </c>
      <c r="F8" s="468">
        <v>5.814909776982246E-2</v>
      </c>
      <c r="G8" s="58">
        <v>55386</v>
      </c>
      <c r="H8" s="468">
        <v>0.66985148275361617</v>
      </c>
      <c r="I8" s="112">
        <v>27298</v>
      </c>
      <c r="J8" s="468">
        <v>0.33014851724638383</v>
      </c>
      <c r="K8" s="61">
        <v>81462</v>
      </c>
      <c r="L8" s="468">
        <v>0.98522084079144701</v>
      </c>
      <c r="M8" s="1266">
        <v>1222</v>
      </c>
      <c r="N8" s="134">
        <v>1.4779159208553045E-2</v>
      </c>
      <c r="O8" s="50"/>
    </row>
    <row r="9" spans="1:16" ht="18.75" customHeight="1">
      <c r="A9" s="401" t="s">
        <v>15</v>
      </c>
      <c r="B9" s="58">
        <v>52731</v>
      </c>
      <c r="C9" s="61">
        <v>50952</v>
      </c>
      <c r="D9" s="468">
        <v>0.96626272970358995</v>
      </c>
      <c r="E9" s="1266">
        <v>1779</v>
      </c>
      <c r="F9" s="468">
        <v>3.3737270296410084E-2</v>
      </c>
      <c r="G9" s="58">
        <v>45104</v>
      </c>
      <c r="H9" s="468">
        <v>0.85536022453585181</v>
      </c>
      <c r="I9" s="112">
        <v>7627</v>
      </c>
      <c r="J9" s="468">
        <v>0.14463977546414822</v>
      </c>
      <c r="K9" s="61">
        <v>52247</v>
      </c>
      <c r="L9" s="468">
        <v>0.99082133849158938</v>
      </c>
      <c r="M9" s="1266">
        <v>484</v>
      </c>
      <c r="N9" s="134">
        <v>9.1786615084106116E-3</v>
      </c>
      <c r="O9" s="50"/>
    </row>
    <row r="10" spans="1:16" ht="18.75" customHeight="1">
      <c r="A10" s="401" t="s">
        <v>16</v>
      </c>
      <c r="B10" s="58">
        <v>32471</v>
      </c>
      <c r="C10" s="61">
        <v>31925</v>
      </c>
      <c r="D10" s="468">
        <v>0.98318499584244401</v>
      </c>
      <c r="E10" s="1266">
        <v>546</v>
      </c>
      <c r="F10" s="468">
        <v>1.6815004157555973E-2</v>
      </c>
      <c r="G10" s="58">
        <v>29303</v>
      </c>
      <c r="H10" s="468">
        <v>0.90243601983308186</v>
      </c>
      <c r="I10" s="112">
        <v>3168</v>
      </c>
      <c r="J10" s="468">
        <v>9.7563980166918168E-2</v>
      </c>
      <c r="K10" s="61">
        <v>32368</v>
      </c>
      <c r="L10" s="468">
        <v>0.99682793877613873</v>
      </c>
      <c r="M10" s="1266">
        <v>103</v>
      </c>
      <c r="N10" s="134">
        <v>3.1720612238612918E-3</v>
      </c>
      <c r="O10" s="50"/>
    </row>
    <row r="11" spans="1:16" ht="18.75" customHeight="1">
      <c r="A11" s="401" t="s">
        <v>17</v>
      </c>
      <c r="B11" s="58">
        <v>28804</v>
      </c>
      <c r="C11" s="61">
        <v>27816</v>
      </c>
      <c r="D11" s="468">
        <v>0.96569920844327173</v>
      </c>
      <c r="E11" s="1266">
        <v>988</v>
      </c>
      <c r="F11" s="468">
        <v>3.430079155672823E-2</v>
      </c>
      <c r="G11" s="58">
        <v>25335</v>
      </c>
      <c r="H11" s="468">
        <v>0.8795653381474795</v>
      </c>
      <c r="I11" s="112">
        <v>3469</v>
      </c>
      <c r="J11" s="468">
        <v>0.12043466185252048</v>
      </c>
      <c r="K11" s="61">
        <v>28640</v>
      </c>
      <c r="L11" s="468">
        <v>0.99430634634078596</v>
      </c>
      <c r="M11" s="1266">
        <v>164</v>
      </c>
      <c r="N11" s="134">
        <v>5.6936536592139984E-3</v>
      </c>
      <c r="O11" s="50"/>
    </row>
    <row r="12" spans="1:16" ht="18.75" customHeight="1">
      <c r="A12" s="401" t="s">
        <v>18</v>
      </c>
      <c r="B12" s="58">
        <v>12247</v>
      </c>
      <c r="C12" s="61">
        <v>12039</v>
      </c>
      <c r="D12" s="468">
        <v>0.98301624887727612</v>
      </c>
      <c r="E12" s="1266">
        <v>208</v>
      </c>
      <c r="F12" s="468">
        <v>1.6983751122723934E-2</v>
      </c>
      <c r="G12" s="58">
        <v>10992</v>
      </c>
      <c r="H12" s="468">
        <v>0.89752592471625703</v>
      </c>
      <c r="I12" s="112">
        <v>1255</v>
      </c>
      <c r="J12" s="468">
        <v>0.10247407528374296</v>
      </c>
      <c r="K12" s="61">
        <v>12087</v>
      </c>
      <c r="L12" s="468">
        <v>0.98693557605944315</v>
      </c>
      <c r="M12" s="1266">
        <v>160</v>
      </c>
      <c r="N12" s="134">
        <v>1.3064423940556871E-2</v>
      </c>
      <c r="O12" s="50"/>
    </row>
    <row r="13" spans="1:16" ht="18.75" customHeight="1">
      <c r="A13" s="401" t="s">
        <v>19</v>
      </c>
      <c r="B13" s="58">
        <v>38077</v>
      </c>
      <c r="C13" s="61">
        <v>37047</v>
      </c>
      <c r="D13" s="468">
        <v>0.97294954959686952</v>
      </c>
      <c r="E13" s="1266">
        <v>1030</v>
      </c>
      <c r="F13" s="468">
        <v>2.7050450403130498E-2</v>
      </c>
      <c r="G13" s="58">
        <v>31566</v>
      </c>
      <c r="H13" s="468">
        <v>0.82900438584972558</v>
      </c>
      <c r="I13" s="112">
        <v>6511</v>
      </c>
      <c r="J13" s="468">
        <v>0.17099561415027445</v>
      </c>
      <c r="K13" s="61">
        <v>37739</v>
      </c>
      <c r="L13" s="468">
        <v>0.99112325025606007</v>
      </c>
      <c r="M13" s="1266">
        <v>338</v>
      </c>
      <c r="N13" s="134">
        <v>8.8767497439399112E-3</v>
      </c>
      <c r="O13" s="50"/>
    </row>
    <row r="14" spans="1:16" ht="18.75" customHeight="1">
      <c r="A14" s="401" t="s">
        <v>20</v>
      </c>
      <c r="B14" s="58">
        <v>19446</v>
      </c>
      <c r="C14" s="61">
        <v>19202</v>
      </c>
      <c r="D14" s="468">
        <v>0.98745243237683844</v>
      </c>
      <c r="E14" s="1266">
        <v>244</v>
      </c>
      <c r="F14" s="468">
        <v>1.2547567623161575E-2</v>
      </c>
      <c r="G14" s="58">
        <v>16929</v>
      </c>
      <c r="H14" s="468">
        <v>0.87056464054304228</v>
      </c>
      <c r="I14" s="112">
        <v>2517</v>
      </c>
      <c r="J14" s="468">
        <v>0.12943535945695772</v>
      </c>
      <c r="K14" s="61">
        <v>19124</v>
      </c>
      <c r="L14" s="468">
        <v>0.98344132469402445</v>
      </c>
      <c r="M14" s="1266">
        <v>322</v>
      </c>
      <c r="N14" s="134">
        <v>1.6558675305975521E-2</v>
      </c>
      <c r="O14" s="50"/>
    </row>
    <row r="15" spans="1:16" ht="18.75" customHeight="1">
      <c r="A15" s="401" t="s">
        <v>21</v>
      </c>
      <c r="B15" s="58">
        <v>27466</v>
      </c>
      <c r="C15" s="61">
        <v>27108</v>
      </c>
      <c r="D15" s="468">
        <v>0.98696570305104492</v>
      </c>
      <c r="E15" s="1266">
        <v>358</v>
      </c>
      <c r="F15" s="468">
        <v>1.3034296948955072E-2</v>
      </c>
      <c r="G15" s="58">
        <v>23119</v>
      </c>
      <c r="H15" s="468">
        <v>0.84173159542707343</v>
      </c>
      <c r="I15" s="112">
        <v>4347</v>
      </c>
      <c r="J15" s="468">
        <v>0.15826840457292654</v>
      </c>
      <c r="K15" s="61">
        <v>27072</v>
      </c>
      <c r="L15" s="468">
        <v>0.98565499162601034</v>
      </c>
      <c r="M15" s="1266">
        <v>394</v>
      </c>
      <c r="N15" s="134">
        <v>1.434500837398966E-2</v>
      </c>
      <c r="O15" s="50"/>
    </row>
    <row r="16" spans="1:16" ht="18.75" customHeight="1">
      <c r="A16" s="401" t="s">
        <v>22</v>
      </c>
      <c r="B16" s="58">
        <v>26248</v>
      </c>
      <c r="C16" s="61">
        <v>25440</v>
      </c>
      <c r="D16" s="468">
        <v>0.96921670222493139</v>
      </c>
      <c r="E16" s="1266">
        <v>808</v>
      </c>
      <c r="F16" s="468">
        <v>3.0783297775068576E-2</v>
      </c>
      <c r="G16" s="58">
        <v>22666</v>
      </c>
      <c r="H16" s="468">
        <v>0.86353245961597069</v>
      </c>
      <c r="I16" s="112">
        <v>3582</v>
      </c>
      <c r="J16" s="468">
        <v>0.13646754038402925</v>
      </c>
      <c r="K16" s="61">
        <v>26131</v>
      </c>
      <c r="L16" s="468">
        <v>0.99554251752514478</v>
      </c>
      <c r="M16" s="1266">
        <v>117</v>
      </c>
      <c r="N16" s="134">
        <v>4.4574824748552268E-3</v>
      </c>
      <c r="O16" s="50"/>
    </row>
    <row r="17" spans="1:15" ht="18.75" customHeight="1">
      <c r="A17" s="401" t="s">
        <v>23</v>
      </c>
      <c r="B17" s="58">
        <v>25464</v>
      </c>
      <c r="C17" s="61">
        <v>23960</v>
      </c>
      <c r="D17" s="468">
        <v>0.94093622368834429</v>
      </c>
      <c r="E17" s="1266">
        <v>1504</v>
      </c>
      <c r="F17" s="468">
        <v>5.9063776311655672E-2</v>
      </c>
      <c r="G17" s="58">
        <v>20349</v>
      </c>
      <c r="H17" s="468">
        <v>0.79912818096135718</v>
      </c>
      <c r="I17" s="112">
        <v>5115</v>
      </c>
      <c r="J17" s="468">
        <v>0.20087181903864279</v>
      </c>
      <c r="K17" s="61">
        <v>25327</v>
      </c>
      <c r="L17" s="468">
        <v>0.9946198554822494</v>
      </c>
      <c r="M17" s="1266">
        <v>137</v>
      </c>
      <c r="N17" s="134">
        <v>5.3801445177505498E-3</v>
      </c>
      <c r="O17" s="50"/>
    </row>
    <row r="18" spans="1:15" ht="18.75" customHeight="1">
      <c r="A18" s="401" t="s">
        <v>24</v>
      </c>
      <c r="B18" s="58">
        <v>55588</v>
      </c>
      <c r="C18" s="61">
        <v>54819</v>
      </c>
      <c r="D18" s="468">
        <v>0.9861660790098582</v>
      </c>
      <c r="E18" s="1266">
        <v>769</v>
      </c>
      <c r="F18" s="468">
        <v>1.3833920990141758E-2</v>
      </c>
      <c r="G18" s="58">
        <v>46046</v>
      </c>
      <c r="H18" s="468">
        <v>0.82834424695977549</v>
      </c>
      <c r="I18" s="112">
        <v>9542</v>
      </c>
      <c r="J18" s="468">
        <v>0.17165575304022451</v>
      </c>
      <c r="K18" s="61">
        <v>54844</v>
      </c>
      <c r="L18" s="468">
        <v>0.98661581636324391</v>
      </c>
      <c r="M18" s="1266">
        <v>744</v>
      </c>
      <c r="N18" s="134">
        <v>1.3384183636756135E-2</v>
      </c>
      <c r="O18" s="50"/>
    </row>
    <row r="19" spans="1:15" ht="18.75" customHeight="1">
      <c r="A19" s="401" t="s">
        <v>25</v>
      </c>
      <c r="B19" s="58">
        <v>31582</v>
      </c>
      <c r="C19" s="61">
        <v>31035</v>
      </c>
      <c r="D19" s="468">
        <v>0.98268000759926544</v>
      </c>
      <c r="E19" s="1266">
        <v>547</v>
      </c>
      <c r="F19" s="468">
        <v>1.7319992400734594E-2</v>
      </c>
      <c r="G19" s="58">
        <v>27862</v>
      </c>
      <c r="H19" s="468">
        <v>0.88221138623266415</v>
      </c>
      <c r="I19" s="112">
        <v>3720</v>
      </c>
      <c r="J19" s="468">
        <v>0.11778861376733582</v>
      </c>
      <c r="K19" s="61">
        <v>30782</v>
      </c>
      <c r="L19" s="468">
        <v>0.97466911531885247</v>
      </c>
      <c r="M19" s="1266">
        <v>800</v>
      </c>
      <c r="N19" s="134">
        <v>2.5330884681147491E-2</v>
      </c>
      <c r="O19" s="50"/>
    </row>
    <row r="20" spans="1:15" ht="18.75" customHeight="1">
      <c r="A20" s="401" t="s">
        <v>26</v>
      </c>
      <c r="B20" s="58">
        <v>27823</v>
      </c>
      <c r="C20" s="61">
        <v>27188</v>
      </c>
      <c r="D20" s="468">
        <v>0.97717715559069829</v>
      </c>
      <c r="E20" s="1266">
        <v>635</v>
      </c>
      <c r="F20" s="468">
        <v>2.2822844409301657E-2</v>
      </c>
      <c r="G20" s="58">
        <v>23292</v>
      </c>
      <c r="H20" s="468">
        <v>0.83714912123063656</v>
      </c>
      <c r="I20" s="112">
        <v>4531</v>
      </c>
      <c r="J20" s="468">
        <v>0.16285087876936347</v>
      </c>
      <c r="K20" s="61">
        <v>27509</v>
      </c>
      <c r="L20" s="468">
        <v>0.98871437300075482</v>
      </c>
      <c r="M20" s="1266">
        <v>314</v>
      </c>
      <c r="N20" s="134">
        <v>1.1285626999245228E-2</v>
      </c>
      <c r="O20" s="50"/>
    </row>
    <row r="21" spans="1:15" ht="18.75" customHeight="1">
      <c r="A21" s="401" t="s">
        <v>27</v>
      </c>
      <c r="B21" s="58">
        <v>54250</v>
      </c>
      <c r="C21" s="61">
        <v>53040</v>
      </c>
      <c r="D21" s="468">
        <v>0.97769585253456226</v>
      </c>
      <c r="E21" s="1266">
        <v>1210</v>
      </c>
      <c r="F21" s="468">
        <v>2.2304147465437789E-2</v>
      </c>
      <c r="G21" s="58">
        <v>42070</v>
      </c>
      <c r="H21" s="468">
        <v>0.77548387096774196</v>
      </c>
      <c r="I21" s="112">
        <v>12180</v>
      </c>
      <c r="J21" s="468">
        <v>0.22451612903225807</v>
      </c>
      <c r="K21" s="61">
        <v>53530</v>
      </c>
      <c r="L21" s="468">
        <v>0.98672811059907839</v>
      </c>
      <c r="M21" s="1266">
        <v>720</v>
      </c>
      <c r="N21" s="134">
        <v>1.3271889400921659E-2</v>
      </c>
      <c r="O21" s="50"/>
    </row>
    <row r="22" spans="1:15" ht="7.5" customHeight="1">
      <c r="A22" s="401"/>
      <c r="B22" s="59"/>
      <c r="C22" s="63"/>
      <c r="D22" s="134"/>
      <c r="E22" s="789"/>
      <c r="F22" s="134"/>
      <c r="G22" s="59"/>
      <c r="H22" s="134"/>
      <c r="I22" s="59"/>
      <c r="J22" s="134"/>
      <c r="K22" s="63"/>
      <c r="L22" s="134"/>
      <c r="M22" s="789"/>
      <c r="N22" s="134"/>
      <c r="O22" s="50"/>
    </row>
    <row r="23" spans="1:15" ht="15" customHeight="1">
      <c r="A23" s="138" t="s">
        <v>1697</v>
      </c>
    </row>
    <row r="24" spans="1:15" ht="15" customHeight="1">
      <c r="A24" s="138" t="s">
        <v>400</v>
      </c>
      <c r="B24" s="1672"/>
      <c r="C24" s="1665"/>
      <c r="D24" s="1665"/>
      <c r="E24" s="1665"/>
      <c r="F24" s="1665"/>
      <c r="G24" s="1665"/>
      <c r="H24" s="1665"/>
      <c r="I24" s="1665"/>
      <c r="J24" s="1665"/>
      <c r="K24" s="1665"/>
      <c r="L24" s="1665"/>
      <c r="M24" s="1665"/>
      <c r="N24" s="1665"/>
      <c r="O24" s="1665"/>
    </row>
    <row r="25" spans="1:15" ht="17.25" customHeight="1">
      <c r="A25" s="816"/>
      <c r="B25" s="50"/>
      <c r="C25" s="50"/>
      <c r="D25" s="50"/>
      <c r="E25" s="50"/>
      <c r="F25" s="50"/>
      <c r="G25" s="50"/>
      <c r="H25" s="50"/>
      <c r="I25" s="50"/>
      <c r="J25" s="50"/>
      <c r="K25" s="50"/>
      <c r="L25" s="50"/>
      <c r="M25" s="50"/>
      <c r="N25" s="50"/>
    </row>
  </sheetData>
  <mergeCells count="11">
    <mergeCell ref="A3:A6"/>
    <mergeCell ref="B3:B5"/>
    <mergeCell ref="K3:N3"/>
    <mergeCell ref="K4:L5"/>
    <mergeCell ref="M4:N5"/>
    <mergeCell ref="C3:F3"/>
    <mergeCell ref="C4:D5"/>
    <mergeCell ref="G3:J3"/>
    <mergeCell ref="G4:H5"/>
    <mergeCell ref="I4:J5"/>
    <mergeCell ref="E4:F5"/>
  </mergeCells>
  <hyperlinks>
    <hyperlink ref="P2" location="OBSAH!A1" display="Zpět na obsah" xr:uid="{6F96EAE2-CEDD-4731-B321-1E6E1A14A7F6}"/>
  </hyperlinks>
  <pageMargins left="0.70866141732283472" right="0.70866141732283472" top="0.78740157480314965" bottom="0.78740157480314965"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List121"/>
  <dimension ref="A1:AV27"/>
  <sheetViews>
    <sheetView showGridLines="0" zoomScaleNormal="100" workbookViewId="0"/>
  </sheetViews>
  <sheetFormatPr defaultColWidth="9.140625" defaultRowHeight="15"/>
  <cols>
    <col min="1" max="1" width="12.85546875" customWidth="1"/>
    <col min="2" max="2" width="5.140625" customWidth="1"/>
    <col min="3" max="15" width="7.85546875" customWidth="1"/>
    <col min="16" max="23" width="6.42578125" customWidth="1"/>
    <col min="24" max="24" width="5.7109375" customWidth="1"/>
    <col min="25" max="28" width="6.42578125" customWidth="1"/>
    <col min="29" max="29" width="7" customWidth="1"/>
    <col min="30" max="30" width="6.42578125" customWidth="1"/>
    <col min="31" max="31" width="7" customWidth="1"/>
    <col min="32" max="32" width="5.7109375" customWidth="1"/>
    <col min="33" max="33" width="12.85546875" customWidth="1"/>
    <col min="34" max="34" width="5.7109375" customWidth="1"/>
    <col min="35" max="48" width="8.5703125" customWidth="1"/>
  </cols>
  <sheetData>
    <row r="1" spans="1:48" s="1762" customFormat="1" ht="22.5" customHeight="1">
      <c r="A1" s="1" t="s">
        <v>1207</v>
      </c>
      <c r="B1" s="1"/>
      <c r="C1" s="1"/>
      <c r="D1" s="1"/>
      <c r="E1" s="1"/>
      <c r="F1" s="1"/>
      <c r="G1" s="1"/>
      <c r="H1" s="1"/>
      <c r="I1" s="1"/>
      <c r="J1" s="1"/>
      <c r="K1" s="1"/>
      <c r="L1" s="152"/>
      <c r="M1" s="1"/>
      <c r="N1" s="1"/>
      <c r="O1" s="1"/>
      <c r="P1" s="223"/>
      <c r="Q1" s="153"/>
      <c r="R1" s="153"/>
      <c r="S1" s="153"/>
      <c r="T1" s="153"/>
      <c r="U1" s="153"/>
      <c r="V1" s="153"/>
      <c r="W1" s="153"/>
      <c r="X1" s="153"/>
      <c r="Y1" s="153"/>
      <c r="Z1" s="153"/>
      <c r="AA1" s="153"/>
      <c r="AB1" s="153"/>
      <c r="AC1" s="153"/>
      <c r="AD1" s="153"/>
      <c r="AE1" s="153"/>
      <c r="AF1" s="153"/>
      <c r="AG1" s="154"/>
      <c r="AH1" s="154"/>
      <c r="AI1" s="153"/>
      <c r="AJ1" s="153"/>
      <c r="AK1" s="153"/>
      <c r="AL1" s="153"/>
      <c r="AM1" s="153"/>
      <c r="AN1" s="153"/>
      <c r="AO1" s="153"/>
      <c r="AP1" s="153"/>
      <c r="AQ1" s="153"/>
      <c r="AR1" s="153"/>
      <c r="AS1" s="153"/>
      <c r="AT1" s="153"/>
      <c r="AU1" s="153"/>
      <c r="AV1" s="153"/>
    </row>
    <row r="2" spans="1:48" ht="18.75" customHeight="1" thickBot="1">
      <c r="A2" s="322" t="s">
        <v>1547</v>
      </c>
      <c r="B2" s="4"/>
      <c r="C2" s="4"/>
      <c r="D2" s="4"/>
      <c r="E2" s="4"/>
      <c r="F2" s="4"/>
      <c r="G2" s="4"/>
      <c r="H2" s="4"/>
      <c r="I2" s="4"/>
      <c r="J2" s="4"/>
      <c r="K2" s="4"/>
      <c r="L2" s="4"/>
      <c r="M2" s="4"/>
      <c r="N2" s="4"/>
      <c r="O2" s="1440" t="s">
        <v>1548</v>
      </c>
      <c r="P2" s="4"/>
      <c r="Q2" s="106" t="s">
        <v>986</v>
      </c>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row>
    <row r="3" spans="1:48" ht="17.25" customHeight="1">
      <c r="A3" s="2032" t="s">
        <v>170</v>
      </c>
      <c r="B3" s="2033"/>
      <c r="C3" s="2197" t="s">
        <v>63</v>
      </c>
      <c r="D3" s="2197" t="s">
        <v>324</v>
      </c>
      <c r="E3" s="2032"/>
      <c r="F3" s="2032"/>
      <c r="G3" s="2033"/>
      <c r="H3" s="2197" t="s">
        <v>510</v>
      </c>
      <c r="I3" s="2032"/>
      <c r="J3" s="2032"/>
      <c r="K3" s="2033"/>
      <c r="L3" s="2197" t="s">
        <v>344</v>
      </c>
      <c r="M3" s="2032"/>
      <c r="N3" s="2032"/>
      <c r="O3" s="2032"/>
      <c r="Q3" s="54"/>
      <c r="R3" s="54"/>
      <c r="S3" s="54"/>
      <c r="T3" s="54"/>
      <c r="U3" s="54"/>
      <c r="V3" s="54"/>
      <c r="W3" s="54"/>
      <c r="X3" s="54"/>
      <c r="Y3" s="54"/>
      <c r="Z3" s="54"/>
      <c r="AA3" s="54"/>
      <c r="AB3" s="54"/>
      <c r="AC3" s="2034"/>
      <c r="AD3" s="2034"/>
      <c r="AE3" s="2034"/>
      <c r="AF3" s="2034"/>
      <c r="AG3" s="54"/>
      <c r="AH3" s="54"/>
      <c r="AI3" s="2034"/>
      <c r="AJ3" s="132"/>
      <c r="AK3" s="2034"/>
      <c r="AL3" s="2034"/>
      <c r="AM3" s="2034"/>
      <c r="AN3" s="2034"/>
      <c r="AO3" s="2034"/>
      <c r="AP3" s="2034"/>
      <c r="AQ3" s="2034"/>
      <c r="AR3" s="2034"/>
      <c r="AS3" s="2034"/>
      <c r="AT3" s="2034"/>
      <c r="AU3" s="2034"/>
      <c r="AV3" s="2034"/>
    </row>
    <row r="4" spans="1:48" ht="10.5" customHeight="1">
      <c r="A4" s="2034"/>
      <c r="B4" s="2035"/>
      <c r="C4" s="2155"/>
      <c r="D4" s="2074" t="s">
        <v>7</v>
      </c>
      <c r="E4" s="2057"/>
      <c r="F4" s="2057" t="s">
        <v>128</v>
      </c>
      <c r="G4" s="2157"/>
      <c r="H4" s="2074" t="s">
        <v>129</v>
      </c>
      <c r="I4" s="2057"/>
      <c r="J4" s="2057" t="s">
        <v>130</v>
      </c>
      <c r="K4" s="2157"/>
      <c r="L4" s="2074" t="s">
        <v>341</v>
      </c>
      <c r="M4" s="2057"/>
      <c r="N4" s="2057" t="s">
        <v>342</v>
      </c>
      <c r="O4" s="2192"/>
      <c r="Q4" s="54"/>
      <c r="R4" s="54"/>
      <c r="S4" s="54"/>
      <c r="T4" s="54"/>
      <c r="U4" s="54"/>
      <c r="V4" s="54"/>
      <c r="W4" s="54"/>
      <c r="X4" s="54"/>
      <c r="Y4" s="54"/>
      <c r="Z4" s="54"/>
      <c r="AA4" s="54"/>
      <c r="AB4" s="54"/>
      <c r="AC4" s="2034"/>
      <c r="AD4" s="2034"/>
      <c r="AE4" s="2034"/>
      <c r="AF4" s="2034"/>
      <c r="AG4" s="54"/>
      <c r="AH4" s="54"/>
      <c r="AI4" s="2034"/>
      <c r="AJ4" s="132"/>
      <c r="AK4" s="2034"/>
      <c r="AL4" s="2034"/>
      <c r="AM4" s="2034"/>
      <c r="AN4" s="2034"/>
      <c r="AO4" s="2034"/>
      <c r="AP4" s="2034"/>
      <c r="AQ4" s="2034"/>
      <c r="AR4" s="2034"/>
      <c r="AS4" s="2034"/>
      <c r="AT4" s="2034"/>
      <c r="AU4" s="2034"/>
      <c r="AV4" s="2034"/>
    </row>
    <row r="5" spans="1:48" ht="9.75" customHeight="1">
      <c r="A5" s="2034"/>
      <c r="B5" s="2035"/>
      <c r="C5" s="2153"/>
      <c r="D5" s="2175"/>
      <c r="E5" s="2176"/>
      <c r="F5" s="2176"/>
      <c r="G5" s="2178"/>
      <c r="H5" s="2175"/>
      <c r="I5" s="2176"/>
      <c r="J5" s="2176"/>
      <c r="K5" s="2178"/>
      <c r="L5" s="2175"/>
      <c r="M5" s="2176"/>
      <c r="N5" s="2176"/>
      <c r="O5" s="2199"/>
      <c r="Q5" s="54"/>
      <c r="R5" s="54"/>
      <c r="S5" s="54"/>
      <c r="T5" s="54"/>
      <c r="U5" s="54"/>
      <c r="V5" s="54"/>
      <c r="W5" s="54"/>
      <c r="X5" s="54"/>
      <c r="Y5" s="54"/>
      <c r="Z5" s="54"/>
      <c r="AA5" s="54"/>
      <c r="AB5" s="54"/>
      <c r="AC5" s="2034"/>
      <c r="AD5" s="2034"/>
      <c r="AE5" s="2034"/>
      <c r="AF5" s="2034"/>
      <c r="AG5" s="54"/>
      <c r="AH5" s="54"/>
      <c r="AI5" s="2034"/>
      <c r="AJ5" s="132"/>
      <c r="AK5" s="2034"/>
      <c r="AL5" s="2034"/>
      <c r="AM5" s="2034"/>
      <c r="AN5" s="2034"/>
      <c r="AO5" s="2034"/>
      <c r="AP5" s="2034"/>
      <c r="AQ5" s="2034"/>
      <c r="AR5" s="2034"/>
      <c r="AS5" s="2034"/>
      <c r="AT5" s="2034"/>
      <c r="AU5" s="2034"/>
      <c r="AV5" s="2034"/>
    </row>
    <row r="6" spans="1:48" ht="17.25" customHeight="1" thickBot="1">
      <c r="A6" s="2036"/>
      <c r="B6" s="2037"/>
      <c r="C6" s="509" t="s">
        <v>134</v>
      </c>
      <c r="D6" s="575" t="s">
        <v>134</v>
      </c>
      <c r="E6" s="1755" t="s">
        <v>1633</v>
      </c>
      <c r="F6" s="576" t="s">
        <v>134</v>
      </c>
      <c r="G6" s="1755" t="s">
        <v>1633</v>
      </c>
      <c r="H6" s="575" t="s">
        <v>134</v>
      </c>
      <c r="I6" s="1755" t="s">
        <v>1633</v>
      </c>
      <c r="J6" s="493" t="s">
        <v>134</v>
      </c>
      <c r="K6" s="1755" t="s">
        <v>1633</v>
      </c>
      <c r="L6" s="575" t="s">
        <v>134</v>
      </c>
      <c r="M6" s="1755" t="s">
        <v>1633</v>
      </c>
      <c r="N6" s="493" t="s">
        <v>134</v>
      </c>
      <c r="O6" s="1763" t="s">
        <v>1633</v>
      </c>
      <c r="Q6" s="132"/>
      <c r="R6" s="132"/>
      <c r="S6" s="132"/>
      <c r="T6" s="132"/>
      <c r="U6" s="132"/>
      <c r="V6" s="132"/>
      <c r="W6" s="132"/>
      <c r="X6" s="132"/>
      <c r="Y6" s="132"/>
      <c r="Z6" s="132"/>
      <c r="AA6" s="132"/>
      <c r="AB6" s="132"/>
      <c r="AC6" s="132"/>
      <c r="AD6" s="132"/>
      <c r="AE6" s="132"/>
      <c r="AF6" s="132"/>
      <c r="AG6" s="54"/>
      <c r="AH6" s="54"/>
      <c r="AI6" s="132"/>
      <c r="AJ6" s="132"/>
      <c r="AK6" s="132"/>
      <c r="AL6" s="132"/>
      <c r="AM6" s="132"/>
      <c r="AN6" s="132"/>
      <c r="AO6" s="132"/>
      <c r="AP6" s="132"/>
      <c r="AQ6" s="132"/>
      <c r="AR6" s="132"/>
      <c r="AS6" s="132"/>
      <c r="AT6" s="132"/>
      <c r="AU6" s="132"/>
      <c r="AV6" s="132"/>
    </row>
    <row r="7" spans="1:48" ht="18.75" customHeight="1">
      <c r="A7" s="2038" t="s">
        <v>11</v>
      </c>
      <c r="B7" s="2039"/>
      <c r="C7" s="194">
        <v>427107</v>
      </c>
      <c r="D7" s="69">
        <v>210875</v>
      </c>
      <c r="E7" s="1764">
        <v>0.49372873776360493</v>
      </c>
      <c r="F7" s="112">
        <v>216232</v>
      </c>
      <c r="G7" s="668">
        <v>0.50627126223639507</v>
      </c>
      <c r="H7" s="58">
        <v>418302</v>
      </c>
      <c r="I7" s="797">
        <v>0.97938455703137617</v>
      </c>
      <c r="J7" s="111">
        <v>8763</v>
      </c>
      <c r="K7" s="668">
        <v>2.0517106954463401E-2</v>
      </c>
      <c r="L7" s="58">
        <v>407061</v>
      </c>
      <c r="M7" s="797">
        <v>0.95306562524145</v>
      </c>
      <c r="N7" s="111">
        <v>20046</v>
      </c>
      <c r="O7" s="797">
        <v>4.6934374758549967E-2</v>
      </c>
      <c r="P7" s="1765"/>
      <c r="Q7" s="59"/>
      <c r="R7" s="59"/>
      <c r="S7" s="59"/>
      <c r="T7" s="797"/>
      <c r="U7" s="59"/>
      <c r="V7" s="797"/>
      <c r="W7" s="59"/>
      <c r="X7" s="797"/>
      <c r="Y7" s="59"/>
      <c r="Z7" s="797"/>
      <c r="AA7" s="59"/>
      <c r="AB7" s="797"/>
      <c r="AC7" s="59"/>
      <c r="AD7" s="797"/>
      <c r="AE7" s="59"/>
      <c r="AF7" s="797"/>
      <c r="AG7" s="2038"/>
      <c r="AH7" s="2038"/>
      <c r="AI7" s="59"/>
      <c r="AJ7" s="59"/>
      <c r="AK7" s="59"/>
      <c r="AL7" s="797"/>
      <c r="AM7" s="59"/>
      <c r="AN7" s="797"/>
      <c r="AO7" s="59"/>
      <c r="AP7" s="797"/>
      <c r="AQ7" s="59"/>
      <c r="AR7" s="797"/>
      <c r="AS7" s="59"/>
      <c r="AT7" s="797"/>
      <c r="AU7" s="59"/>
      <c r="AV7" s="797"/>
    </row>
    <row r="8" spans="1:48" ht="18.75" customHeight="1">
      <c r="A8" s="2038" t="s">
        <v>12</v>
      </c>
      <c r="B8" s="2039"/>
      <c r="C8" s="194">
        <v>424849</v>
      </c>
      <c r="D8" s="69">
        <v>209632</v>
      </c>
      <c r="E8" s="1764">
        <v>0.49342707644363054</v>
      </c>
      <c r="F8" s="112">
        <v>215217</v>
      </c>
      <c r="G8" s="668">
        <v>0.5065729235563694</v>
      </c>
      <c r="H8" s="58">
        <v>415742</v>
      </c>
      <c r="I8" s="797">
        <v>0.97856414867399943</v>
      </c>
      <c r="J8" s="111">
        <v>9063</v>
      </c>
      <c r="K8" s="668">
        <v>2.1332285117771254E-2</v>
      </c>
      <c r="L8" s="58">
        <v>404514</v>
      </c>
      <c r="M8" s="797">
        <v>0.95213593535585583</v>
      </c>
      <c r="N8" s="111">
        <v>20335</v>
      </c>
      <c r="O8" s="797">
        <v>4.7864064644144153E-2</v>
      </c>
      <c r="P8" s="1765"/>
      <c r="Q8" s="59"/>
      <c r="R8" s="59"/>
      <c r="S8" s="59"/>
      <c r="T8" s="797"/>
      <c r="U8" s="59"/>
      <c r="V8" s="797"/>
      <c r="W8" s="59"/>
      <c r="X8" s="797"/>
      <c r="Y8" s="59"/>
      <c r="Z8" s="797"/>
      <c r="AA8" s="59"/>
      <c r="AB8" s="797"/>
      <c r="AC8" s="59"/>
      <c r="AD8" s="797"/>
      <c r="AE8" s="59"/>
      <c r="AF8" s="797"/>
      <c r="AG8" s="2038"/>
      <c r="AH8" s="2038"/>
      <c r="AI8" s="59"/>
      <c r="AJ8" s="59"/>
      <c r="AK8" s="59"/>
      <c r="AL8" s="797"/>
      <c r="AM8" s="59"/>
      <c r="AN8" s="797"/>
      <c r="AO8" s="59"/>
      <c r="AP8" s="797"/>
      <c r="AQ8" s="59"/>
      <c r="AR8" s="797"/>
      <c r="AS8" s="59"/>
      <c r="AT8" s="797"/>
      <c r="AU8" s="59"/>
      <c r="AV8" s="797"/>
    </row>
    <row r="9" spans="1:48" ht="18.75" customHeight="1">
      <c r="A9" s="2038" t="s">
        <v>127</v>
      </c>
      <c r="B9" s="2039"/>
      <c r="C9" s="194">
        <v>421535</v>
      </c>
      <c r="D9" s="69">
        <v>208057</v>
      </c>
      <c r="E9" s="1764">
        <v>0.49356992895014651</v>
      </c>
      <c r="F9" s="112">
        <v>213478</v>
      </c>
      <c r="G9" s="668">
        <v>0.50643007104985349</v>
      </c>
      <c r="H9" s="58">
        <v>412304</v>
      </c>
      <c r="I9" s="797">
        <v>0.97810146251200969</v>
      </c>
      <c r="J9" s="111">
        <v>9195</v>
      </c>
      <c r="K9" s="668">
        <v>2.1813135326841187E-2</v>
      </c>
      <c r="L9" s="58">
        <v>399219</v>
      </c>
      <c r="M9" s="797">
        <v>0.94706014921655379</v>
      </c>
      <c r="N9" s="111">
        <v>22316</v>
      </c>
      <c r="O9" s="797">
        <v>5.2939850783446214E-2</v>
      </c>
      <c r="P9" s="1765"/>
      <c r="Q9" s="59"/>
      <c r="R9" s="59"/>
      <c r="S9" s="63"/>
      <c r="T9" s="797"/>
      <c r="U9" s="63"/>
      <c r="V9" s="797"/>
      <c r="W9" s="63"/>
      <c r="X9" s="797"/>
      <c r="Y9" s="63"/>
      <c r="Z9" s="797"/>
      <c r="AA9" s="63"/>
      <c r="AB9" s="797"/>
      <c r="AC9" s="63"/>
      <c r="AD9" s="797"/>
      <c r="AE9" s="63"/>
      <c r="AF9" s="797"/>
      <c r="AG9" s="2038"/>
      <c r="AH9" s="2038"/>
      <c r="AI9" s="63"/>
      <c r="AJ9" s="63"/>
      <c r="AK9" s="63"/>
      <c r="AL9" s="797"/>
      <c r="AM9" s="63"/>
      <c r="AN9" s="797"/>
      <c r="AO9" s="63"/>
      <c r="AP9" s="797"/>
      <c r="AQ9" s="63"/>
      <c r="AR9" s="797"/>
      <c r="AS9" s="63"/>
      <c r="AT9" s="797"/>
      <c r="AU9" s="63"/>
      <c r="AV9" s="797"/>
    </row>
    <row r="10" spans="1:48" ht="18.75" customHeight="1">
      <c r="A10" s="2038" t="s">
        <v>162</v>
      </c>
      <c r="B10" s="2039"/>
      <c r="C10" s="194">
        <v>420814</v>
      </c>
      <c r="D10" s="69">
        <v>208308</v>
      </c>
      <c r="E10" s="1764">
        <v>0.49501204807824833</v>
      </c>
      <c r="F10" s="112">
        <v>212506</v>
      </c>
      <c r="G10" s="668">
        <v>0.50498795192175161</v>
      </c>
      <c r="H10" s="58">
        <v>411477</v>
      </c>
      <c r="I10" s="797">
        <v>0.9778120499793258</v>
      </c>
      <c r="J10" s="111">
        <v>9305</v>
      </c>
      <c r="K10" s="668">
        <v>2.2111906923248752E-2</v>
      </c>
      <c r="L10" s="58">
        <v>398747</v>
      </c>
      <c r="M10" s="797">
        <v>0.94756115528475759</v>
      </c>
      <c r="N10" s="111">
        <v>22067</v>
      </c>
      <c r="O10" s="797">
        <v>5.2438844715242364E-2</v>
      </c>
      <c r="P10" s="1765"/>
      <c r="Q10" s="59"/>
      <c r="R10" s="59"/>
      <c r="S10" s="63"/>
      <c r="T10" s="797"/>
      <c r="U10" s="63"/>
      <c r="V10" s="797"/>
      <c r="W10" s="63"/>
      <c r="X10" s="797"/>
      <c r="Y10" s="63"/>
      <c r="Z10" s="797"/>
      <c r="AA10" s="63"/>
      <c r="AB10" s="797"/>
      <c r="AC10" s="63"/>
      <c r="AD10" s="797"/>
      <c r="AE10" s="63"/>
      <c r="AF10" s="797"/>
      <c r="AG10" s="2038"/>
      <c r="AH10" s="2038"/>
      <c r="AI10" s="63"/>
      <c r="AJ10" s="63"/>
      <c r="AK10" s="63"/>
      <c r="AL10" s="797"/>
      <c r="AM10" s="63"/>
      <c r="AN10" s="797"/>
      <c r="AO10" s="63"/>
      <c r="AP10" s="797"/>
      <c r="AQ10" s="63"/>
      <c r="AR10" s="797"/>
      <c r="AS10" s="63"/>
      <c r="AT10" s="797"/>
      <c r="AU10" s="63"/>
      <c r="AV10" s="797"/>
    </row>
    <row r="11" spans="1:48" ht="18.75" customHeight="1">
      <c r="A11" s="2038" t="s">
        <v>340</v>
      </c>
      <c r="B11" s="2039"/>
      <c r="C11" s="194">
        <v>423838</v>
      </c>
      <c r="D11" s="69">
        <v>209807</v>
      </c>
      <c r="E11" s="1764">
        <v>0.49501696402870909</v>
      </c>
      <c r="F11" s="112">
        <v>214031</v>
      </c>
      <c r="G11" s="668">
        <v>0.50498303597129091</v>
      </c>
      <c r="H11" s="58">
        <v>414325</v>
      </c>
      <c r="I11" s="797">
        <v>0.97755510360090414</v>
      </c>
      <c r="J11" s="111">
        <v>9496</v>
      </c>
      <c r="K11" s="668">
        <v>2.244489639909588E-2</v>
      </c>
      <c r="L11" s="58">
        <v>398786</v>
      </c>
      <c r="M11" s="797">
        <v>0.94089251081781244</v>
      </c>
      <c r="N11" s="111">
        <v>25052</v>
      </c>
      <c r="O11" s="797">
        <v>5.9107489182187535E-2</v>
      </c>
      <c r="P11" s="1765"/>
      <c r="Q11" s="59"/>
      <c r="R11" s="59"/>
      <c r="S11" s="63"/>
      <c r="T11" s="797"/>
      <c r="U11" s="63"/>
      <c r="V11" s="797"/>
      <c r="W11" s="63"/>
      <c r="X11" s="797"/>
      <c r="Y11" s="63"/>
      <c r="Z11" s="797"/>
      <c r="AA11" s="63"/>
      <c r="AB11" s="797"/>
      <c r="AC11" s="63"/>
      <c r="AD11" s="797"/>
      <c r="AE11" s="63"/>
      <c r="AF11" s="797"/>
      <c r="AG11" s="2038"/>
      <c r="AH11" s="2038"/>
      <c r="AI11" s="63"/>
      <c r="AJ11" s="63"/>
      <c r="AK11" s="63"/>
      <c r="AL11" s="797"/>
      <c r="AM11" s="63"/>
      <c r="AN11" s="797"/>
      <c r="AO11" s="63"/>
      <c r="AP11" s="797"/>
      <c r="AQ11" s="63"/>
      <c r="AR11" s="797"/>
      <c r="AS11" s="63"/>
      <c r="AT11" s="797"/>
      <c r="AU11" s="63"/>
      <c r="AV11" s="797"/>
    </row>
    <row r="12" spans="1:48" ht="18.75" customHeight="1">
      <c r="A12" s="2038" t="s">
        <v>410</v>
      </c>
      <c r="B12" s="2039"/>
      <c r="C12" s="194">
        <v>432906</v>
      </c>
      <c r="D12" s="69">
        <v>214514</v>
      </c>
      <c r="E12" s="670">
        <v>0.49552096760035663</v>
      </c>
      <c r="F12" s="203">
        <v>218392</v>
      </c>
      <c r="G12" s="668">
        <v>0.50447903239964331</v>
      </c>
      <c r="H12" s="58">
        <v>423145</v>
      </c>
      <c r="I12" s="797">
        <v>0.97745237996239365</v>
      </c>
      <c r="J12" s="111">
        <v>9751</v>
      </c>
      <c r="K12" s="668">
        <v>2.2524520334668497E-2</v>
      </c>
      <c r="L12" s="58">
        <v>407697</v>
      </c>
      <c r="M12" s="797">
        <v>0.94176795886404896</v>
      </c>
      <c r="N12" s="111">
        <v>25209</v>
      </c>
      <c r="O12" s="797">
        <v>5.8232041135950992E-2</v>
      </c>
      <c r="P12" s="1765"/>
      <c r="Q12" s="59"/>
      <c r="R12" s="59"/>
      <c r="S12" s="63"/>
      <c r="T12" s="797"/>
      <c r="U12" s="63"/>
      <c r="V12" s="797"/>
      <c r="W12" s="63"/>
      <c r="X12" s="797"/>
      <c r="Y12" s="63"/>
      <c r="Z12" s="797"/>
      <c r="AA12" s="63"/>
      <c r="AB12" s="797"/>
      <c r="AC12" s="63"/>
      <c r="AD12" s="797"/>
      <c r="AE12" s="63"/>
      <c r="AF12" s="797"/>
      <c r="AG12" s="2038"/>
      <c r="AH12" s="2038"/>
      <c r="AI12" s="63"/>
      <c r="AJ12" s="63"/>
      <c r="AK12" s="63"/>
      <c r="AL12" s="797"/>
      <c r="AM12" s="63"/>
      <c r="AN12" s="797"/>
      <c r="AO12" s="63"/>
      <c r="AP12" s="797"/>
      <c r="AQ12" s="63"/>
      <c r="AR12" s="797"/>
      <c r="AS12" s="63"/>
      <c r="AT12" s="797"/>
      <c r="AU12" s="63"/>
      <c r="AV12" s="797"/>
    </row>
    <row r="13" spans="1:48" ht="18.75" customHeight="1">
      <c r="A13" s="2038" t="s">
        <v>445</v>
      </c>
      <c r="B13" s="2039"/>
      <c r="C13" s="194">
        <v>446254</v>
      </c>
      <c r="D13" s="69">
        <v>220877</v>
      </c>
      <c r="E13" s="670">
        <v>0.49495802838742059</v>
      </c>
      <c r="F13" s="203">
        <v>225377</v>
      </c>
      <c r="G13" s="668">
        <v>0.50504197161257935</v>
      </c>
      <c r="H13" s="58">
        <v>436192</v>
      </c>
      <c r="I13" s="797">
        <v>0.97745230294854502</v>
      </c>
      <c r="J13" s="111">
        <v>10053</v>
      </c>
      <c r="K13" s="668">
        <v>2.2527529165004685E-2</v>
      </c>
      <c r="L13" s="58">
        <v>421983</v>
      </c>
      <c r="M13" s="797">
        <v>0.94561169199603812</v>
      </c>
      <c r="N13" s="111">
        <v>24271</v>
      </c>
      <c r="O13" s="797">
        <v>5.4388308003961869E-2</v>
      </c>
      <c r="P13" s="1765"/>
      <c r="Q13" s="59"/>
      <c r="R13" s="59"/>
      <c r="S13" s="63"/>
      <c r="T13" s="797"/>
      <c r="U13" s="63"/>
      <c r="V13" s="797"/>
      <c r="W13" s="63"/>
      <c r="X13" s="797"/>
      <c r="Y13" s="63"/>
      <c r="Z13" s="797"/>
      <c r="AA13" s="63"/>
      <c r="AB13" s="797"/>
      <c r="AC13" s="63"/>
      <c r="AD13" s="797"/>
      <c r="AE13" s="63"/>
      <c r="AF13" s="797"/>
      <c r="AG13" s="2038"/>
      <c r="AH13" s="2038"/>
      <c r="AI13" s="63"/>
      <c r="AJ13" s="63"/>
      <c r="AK13" s="63"/>
      <c r="AL13" s="797"/>
      <c r="AM13" s="63"/>
      <c r="AN13" s="797"/>
      <c r="AO13" s="63"/>
      <c r="AP13" s="797"/>
      <c r="AQ13" s="63"/>
      <c r="AR13" s="797"/>
      <c r="AS13" s="63"/>
      <c r="AT13" s="797"/>
      <c r="AU13" s="63"/>
      <c r="AV13" s="797"/>
    </row>
    <row r="14" spans="1:48" ht="18.75" customHeight="1">
      <c r="A14" s="2038" t="s">
        <v>489</v>
      </c>
      <c r="B14" s="2039"/>
      <c r="C14" s="194">
        <v>463200</v>
      </c>
      <c r="D14" s="69">
        <v>229116</v>
      </c>
      <c r="E14" s="670">
        <v>0.49463730569948189</v>
      </c>
      <c r="F14" s="203">
        <v>234084</v>
      </c>
      <c r="G14" s="668">
        <v>0.50536269430051817</v>
      </c>
      <c r="H14" s="58">
        <v>449053</v>
      </c>
      <c r="I14" s="797">
        <v>0.96945811744386878</v>
      </c>
      <c r="J14" s="111">
        <v>14128</v>
      </c>
      <c r="K14" s="668">
        <v>3.0500863557858377E-2</v>
      </c>
      <c r="L14" s="58">
        <v>436290</v>
      </c>
      <c r="M14" s="797">
        <v>0.94190414507772025</v>
      </c>
      <c r="N14" s="111">
        <v>26910</v>
      </c>
      <c r="O14" s="797">
        <v>5.809585492227979E-2</v>
      </c>
      <c r="P14" s="1765"/>
      <c r="Q14" s="59"/>
      <c r="R14" s="59"/>
      <c r="S14" s="63"/>
      <c r="T14" s="797"/>
      <c r="U14" s="63"/>
      <c r="V14" s="797"/>
      <c r="W14" s="63"/>
      <c r="X14" s="797"/>
      <c r="Y14" s="63"/>
      <c r="Z14" s="797"/>
      <c r="AA14" s="63"/>
      <c r="AB14" s="797"/>
      <c r="AC14" s="63"/>
      <c r="AD14" s="797"/>
      <c r="AE14" s="63"/>
      <c r="AF14" s="797"/>
      <c r="AG14" s="2038"/>
      <c r="AH14" s="2038"/>
      <c r="AI14" s="63"/>
      <c r="AJ14" s="63"/>
      <c r="AK14" s="63"/>
      <c r="AL14" s="797"/>
      <c r="AM14" s="63"/>
      <c r="AN14" s="797"/>
      <c r="AO14" s="63"/>
      <c r="AP14" s="797"/>
      <c r="AQ14" s="63"/>
      <c r="AR14" s="797"/>
      <c r="AS14" s="63"/>
      <c r="AT14" s="797"/>
      <c r="AU14" s="63"/>
      <c r="AV14" s="797"/>
    </row>
    <row r="15" spans="1:48" ht="18.75" customHeight="1">
      <c r="A15" s="2038" t="s">
        <v>499</v>
      </c>
      <c r="B15" s="2039"/>
      <c r="C15" s="194">
        <v>484758</v>
      </c>
      <c r="D15" s="69">
        <v>239725</v>
      </c>
      <c r="E15" s="670">
        <v>0.49452510324739357</v>
      </c>
      <c r="F15" s="203">
        <v>245033</v>
      </c>
      <c r="G15" s="668">
        <v>0.50547489675260648</v>
      </c>
      <c r="H15" s="58">
        <v>467560</v>
      </c>
      <c r="I15" s="797">
        <v>0.96452250401231132</v>
      </c>
      <c r="J15" s="111">
        <v>17184</v>
      </c>
      <c r="K15" s="668">
        <v>3.5448615597885959E-2</v>
      </c>
      <c r="L15" s="58">
        <v>454996</v>
      </c>
      <c r="M15" s="797">
        <v>0.93860441704933184</v>
      </c>
      <c r="N15" s="111">
        <v>29762</v>
      </c>
      <c r="O15" s="797">
        <v>6.1395582950668166E-2</v>
      </c>
      <c r="P15" s="1765"/>
      <c r="Q15" s="59"/>
      <c r="R15" s="59"/>
      <c r="S15" s="63"/>
      <c r="T15" s="797"/>
      <c r="U15" s="63"/>
      <c r="V15" s="797"/>
      <c r="W15" s="63"/>
      <c r="X15" s="797"/>
      <c r="Y15" s="63"/>
      <c r="Z15" s="797"/>
      <c r="AA15" s="63"/>
      <c r="AB15" s="797"/>
      <c r="AC15" s="63"/>
      <c r="AD15" s="797"/>
      <c r="AE15" s="63"/>
      <c r="AF15" s="797"/>
      <c r="AG15" s="2038"/>
      <c r="AH15" s="2038"/>
      <c r="AI15" s="63"/>
      <c r="AJ15" s="63"/>
      <c r="AK15" s="63"/>
      <c r="AL15" s="797"/>
      <c r="AM15" s="63"/>
      <c r="AN15" s="797"/>
      <c r="AO15" s="63"/>
      <c r="AP15" s="797"/>
      <c r="AQ15" s="63"/>
      <c r="AR15" s="797"/>
      <c r="AS15" s="63"/>
      <c r="AT15" s="797"/>
      <c r="AU15" s="63"/>
      <c r="AV15" s="797"/>
    </row>
    <row r="16" spans="1:48" ht="18.75" customHeight="1">
      <c r="A16" s="2038" t="s">
        <v>731</v>
      </c>
      <c r="B16" s="2039"/>
      <c r="C16" s="194">
        <v>503189</v>
      </c>
      <c r="D16" s="69">
        <v>249058</v>
      </c>
      <c r="E16" s="670">
        <v>0.49495915053786949</v>
      </c>
      <c r="F16" s="203">
        <v>254131</v>
      </c>
      <c r="G16" s="668">
        <v>0.50504084946213057</v>
      </c>
      <c r="H16" s="58">
        <v>481951</v>
      </c>
      <c r="I16" s="797">
        <v>0.95779319500227544</v>
      </c>
      <c r="J16" s="111">
        <v>21227</v>
      </c>
      <c r="K16" s="668">
        <v>4.2184944424460788E-2</v>
      </c>
      <c r="L16" s="58">
        <v>470337</v>
      </c>
      <c r="M16" s="797">
        <v>0.93471240428546731</v>
      </c>
      <c r="N16" s="111">
        <v>32852</v>
      </c>
      <c r="O16" s="797">
        <v>6.5287595714532715E-2</v>
      </c>
      <c r="P16" s="1765"/>
      <c r="Q16" s="59"/>
      <c r="R16" s="59"/>
      <c r="S16" s="63"/>
      <c r="T16" s="797"/>
      <c r="U16" s="63"/>
      <c r="V16" s="797"/>
      <c r="W16" s="63"/>
      <c r="X16" s="797"/>
      <c r="Y16" s="63"/>
      <c r="Z16" s="797"/>
      <c r="AA16" s="63"/>
      <c r="AB16" s="797"/>
      <c r="AC16" s="63"/>
      <c r="AD16" s="797"/>
      <c r="AE16" s="63"/>
      <c r="AF16" s="797"/>
      <c r="AG16" s="2038"/>
      <c r="AH16" s="2038"/>
      <c r="AI16" s="63"/>
      <c r="AJ16" s="63"/>
      <c r="AK16" s="63"/>
      <c r="AL16" s="797"/>
      <c r="AM16" s="63"/>
      <c r="AN16" s="797"/>
      <c r="AO16" s="63"/>
      <c r="AP16" s="797"/>
      <c r="AQ16" s="63"/>
      <c r="AR16" s="797"/>
      <c r="AS16" s="63"/>
      <c r="AT16" s="797"/>
      <c r="AU16" s="63"/>
      <c r="AV16" s="797"/>
    </row>
    <row r="17" spans="1:48" ht="18.75" customHeight="1" thickBot="1">
      <c r="A17" s="2007" t="s">
        <v>1132</v>
      </c>
      <c r="B17" s="2008"/>
      <c r="C17" s="66">
        <v>514881</v>
      </c>
      <c r="D17" s="65">
        <v>255157</v>
      </c>
      <c r="E17" s="1758">
        <v>0.49556499462982706</v>
      </c>
      <c r="F17" s="81">
        <v>259724</v>
      </c>
      <c r="G17" s="1758">
        <v>0.50443500537017294</v>
      </c>
      <c r="H17" s="64">
        <v>489871</v>
      </c>
      <c r="I17" s="1759">
        <v>0.95142566923230809</v>
      </c>
      <c r="J17" s="53">
        <v>24993</v>
      </c>
      <c r="K17" s="1766">
        <v>4.8541313429705114E-2</v>
      </c>
      <c r="L17" s="64">
        <v>480191</v>
      </c>
      <c r="M17" s="1758">
        <v>0.93262520854333331</v>
      </c>
      <c r="N17" s="53">
        <v>34690</v>
      </c>
      <c r="O17" s="1759">
        <v>6.737479145666668E-2</v>
      </c>
      <c r="Q17" s="59"/>
      <c r="R17" s="59"/>
      <c r="S17" s="63"/>
      <c r="T17" s="797"/>
      <c r="U17" s="63"/>
      <c r="V17" s="797"/>
      <c r="W17" s="63"/>
      <c r="X17" s="797"/>
      <c r="Y17" s="63"/>
      <c r="Z17" s="797"/>
      <c r="AA17" s="63"/>
      <c r="AB17" s="797"/>
      <c r="AC17" s="63"/>
      <c r="AD17" s="797"/>
      <c r="AE17" s="63"/>
      <c r="AF17" s="797"/>
      <c r="AG17" s="2038"/>
      <c r="AH17" s="2038"/>
      <c r="AI17" s="63"/>
      <c r="AJ17" s="63"/>
      <c r="AK17" s="63"/>
      <c r="AL17" s="797"/>
      <c r="AM17" s="63"/>
      <c r="AN17" s="797"/>
      <c r="AO17" s="63"/>
      <c r="AP17" s="797"/>
      <c r="AQ17" s="63"/>
      <c r="AR17" s="797"/>
      <c r="AS17" s="63"/>
      <c r="AT17" s="797"/>
      <c r="AU17" s="63"/>
      <c r="AV17" s="797"/>
    </row>
    <row r="18" spans="1:48" ht="18.75" customHeight="1">
      <c r="A18" s="2028" t="s">
        <v>1134</v>
      </c>
      <c r="B18" s="369" t="s">
        <v>164</v>
      </c>
      <c r="C18" s="479">
        <f>C17-C16</f>
        <v>11692</v>
      </c>
      <c r="D18" s="479">
        <f>D17-D16</f>
        <v>6099</v>
      </c>
      <c r="E18" s="435" t="s">
        <v>50</v>
      </c>
      <c r="F18" s="372">
        <f>F17-F16</f>
        <v>5593</v>
      </c>
      <c r="G18" s="436" t="s">
        <v>50</v>
      </c>
      <c r="H18" s="479">
        <f>H17-H16</f>
        <v>7920</v>
      </c>
      <c r="I18" s="435" t="s">
        <v>50</v>
      </c>
      <c r="J18" s="372">
        <f>J17-J16</f>
        <v>3766</v>
      </c>
      <c r="K18" s="436" t="s">
        <v>50</v>
      </c>
      <c r="L18" s="479">
        <f>L17-L16</f>
        <v>9854</v>
      </c>
      <c r="M18" s="435" t="s">
        <v>50</v>
      </c>
      <c r="N18" s="372">
        <f>N17-N16</f>
        <v>1838</v>
      </c>
      <c r="O18" s="441" t="s">
        <v>50</v>
      </c>
      <c r="Q18" s="63"/>
      <c r="R18" s="133"/>
      <c r="S18" s="63"/>
      <c r="T18" s="133"/>
      <c r="U18" s="63"/>
      <c r="V18" s="133"/>
      <c r="W18" s="63"/>
      <c r="X18" s="133"/>
      <c r="Y18" s="63"/>
      <c r="Z18" s="133"/>
      <c r="AA18" s="63"/>
      <c r="AB18" s="133"/>
      <c r="AC18" s="63"/>
      <c r="AD18" s="133"/>
      <c r="AE18" s="63"/>
      <c r="AF18" s="133"/>
      <c r="AG18" s="2283"/>
      <c r="AH18" s="110"/>
      <c r="AI18" s="63"/>
      <c r="AJ18" s="133"/>
      <c r="AK18" s="63"/>
      <c r="AL18" s="133"/>
      <c r="AM18" s="63"/>
      <c r="AN18" s="133"/>
      <c r="AO18" s="63"/>
      <c r="AP18" s="133"/>
      <c r="AQ18" s="63"/>
      <c r="AR18" s="133"/>
      <c r="AS18" s="63"/>
      <c r="AT18" s="133"/>
      <c r="AU18" s="63"/>
      <c r="AV18" s="133"/>
    </row>
    <row r="19" spans="1:48" ht="18.75" customHeight="1">
      <c r="A19" s="2029"/>
      <c r="B19" s="1600" t="s">
        <v>165</v>
      </c>
      <c r="C19" s="393">
        <f>C17/C16-1</f>
        <v>2.323580205449649E-2</v>
      </c>
      <c r="D19" s="393">
        <f>D17/D16-1</f>
        <v>2.4488271808173145E-2</v>
      </c>
      <c r="E19" s="432" t="s">
        <v>50</v>
      </c>
      <c r="F19" s="366">
        <f>F17/F16-1</f>
        <v>2.2008334284286502E-2</v>
      </c>
      <c r="G19" s="433" t="s">
        <v>50</v>
      </c>
      <c r="H19" s="393">
        <f>H17/H16-1</f>
        <v>1.6433205865326483E-2</v>
      </c>
      <c r="I19" s="432" t="s">
        <v>50</v>
      </c>
      <c r="J19" s="366">
        <f>J17/J16-1</f>
        <v>0.17741555566024414</v>
      </c>
      <c r="K19" s="433" t="s">
        <v>50</v>
      </c>
      <c r="L19" s="393">
        <f>L17/L16-1</f>
        <v>2.0950935180519492E-2</v>
      </c>
      <c r="M19" s="432" t="s">
        <v>50</v>
      </c>
      <c r="N19" s="366">
        <f>N17/N16-1</f>
        <v>5.5947887495434001E-2</v>
      </c>
      <c r="O19" s="440" t="s">
        <v>50</v>
      </c>
      <c r="Q19" s="134"/>
      <c r="R19" s="135"/>
      <c r="S19" s="134"/>
      <c r="T19" s="135"/>
      <c r="U19" s="134"/>
      <c r="V19" s="135"/>
      <c r="W19" s="134"/>
      <c r="X19" s="135"/>
      <c r="Y19" s="134"/>
      <c r="Z19" s="135"/>
      <c r="AA19" s="134"/>
      <c r="AB19" s="135"/>
      <c r="AC19" s="134"/>
      <c r="AD19" s="135"/>
      <c r="AE19" s="134"/>
      <c r="AF19" s="135"/>
      <c r="AG19" s="2283"/>
      <c r="AH19" s="110"/>
      <c r="AI19" s="134"/>
      <c r="AJ19" s="135"/>
      <c r="AK19" s="134"/>
      <c r="AL19" s="135"/>
      <c r="AM19" s="134"/>
      <c r="AN19" s="135"/>
      <c r="AO19" s="134"/>
      <c r="AP19" s="135"/>
      <c r="AQ19" s="134"/>
      <c r="AR19" s="135"/>
      <c r="AS19" s="134"/>
      <c r="AT19" s="135"/>
      <c r="AU19" s="134"/>
      <c r="AV19" s="135"/>
    </row>
    <row r="20" spans="1:48" ht="18.75" customHeight="1">
      <c r="A20" s="2030" t="s">
        <v>1154</v>
      </c>
      <c r="B20" s="378" t="s">
        <v>164</v>
      </c>
      <c r="C20" s="394">
        <f>C17-C12</f>
        <v>81975</v>
      </c>
      <c r="D20" s="394">
        <f>D17-D12</f>
        <v>40643</v>
      </c>
      <c r="E20" s="429" t="s">
        <v>50</v>
      </c>
      <c r="F20" s="371">
        <f>F17-F12</f>
        <v>41332</v>
      </c>
      <c r="G20" s="430" t="s">
        <v>50</v>
      </c>
      <c r="H20" s="394">
        <f>H17-H12</f>
        <v>66726</v>
      </c>
      <c r="I20" s="429" t="s">
        <v>50</v>
      </c>
      <c r="J20" s="371">
        <f>J17-J12</f>
        <v>15242</v>
      </c>
      <c r="K20" s="430" t="s">
        <v>50</v>
      </c>
      <c r="L20" s="394">
        <f>L17-L12</f>
        <v>72494</v>
      </c>
      <c r="M20" s="429" t="s">
        <v>50</v>
      </c>
      <c r="N20" s="371">
        <f>N17-N12</f>
        <v>9481</v>
      </c>
      <c r="O20" s="439" t="s">
        <v>50</v>
      </c>
      <c r="Q20" s="63"/>
      <c r="R20" s="133"/>
      <c r="S20" s="63"/>
      <c r="T20" s="133"/>
      <c r="U20" s="63"/>
      <c r="V20" s="133"/>
      <c r="W20" s="63"/>
      <c r="X20" s="133"/>
      <c r="Y20" s="63"/>
      <c r="Z20" s="133"/>
      <c r="AA20" s="63"/>
      <c r="AB20" s="133"/>
      <c r="AC20" s="63"/>
      <c r="AD20" s="133"/>
      <c r="AE20" s="63"/>
      <c r="AF20" s="133"/>
      <c r="AG20" s="2283"/>
      <c r="AH20" s="110"/>
      <c r="AI20" s="63"/>
      <c r="AJ20" s="133"/>
      <c r="AK20" s="63"/>
      <c r="AL20" s="133"/>
      <c r="AM20" s="63"/>
      <c r="AN20" s="133"/>
      <c r="AO20" s="63"/>
      <c r="AP20" s="133"/>
      <c r="AQ20" s="63"/>
      <c r="AR20" s="133"/>
      <c r="AS20" s="63"/>
      <c r="AT20" s="133"/>
      <c r="AU20" s="63"/>
      <c r="AV20" s="133"/>
    </row>
    <row r="21" spans="1:48" ht="18.75" customHeight="1">
      <c r="A21" s="2029"/>
      <c r="B21" s="1600" t="s">
        <v>165</v>
      </c>
      <c r="C21" s="393">
        <f>C17/C12-1</f>
        <v>0.1893598148327813</v>
      </c>
      <c r="D21" s="393">
        <f>D17/D12-1</f>
        <v>0.1894654894319252</v>
      </c>
      <c r="E21" s="432" t="s">
        <v>50</v>
      </c>
      <c r="F21" s="366">
        <f>F17/F12-1</f>
        <v>0.18925601670390857</v>
      </c>
      <c r="G21" s="433" t="s">
        <v>50</v>
      </c>
      <c r="H21" s="393">
        <f>H17/H12-1</f>
        <v>0.1576906261447022</v>
      </c>
      <c r="I21" s="432" t="s">
        <v>50</v>
      </c>
      <c r="J21" s="366">
        <f>J17/J12-1</f>
        <v>1.563121731104502</v>
      </c>
      <c r="K21" s="433" t="s">
        <v>50</v>
      </c>
      <c r="L21" s="393">
        <f>L17/L12-1</f>
        <v>0.17781342516623866</v>
      </c>
      <c r="M21" s="432" t="s">
        <v>50</v>
      </c>
      <c r="N21" s="366">
        <f>N17/N12-1</f>
        <v>0.37609583878773445</v>
      </c>
      <c r="O21" s="440" t="s">
        <v>50</v>
      </c>
      <c r="Q21" s="134"/>
      <c r="R21" s="135"/>
      <c r="S21" s="134"/>
      <c r="T21" s="135"/>
      <c r="U21" s="134"/>
      <c r="V21" s="135"/>
      <c r="W21" s="134"/>
      <c r="X21" s="135"/>
      <c r="Y21" s="134"/>
      <c r="Z21" s="135"/>
      <c r="AA21" s="134"/>
      <c r="AB21" s="135"/>
      <c r="AC21" s="134"/>
      <c r="AD21" s="135"/>
      <c r="AE21" s="134"/>
      <c r="AF21" s="135"/>
      <c r="AG21" s="2283"/>
      <c r="AH21" s="110"/>
      <c r="AI21" s="134"/>
      <c r="AJ21" s="135"/>
      <c r="AK21" s="134"/>
      <c r="AL21" s="135"/>
      <c r="AM21" s="134"/>
      <c r="AN21" s="135"/>
      <c r="AO21" s="134"/>
      <c r="AP21" s="135"/>
      <c r="AQ21" s="134"/>
      <c r="AR21" s="135"/>
      <c r="AS21" s="134"/>
      <c r="AT21" s="135"/>
      <c r="AU21" s="134"/>
      <c r="AV21" s="135"/>
    </row>
    <row r="22" spans="1:48" ht="18.75" customHeight="1">
      <c r="A22" s="2030" t="s">
        <v>1137</v>
      </c>
      <c r="B22" s="378" t="s">
        <v>164</v>
      </c>
      <c r="C22" s="394">
        <f>C17-C7</f>
        <v>87774</v>
      </c>
      <c r="D22" s="394">
        <f>D17-D7</f>
        <v>44282</v>
      </c>
      <c r="E22" s="429" t="s">
        <v>50</v>
      </c>
      <c r="F22" s="371">
        <f>F17-F7</f>
        <v>43492</v>
      </c>
      <c r="G22" s="430" t="s">
        <v>50</v>
      </c>
      <c r="H22" s="394">
        <f>H17-H7</f>
        <v>71569</v>
      </c>
      <c r="I22" s="429" t="s">
        <v>50</v>
      </c>
      <c r="J22" s="371">
        <f>J17-J7</f>
        <v>16230</v>
      </c>
      <c r="K22" s="430" t="s">
        <v>50</v>
      </c>
      <c r="L22" s="394">
        <f>L17-L7</f>
        <v>73130</v>
      </c>
      <c r="M22" s="429" t="s">
        <v>50</v>
      </c>
      <c r="N22" s="371">
        <f>N17-N7</f>
        <v>14644</v>
      </c>
      <c r="O22" s="439" t="s">
        <v>50</v>
      </c>
      <c r="Q22" s="63"/>
      <c r="R22" s="133"/>
      <c r="S22" s="63"/>
      <c r="T22" s="133"/>
      <c r="U22" s="63"/>
      <c r="V22" s="133"/>
      <c r="W22" s="63"/>
      <c r="X22" s="133"/>
      <c r="Y22" s="63"/>
      <c r="Z22" s="133"/>
      <c r="AA22" s="63"/>
      <c r="AB22" s="133"/>
      <c r="AC22" s="63"/>
      <c r="AD22" s="133"/>
      <c r="AE22" s="63"/>
      <c r="AF22" s="133"/>
      <c r="AG22" s="2283"/>
      <c r="AH22" s="110"/>
      <c r="AI22" s="63"/>
      <c r="AJ22" s="133"/>
      <c r="AK22" s="63"/>
      <c r="AL22" s="133"/>
      <c r="AM22" s="63"/>
      <c r="AN22" s="133"/>
      <c r="AO22" s="63"/>
      <c r="AP22" s="133"/>
      <c r="AQ22" s="63"/>
      <c r="AR22" s="133"/>
      <c r="AS22" s="63"/>
      <c r="AT22" s="133"/>
      <c r="AU22" s="63"/>
      <c r="AV22" s="133"/>
    </row>
    <row r="23" spans="1:48" ht="18.75" customHeight="1">
      <c r="A23" s="2150"/>
      <c r="B23" s="1603" t="s">
        <v>165</v>
      </c>
      <c r="C23" s="368">
        <f>C17/C7-1</f>
        <v>0.20550822159318383</v>
      </c>
      <c r="D23" s="368">
        <f>D17/D7-1</f>
        <v>0.20999170124481337</v>
      </c>
      <c r="E23" s="512" t="s">
        <v>50</v>
      </c>
      <c r="F23" s="384">
        <f>F17/F7-1</f>
        <v>0.20113581708535277</v>
      </c>
      <c r="G23" s="514" t="s">
        <v>50</v>
      </c>
      <c r="H23" s="368">
        <f>H17/H7-1</f>
        <v>0.17109408991589814</v>
      </c>
      <c r="I23" s="512" t="s">
        <v>50</v>
      </c>
      <c r="J23" s="384">
        <f>J17/J7-1</f>
        <v>1.8521054433413213</v>
      </c>
      <c r="K23" s="514" t="s">
        <v>50</v>
      </c>
      <c r="L23" s="368">
        <f>L17/L7-1</f>
        <v>0.17965366370150915</v>
      </c>
      <c r="M23" s="512" t="s">
        <v>50</v>
      </c>
      <c r="N23" s="384">
        <f>N17/N7-1</f>
        <v>0.73051980444976561</v>
      </c>
      <c r="O23" s="513" t="s">
        <v>50</v>
      </c>
      <c r="Q23" s="134"/>
      <c r="R23" s="135"/>
      <c r="S23" s="134"/>
      <c r="T23" s="135"/>
      <c r="U23" s="134"/>
      <c r="V23" s="135"/>
      <c r="W23" s="134"/>
      <c r="X23" s="135"/>
      <c r="Y23" s="134"/>
      <c r="Z23" s="135"/>
      <c r="AA23" s="134"/>
      <c r="AB23" s="135"/>
      <c r="AC23" s="134"/>
      <c r="AD23" s="135"/>
      <c r="AE23" s="134"/>
      <c r="AF23" s="135"/>
      <c r="AG23" s="2283"/>
      <c r="AH23" s="110"/>
      <c r="AI23" s="134"/>
      <c r="AJ23" s="135"/>
      <c r="AK23" s="134"/>
      <c r="AL23" s="135"/>
      <c r="AM23" s="134"/>
      <c r="AN23" s="135"/>
      <c r="AO23" s="134"/>
      <c r="AP23" s="135"/>
      <c r="AQ23" s="134"/>
      <c r="AR23" s="135"/>
      <c r="AS23" s="134"/>
      <c r="AT23" s="135"/>
      <c r="AU23" s="134"/>
      <c r="AV23" s="135"/>
    </row>
    <row r="24" spans="1:48" ht="7.5" customHeight="1">
      <c r="A24" s="358"/>
      <c r="B24" s="110"/>
      <c r="C24" s="134"/>
      <c r="D24" s="134"/>
      <c r="E24" s="135"/>
      <c r="F24" s="134"/>
      <c r="G24" s="135"/>
      <c r="H24" s="134"/>
      <c r="I24" s="135"/>
      <c r="J24" s="134"/>
      <c r="K24" s="135"/>
      <c r="L24" s="134"/>
      <c r="M24" s="135"/>
      <c r="N24" s="134"/>
      <c r="O24" s="135"/>
      <c r="Q24" s="134"/>
      <c r="R24" s="135"/>
      <c r="S24" s="134"/>
      <c r="T24" s="135"/>
      <c r="U24" s="134"/>
      <c r="V24" s="135"/>
      <c r="W24" s="134"/>
      <c r="X24" s="135"/>
      <c r="Y24" s="134"/>
      <c r="Z24" s="135"/>
      <c r="AA24" s="134"/>
      <c r="AB24" s="135"/>
      <c r="AC24" s="134"/>
      <c r="AD24" s="135"/>
      <c r="AE24" s="134"/>
      <c r="AF24" s="135"/>
      <c r="AG24" s="358"/>
      <c r="AH24" s="110"/>
      <c r="AI24" s="134"/>
      <c r="AJ24" s="135"/>
      <c r="AK24" s="134"/>
      <c r="AL24" s="135"/>
      <c r="AM24" s="134"/>
      <c r="AN24" s="135"/>
      <c r="AO24" s="134"/>
      <c r="AP24" s="135"/>
      <c r="AQ24" s="134"/>
      <c r="AR24" s="135"/>
      <c r="AS24" s="134"/>
      <c r="AT24" s="135"/>
      <c r="AU24" s="134"/>
      <c r="AV24" s="135"/>
    </row>
    <row r="25" spans="1:48" ht="17.25" customHeight="1">
      <c r="A25" s="138" t="s">
        <v>1698</v>
      </c>
      <c r="D25" s="50"/>
      <c r="H25" s="50"/>
      <c r="J25" s="19"/>
      <c r="K25" s="19"/>
      <c r="L25" s="1760"/>
      <c r="Q25" s="1667"/>
      <c r="R25" s="1667"/>
      <c r="S25" s="1667"/>
      <c r="T25" s="1667"/>
      <c r="U25" s="1667"/>
      <c r="V25" s="1667"/>
      <c r="W25" s="1667"/>
      <c r="X25" s="1667"/>
      <c r="Y25" s="1667"/>
      <c r="Z25" s="1667"/>
      <c r="AA25" s="1667"/>
      <c r="AB25" s="1667"/>
      <c r="AC25" s="1667"/>
      <c r="AD25" s="1667"/>
      <c r="AE25" s="1667"/>
      <c r="AF25" s="1667"/>
      <c r="AG25" s="1672"/>
      <c r="AH25" s="1672"/>
      <c r="AI25" s="1667"/>
      <c r="AJ25" s="1667"/>
      <c r="AK25" s="1667"/>
      <c r="AL25" s="1667"/>
      <c r="AM25" s="1667"/>
      <c r="AN25" s="1667"/>
      <c r="AO25" s="1667"/>
      <c r="AP25" s="1667"/>
      <c r="AQ25" s="1667"/>
      <c r="AR25" s="1667"/>
      <c r="AS25" s="1667"/>
      <c r="AT25" s="1667"/>
      <c r="AU25" s="1667"/>
      <c r="AV25" s="1667"/>
    </row>
    <row r="26" spans="1:48">
      <c r="A26" s="138" t="s">
        <v>1699</v>
      </c>
      <c r="H26" s="50"/>
    </row>
    <row r="27" spans="1:48">
      <c r="A27" s="816"/>
    </row>
  </sheetData>
  <mergeCells count="52">
    <mergeCell ref="A20:A21"/>
    <mergeCell ref="AG20:AG21"/>
    <mergeCell ref="A22:A23"/>
    <mergeCell ref="AG22:AG23"/>
    <mergeCell ref="A17:B17"/>
    <mergeCell ref="AG17:AH17"/>
    <mergeCell ref="A18:A19"/>
    <mergeCell ref="AG18:AG19"/>
    <mergeCell ref="A15:B15"/>
    <mergeCell ref="AG15:AH15"/>
    <mergeCell ref="A16:B16"/>
    <mergeCell ref="AG16:AH16"/>
    <mergeCell ref="A13:B13"/>
    <mergeCell ref="AG13:AH13"/>
    <mergeCell ref="A14:B14"/>
    <mergeCell ref="AG14:AH14"/>
    <mergeCell ref="A11:B11"/>
    <mergeCell ref="AG11:AH11"/>
    <mergeCell ref="A12:B12"/>
    <mergeCell ref="AG12:AH12"/>
    <mergeCell ref="AK3:AN3"/>
    <mergeCell ref="A9:B9"/>
    <mergeCell ref="AG9:AH9"/>
    <mergeCell ref="A10:B10"/>
    <mergeCell ref="AG10:AH10"/>
    <mergeCell ref="H4:I5"/>
    <mergeCell ref="J4:K5"/>
    <mergeCell ref="L4:M5"/>
    <mergeCell ref="N4:O5"/>
    <mergeCell ref="A8:B8"/>
    <mergeCell ref="AG8:AH8"/>
    <mergeCell ref="A3:B6"/>
    <mergeCell ref="D3:G3"/>
    <mergeCell ref="A7:B7"/>
    <mergeCell ref="AG7:AH7"/>
    <mergeCell ref="AC3:AF3"/>
    <mergeCell ref="C3:C5"/>
    <mergeCell ref="H3:K3"/>
    <mergeCell ref="L3:O3"/>
    <mergeCell ref="D4:E5"/>
    <mergeCell ref="F4:G5"/>
    <mergeCell ref="AS3:AV3"/>
    <mergeCell ref="AO4:AP5"/>
    <mergeCell ref="AQ4:AR5"/>
    <mergeCell ref="AS4:AT5"/>
    <mergeCell ref="AU4:AV5"/>
    <mergeCell ref="AO3:AR3"/>
    <mergeCell ref="AK4:AL5"/>
    <mergeCell ref="AM4:AN5"/>
    <mergeCell ref="AC4:AD5"/>
    <mergeCell ref="AE4:AF5"/>
    <mergeCell ref="AI3:AI5"/>
  </mergeCells>
  <hyperlinks>
    <hyperlink ref="Q2" location="OBSAH!A1" display="Zpět na obsah" xr:uid="{0147AF1C-810E-4D93-9A9D-4DBB8D7CB5AA}"/>
  </hyperlinks>
  <pageMargins left="0.70866141732283472" right="0.70866141732283472" top="0.78740157480314965" bottom="0.78740157480314965" header="0.31496062992125984" footer="0.31496062992125984"/>
  <pageSetup paperSize="9" orientation="landscape" r:id="rId1"/>
  <ignoredErrors>
    <ignoredError sqref="C19 C18 C21:C23 C20 K20:O20 K18:O18 K19:O19 D19:G19 D18:G18 D21:O23 D20:G20 H19:I19 I20:J20 I18 J19 H18 J18 H20"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63"/>
  <dimension ref="A1:T23"/>
  <sheetViews>
    <sheetView showGridLines="0" zoomScaleNormal="100" workbookViewId="0"/>
  </sheetViews>
  <sheetFormatPr defaultColWidth="9.140625" defaultRowHeight="15"/>
  <cols>
    <col min="1" max="1" width="17.140625" customWidth="1"/>
    <col min="2" max="12" width="6.7109375" customWidth="1"/>
    <col min="13" max="18" width="6.42578125" customWidth="1"/>
  </cols>
  <sheetData>
    <row r="1" spans="1:20" s="29" customFormat="1" ht="22.5" customHeight="1">
      <c r="A1" s="1" t="s">
        <v>1143</v>
      </c>
      <c r="B1" s="2"/>
      <c r="C1" s="2"/>
      <c r="D1" s="2"/>
      <c r="O1" s="152"/>
    </row>
    <row r="2" spans="1:20" s="162" customFormat="1" ht="18.75" customHeight="1" thickBot="1">
      <c r="A2" s="322" t="s">
        <v>1547</v>
      </c>
      <c r="B2" s="161"/>
      <c r="C2" s="161"/>
      <c r="P2" s="3"/>
      <c r="Q2" s="3"/>
      <c r="R2" s="1440" t="s">
        <v>1548</v>
      </c>
      <c r="S2" s="3"/>
      <c r="T2" s="106" t="s">
        <v>986</v>
      </c>
    </row>
    <row r="3" spans="1:20" ht="30"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0" ht="18.75" customHeight="1" thickBot="1">
      <c r="A4" s="2099"/>
      <c r="B4" s="406" t="s">
        <v>11</v>
      </c>
      <c r="C4" s="406" t="s">
        <v>12</v>
      </c>
      <c r="D4" s="406" t="s">
        <v>127</v>
      </c>
      <c r="E4" s="406" t="s">
        <v>162</v>
      </c>
      <c r="F4" s="406" t="s">
        <v>340</v>
      </c>
      <c r="G4" s="406" t="s">
        <v>410</v>
      </c>
      <c r="H4" s="407" t="s">
        <v>445</v>
      </c>
      <c r="I4" s="408" t="s">
        <v>489</v>
      </c>
      <c r="J4" s="407" t="s">
        <v>499</v>
      </c>
      <c r="K4" s="407" t="s">
        <v>731</v>
      </c>
      <c r="L4" s="409" t="s">
        <v>1132</v>
      </c>
      <c r="M4" s="410" t="s">
        <v>164</v>
      </c>
      <c r="N4" s="1608" t="s">
        <v>165</v>
      </c>
      <c r="O4" s="410" t="s">
        <v>164</v>
      </c>
      <c r="P4" s="1608" t="s">
        <v>165</v>
      </c>
      <c r="Q4" s="410" t="s">
        <v>164</v>
      </c>
      <c r="R4" s="1609" t="s">
        <v>165</v>
      </c>
    </row>
    <row r="5" spans="1:20" ht="18.75" customHeight="1">
      <c r="A5" s="398" t="s">
        <v>985</v>
      </c>
      <c r="B5" s="1187">
        <v>29513.8</v>
      </c>
      <c r="C5" s="1187">
        <v>29629.5</v>
      </c>
      <c r="D5" s="1187">
        <v>30303.200000000001</v>
      </c>
      <c r="E5" s="1187">
        <v>30580.799999999999</v>
      </c>
      <c r="F5" s="1187">
        <v>32372.6</v>
      </c>
      <c r="G5" s="1187">
        <v>33156.699999999997</v>
      </c>
      <c r="H5" s="1187">
        <v>33830.800000000003</v>
      </c>
      <c r="I5" s="1500">
        <v>34634.5</v>
      </c>
      <c r="J5" s="1187">
        <v>35068.800000000003</v>
      </c>
      <c r="K5" s="1187">
        <v>35468.800000000003</v>
      </c>
      <c r="L5" s="1188">
        <v>35745.769999999997</v>
      </c>
      <c r="M5" s="1075">
        <f>L5-K5</f>
        <v>276.96999999999389</v>
      </c>
      <c r="N5" s="418">
        <f>L5/K5-1</f>
        <v>7.8088348069287328E-3</v>
      </c>
      <c r="O5" s="1075">
        <f>L5-G5</f>
        <v>2589.0699999999997</v>
      </c>
      <c r="P5" s="418">
        <f>L5/G5-1</f>
        <v>7.8085877062554543E-2</v>
      </c>
      <c r="Q5" s="1075">
        <f>L5-B5</f>
        <v>6231.9699999999975</v>
      </c>
      <c r="R5" s="413">
        <f>L5/B5-1</f>
        <v>0.21115444300632236</v>
      </c>
    </row>
    <row r="6" spans="1:20" ht="18.75" customHeight="1">
      <c r="A6" s="399" t="s">
        <v>14</v>
      </c>
      <c r="B6" s="113">
        <v>3522.9</v>
      </c>
      <c r="C6" s="113">
        <v>3544.1</v>
      </c>
      <c r="D6" s="113">
        <v>3648.5</v>
      </c>
      <c r="E6" s="113">
        <v>3746.1</v>
      </c>
      <c r="F6" s="113">
        <v>3821.2</v>
      </c>
      <c r="G6" s="113">
        <v>3892.6</v>
      </c>
      <c r="H6" s="113">
        <v>3940.6</v>
      </c>
      <c r="I6" s="79">
        <v>4043.4</v>
      </c>
      <c r="J6" s="113">
        <v>4104.1000000000004</v>
      </c>
      <c r="K6" s="113">
        <v>4133.7</v>
      </c>
      <c r="L6" s="82">
        <v>4171.6400000000003</v>
      </c>
      <c r="M6" s="1076">
        <f t="shared" ref="M6:M19" si="0">L6-K6</f>
        <v>37.940000000000509</v>
      </c>
      <c r="N6" s="232">
        <f t="shared" ref="N6:N19" si="1">L6/K6-1</f>
        <v>9.1782180613011466E-3</v>
      </c>
      <c r="O6" s="1076">
        <f t="shared" ref="O6:O19" si="2">L6-G6</f>
        <v>279.04000000000042</v>
      </c>
      <c r="P6" s="232">
        <f t="shared" ref="P6:P19" si="3">L6/G6-1</f>
        <v>7.1684735138467959E-2</v>
      </c>
      <c r="Q6" s="1076">
        <f t="shared" ref="Q6:Q19" si="4">L6-B6</f>
        <v>648.74000000000024</v>
      </c>
      <c r="R6" s="415">
        <f t="shared" ref="R6:R19" si="5">L6/B6-1</f>
        <v>0.18414942235090415</v>
      </c>
    </row>
    <row r="7" spans="1:20" ht="18.75" customHeight="1">
      <c r="A7" s="399" t="s">
        <v>15</v>
      </c>
      <c r="B7" s="113">
        <v>3960.2</v>
      </c>
      <c r="C7" s="113">
        <v>4031.1</v>
      </c>
      <c r="D7" s="113">
        <v>4243.3</v>
      </c>
      <c r="E7" s="113">
        <v>4324.3999999999996</v>
      </c>
      <c r="F7" s="113">
        <v>4585.5</v>
      </c>
      <c r="G7" s="113">
        <v>4767.1000000000004</v>
      </c>
      <c r="H7" s="113">
        <v>4851.5</v>
      </c>
      <c r="I7" s="79">
        <v>4990</v>
      </c>
      <c r="J7" s="113">
        <v>5046.7</v>
      </c>
      <c r="K7" s="113">
        <v>5095.2</v>
      </c>
      <c r="L7" s="82">
        <v>5172.5600000000004</v>
      </c>
      <c r="M7" s="1076">
        <f t="shared" si="0"/>
        <v>77.360000000000582</v>
      </c>
      <c r="N7" s="232">
        <f t="shared" si="1"/>
        <v>1.5182917255456285E-2</v>
      </c>
      <c r="O7" s="1076">
        <f t="shared" si="2"/>
        <v>405.46000000000004</v>
      </c>
      <c r="P7" s="232">
        <f t="shared" si="3"/>
        <v>8.5053806297329615E-2</v>
      </c>
      <c r="Q7" s="1076">
        <f t="shared" si="4"/>
        <v>1212.3600000000006</v>
      </c>
      <c r="R7" s="415">
        <f t="shared" si="5"/>
        <v>0.30613605373466002</v>
      </c>
    </row>
    <row r="8" spans="1:20" ht="18.75" customHeight="1">
      <c r="A8" s="399" t="s">
        <v>16</v>
      </c>
      <c r="B8" s="113">
        <v>1760.1</v>
      </c>
      <c r="C8" s="113">
        <v>1780.1</v>
      </c>
      <c r="D8" s="113">
        <v>1821</v>
      </c>
      <c r="E8" s="113">
        <v>1834.3</v>
      </c>
      <c r="F8" s="113">
        <v>2015.2</v>
      </c>
      <c r="G8" s="113">
        <v>2061.6999999999998</v>
      </c>
      <c r="H8" s="113">
        <v>2102.6</v>
      </c>
      <c r="I8" s="79">
        <v>2146.4</v>
      </c>
      <c r="J8" s="113">
        <v>2170.4</v>
      </c>
      <c r="K8" s="113">
        <v>2182</v>
      </c>
      <c r="L8" s="82">
        <v>2203.36</v>
      </c>
      <c r="M8" s="1076">
        <f t="shared" si="0"/>
        <v>21.360000000000127</v>
      </c>
      <c r="N8" s="232">
        <f t="shared" si="1"/>
        <v>9.7891842346471414E-3</v>
      </c>
      <c r="O8" s="1076">
        <f t="shared" si="2"/>
        <v>141.66000000000031</v>
      </c>
      <c r="P8" s="232">
        <f t="shared" si="3"/>
        <v>6.8710287626716049E-2</v>
      </c>
      <c r="Q8" s="1076">
        <f t="shared" si="4"/>
        <v>443.26000000000022</v>
      </c>
      <c r="R8" s="415">
        <f t="shared" si="5"/>
        <v>0.25183796375205958</v>
      </c>
    </row>
    <row r="9" spans="1:20" ht="18.75" customHeight="1">
      <c r="A9" s="399" t="s">
        <v>17</v>
      </c>
      <c r="B9" s="113">
        <v>1560.7</v>
      </c>
      <c r="C9" s="113">
        <v>1550.9</v>
      </c>
      <c r="D9" s="113">
        <v>1600.7</v>
      </c>
      <c r="E9" s="113">
        <v>1617.5</v>
      </c>
      <c r="F9" s="113">
        <v>1705.6</v>
      </c>
      <c r="G9" s="113">
        <v>1738.3</v>
      </c>
      <c r="H9" s="113">
        <v>1773.2</v>
      </c>
      <c r="I9" s="79">
        <v>1815.9</v>
      </c>
      <c r="J9" s="113">
        <v>1839.1</v>
      </c>
      <c r="K9" s="113">
        <v>1861.2</v>
      </c>
      <c r="L9" s="82">
        <v>1871.34</v>
      </c>
      <c r="M9" s="1076">
        <f t="shared" si="0"/>
        <v>10.139999999999873</v>
      </c>
      <c r="N9" s="232">
        <f t="shared" si="1"/>
        <v>5.4480980012894253E-3</v>
      </c>
      <c r="O9" s="1076">
        <f t="shared" si="2"/>
        <v>133.03999999999996</v>
      </c>
      <c r="P9" s="232">
        <f t="shared" si="3"/>
        <v>7.6534545245354746E-2</v>
      </c>
      <c r="Q9" s="1076">
        <f t="shared" si="4"/>
        <v>310.63999999999987</v>
      </c>
      <c r="R9" s="415">
        <f t="shared" si="5"/>
        <v>0.19903889280451081</v>
      </c>
    </row>
    <row r="10" spans="1:20" ht="18.75" customHeight="1">
      <c r="A10" s="399" t="s">
        <v>18</v>
      </c>
      <c r="B10" s="113">
        <v>733.6</v>
      </c>
      <c r="C10" s="113">
        <v>728.9</v>
      </c>
      <c r="D10" s="113">
        <v>746.1</v>
      </c>
      <c r="E10" s="113">
        <v>747.8</v>
      </c>
      <c r="F10" s="113">
        <v>775.8</v>
      </c>
      <c r="G10" s="113">
        <v>774.6</v>
      </c>
      <c r="H10" s="113">
        <v>786</v>
      </c>
      <c r="I10" s="79">
        <v>810.1</v>
      </c>
      <c r="J10" s="113">
        <v>816.1</v>
      </c>
      <c r="K10" s="113">
        <v>818.8</v>
      </c>
      <c r="L10" s="82">
        <v>817.04</v>
      </c>
      <c r="M10" s="1076">
        <f t="shared" si="0"/>
        <v>-1.7599999999999909</v>
      </c>
      <c r="N10" s="232">
        <f t="shared" si="1"/>
        <v>-2.149487054225685E-3</v>
      </c>
      <c r="O10" s="1076">
        <f t="shared" si="2"/>
        <v>42.439999999999941</v>
      </c>
      <c r="P10" s="232">
        <f t="shared" si="3"/>
        <v>5.47895688097082E-2</v>
      </c>
      <c r="Q10" s="1076">
        <f t="shared" si="4"/>
        <v>83.439999999999941</v>
      </c>
      <c r="R10" s="415">
        <f t="shared" si="5"/>
        <v>0.113740458015267</v>
      </c>
    </row>
    <row r="11" spans="1:20" ht="18.75" customHeight="1">
      <c r="A11" s="399" t="s">
        <v>19</v>
      </c>
      <c r="B11" s="113">
        <v>2117</v>
      </c>
      <c r="C11" s="113">
        <v>2130.5</v>
      </c>
      <c r="D11" s="113">
        <v>2204.1</v>
      </c>
      <c r="E11" s="113">
        <v>2220.4</v>
      </c>
      <c r="F11" s="113">
        <v>2317.1</v>
      </c>
      <c r="G11" s="113">
        <v>2354.1</v>
      </c>
      <c r="H11" s="113">
        <v>2382.1999999999998</v>
      </c>
      <c r="I11" s="79">
        <v>2434.1999999999998</v>
      </c>
      <c r="J11" s="113">
        <v>2452.9</v>
      </c>
      <c r="K11" s="113">
        <v>2459</v>
      </c>
      <c r="L11" s="82">
        <v>2447.69</v>
      </c>
      <c r="M11" s="1076">
        <f t="shared" si="0"/>
        <v>-11.309999999999945</v>
      </c>
      <c r="N11" s="232">
        <f t="shared" si="1"/>
        <v>-4.5994306628710513E-3</v>
      </c>
      <c r="O11" s="1076">
        <f t="shared" si="2"/>
        <v>93.590000000000146</v>
      </c>
      <c r="P11" s="232">
        <f t="shared" si="3"/>
        <v>3.9756170086232556E-2</v>
      </c>
      <c r="Q11" s="1076">
        <f t="shared" si="4"/>
        <v>330.69000000000005</v>
      </c>
      <c r="R11" s="415">
        <f t="shared" si="5"/>
        <v>0.15620689655172426</v>
      </c>
    </row>
    <row r="12" spans="1:20" ht="18.75" customHeight="1">
      <c r="A12" s="399" t="s">
        <v>20</v>
      </c>
      <c r="B12" s="113">
        <v>1277.4000000000001</v>
      </c>
      <c r="C12" s="113">
        <v>1266</v>
      </c>
      <c r="D12" s="113">
        <v>1257.5</v>
      </c>
      <c r="E12" s="113">
        <v>1259.2</v>
      </c>
      <c r="F12" s="113">
        <v>1389.3</v>
      </c>
      <c r="G12" s="113">
        <v>1419</v>
      </c>
      <c r="H12" s="113">
        <v>1457.2</v>
      </c>
      <c r="I12" s="79">
        <v>1485</v>
      </c>
      <c r="J12" s="113">
        <v>1506.8</v>
      </c>
      <c r="K12" s="113">
        <v>1509.9</v>
      </c>
      <c r="L12" s="82">
        <v>1510.49</v>
      </c>
      <c r="M12" s="1076">
        <f t="shared" si="0"/>
        <v>0.58999999999991815</v>
      </c>
      <c r="N12" s="232">
        <f t="shared" si="1"/>
        <v>3.9075435459290375E-4</v>
      </c>
      <c r="O12" s="1076">
        <f t="shared" si="2"/>
        <v>91.490000000000009</v>
      </c>
      <c r="P12" s="232">
        <f t="shared" si="3"/>
        <v>6.4474982381959034E-2</v>
      </c>
      <c r="Q12" s="1076">
        <f t="shared" si="4"/>
        <v>233.08999999999992</v>
      </c>
      <c r="R12" s="415">
        <f t="shared" si="5"/>
        <v>0.18247220917488649</v>
      </c>
    </row>
    <row r="13" spans="1:20" ht="18.75" customHeight="1">
      <c r="A13" s="399" t="s">
        <v>21</v>
      </c>
      <c r="B13" s="113">
        <v>1609.3</v>
      </c>
      <c r="C13" s="113">
        <v>1595.2</v>
      </c>
      <c r="D13" s="113">
        <v>1614.7</v>
      </c>
      <c r="E13" s="113">
        <v>1582.7</v>
      </c>
      <c r="F13" s="113">
        <v>1692.9</v>
      </c>
      <c r="G13" s="113">
        <v>1737.7</v>
      </c>
      <c r="H13" s="113">
        <v>1781.2</v>
      </c>
      <c r="I13" s="79">
        <v>1811.4</v>
      </c>
      <c r="J13" s="113">
        <v>1827.7</v>
      </c>
      <c r="K13" s="113">
        <v>1849.8</v>
      </c>
      <c r="L13" s="82">
        <v>1866.23</v>
      </c>
      <c r="M13" s="1076">
        <f t="shared" si="0"/>
        <v>16.430000000000064</v>
      </c>
      <c r="N13" s="232">
        <f t="shared" si="1"/>
        <v>8.882041301762289E-3</v>
      </c>
      <c r="O13" s="1076">
        <f t="shared" si="2"/>
        <v>128.52999999999997</v>
      </c>
      <c r="P13" s="232">
        <f t="shared" si="3"/>
        <v>7.3965586695056595E-2</v>
      </c>
      <c r="Q13" s="1076">
        <f t="shared" si="4"/>
        <v>256.93000000000006</v>
      </c>
      <c r="R13" s="415">
        <f t="shared" si="5"/>
        <v>0.15965326539489233</v>
      </c>
    </row>
    <row r="14" spans="1:20" ht="18.75" customHeight="1">
      <c r="A14" s="399" t="s">
        <v>22</v>
      </c>
      <c r="B14" s="113">
        <v>1481.5</v>
      </c>
      <c r="C14" s="113">
        <v>1471.6</v>
      </c>
      <c r="D14" s="113">
        <v>1492.4</v>
      </c>
      <c r="E14" s="113">
        <v>1520.2</v>
      </c>
      <c r="F14" s="113">
        <v>1603.5</v>
      </c>
      <c r="G14" s="113">
        <v>1643.7</v>
      </c>
      <c r="H14" s="113">
        <v>1684.7</v>
      </c>
      <c r="I14" s="79">
        <v>1722.6</v>
      </c>
      <c r="J14" s="113">
        <v>1734</v>
      </c>
      <c r="K14" s="113">
        <v>1748.5</v>
      </c>
      <c r="L14" s="82">
        <v>1762.29</v>
      </c>
      <c r="M14" s="1076">
        <f t="shared" si="0"/>
        <v>13.789999999999964</v>
      </c>
      <c r="N14" s="232">
        <f t="shared" si="1"/>
        <v>7.8867600800685E-3</v>
      </c>
      <c r="O14" s="1076">
        <f t="shared" si="2"/>
        <v>118.58999999999992</v>
      </c>
      <c r="P14" s="232">
        <f t="shared" si="3"/>
        <v>7.2148202226683722E-2</v>
      </c>
      <c r="Q14" s="1076">
        <f t="shared" si="4"/>
        <v>280.78999999999996</v>
      </c>
      <c r="R14" s="415">
        <f t="shared" si="5"/>
        <v>0.18953088086398928</v>
      </c>
    </row>
    <row r="15" spans="1:20" ht="18.75" customHeight="1">
      <c r="A15" s="399" t="s">
        <v>23</v>
      </c>
      <c r="B15" s="113">
        <v>1449.3</v>
      </c>
      <c r="C15" s="113">
        <v>1463.2</v>
      </c>
      <c r="D15" s="113">
        <v>1496</v>
      </c>
      <c r="E15" s="113">
        <v>1504.7</v>
      </c>
      <c r="F15" s="113">
        <v>1595.6</v>
      </c>
      <c r="G15" s="113">
        <v>1633</v>
      </c>
      <c r="H15" s="113">
        <v>1688.4</v>
      </c>
      <c r="I15" s="79">
        <v>1719.5</v>
      </c>
      <c r="J15" s="113">
        <v>1750.1</v>
      </c>
      <c r="K15" s="113">
        <v>1774.6</v>
      </c>
      <c r="L15" s="82">
        <v>1778.82</v>
      </c>
      <c r="M15" s="1076">
        <f t="shared" si="0"/>
        <v>4.2200000000000273</v>
      </c>
      <c r="N15" s="232">
        <f t="shared" si="1"/>
        <v>2.3780006762086359E-3</v>
      </c>
      <c r="O15" s="1076">
        <f t="shared" si="2"/>
        <v>145.81999999999994</v>
      </c>
      <c r="P15" s="232">
        <f t="shared" si="3"/>
        <v>8.9295774647887294E-2</v>
      </c>
      <c r="Q15" s="1076">
        <f t="shared" si="4"/>
        <v>329.52</v>
      </c>
      <c r="R15" s="415">
        <f t="shared" si="5"/>
        <v>0.22736493479610842</v>
      </c>
    </row>
    <row r="16" spans="1:20" ht="18.75" customHeight="1">
      <c r="A16" s="399" t="s">
        <v>24</v>
      </c>
      <c r="B16" s="113">
        <v>3286.4</v>
      </c>
      <c r="C16" s="113">
        <v>3319.1</v>
      </c>
      <c r="D16" s="113">
        <v>3369.1</v>
      </c>
      <c r="E16" s="113">
        <v>3426.8</v>
      </c>
      <c r="F16" s="113">
        <v>3651.6</v>
      </c>
      <c r="G16" s="113">
        <v>3743.5</v>
      </c>
      <c r="H16" s="113">
        <v>3842.9</v>
      </c>
      <c r="I16" s="79">
        <v>3928.3</v>
      </c>
      <c r="J16" s="113">
        <v>3990.7</v>
      </c>
      <c r="K16" s="113">
        <v>4079.8</v>
      </c>
      <c r="L16" s="82">
        <v>4133.71</v>
      </c>
      <c r="M16" s="1076">
        <f t="shared" si="0"/>
        <v>53.909999999999854</v>
      </c>
      <c r="N16" s="232">
        <f t="shared" si="1"/>
        <v>1.3213883033482032E-2</v>
      </c>
      <c r="O16" s="1076">
        <f t="shared" si="2"/>
        <v>390.21000000000004</v>
      </c>
      <c r="P16" s="232">
        <f t="shared" si="3"/>
        <v>0.10423667690663829</v>
      </c>
      <c r="Q16" s="1076">
        <f t="shared" si="4"/>
        <v>847.31</v>
      </c>
      <c r="R16" s="415">
        <f t="shared" si="5"/>
        <v>0.25782314995131439</v>
      </c>
    </row>
    <row r="17" spans="1:18" ht="18.75" customHeight="1">
      <c r="A17" s="399" t="s">
        <v>25</v>
      </c>
      <c r="B17" s="113">
        <v>1847.9</v>
      </c>
      <c r="C17" s="113">
        <v>1838.9</v>
      </c>
      <c r="D17" s="113">
        <v>1851.3</v>
      </c>
      <c r="E17" s="113">
        <v>1869.7</v>
      </c>
      <c r="F17" s="113">
        <v>2015.9</v>
      </c>
      <c r="G17" s="113">
        <v>2093.6</v>
      </c>
      <c r="H17" s="113">
        <v>2134.3000000000002</v>
      </c>
      <c r="I17" s="79">
        <v>2184.6</v>
      </c>
      <c r="J17" s="113">
        <v>2211.6</v>
      </c>
      <c r="K17" s="113">
        <v>2241.5</v>
      </c>
      <c r="L17" s="82">
        <v>2261.2800000000002</v>
      </c>
      <c r="M17" s="1076">
        <f t="shared" si="0"/>
        <v>19.7800000000002</v>
      </c>
      <c r="N17" s="232">
        <f t="shared" si="1"/>
        <v>8.8244479143431143E-3</v>
      </c>
      <c r="O17" s="1076">
        <f t="shared" si="2"/>
        <v>167.68000000000029</v>
      </c>
      <c r="P17" s="232">
        <f t="shared" si="3"/>
        <v>8.0091708062667299E-2</v>
      </c>
      <c r="Q17" s="1076">
        <f t="shared" si="4"/>
        <v>413.38000000000011</v>
      </c>
      <c r="R17" s="415">
        <f t="shared" si="5"/>
        <v>0.2237025813085125</v>
      </c>
    </row>
    <row r="18" spans="1:18" ht="18.75" customHeight="1">
      <c r="A18" s="399" t="s">
        <v>26</v>
      </c>
      <c r="B18" s="113">
        <v>1627.9</v>
      </c>
      <c r="C18" s="113">
        <v>1629.9</v>
      </c>
      <c r="D18" s="113">
        <v>1639</v>
      </c>
      <c r="E18" s="113">
        <v>1634</v>
      </c>
      <c r="F18" s="113">
        <v>1714.5</v>
      </c>
      <c r="G18" s="113">
        <v>1747.3</v>
      </c>
      <c r="H18" s="113">
        <v>1786.2</v>
      </c>
      <c r="I18" s="79">
        <v>1839.1</v>
      </c>
      <c r="J18" s="113">
        <v>1859</v>
      </c>
      <c r="K18" s="113">
        <v>1881.1</v>
      </c>
      <c r="L18" s="82">
        <v>1907.33</v>
      </c>
      <c r="M18" s="1076">
        <f t="shared" si="0"/>
        <v>26.230000000000018</v>
      </c>
      <c r="N18" s="232">
        <f t="shared" si="1"/>
        <v>1.3943968954335251E-2</v>
      </c>
      <c r="O18" s="1076">
        <f t="shared" si="2"/>
        <v>160.02999999999997</v>
      </c>
      <c r="P18" s="232">
        <f t="shared" si="3"/>
        <v>9.1587019973673689E-2</v>
      </c>
      <c r="Q18" s="1076">
        <f t="shared" si="4"/>
        <v>279.42999999999984</v>
      </c>
      <c r="R18" s="415">
        <f t="shared" si="5"/>
        <v>0.17165059278825479</v>
      </c>
    </row>
    <row r="19" spans="1:18" ht="18.75" customHeight="1">
      <c r="A19" s="399" t="s">
        <v>27</v>
      </c>
      <c r="B19" s="113">
        <v>3279.6</v>
      </c>
      <c r="C19" s="113">
        <v>3280</v>
      </c>
      <c r="D19" s="113">
        <v>3319.5</v>
      </c>
      <c r="E19" s="113">
        <v>3293</v>
      </c>
      <c r="F19" s="113">
        <v>3488.9</v>
      </c>
      <c r="G19" s="113">
        <v>3550.5</v>
      </c>
      <c r="H19" s="113">
        <v>3619.8</v>
      </c>
      <c r="I19" s="79">
        <v>3704</v>
      </c>
      <c r="J19" s="113">
        <v>3759.6</v>
      </c>
      <c r="K19" s="113">
        <v>3833.7</v>
      </c>
      <c r="L19" s="82">
        <v>3841.99</v>
      </c>
      <c r="M19" s="1076">
        <f t="shared" si="0"/>
        <v>8.2899999999999636</v>
      </c>
      <c r="N19" s="232">
        <f t="shared" si="1"/>
        <v>2.1624018572137249E-3</v>
      </c>
      <c r="O19" s="1076">
        <f t="shared" si="2"/>
        <v>291.48999999999978</v>
      </c>
      <c r="P19" s="232">
        <f t="shared" si="3"/>
        <v>8.2098296014645689E-2</v>
      </c>
      <c r="Q19" s="1076">
        <f t="shared" si="4"/>
        <v>562.38999999999987</v>
      </c>
      <c r="R19" s="415">
        <f t="shared" si="5"/>
        <v>0.17148127820465908</v>
      </c>
    </row>
    <row r="20" spans="1:18" ht="7.5" customHeight="1">
      <c r="A20" s="401"/>
      <c r="B20" s="779"/>
      <c r="C20" s="779"/>
      <c r="D20" s="779"/>
      <c r="E20" s="779"/>
      <c r="F20" s="779"/>
      <c r="G20" s="779"/>
      <c r="H20" s="779"/>
      <c r="I20" s="779"/>
      <c r="J20" s="779"/>
      <c r="K20" s="779"/>
      <c r="L20" s="779"/>
      <c r="M20" s="780"/>
      <c r="N20" s="415"/>
      <c r="O20" s="780"/>
      <c r="P20" s="415"/>
      <c r="Q20" s="781"/>
      <c r="R20" s="415"/>
    </row>
    <row r="21" spans="1:18" s="16" customFormat="1" ht="17.25" customHeight="1">
      <c r="A21" s="1660" t="s">
        <v>1570</v>
      </c>
      <c r="B21"/>
      <c r="C21"/>
      <c r="D21"/>
      <c r="E21"/>
      <c r="F21"/>
      <c r="G21"/>
      <c r="H21"/>
      <c r="I21"/>
      <c r="J21"/>
      <c r="K21"/>
      <c r="L21"/>
      <c r="M21"/>
      <c r="N21"/>
      <c r="O21"/>
      <c r="P21"/>
    </row>
    <row r="22" spans="1:18">
      <c r="A22" s="52"/>
      <c r="B22" s="34"/>
      <c r="C22" s="34"/>
      <c r="D22" s="34"/>
      <c r="E22" s="34"/>
      <c r="F22" s="34"/>
      <c r="G22" s="34"/>
      <c r="H22" s="34"/>
      <c r="I22" s="34"/>
      <c r="J22" s="34"/>
      <c r="K22" s="34"/>
      <c r="L22" s="34"/>
    </row>
    <row r="23" spans="1:18">
      <c r="B23" s="212"/>
      <c r="C23" s="212"/>
      <c r="D23" s="212"/>
      <c r="E23" s="212"/>
      <c r="F23" s="212"/>
      <c r="G23" s="212"/>
      <c r="H23" s="212"/>
      <c r="I23" s="212"/>
      <c r="J23" s="212"/>
      <c r="K23" s="212"/>
      <c r="L23" s="212"/>
      <c r="M23" s="212"/>
      <c r="N23" s="212"/>
      <c r="O23" s="212"/>
      <c r="P23" s="212"/>
      <c r="Q23" s="212"/>
      <c r="R23" s="212"/>
    </row>
  </sheetData>
  <mergeCells count="5">
    <mergeCell ref="Q3:R3"/>
    <mergeCell ref="A3:A4"/>
    <mergeCell ref="B3:L3"/>
    <mergeCell ref="M3:N3"/>
    <mergeCell ref="O3:P3"/>
  </mergeCells>
  <hyperlinks>
    <hyperlink ref="T2" location="OBSAH!A1" display="Zpět na obsah" xr:uid="{C830FC10-B02E-491C-84FE-9C86A6C44A1C}"/>
  </hyperlinks>
  <pageMargins left="0.70866141732283472" right="0.70866141732283472" top="0.78740157480314965" bottom="0.78740157480314965" header="0.31496062992125984" footer="0.31496062992125984"/>
  <pageSetup paperSize="9"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List122"/>
  <dimension ref="A1:Q29"/>
  <sheetViews>
    <sheetView showGridLines="0" zoomScaleNormal="100" workbookViewId="0"/>
  </sheetViews>
  <sheetFormatPr defaultColWidth="9.140625" defaultRowHeight="15"/>
  <cols>
    <col min="1" max="1" width="17.5703125" customWidth="1"/>
    <col min="2" max="14" width="7.85546875" customWidth="1"/>
  </cols>
  <sheetData>
    <row r="1" spans="1:17" ht="22.5" customHeight="1">
      <c r="A1" s="1" t="s">
        <v>1208</v>
      </c>
      <c r="B1" s="2"/>
      <c r="C1" s="2"/>
      <c r="D1" s="2"/>
      <c r="E1" s="2"/>
      <c r="F1" s="2"/>
      <c r="G1" s="2"/>
      <c r="H1" s="2"/>
      <c r="I1" s="2"/>
      <c r="J1" s="2"/>
      <c r="K1" s="152"/>
      <c r="L1" s="2"/>
      <c r="M1" s="2"/>
      <c r="N1" s="2"/>
    </row>
    <row r="2" spans="1:17" ht="18.75" customHeight="1" thickBot="1">
      <c r="A2" s="322" t="s">
        <v>1547</v>
      </c>
      <c r="B2" s="4"/>
      <c r="C2" s="4"/>
      <c r="D2" s="4"/>
      <c r="E2" s="4"/>
      <c r="F2" s="4"/>
      <c r="G2" s="4"/>
      <c r="H2" s="4"/>
      <c r="I2" s="4"/>
      <c r="J2" s="4"/>
      <c r="K2" s="4"/>
      <c r="L2" s="4"/>
      <c r="M2" s="4"/>
      <c r="N2" s="1440" t="s">
        <v>1548</v>
      </c>
      <c r="O2" s="4"/>
      <c r="P2" s="106" t="s">
        <v>986</v>
      </c>
    </row>
    <row r="3" spans="1:17" ht="17.25" customHeight="1">
      <c r="A3" s="2112" t="s">
        <v>163</v>
      </c>
      <c r="B3" s="2197" t="s">
        <v>63</v>
      </c>
      <c r="C3" s="2197" t="s">
        <v>324</v>
      </c>
      <c r="D3" s="2032"/>
      <c r="E3" s="2032"/>
      <c r="F3" s="2033"/>
      <c r="G3" s="2197" t="s">
        <v>510</v>
      </c>
      <c r="H3" s="2032"/>
      <c r="I3" s="2032"/>
      <c r="J3" s="2032"/>
      <c r="K3" s="2197" t="s">
        <v>344</v>
      </c>
      <c r="L3" s="2032"/>
      <c r="M3" s="2032"/>
      <c r="N3" s="2032"/>
    </row>
    <row r="4" spans="1:17" ht="17.25" customHeight="1">
      <c r="A4" s="2113"/>
      <c r="B4" s="2155"/>
      <c r="C4" s="2074" t="s">
        <v>7</v>
      </c>
      <c r="D4" s="2057"/>
      <c r="E4" s="2057" t="s">
        <v>128</v>
      </c>
      <c r="F4" s="2157"/>
      <c r="G4" s="2074" t="s">
        <v>129</v>
      </c>
      <c r="H4" s="2057"/>
      <c r="I4" s="2057" t="s">
        <v>130</v>
      </c>
      <c r="J4" s="2157"/>
      <c r="K4" s="2074" t="s">
        <v>341</v>
      </c>
      <c r="L4" s="2057"/>
      <c r="M4" s="2057" t="s">
        <v>342</v>
      </c>
      <c r="N4" s="2192"/>
    </row>
    <row r="5" spans="1:17" ht="15" customHeight="1">
      <c r="A5" s="2113"/>
      <c r="B5" s="2153"/>
      <c r="C5" s="2175"/>
      <c r="D5" s="2176"/>
      <c r="E5" s="2176"/>
      <c r="F5" s="2178"/>
      <c r="G5" s="2175"/>
      <c r="H5" s="2176"/>
      <c r="I5" s="2176"/>
      <c r="J5" s="2178"/>
      <c r="K5" s="2175"/>
      <c r="L5" s="2176"/>
      <c r="M5" s="2176"/>
      <c r="N5" s="2199"/>
    </row>
    <row r="6" spans="1:17" ht="17.25" customHeight="1" thickBot="1">
      <c r="A6" s="2114"/>
      <c r="B6" s="509" t="s">
        <v>134</v>
      </c>
      <c r="C6" s="575" t="s">
        <v>134</v>
      </c>
      <c r="D6" s="1755" t="s">
        <v>1633</v>
      </c>
      <c r="E6" s="576" t="s">
        <v>134</v>
      </c>
      <c r="F6" s="1755" t="s">
        <v>1633</v>
      </c>
      <c r="G6" s="575" t="s">
        <v>134</v>
      </c>
      <c r="H6" s="1755" t="s">
        <v>1633</v>
      </c>
      <c r="I6" s="576" t="s">
        <v>134</v>
      </c>
      <c r="J6" s="1763" t="s">
        <v>1633</v>
      </c>
      <c r="K6" s="575" t="s">
        <v>134</v>
      </c>
      <c r="L6" s="1755" t="s">
        <v>1633</v>
      </c>
      <c r="M6" s="576" t="s">
        <v>134</v>
      </c>
      <c r="N6" s="1763" t="s">
        <v>1633</v>
      </c>
    </row>
    <row r="7" spans="1:17" ht="18.75" customHeight="1">
      <c r="A7" s="398" t="s">
        <v>985</v>
      </c>
      <c r="B7" s="1218">
        <v>514881</v>
      </c>
      <c r="C7" s="1267">
        <v>255157</v>
      </c>
      <c r="D7" s="1767">
        <v>0.49556499462982706</v>
      </c>
      <c r="E7" s="1220">
        <v>259724</v>
      </c>
      <c r="F7" s="1767">
        <v>0.50443500537017294</v>
      </c>
      <c r="G7" s="1218">
        <v>489871</v>
      </c>
      <c r="H7" s="1767">
        <v>0.95142566923230809</v>
      </c>
      <c r="I7" s="1220">
        <v>24993</v>
      </c>
      <c r="J7" s="1767">
        <v>4.8541313429705114E-2</v>
      </c>
      <c r="K7" s="1218">
        <v>480191</v>
      </c>
      <c r="L7" s="1767">
        <v>0.93262520854333331</v>
      </c>
      <c r="M7" s="1268">
        <v>34690</v>
      </c>
      <c r="N7" s="1768">
        <v>6.737479145666668E-2</v>
      </c>
      <c r="P7" s="59"/>
      <c r="Q7" s="59"/>
    </row>
    <row r="8" spans="1:17" ht="18.75" customHeight="1">
      <c r="A8" s="401" t="s">
        <v>14</v>
      </c>
      <c r="B8" s="58">
        <v>82684</v>
      </c>
      <c r="C8" s="58">
        <v>41005</v>
      </c>
      <c r="D8" s="385">
        <v>0.49592424169125826</v>
      </c>
      <c r="E8" s="112">
        <v>41679</v>
      </c>
      <c r="F8" s="385">
        <v>0.50407575830874174</v>
      </c>
      <c r="G8" s="58">
        <v>75603</v>
      </c>
      <c r="H8" s="385">
        <v>0.91436069856320445</v>
      </c>
      <c r="I8" s="112">
        <v>7079</v>
      </c>
      <c r="J8" s="385">
        <v>8.5615112960185771E-2</v>
      </c>
      <c r="K8" s="58">
        <v>78251</v>
      </c>
      <c r="L8" s="385">
        <v>0.94638624159450435</v>
      </c>
      <c r="M8" s="111">
        <v>4433</v>
      </c>
      <c r="N8" s="703">
        <v>5.3613758405495621E-2</v>
      </c>
      <c r="P8" s="59"/>
      <c r="Q8" s="59"/>
    </row>
    <row r="9" spans="1:17" ht="18.75" customHeight="1">
      <c r="A9" s="401" t="s">
        <v>15</v>
      </c>
      <c r="B9" s="58">
        <v>52731</v>
      </c>
      <c r="C9" s="58">
        <v>26135</v>
      </c>
      <c r="D9" s="385">
        <v>0.49562875727750277</v>
      </c>
      <c r="E9" s="112">
        <v>26596</v>
      </c>
      <c r="F9" s="385">
        <v>0.50437124272249723</v>
      </c>
      <c r="G9" s="58">
        <v>49743</v>
      </c>
      <c r="H9" s="385">
        <v>0.94333504010923364</v>
      </c>
      <c r="I9" s="112">
        <v>2988</v>
      </c>
      <c r="J9" s="385">
        <v>5.6664959890766343E-2</v>
      </c>
      <c r="K9" s="58">
        <v>48769</v>
      </c>
      <c r="L9" s="385">
        <v>0.92486393203239081</v>
      </c>
      <c r="M9" s="111">
        <v>3962</v>
      </c>
      <c r="N9" s="703">
        <v>7.5136067967609188E-2</v>
      </c>
      <c r="P9" s="59"/>
      <c r="Q9" s="59"/>
    </row>
    <row r="10" spans="1:17" ht="18.75" customHeight="1">
      <c r="A10" s="401" t="s">
        <v>16</v>
      </c>
      <c r="B10" s="58">
        <v>32471</v>
      </c>
      <c r="C10" s="58">
        <v>15641</v>
      </c>
      <c r="D10" s="385">
        <v>0.4816913553632472</v>
      </c>
      <c r="E10" s="112">
        <v>16830</v>
      </c>
      <c r="F10" s="385">
        <v>0.51830864463675275</v>
      </c>
      <c r="G10" s="58">
        <v>31109</v>
      </c>
      <c r="H10" s="385">
        <v>0.95805487973884385</v>
      </c>
      <c r="I10" s="112">
        <v>1362</v>
      </c>
      <c r="J10" s="385">
        <v>4.1945120261156106E-2</v>
      </c>
      <c r="K10" s="58">
        <v>31037</v>
      </c>
      <c r="L10" s="385">
        <v>0.95583751655323212</v>
      </c>
      <c r="M10" s="111">
        <v>1434</v>
      </c>
      <c r="N10" s="703">
        <v>4.4162483446767882E-2</v>
      </c>
      <c r="P10" s="59"/>
      <c r="Q10" s="59"/>
    </row>
    <row r="11" spans="1:17" ht="18.75" customHeight="1">
      <c r="A11" s="401" t="s">
        <v>17</v>
      </c>
      <c r="B11" s="58">
        <v>28804</v>
      </c>
      <c r="C11" s="58">
        <v>14264</v>
      </c>
      <c r="D11" s="385">
        <v>0.4952089987501736</v>
      </c>
      <c r="E11" s="112">
        <v>14540</v>
      </c>
      <c r="F11" s="385">
        <v>0.50479100124982645</v>
      </c>
      <c r="G11" s="58">
        <v>26902</v>
      </c>
      <c r="H11" s="385">
        <v>0.93396750451326205</v>
      </c>
      <c r="I11" s="112">
        <v>1902</v>
      </c>
      <c r="J11" s="385">
        <v>6.6032495486737952E-2</v>
      </c>
      <c r="K11" s="58">
        <v>27237</v>
      </c>
      <c r="L11" s="385">
        <v>0.94559783363421746</v>
      </c>
      <c r="M11" s="111">
        <v>1567</v>
      </c>
      <c r="N11" s="703">
        <v>5.4402166365782531E-2</v>
      </c>
      <c r="P11" s="59"/>
      <c r="Q11" s="59"/>
    </row>
    <row r="12" spans="1:17" ht="18.75" customHeight="1">
      <c r="A12" s="401" t="s">
        <v>18</v>
      </c>
      <c r="B12" s="58">
        <v>12247</v>
      </c>
      <c r="C12" s="58">
        <v>6273</v>
      </c>
      <c r="D12" s="385">
        <v>0.51220707111945785</v>
      </c>
      <c r="E12" s="112">
        <v>5974</v>
      </c>
      <c r="F12" s="385">
        <v>0.48779292888054215</v>
      </c>
      <c r="G12" s="58">
        <v>11243</v>
      </c>
      <c r="H12" s="385">
        <v>0.91802073977300558</v>
      </c>
      <c r="I12" s="112">
        <v>1004</v>
      </c>
      <c r="J12" s="385">
        <v>8.1979260226994366E-2</v>
      </c>
      <c r="K12" s="58">
        <v>11278</v>
      </c>
      <c r="L12" s="385">
        <v>0.92087858251000243</v>
      </c>
      <c r="M12" s="111">
        <v>969</v>
      </c>
      <c r="N12" s="703">
        <v>7.9121417489997556E-2</v>
      </c>
      <c r="P12" s="59"/>
      <c r="Q12" s="59"/>
    </row>
    <row r="13" spans="1:17" ht="18.75" customHeight="1">
      <c r="A13" s="401" t="s">
        <v>19</v>
      </c>
      <c r="B13" s="58">
        <v>38077</v>
      </c>
      <c r="C13" s="58">
        <v>18918</v>
      </c>
      <c r="D13" s="385">
        <v>0.49683535992856581</v>
      </c>
      <c r="E13" s="112">
        <v>19159</v>
      </c>
      <c r="F13" s="385">
        <v>0.50316464007143424</v>
      </c>
      <c r="G13" s="58">
        <v>36344</v>
      </c>
      <c r="H13" s="385">
        <v>0.95448696063240279</v>
      </c>
      <c r="I13" s="112">
        <v>1732</v>
      </c>
      <c r="J13" s="385">
        <v>4.5486776794390317E-2</v>
      </c>
      <c r="K13" s="58">
        <v>35481</v>
      </c>
      <c r="L13" s="385">
        <v>0.93182235995482843</v>
      </c>
      <c r="M13" s="111">
        <v>2596</v>
      </c>
      <c r="N13" s="703">
        <v>6.8177640045171628E-2</v>
      </c>
      <c r="P13" s="59"/>
      <c r="Q13" s="59"/>
    </row>
    <row r="14" spans="1:17" ht="18.75" customHeight="1">
      <c r="A14" s="401" t="s">
        <v>20</v>
      </c>
      <c r="B14" s="58">
        <v>19446</v>
      </c>
      <c r="C14" s="58">
        <v>9774</v>
      </c>
      <c r="D14" s="385">
        <v>0.50262264733107065</v>
      </c>
      <c r="E14" s="112">
        <v>9672</v>
      </c>
      <c r="F14" s="385">
        <v>0.49737735266892935</v>
      </c>
      <c r="G14" s="58">
        <v>18496</v>
      </c>
      <c r="H14" s="385">
        <v>0.95114676540162502</v>
      </c>
      <c r="I14" s="112">
        <v>950</v>
      </c>
      <c r="J14" s="385">
        <v>4.8853234598374984E-2</v>
      </c>
      <c r="K14" s="58">
        <v>18527</v>
      </c>
      <c r="L14" s="385">
        <v>0.95274092358325624</v>
      </c>
      <c r="M14" s="111">
        <v>919</v>
      </c>
      <c r="N14" s="703">
        <v>4.7259076416743803E-2</v>
      </c>
      <c r="P14" s="59"/>
      <c r="Q14" s="59"/>
    </row>
    <row r="15" spans="1:17" ht="18.75" customHeight="1">
      <c r="A15" s="401" t="s">
        <v>21</v>
      </c>
      <c r="B15" s="58">
        <v>27466</v>
      </c>
      <c r="C15" s="58">
        <v>13363</v>
      </c>
      <c r="D15" s="385">
        <v>0.48652879924270004</v>
      </c>
      <c r="E15" s="112">
        <v>14103</v>
      </c>
      <c r="F15" s="385">
        <v>0.51347120075729991</v>
      </c>
      <c r="G15" s="58">
        <v>26455</v>
      </c>
      <c r="H15" s="385">
        <v>0.96319085414694527</v>
      </c>
      <c r="I15" s="112">
        <v>1011</v>
      </c>
      <c r="J15" s="385">
        <v>3.6809145853054684E-2</v>
      </c>
      <c r="K15" s="58">
        <v>25554</v>
      </c>
      <c r="L15" s="385">
        <v>0.93038665987038516</v>
      </c>
      <c r="M15" s="111">
        <v>1912</v>
      </c>
      <c r="N15" s="703">
        <v>6.9613340129614801E-2</v>
      </c>
      <c r="P15" s="59"/>
      <c r="Q15" s="59"/>
    </row>
    <row r="16" spans="1:17" ht="18.75" customHeight="1">
      <c r="A16" s="401" t="s">
        <v>22</v>
      </c>
      <c r="B16" s="58">
        <v>26248</v>
      </c>
      <c r="C16" s="58">
        <v>12850</v>
      </c>
      <c r="D16" s="385">
        <v>0.48956110941786041</v>
      </c>
      <c r="E16" s="112">
        <v>13398</v>
      </c>
      <c r="F16" s="385">
        <v>0.51043889058213954</v>
      </c>
      <c r="G16" s="58">
        <v>25260</v>
      </c>
      <c r="H16" s="385">
        <v>0.96235903687900026</v>
      </c>
      <c r="I16" s="112">
        <v>983</v>
      </c>
      <c r="J16" s="385">
        <v>3.7450472416946053E-2</v>
      </c>
      <c r="K16" s="58">
        <v>24359</v>
      </c>
      <c r="L16" s="385">
        <v>0.92803261200853393</v>
      </c>
      <c r="M16" s="111">
        <v>1889</v>
      </c>
      <c r="N16" s="703">
        <v>7.1967387991466014E-2</v>
      </c>
      <c r="P16" s="59"/>
      <c r="Q16" s="59"/>
    </row>
    <row r="17" spans="1:17" ht="18.75" customHeight="1">
      <c r="A17" s="401" t="s">
        <v>23</v>
      </c>
      <c r="B17" s="58">
        <v>25464</v>
      </c>
      <c r="C17" s="58">
        <v>13138</v>
      </c>
      <c r="D17" s="385">
        <v>0.51594407791391772</v>
      </c>
      <c r="E17" s="112">
        <v>12326</v>
      </c>
      <c r="F17" s="385">
        <v>0.48405592208608234</v>
      </c>
      <c r="G17" s="58">
        <v>24683</v>
      </c>
      <c r="H17" s="385">
        <v>0.96932924913603513</v>
      </c>
      <c r="I17" s="112">
        <v>772</v>
      </c>
      <c r="J17" s="385">
        <v>3.0317310713163681E-2</v>
      </c>
      <c r="K17" s="58">
        <v>23767</v>
      </c>
      <c r="L17" s="385">
        <v>0.93335689601005345</v>
      </c>
      <c r="M17" s="111">
        <v>1697</v>
      </c>
      <c r="N17" s="703">
        <v>6.6643103989946592E-2</v>
      </c>
      <c r="P17" s="59"/>
      <c r="Q17" s="59"/>
    </row>
    <row r="18" spans="1:17" ht="18.75" customHeight="1">
      <c r="A18" s="401" t="s">
        <v>24</v>
      </c>
      <c r="B18" s="58">
        <v>55588</v>
      </c>
      <c r="C18" s="58">
        <v>27248</v>
      </c>
      <c r="D18" s="385">
        <v>0.49017773620205801</v>
      </c>
      <c r="E18" s="112">
        <v>28340</v>
      </c>
      <c r="F18" s="385">
        <v>0.50982226379794204</v>
      </c>
      <c r="G18" s="58">
        <v>53276</v>
      </c>
      <c r="H18" s="385">
        <v>0.95840828955889756</v>
      </c>
      <c r="I18" s="112">
        <v>2312</v>
      </c>
      <c r="J18" s="385">
        <v>4.1591710441102395E-2</v>
      </c>
      <c r="K18" s="58">
        <v>50970</v>
      </c>
      <c r="L18" s="385">
        <v>0.91692451608260772</v>
      </c>
      <c r="M18" s="111">
        <v>4618</v>
      </c>
      <c r="N18" s="703">
        <v>8.3075483917392237E-2</v>
      </c>
      <c r="P18" s="59"/>
      <c r="Q18" s="59"/>
    </row>
    <row r="19" spans="1:17" ht="18.75" customHeight="1">
      <c r="A19" s="401" t="s">
        <v>25</v>
      </c>
      <c r="B19" s="58">
        <v>31582</v>
      </c>
      <c r="C19" s="58">
        <v>15594</v>
      </c>
      <c r="D19" s="385">
        <v>0.49376226964726744</v>
      </c>
      <c r="E19" s="112">
        <v>15988</v>
      </c>
      <c r="F19" s="385">
        <v>0.50623773035273256</v>
      </c>
      <c r="G19" s="58">
        <v>30855</v>
      </c>
      <c r="H19" s="385">
        <v>0.97698055854600718</v>
      </c>
      <c r="I19" s="112">
        <v>727</v>
      </c>
      <c r="J19" s="385">
        <v>2.3019441453992779E-2</v>
      </c>
      <c r="K19" s="58">
        <v>28818</v>
      </c>
      <c r="L19" s="385">
        <v>0.91248179342663538</v>
      </c>
      <c r="M19" s="111">
        <v>2764</v>
      </c>
      <c r="N19" s="703">
        <v>8.7518206573364579E-2</v>
      </c>
      <c r="P19" s="59"/>
      <c r="Q19" s="59"/>
    </row>
    <row r="20" spans="1:17" ht="18.75" customHeight="1">
      <c r="A20" s="401" t="s">
        <v>26</v>
      </c>
      <c r="B20" s="58">
        <v>27823</v>
      </c>
      <c r="C20" s="58">
        <v>13892</v>
      </c>
      <c r="D20" s="385">
        <v>0.49929914099845452</v>
      </c>
      <c r="E20" s="112">
        <v>13931</v>
      </c>
      <c r="F20" s="385">
        <v>0.50070085900154548</v>
      </c>
      <c r="G20" s="58">
        <v>27060</v>
      </c>
      <c r="H20" s="385">
        <v>0.97257664522157927</v>
      </c>
      <c r="I20" s="112">
        <v>763</v>
      </c>
      <c r="J20" s="385">
        <v>2.7423354778420731E-2</v>
      </c>
      <c r="K20" s="58">
        <v>25618</v>
      </c>
      <c r="L20" s="385">
        <v>0.92074902059447217</v>
      </c>
      <c r="M20" s="111">
        <v>2205</v>
      </c>
      <c r="N20" s="703">
        <v>7.9250979405527805E-2</v>
      </c>
      <c r="P20" s="59"/>
      <c r="Q20" s="59"/>
    </row>
    <row r="21" spans="1:17" ht="18.75" customHeight="1">
      <c r="A21" s="401" t="s">
        <v>27</v>
      </c>
      <c r="B21" s="58">
        <v>54250</v>
      </c>
      <c r="C21" s="58">
        <v>27062</v>
      </c>
      <c r="D21" s="385">
        <v>0.49883870967741933</v>
      </c>
      <c r="E21" s="112">
        <v>27188</v>
      </c>
      <c r="F21" s="385">
        <v>0.50116129032258061</v>
      </c>
      <c r="G21" s="58">
        <v>52842</v>
      </c>
      <c r="H21" s="385">
        <v>0.97404608294930872</v>
      </c>
      <c r="I21" s="112">
        <v>1408</v>
      </c>
      <c r="J21" s="385">
        <v>2.5953917050691243E-2</v>
      </c>
      <c r="K21" s="58">
        <v>50525</v>
      </c>
      <c r="L21" s="385">
        <v>0.93133640552995389</v>
      </c>
      <c r="M21" s="111">
        <v>3725</v>
      </c>
      <c r="N21" s="703">
        <v>6.866359447004608E-2</v>
      </c>
      <c r="P21" s="59"/>
      <c r="Q21" s="59"/>
    </row>
    <row r="22" spans="1:17" ht="7.5" customHeight="1">
      <c r="A22" s="401"/>
      <c r="B22" s="59"/>
      <c r="C22" s="59"/>
      <c r="D22" s="134"/>
      <c r="E22" s="59"/>
      <c r="F22" s="134"/>
      <c r="G22" s="59"/>
      <c r="H22" s="134"/>
      <c r="I22" s="59"/>
      <c r="J22" s="134"/>
      <c r="K22" s="59"/>
      <c r="L22" s="134"/>
      <c r="M22" s="63"/>
      <c r="N22" s="134"/>
      <c r="P22" s="59"/>
      <c r="Q22" s="59"/>
    </row>
    <row r="23" spans="1:17" ht="15" customHeight="1">
      <c r="A23" s="138" t="s">
        <v>1698</v>
      </c>
    </row>
    <row r="24" spans="1:17">
      <c r="A24" s="138" t="s">
        <v>1700</v>
      </c>
    </row>
    <row r="25" spans="1:17" ht="15" customHeight="1">
      <c r="A25" s="816"/>
      <c r="C25" s="50"/>
    </row>
    <row r="26" spans="1:17" ht="15" customHeight="1"/>
    <row r="29" spans="1:17" ht="15" customHeight="1"/>
  </sheetData>
  <mergeCells count="11">
    <mergeCell ref="G4:H5"/>
    <mergeCell ref="I4:J5"/>
    <mergeCell ref="K4:L5"/>
    <mergeCell ref="M4:N5"/>
    <mergeCell ref="A3:A6"/>
    <mergeCell ref="C3:F3"/>
    <mergeCell ref="G3:J3"/>
    <mergeCell ref="K3:N3"/>
    <mergeCell ref="C4:D5"/>
    <mergeCell ref="E4:F5"/>
    <mergeCell ref="B3:B5"/>
  </mergeCells>
  <hyperlinks>
    <hyperlink ref="P2" location="OBSAH!A1" display="Zpět na obsah" xr:uid="{2FF6B0BA-B356-4CF4-A9F0-DB0E0CAB5DC9}"/>
  </hyperlinks>
  <pageMargins left="0.70866141732283472" right="0.70866141732283472" top="0.78740157480314965" bottom="0.78740157480314965"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List123"/>
  <dimension ref="A1:S26"/>
  <sheetViews>
    <sheetView showGridLines="0" zoomScaleNormal="100" workbookViewId="0"/>
  </sheetViews>
  <sheetFormatPr defaultColWidth="9.140625" defaultRowHeight="15"/>
  <cols>
    <col min="1" max="1" width="19.28515625" customWidth="1"/>
    <col min="2" max="2" width="10" customWidth="1"/>
    <col min="3" max="12" width="6.85546875" customWidth="1"/>
    <col min="13" max="16" width="6.42578125" customWidth="1"/>
    <col min="17" max="17" width="6.85546875" customWidth="1"/>
    <col min="18" max="18" width="6.7109375" customWidth="1"/>
  </cols>
  <sheetData>
    <row r="1" spans="1:19" ht="22.5" customHeight="1">
      <c r="A1" s="1" t="s">
        <v>1209</v>
      </c>
      <c r="B1" s="2"/>
      <c r="C1" s="2"/>
      <c r="D1" s="2"/>
      <c r="E1" s="2"/>
      <c r="F1" s="2"/>
      <c r="G1" s="2"/>
      <c r="H1" s="2"/>
      <c r="I1" s="2"/>
      <c r="J1" s="2"/>
      <c r="K1" s="2"/>
      <c r="L1" s="2"/>
      <c r="M1" s="2"/>
      <c r="N1" s="2"/>
      <c r="O1" s="152"/>
    </row>
    <row r="2" spans="1:19" ht="18.75" customHeight="1" thickBot="1">
      <c r="A2" s="322" t="s">
        <v>1547</v>
      </c>
      <c r="B2" s="3"/>
      <c r="C2" s="3"/>
      <c r="D2" s="3"/>
      <c r="E2" s="3"/>
      <c r="F2" s="3"/>
      <c r="G2" s="3"/>
      <c r="H2" s="3"/>
      <c r="I2" s="3"/>
      <c r="J2" s="3"/>
      <c r="K2" s="3"/>
      <c r="L2" s="3"/>
      <c r="M2" s="3"/>
      <c r="N2" s="3"/>
      <c r="O2" s="3"/>
      <c r="P2" s="3"/>
      <c r="Q2" s="1440" t="s">
        <v>1548</v>
      </c>
      <c r="R2" s="3"/>
      <c r="S2" s="106" t="s">
        <v>986</v>
      </c>
    </row>
    <row r="3" spans="1:19" ht="15" customHeight="1">
      <c r="A3" s="2112" t="s">
        <v>163</v>
      </c>
      <c r="B3" s="2109" t="s">
        <v>305</v>
      </c>
      <c r="C3" s="2032" t="s">
        <v>259</v>
      </c>
      <c r="D3" s="2032"/>
      <c r="E3" s="2032"/>
      <c r="F3" s="2032"/>
      <c r="G3" s="2032"/>
      <c r="H3" s="2032"/>
      <c r="I3" s="2032"/>
      <c r="J3" s="2032"/>
      <c r="K3" s="2032"/>
      <c r="L3" s="2032"/>
      <c r="M3" s="2032"/>
      <c r="N3" s="2032"/>
      <c r="O3" s="2032"/>
      <c r="P3" s="2032"/>
      <c r="Q3" s="2032"/>
    </row>
    <row r="4" spans="1:19" ht="15" customHeight="1">
      <c r="A4" s="2113"/>
      <c r="B4" s="2229"/>
      <c r="C4" s="2220"/>
      <c r="D4" s="2220"/>
      <c r="E4" s="2220"/>
      <c r="F4" s="2220"/>
      <c r="G4" s="2220"/>
      <c r="H4" s="2220"/>
      <c r="I4" s="2220"/>
      <c r="J4" s="2220"/>
      <c r="K4" s="2220"/>
      <c r="L4" s="2220"/>
      <c r="M4" s="2220"/>
      <c r="N4" s="2220"/>
      <c r="O4" s="2220"/>
      <c r="P4" s="2220"/>
      <c r="Q4" s="2220"/>
    </row>
    <row r="5" spans="1:19" ht="17.25" customHeight="1">
      <c r="A5" s="2113"/>
      <c r="B5" s="2229"/>
      <c r="C5" s="2125" t="s">
        <v>242</v>
      </c>
      <c r="D5" s="2041" t="s">
        <v>243</v>
      </c>
      <c r="E5" s="2041" t="s">
        <v>244</v>
      </c>
      <c r="F5" s="2041" t="s">
        <v>245</v>
      </c>
      <c r="G5" s="2041" t="s">
        <v>246</v>
      </c>
      <c r="H5" s="2041" t="s">
        <v>247</v>
      </c>
      <c r="I5" s="2041" t="s">
        <v>248</v>
      </c>
      <c r="J5" s="2041" t="s">
        <v>249</v>
      </c>
      <c r="K5" s="2041" t="s">
        <v>250</v>
      </c>
      <c r="L5" s="2041" t="s">
        <v>251</v>
      </c>
      <c r="M5" s="2041" t="s">
        <v>252</v>
      </c>
      <c r="N5" s="2041" t="s">
        <v>253</v>
      </c>
      <c r="O5" s="2041" t="s">
        <v>254</v>
      </c>
      <c r="P5" s="2041" t="s">
        <v>255</v>
      </c>
      <c r="Q5" s="2055" t="s">
        <v>263</v>
      </c>
    </row>
    <row r="6" spans="1:19" ht="17.25" customHeight="1" thickBot="1">
      <c r="A6" s="2114"/>
      <c r="B6" s="2230"/>
      <c r="C6" s="2228"/>
      <c r="D6" s="2042"/>
      <c r="E6" s="2042"/>
      <c r="F6" s="2042"/>
      <c r="G6" s="2042"/>
      <c r="H6" s="2042"/>
      <c r="I6" s="2042"/>
      <c r="J6" s="2042"/>
      <c r="K6" s="2042"/>
      <c r="L6" s="2042"/>
      <c r="M6" s="2042"/>
      <c r="N6" s="2042"/>
      <c r="O6" s="2042"/>
      <c r="P6" s="2042"/>
      <c r="Q6" s="2056"/>
    </row>
    <row r="7" spans="1:19" ht="18.75" customHeight="1">
      <c r="A7" s="398" t="s">
        <v>985</v>
      </c>
      <c r="B7" s="1217">
        <v>499447</v>
      </c>
      <c r="C7" s="1219">
        <v>5030</v>
      </c>
      <c r="D7" s="1269">
        <v>8983</v>
      </c>
      <c r="E7" s="1269">
        <v>10636</v>
      </c>
      <c r="F7" s="1269">
        <v>11581</v>
      </c>
      <c r="G7" s="1269">
        <v>62398</v>
      </c>
      <c r="H7" s="1269">
        <v>112817</v>
      </c>
      <c r="I7" s="1269">
        <v>115800</v>
      </c>
      <c r="J7" s="1269">
        <v>103336</v>
      </c>
      <c r="K7" s="1269">
        <v>48703</v>
      </c>
      <c r="L7" s="1269">
        <v>10167</v>
      </c>
      <c r="M7" s="1269">
        <v>4237</v>
      </c>
      <c r="N7" s="1269">
        <v>1985</v>
      </c>
      <c r="O7" s="1269">
        <v>976</v>
      </c>
      <c r="P7" s="1269">
        <v>593</v>
      </c>
      <c r="Q7" s="1270">
        <v>2205</v>
      </c>
    </row>
    <row r="8" spans="1:19" ht="18.75" customHeight="1">
      <c r="A8" s="401" t="s">
        <v>14</v>
      </c>
      <c r="B8" s="91">
        <v>77876</v>
      </c>
      <c r="C8" s="240">
        <v>1046</v>
      </c>
      <c r="D8" s="339">
        <v>1772</v>
      </c>
      <c r="E8" s="339">
        <v>2284</v>
      </c>
      <c r="F8" s="339">
        <v>2577</v>
      </c>
      <c r="G8" s="339">
        <v>10113</v>
      </c>
      <c r="H8" s="339">
        <v>17242</v>
      </c>
      <c r="I8" s="339">
        <v>17428</v>
      </c>
      <c r="J8" s="339">
        <v>15735</v>
      </c>
      <c r="K8" s="339">
        <v>7486</v>
      </c>
      <c r="L8" s="339">
        <v>1081</v>
      </c>
      <c r="M8" s="339">
        <v>410</v>
      </c>
      <c r="N8" s="339">
        <v>160</v>
      </c>
      <c r="O8" s="339">
        <v>85</v>
      </c>
      <c r="P8" s="339">
        <v>55</v>
      </c>
      <c r="Q8" s="517">
        <v>402</v>
      </c>
    </row>
    <row r="9" spans="1:19" ht="18.75" customHeight="1">
      <c r="A9" s="401" t="s">
        <v>15</v>
      </c>
      <c r="B9" s="91">
        <v>50952</v>
      </c>
      <c r="C9" s="240">
        <v>559</v>
      </c>
      <c r="D9" s="339">
        <v>1006</v>
      </c>
      <c r="E9" s="339">
        <v>1035</v>
      </c>
      <c r="F9" s="339">
        <v>1068</v>
      </c>
      <c r="G9" s="339">
        <v>6583</v>
      </c>
      <c r="H9" s="339">
        <v>11726</v>
      </c>
      <c r="I9" s="339">
        <v>11980</v>
      </c>
      <c r="J9" s="339">
        <v>10375</v>
      </c>
      <c r="K9" s="339">
        <v>4673</v>
      </c>
      <c r="L9" s="339">
        <v>898</v>
      </c>
      <c r="M9" s="339">
        <v>309</v>
      </c>
      <c r="N9" s="339">
        <v>122</v>
      </c>
      <c r="O9" s="339">
        <v>77</v>
      </c>
      <c r="P9" s="339">
        <v>50</v>
      </c>
      <c r="Q9" s="517">
        <v>491</v>
      </c>
    </row>
    <row r="10" spans="1:19" ht="18.75" customHeight="1">
      <c r="A10" s="401" t="s">
        <v>16</v>
      </c>
      <c r="B10" s="91">
        <v>31925</v>
      </c>
      <c r="C10" s="240">
        <v>311</v>
      </c>
      <c r="D10" s="339">
        <v>524</v>
      </c>
      <c r="E10" s="339">
        <v>684</v>
      </c>
      <c r="F10" s="339">
        <v>734</v>
      </c>
      <c r="G10" s="339">
        <v>3927</v>
      </c>
      <c r="H10" s="339">
        <v>7140</v>
      </c>
      <c r="I10" s="339">
        <v>7453</v>
      </c>
      <c r="J10" s="339">
        <v>6677</v>
      </c>
      <c r="K10" s="339">
        <v>3166</v>
      </c>
      <c r="L10" s="339">
        <v>715</v>
      </c>
      <c r="M10" s="339">
        <v>278</v>
      </c>
      <c r="N10" s="339">
        <v>141</v>
      </c>
      <c r="O10" s="339">
        <v>62</v>
      </c>
      <c r="P10" s="339">
        <v>27</v>
      </c>
      <c r="Q10" s="517">
        <v>86</v>
      </c>
    </row>
    <row r="11" spans="1:19" ht="18.75" customHeight="1">
      <c r="A11" s="401" t="s">
        <v>17</v>
      </c>
      <c r="B11" s="91">
        <v>27816</v>
      </c>
      <c r="C11" s="240">
        <v>258</v>
      </c>
      <c r="D11" s="339">
        <v>500</v>
      </c>
      <c r="E11" s="339">
        <v>607</v>
      </c>
      <c r="F11" s="339">
        <v>653</v>
      </c>
      <c r="G11" s="339">
        <v>3539</v>
      </c>
      <c r="H11" s="339">
        <v>6532</v>
      </c>
      <c r="I11" s="339">
        <v>6505</v>
      </c>
      <c r="J11" s="339">
        <v>5618</v>
      </c>
      <c r="K11" s="339">
        <v>2674</v>
      </c>
      <c r="L11" s="339">
        <v>564</v>
      </c>
      <c r="M11" s="339">
        <v>186</v>
      </c>
      <c r="N11" s="339">
        <v>81</v>
      </c>
      <c r="O11" s="339">
        <v>20</v>
      </c>
      <c r="P11" s="339">
        <v>18</v>
      </c>
      <c r="Q11" s="517">
        <v>61</v>
      </c>
    </row>
    <row r="12" spans="1:19" ht="18.75" customHeight="1">
      <c r="A12" s="401" t="s">
        <v>18</v>
      </c>
      <c r="B12" s="91">
        <v>12039</v>
      </c>
      <c r="C12" s="240">
        <v>162</v>
      </c>
      <c r="D12" s="339">
        <v>273</v>
      </c>
      <c r="E12" s="339">
        <v>307</v>
      </c>
      <c r="F12" s="339">
        <v>324</v>
      </c>
      <c r="G12" s="339">
        <v>1575</v>
      </c>
      <c r="H12" s="339">
        <v>2700</v>
      </c>
      <c r="I12" s="339">
        <v>2788</v>
      </c>
      <c r="J12" s="339">
        <v>2425</v>
      </c>
      <c r="K12" s="339">
        <v>1029</v>
      </c>
      <c r="L12" s="339">
        <v>192</v>
      </c>
      <c r="M12" s="339">
        <v>94</v>
      </c>
      <c r="N12" s="339">
        <v>30</v>
      </c>
      <c r="O12" s="339">
        <v>15</v>
      </c>
      <c r="P12" s="339">
        <v>11</v>
      </c>
      <c r="Q12" s="517">
        <v>114</v>
      </c>
    </row>
    <row r="13" spans="1:19" ht="18.75" customHeight="1">
      <c r="A13" s="401" t="s">
        <v>19</v>
      </c>
      <c r="B13" s="92">
        <v>37047</v>
      </c>
      <c r="C13" s="240">
        <v>338</v>
      </c>
      <c r="D13" s="339">
        <v>577</v>
      </c>
      <c r="E13" s="339">
        <v>592</v>
      </c>
      <c r="F13" s="339">
        <v>592</v>
      </c>
      <c r="G13" s="339">
        <v>4420</v>
      </c>
      <c r="H13" s="339">
        <v>8545</v>
      </c>
      <c r="I13" s="339">
        <v>8935</v>
      </c>
      <c r="J13" s="339">
        <v>7784</v>
      </c>
      <c r="K13" s="339">
        <v>3589</v>
      </c>
      <c r="L13" s="339">
        <v>815</v>
      </c>
      <c r="M13" s="339">
        <v>358</v>
      </c>
      <c r="N13" s="339">
        <v>179</v>
      </c>
      <c r="O13" s="339">
        <v>75</v>
      </c>
      <c r="P13" s="339">
        <v>42</v>
      </c>
      <c r="Q13" s="517">
        <v>206</v>
      </c>
    </row>
    <row r="14" spans="1:19" ht="18.75" customHeight="1">
      <c r="A14" s="401" t="s">
        <v>20</v>
      </c>
      <c r="B14" s="92">
        <v>19202</v>
      </c>
      <c r="C14" s="240">
        <v>162</v>
      </c>
      <c r="D14" s="339">
        <v>307</v>
      </c>
      <c r="E14" s="339">
        <v>330</v>
      </c>
      <c r="F14" s="339">
        <v>343</v>
      </c>
      <c r="G14" s="339">
        <v>2381</v>
      </c>
      <c r="H14" s="339">
        <v>4484</v>
      </c>
      <c r="I14" s="339">
        <v>4626</v>
      </c>
      <c r="J14" s="339">
        <v>3913</v>
      </c>
      <c r="K14" s="339">
        <v>1850</v>
      </c>
      <c r="L14" s="339">
        <v>439</v>
      </c>
      <c r="M14" s="339">
        <v>186</v>
      </c>
      <c r="N14" s="339">
        <v>79</v>
      </c>
      <c r="O14" s="339">
        <v>40</v>
      </c>
      <c r="P14" s="339">
        <v>14</v>
      </c>
      <c r="Q14" s="517">
        <v>48</v>
      </c>
    </row>
    <row r="15" spans="1:19" ht="18.75" customHeight="1">
      <c r="A15" s="401" t="s">
        <v>21</v>
      </c>
      <c r="B15" s="92">
        <v>27108</v>
      </c>
      <c r="C15" s="240">
        <v>217</v>
      </c>
      <c r="D15" s="339">
        <v>383</v>
      </c>
      <c r="E15" s="339">
        <v>513</v>
      </c>
      <c r="F15" s="339">
        <v>575</v>
      </c>
      <c r="G15" s="339">
        <v>3349</v>
      </c>
      <c r="H15" s="339">
        <v>6141</v>
      </c>
      <c r="I15" s="339">
        <v>6399</v>
      </c>
      <c r="J15" s="339">
        <v>5712</v>
      </c>
      <c r="K15" s="339">
        <v>2643</v>
      </c>
      <c r="L15" s="339">
        <v>578</v>
      </c>
      <c r="M15" s="339">
        <v>294</v>
      </c>
      <c r="N15" s="339">
        <v>137</v>
      </c>
      <c r="O15" s="339">
        <v>58</v>
      </c>
      <c r="P15" s="339">
        <v>47</v>
      </c>
      <c r="Q15" s="517">
        <v>62</v>
      </c>
    </row>
    <row r="16" spans="1:19" ht="18.75" customHeight="1">
      <c r="A16" s="401" t="s">
        <v>22</v>
      </c>
      <c r="B16" s="92">
        <v>25440</v>
      </c>
      <c r="C16" s="240">
        <v>237</v>
      </c>
      <c r="D16" s="339">
        <v>456</v>
      </c>
      <c r="E16" s="339">
        <v>479</v>
      </c>
      <c r="F16" s="339">
        <v>446</v>
      </c>
      <c r="G16" s="339">
        <v>3224</v>
      </c>
      <c r="H16" s="339">
        <v>5739</v>
      </c>
      <c r="I16" s="339">
        <v>5911</v>
      </c>
      <c r="J16" s="339">
        <v>5451</v>
      </c>
      <c r="K16" s="339">
        <v>2437</v>
      </c>
      <c r="L16" s="339">
        <v>538</v>
      </c>
      <c r="M16" s="339">
        <v>259</v>
      </c>
      <c r="N16" s="339">
        <v>122</v>
      </c>
      <c r="O16" s="339">
        <v>58</v>
      </c>
      <c r="P16" s="339">
        <v>26</v>
      </c>
      <c r="Q16" s="517">
        <v>57</v>
      </c>
    </row>
    <row r="17" spans="1:17" ht="18.75" customHeight="1">
      <c r="A17" s="401" t="s">
        <v>23</v>
      </c>
      <c r="B17" s="92">
        <v>23960</v>
      </c>
      <c r="C17" s="240">
        <v>237</v>
      </c>
      <c r="D17" s="339">
        <v>415</v>
      </c>
      <c r="E17" s="339">
        <v>486</v>
      </c>
      <c r="F17" s="339">
        <v>514</v>
      </c>
      <c r="G17" s="339">
        <v>2970</v>
      </c>
      <c r="H17" s="339">
        <v>5399</v>
      </c>
      <c r="I17" s="339">
        <v>5535</v>
      </c>
      <c r="J17" s="339">
        <v>4930</v>
      </c>
      <c r="K17" s="339">
        <v>2374</v>
      </c>
      <c r="L17" s="339">
        <v>588</v>
      </c>
      <c r="M17" s="339">
        <v>256</v>
      </c>
      <c r="N17" s="339">
        <v>121</v>
      </c>
      <c r="O17" s="339">
        <v>54</v>
      </c>
      <c r="P17" s="339">
        <v>32</v>
      </c>
      <c r="Q17" s="517">
        <v>49</v>
      </c>
    </row>
    <row r="18" spans="1:17" ht="18.75" customHeight="1">
      <c r="A18" s="401" t="s">
        <v>24</v>
      </c>
      <c r="B18" s="92">
        <v>54819</v>
      </c>
      <c r="C18" s="240">
        <v>533</v>
      </c>
      <c r="D18" s="240">
        <v>938</v>
      </c>
      <c r="E18" s="240">
        <v>1181</v>
      </c>
      <c r="F18" s="240">
        <v>1434</v>
      </c>
      <c r="G18" s="240">
        <v>6813</v>
      </c>
      <c r="H18" s="240">
        <v>12309</v>
      </c>
      <c r="I18" s="240">
        <v>12635</v>
      </c>
      <c r="J18" s="240">
        <v>11174</v>
      </c>
      <c r="K18" s="240">
        <v>5547</v>
      </c>
      <c r="L18" s="240">
        <v>1226</v>
      </c>
      <c r="M18" s="240">
        <v>488</v>
      </c>
      <c r="N18" s="240">
        <v>240</v>
      </c>
      <c r="O18" s="240">
        <v>128</v>
      </c>
      <c r="P18" s="240">
        <v>76</v>
      </c>
      <c r="Q18" s="63">
        <v>97</v>
      </c>
    </row>
    <row r="19" spans="1:17" ht="18.75" customHeight="1">
      <c r="A19" s="401" t="s">
        <v>25</v>
      </c>
      <c r="B19" s="92">
        <v>31035</v>
      </c>
      <c r="C19" s="240">
        <v>275</v>
      </c>
      <c r="D19" s="240">
        <v>607</v>
      </c>
      <c r="E19" s="240">
        <v>682</v>
      </c>
      <c r="F19" s="240">
        <v>771</v>
      </c>
      <c r="G19" s="240">
        <v>3668</v>
      </c>
      <c r="H19" s="240">
        <v>6911</v>
      </c>
      <c r="I19" s="240">
        <v>7017</v>
      </c>
      <c r="J19" s="240">
        <v>6318</v>
      </c>
      <c r="K19" s="240">
        <v>3057</v>
      </c>
      <c r="L19" s="240">
        <v>736</v>
      </c>
      <c r="M19" s="240">
        <v>321</v>
      </c>
      <c r="N19" s="240">
        <v>167</v>
      </c>
      <c r="O19" s="240">
        <v>102</v>
      </c>
      <c r="P19" s="240">
        <v>59</v>
      </c>
      <c r="Q19" s="63">
        <v>344</v>
      </c>
    </row>
    <row r="20" spans="1:17" ht="18.75" customHeight="1">
      <c r="A20" s="401" t="s">
        <v>26</v>
      </c>
      <c r="B20" s="92">
        <v>27188</v>
      </c>
      <c r="C20" s="240">
        <v>193</v>
      </c>
      <c r="D20" s="240">
        <v>384</v>
      </c>
      <c r="E20" s="240">
        <v>438</v>
      </c>
      <c r="F20" s="240">
        <v>423</v>
      </c>
      <c r="G20" s="240">
        <v>3234</v>
      </c>
      <c r="H20" s="240">
        <v>6155</v>
      </c>
      <c r="I20" s="240">
        <v>6477</v>
      </c>
      <c r="J20" s="240">
        <v>5923</v>
      </c>
      <c r="K20" s="240">
        <v>2894</v>
      </c>
      <c r="L20" s="240">
        <v>579</v>
      </c>
      <c r="M20" s="240">
        <v>238</v>
      </c>
      <c r="N20" s="240">
        <v>105</v>
      </c>
      <c r="O20" s="240">
        <v>54</v>
      </c>
      <c r="P20" s="240">
        <v>39</v>
      </c>
      <c r="Q20" s="63">
        <v>52</v>
      </c>
    </row>
    <row r="21" spans="1:17" ht="18.75" customHeight="1">
      <c r="A21" s="401" t="s">
        <v>27</v>
      </c>
      <c r="B21" s="92">
        <v>53040</v>
      </c>
      <c r="C21" s="240">
        <v>502</v>
      </c>
      <c r="D21" s="240">
        <v>841</v>
      </c>
      <c r="E21" s="240">
        <v>1018</v>
      </c>
      <c r="F21" s="240">
        <v>1127</v>
      </c>
      <c r="G21" s="240">
        <v>6602</v>
      </c>
      <c r="H21" s="240">
        <v>11794</v>
      </c>
      <c r="I21" s="240">
        <v>12111</v>
      </c>
      <c r="J21" s="240">
        <v>11301</v>
      </c>
      <c r="K21" s="240">
        <v>5284</v>
      </c>
      <c r="L21" s="240">
        <v>1218</v>
      </c>
      <c r="M21" s="240">
        <v>560</v>
      </c>
      <c r="N21" s="240">
        <v>301</v>
      </c>
      <c r="O21" s="240">
        <v>148</v>
      </c>
      <c r="P21" s="240">
        <v>97</v>
      </c>
      <c r="Q21" s="63">
        <v>136</v>
      </c>
    </row>
    <row r="22" spans="1:17" ht="7.5" customHeight="1">
      <c r="A22" s="401"/>
      <c r="B22" s="63"/>
      <c r="C22" s="63"/>
      <c r="D22" s="63"/>
      <c r="E22" s="63"/>
      <c r="F22" s="63"/>
      <c r="G22" s="63"/>
      <c r="H22" s="63"/>
      <c r="I22" s="63"/>
      <c r="J22" s="63"/>
      <c r="K22" s="63"/>
      <c r="L22" s="63"/>
      <c r="M22" s="63"/>
      <c r="N22" s="63"/>
      <c r="O22" s="63"/>
      <c r="P22" s="63"/>
      <c r="Q22" s="63"/>
    </row>
    <row r="23" spans="1:17" ht="15" customHeight="1">
      <c r="A23" s="5" t="s">
        <v>1077</v>
      </c>
      <c r="B23" s="63"/>
      <c r="C23" s="63"/>
      <c r="D23" s="63"/>
      <c r="E23" s="63"/>
      <c r="F23" s="63"/>
      <c r="G23" s="63"/>
      <c r="H23" s="63"/>
      <c r="I23" s="63"/>
      <c r="J23" s="63"/>
      <c r="K23" s="63"/>
      <c r="L23" s="63"/>
      <c r="M23" s="63"/>
      <c r="N23" s="63"/>
      <c r="O23" s="63"/>
      <c r="P23" s="63"/>
      <c r="Q23" s="63"/>
    </row>
    <row r="24" spans="1:17">
      <c r="A24" s="52"/>
      <c r="C24" s="50"/>
    </row>
    <row r="26" spans="1:17">
      <c r="B26" s="50"/>
      <c r="C26" s="50"/>
      <c r="D26" s="50"/>
      <c r="E26" s="50"/>
      <c r="F26" s="50"/>
      <c r="G26" s="50"/>
      <c r="H26" s="50"/>
      <c r="I26" s="50"/>
      <c r="J26" s="50"/>
      <c r="K26" s="50"/>
      <c r="L26" s="50"/>
      <c r="M26" s="50"/>
      <c r="N26" s="50"/>
      <c r="O26" s="50"/>
      <c r="P26" s="50"/>
      <c r="Q26" s="50"/>
    </row>
  </sheetData>
  <mergeCells count="18">
    <mergeCell ref="J5:J6"/>
    <mergeCell ref="K5:K6"/>
    <mergeCell ref="L5:L6"/>
    <mergeCell ref="B3:B6"/>
    <mergeCell ref="Q5:Q6"/>
    <mergeCell ref="C3:Q4"/>
    <mergeCell ref="A3:A6"/>
    <mergeCell ref="M5:M6"/>
    <mergeCell ref="N5:N6"/>
    <mergeCell ref="O5:O6"/>
    <mergeCell ref="P5:P6"/>
    <mergeCell ref="C5:C6"/>
    <mergeCell ref="G5:G6"/>
    <mergeCell ref="H5:H6"/>
    <mergeCell ref="I5:I6"/>
    <mergeCell ref="D5:D6"/>
    <mergeCell ref="E5:E6"/>
    <mergeCell ref="F5:F6"/>
  </mergeCells>
  <hyperlinks>
    <hyperlink ref="S2" location="OBSAH!A1" display="Zpět na obsah" xr:uid="{B904AF8E-7957-490D-9316-C65AE9BCB496}"/>
  </hyperlinks>
  <pageMargins left="0.70866141732283472" right="0.70866141732283472" top="0.78740157480314965" bottom="0.78740157480314965"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List124"/>
  <dimension ref="A1:O26"/>
  <sheetViews>
    <sheetView showGridLines="0" zoomScaleNormal="100" workbookViewId="0"/>
  </sheetViews>
  <sheetFormatPr defaultColWidth="9.140625" defaultRowHeight="15"/>
  <cols>
    <col min="1" max="1" width="19.28515625" customWidth="1"/>
    <col min="2" max="11" width="8.7109375" customWidth="1"/>
    <col min="14" max="14" width="6.7109375" customWidth="1"/>
  </cols>
  <sheetData>
    <row r="1" spans="1:15" ht="22.5" customHeight="1">
      <c r="A1" s="149" t="s">
        <v>1210</v>
      </c>
      <c r="B1" s="2"/>
      <c r="C1" s="2"/>
      <c r="D1" s="2"/>
      <c r="E1" s="2"/>
      <c r="F1" s="2"/>
      <c r="G1" s="2"/>
      <c r="H1" s="2"/>
      <c r="I1" s="2"/>
      <c r="K1" s="152"/>
    </row>
    <row r="2" spans="1:15" ht="18.75" customHeight="1" thickBot="1">
      <c r="A2" s="322" t="s">
        <v>1547</v>
      </c>
      <c r="B2" s="3"/>
      <c r="C2" s="3"/>
      <c r="D2" s="3"/>
      <c r="E2" s="3"/>
      <c r="F2" s="3"/>
      <c r="G2" s="3"/>
      <c r="H2" s="3"/>
      <c r="I2" s="18"/>
      <c r="J2" s="18"/>
      <c r="K2" s="18"/>
      <c r="L2" s="3"/>
      <c r="M2" s="1440" t="s">
        <v>1548</v>
      </c>
      <c r="N2" s="3"/>
      <c r="O2" s="106" t="s">
        <v>986</v>
      </c>
    </row>
    <row r="3" spans="1:15" ht="12.75" customHeight="1">
      <c r="A3" s="2112" t="s">
        <v>163</v>
      </c>
      <c r="B3" s="2109" t="s">
        <v>454</v>
      </c>
      <c r="C3" s="2032" t="s">
        <v>259</v>
      </c>
      <c r="D3" s="2032"/>
      <c r="E3" s="2032"/>
      <c r="F3" s="2032"/>
      <c r="G3" s="2032"/>
      <c r="H3" s="2032"/>
      <c r="I3" s="2032"/>
      <c r="J3" s="2032"/>
      <c r="K3" s="2032"/>
      <c r="L3" s="2032"/>
      <c r="M3" s="2032"/>
    </row>
    <row r="4" spans="1:15" ht="12.75" customHeight="1">
      <c r="A4" s="2113"/>
      <c r="B4" s="2229"/>
      <c r="C4" s="2034"/>
      <c r="D4" s="2034"/>
      <c r="E4" s="2034"/>
      <c r="F4" s="2034"/>
      <c r="G4" s="2034"/>
      <c r="H4" s="2034"/>
      <c r="I4" s="2034"/>
      <c r="J4" s="2034"/>
      <c r="K4" s="2034"/>
      <c r="L4" s="2034"/>
      <c r="M4" s="2034"/>
    </row>
    <row r="5" spans="1:15" ht="12.75" customHeight="1">
      <c r="A5" s="2113"/>
      <c r="B5" s="2229"/>
      <c r="C5" s="2125" t="s">
        <v>246</v>
      </c>
      <c r="D5" s="2041" t="s">
        <v>247</v>
      </c>
      <c r="E5" s="2125" t="s">
        <v>248</v>
      </c>
      <c r="F5" s="2041" t="s">
        <v>249</v>
      </c>
      <c r="G5" s="2041" t="s">
        <v>250</v>
      </c>
      <c r="H5" s="2041" t="s">
        <v>251</v>
      </c>
      <c r="I5" s="2041" t="s">
        <v>252</v>
      </c>
      <c r="J5" s="2041" t="s">
        <v>253</v>
      </c>
      <c r="K5" s="2041" t="s">
        <v>254</v>
      </c>
      <c r="L5" s="2041" t="s">
        <v>255</v>
      </c>
      <c r="M5" s="2055" t="s">
        <v>263</v>
      </c>
    </row>
    <row r="6" spans="1:15" ht="20.25" customHeight="1" thickBot="1">
      <c r="A6" s="2114"/>
      <c r="B6" s="2230"/>
      <c r="C6" s="2228"/>
      <c r="D6" s="2042"/>
      <c r="E6" s="2228"/>
      <c r="F6" s="2042"/>
      <c r="G6" s="2042"/>
      <c r="H6" s="2042"/>
      <c r="I6" s="2042"/>
      <c r="J6" s="2042"/>
      <c r="K6" s="2042"/>
      <c r="L6" s="2042"/>
      <c r="M6" s="2056"/>
    </row>
    <row r="7" spans="1:15" ht="18.75" customHeight="1">
      <c r="A7" s="398" t="s">
        <v>985</v>
      </c>
      <c r="B7" s="1217">
        <v>15433</v>
      </c>
      <c r="C7" s="1269">
        <v>222</v>
      </c>
      <c r="D7" s="1269">
        <v>517</v>
      </c>
      <c r="E7" s="1269">
        <v>624</v>
      </c>
      <c r="F7" s="1269">
        <v>837</v>
      </c>
      <c r="G7" s="1269">
        <v>976</v>
      </c>
      <c r="H7" s="1269">
        <v>873</v>
      </c>
      <c r="I7" s="1269">
        <v>771</v>
      </c>
      <c r="J7" s="1269">
        <v>656</v>
      </c>
      <c r="K7" s="1269">
        <v>510</v>
      </c>
      <c r="L7" s="1269">
        <v>468</v>
      </c>
      <c r="M7" s="1270">
        <v>8979</v>
      </c>
    </row>
    <row r="8" spans="1:15" ht="18.75" customHeight="1">
      <c r="A8" s="401" t="s">
        <v>14</v>
      </c>
      <c r="B8" s="91">
        <v>4807</v>
      </c>
      <c r="C8" s="339">
        <v>140</v>
      </c>
      <c r="D8" s="339">
        <v>305</v>
      </c>
      <c r="E8" s="339">
        <v>360</v>
      </c>
      <c r="F8" s="339">
        <v>396</v>
      </c>
      <c r="G8" s="339">
        <v>474</v>
      </c>
      <c r="H8" s="339">
        <v>381</v>
      </c>
      <c r="I8" s="339">
        <v>290</v>
      </c>
      <c r="J8" s="339">
        <v>223</v>
      </c>
      <c r="K8" s="339">
        <v>136</v>
      </c>
      <c r="L8" s="339">
        <v>128</v>
      </c>
      <c r="M8" s="517">
        <v>1974</v>
      </c>
    </row>
    <row r="9" spans="1:15" ht="18.75" customHeight="1">
      <c r="A9" s="401" t="s">
        <v>15</v>
      </c>
      <c r="B9" s="91">
        <v>1779</v>
      </c>
      <c r="C9" s="339">
        <v>29</v>
      </c>
      <c r="D9" s="339">
        <v>68</v>
      </c>
      <c r="E9" s="339">
        <v>81</v>
      </c>
      <c r="F9" s="339">
        <v>118</v>
      </c>
      <c r="G9" s="339">
        <v>121</v>
      </c>
      <c r="H9" s="339">
        <v>95</v>
      </c>
      <c r="I9" s="339">
        <v>64</v>
      </c>
      <c r="J9" s="339">
        <v>63</v>
      </c>
      <c r="K9" s="339">
        <v>54</v>
      </c>
      <c r="L9" s="339">
        <v>40</v>
      </c>
      <c r="M9" s="517">
        <v>1046</v>
      </c>
    </row>
    <row r="10" spans="1:15" ht="18.75" customHeight="1">
      <c r="A10" s="401" t="s">
        <v>16</v>
      </c>
      <c r="B10" s="91">
        <v>546</v>
      </c>
      <c r="C10" s="1271">
        <v>0</v>
      </c>
      <c r="D10" s="1271">
        <v>0</v>
      </c>
      <c r="E10" s="339">
        <v>1</v>
      </c>
      <c r="F10" s="339">
        <v>18</v>
      </c>
      <c r="G10" s="339">
        <v>18</v>
      </c>
      <c r="H10" s="339">
        <v>27</v>
      </c>
      <c r="I10" s="339">
        <v>26</v>
      </c>
      <c r="J10" s="339">
        <v>35</v>
      </c>
      <c r="K10" s="339">
        <v>20</v>
      </c>
      <c r="L10" s="339">
        <v>18</v>
      </c>
      <c r="M10" s="517">
        <v>383</v>
      </c>
    </row>
    <row r="11" spans="1:15" ht="18.75" customHeight="1">
      <c r="A11" s="401" t="s">
        <v>17</v>
      </c>
      <c r="B11" s="91">
        <v>988</v>
      </c>
      <c r="C11" s="339">
        <v>7</v>
      </c>
      <c r="D11" s="339">
        <v>18</v>
      </c>
      <c r="E11" s="339">
        <v>18</v>
      </c>
      <c r="F11" s="339">
        <v>33</v>
      </c>
      <c r="G11" s="339">
        <v>41</v>
      </c>
      <c r="H11" s="339">
        <v>43</v>
      </c>
      <c r="I11" s="339">
        <v>40</v>
      </c>
      <c r="J11" s="339">
        <v>37</v>
      </c>
      <c r="K11" s="339">
        <v>27</v>
      </c>
      <c r="L11" s="339">
        <v>38</v>
      </c>
      <c r="M11" s="517">
        <v>686</v>
      </c>
    </row>
    <row r="12" spans="1:15" ht="18.75" customHeight="1">
      <c r="A12" s="401" t="s">
        <v>18</v>
      </c>
      <c r="B12" s="91">
        <v>208</v>
      </c>
      <c r="C12" s="339">
        <v>1</v>
      </c>
      <c r="D12" s="339">
        <v>3</v>
      </c>
      <c r="E12" s="339">
        <v>5</v>
      </c>
      <c r="F12" s="339">
        <v>10</v>
      </c>
      <c r="G12" s="339">
        <v>9</v>
      </c>
      <c r="H12" s="339">
        <v>14</v>
      </c>
      <c r="I12" s="339">
        <v>11</v>
      </c>
      <c r="J12" s="339">
        <v>18</v>
      </c>
      <c r="K12" s="339">
        <v>13</v>
      </c>
      <c r="L12" s="339">
        <v>11</v>
      </c>
      <c r="M12" s="517">
        <v>113</v>
      </c>
    </row>
    <row r="13" spans="1:15" ht="18.75" customHeight="1">
      <c r="A13" s="401" t="s">
        <v>19</v>
      </c>
      <c r="B13" s="92">
        <v>1030</v>
      </c>
      <c r="C13" s="339">
        <v>12</v>
      </c>
      <c r="D13" s="339">
        <v>26</v>
      </c>
      <c r="E13" s="339">
        <v>43</v>
      </c>
      <c r="F13" s="339">
        <v>53</v>
      </c>
      <c r="G13" s="339">
        <v>54</v>
      </c>
      <c r="H13" s="339">
        <v>47</v>
      </c>
      <c r="I13" s="339">
        <v>59</v>
      </c>
      <c r="J13" s="339">
        <v>31</v>
      </c>
      <c r="K13" s="339">
        <v>29</v>
      </c>
      <c r="L13" s="339">
        <v>33</v>
      </c>
      <c r="M13" s="517">
        <v>643</v>
      </c>
    </row>
    <row r="14" spans="1:15" ht="18.75" customHeight="1">
      <c r="A14" s="401" t="s">
        <v>20</v>
      </c>
      <c r="B14" s="92">
        <v>244</v>
      </c>
      <c r="C14" s="1271">
        <v>0</v>
      </c>
      <c r="D14" s="339">
        <v>13</v>
      </c>
      <c r="E14" s="339">
        <v>17</v>
      </c>
      <c r="F14" s="339">
        <v>22</v>
      </c>
      <c r="G14" s="339">
        <v>15</v>
      </c>
      <c r="H14" s="339">
        <v>11</v>
      </c>
      <c r="I14" s="339">
        <v>6</v>
      </c>
      <c r="J14" s="339">
        <v>15</v>
      </c>
      <c r="K14" s="339">
        <v>12</v>
      </c>
      <c r="L14" s="339">
        <v>10</v>
      </c>
      <c r="M14" s="517">
        <v>123</v>
      </c>
    </row>
    <row r="15" spans="1:15" ht="18.75" customHeight="1">
      <c r="A15" s="401" t="s">
        <v>21</v>
      </c>
      <c r="B15" s="92">
        <v>358</v>
      </c>
      <c r="C15" s="339">
        <v>2</v>
      </c>
      <c r="D15" s="339">
        <v>5</v>
      </c>
      <c r="E15" s="339">
        <v>1</v>
      </c>
      <c r="F15" s="339">
        <v>12</v>
      </c>
      <c r="G15" s="339">
        <v>24</v>
      </c>
      <c r="H15" s="339">
        <v>20</v>
      </c>
      <c r="I15" s="339">
        <v>19</v>
      </c>
      <c r="J15" s="339">
        <v>13</v>
      </c>
      <c r="K15" s="339">
        <v>11</v>
      </c>
      <c r="L15" s="339">
        <v>15</v>
      </c>
      <c r="M15" s="517">
        <v>236</v>
      </c>
    </row>
    <row r="16" spans="1:15" ht="18.75" customHeight="1">
      <c r="A16" s="401" t="s">
        <v>22</v>
      </c>
      <c r="B16" s="92">
        <v>808</v>
      </c>
      <c r="C16" s="339">
        <v>11</v>
      </c>
      <c r="D16" s="339">
        <v>17</v>
      </c>
      <c r="E16" s="339">
        <v>29</v>
      </c>
      <c r="F16" s="339">
        <v>35</v>
      </c>
      <c r="G16" s="339">
        <v>34</v>
      </c>
      <c r="H16" s="339">
        <v>45</v>
      </c>
      <c r="I16" s="339">
        <v>40</v>
      </c>
      <c r="J16" s="339">
        <v>25</v>
      </c>
      <c r="K16" s="339">
        <v>23</v>
      </c>
      <c r="L16" s="339">
        <v>23</v>
      </c>
      <c r="M16" s="517">
        <v>526</v>
      </c>
    </row>
    <row r="17" spans="1:13" ht="18.75" customHeight="1">
      <c r="A17" s="401" t="s">
        <v>23</v>
      </c>
      <c r="B17" s="92">
        <v>1504</v>
      </c>
      <c r="C17" s="1271">
        <v>0</v>
      </c>
      <c r="D17" s="339">
        <v>1</v>
      </c>
      <c r="E17" s="339">
        <v>9</v>
      </c>
      <c r="F17" s="339">
        <v>18</v>
      </c>
      <c r="G17" s="339">
        <v>29</v>
      </c>
      <c r="H17" s="339">
        <v>35</v>
      </c>
      <c r="I17" s="339">
        <v>57</v>
      </c>
      <c r="J17" s="339">
        <v>45</v>
      </c>
      <c r="K17" s="339">
        <v>43</v>
      </c>
      <c r="L17" s="339">
        <v>35</v>
      </c>
      <c r="M17" s="517">
        <v>1232</v>
      </c>
    </row>
    <row r="18" spans="1:13" ht="18.75" customHeight="1">
      <c r="A18" s="401" t="s">
        <v>24</v>
      </c>
      <c r="B18" s="92">
        <v>769</v>
      </c>
      <c r="C18" s="240">
        <v>9</v>
      </c>
      <c r="D18" s="240">
        <v>30</v>
      </c>
      <c r="E18" s="240">
        <v>23</v>
      </c>
      <c r="F18" s="240">
        <v>28</v>
      </c>
      <c r="G18" s="240">
        <v>37</v>
      </c>
      <c r="H18" s="240">
        <v>41</v>
      </c>
      <c r="I18" s="240">
        <v>40</v>
      </c>
      <c r="J18" s="240">
        <v>35</v>
      </c>
      <c r="K18" s="240">
        <v>40</v>
      </c>
      <c r="L18" s="240">
        <v>38</v>
      </c>
      <c r="M18" s="63">
        <v>448</v>
      </c>
    </row>
    <row r="19" spans="1:13" ht="18.75" customHeight="1">
      <c r="A19" s="401" t="s">
        <v>25</v>
      </c>
      <c r="B19" s="92">
        <v>547</v>
      </c>
      <c r="C19" s="240">
        <v>0</v>
      </c>
      <c r="D19" s="240">
        <v>0</v>
      </c>
      <c r="E19" s="240">
        <v>6</v>
      </c>
      <c r="F19" s="240">
        <v>11</v>
      </c>
      <c r="G19" s="240">
        <v>30</v>
      </c>
      <c r="H19" s="240">
        <v>31</v>
      </c>
      <c r="I19" s="240">
        <v>25</v>
      </c>
      <c r="J19" s="240">
        <v>26</v>
      </c>
      <c r="K19" s="240">
        <v>20</v>
      </c>
      <c r="L19" s="240">
        <v>21</v>
      </c>
      <c r="M19" s="63">
        <v>377</v>
      </c>
    </row>
    <row r="20" spans="1:13" ht="18.75" customHeight="1">
      <c r="A20" s="401" t="s">
        <v>26</v>
      </c>
      <c r="B20" s="92">
        <v>635</v>
      </c>
      <c r="C20" s="240">
        <v>10</v>
      </c>
      <c r="D20" s="240">
        <v>26</v>
      </c>
      <c r="E20" s="240">
        <v>24</v>
      </c>
      <c r="F20" s="240">
        <v>42</v>
      </c>
      <c r="G20" s="240">
        <v>41</v>
      </c>
      <c r="H20" s="240">
        <v>18</v>
      </c>
      <c r="I20" s="240">
        <v>23</v>
      </c>
      <c r="J20" s="240">
        <v>23</v>
      </c>
      <c r="K20" s="240">
        <v>21</v>
      </c>
      <c r="L20" s="240">
        <v>19</v>
      </c>
      <c r="M20" s="63">
        <v>388</v>
      </c>
    </row>
    <row r="21" spans="1:13" ht="18.75" customHeight="1">
      <c r="A21" s="401" t="s">
        <v>27</v>
      </c>
      <c r="B21" s="92">
        <v>1210</v>
      </c>
      <c r="C21" s="240">
        <v>1</v>
      </c>
      <c r="D21" s="240">
        <v>5</v>
      </c>
      <c r="E21" s="240">
        <v>7</v>
      </c>
      <c r="F21" s="240">
        <v>41</v>
      </c>
      <c r="G21" s="240">
        <v>49</v>
      </c>
      <c r="H21" s="240">
        <v>65</v>
      </c>
      <c r="I21" s="240">
        <v>71</v>
      </c>
      <c r="J21" s="240">
        <v>67</v>
      </c>
      <c r="K21" s="240">
        <v>61</v>
      </c>
      <c r="L21" s="240">
        <v>39</v>
      </c>
      <c r="M21" s="63">
        <v>804</v>
      </c>
    </row>
    <row r="22" spans="1:13" ht="7.5" customHeight="1">
      <c r="A22" s="401"/>
      <c r="B22" s="63"/>
      <c r="C22" s="63"/>
      <c r="D22" s="63"/>
      <c r="E22" s="63"/>
      <c r="F22" s="63"/>
      <c r="G22" s="63"/>
      <c r="H22" s="63"/>
      <c r="I22" s="63"/>
      <c r="J22" s="63"/>
      <c r="K22" s="63"/>
      <c r="L22" s="63"/>
      <c r="M22" s="63"/>
    </row>
    <row r="23" spans="1:13" ht="15" customHeight="1">
      <c r="A23" s="138" t="s">
        <v>1701</v>
      </c>
      <c r="C23" s="50"/>
    </row>
    <row r="24" spans="1:13" ht="15" customHeight="1">
      <c r="A24" s="5" t="s">
        <v>1077</v>
      </c>
      <c r="C24" s="50"/>
    </row>
    <row r="25" spans="1:13">
      <c r="A25" s="52"/>
    </row>
    <row r="26" spans="1:13">
      <c r="B26" s="50"/>
      <c r="C26" s="50"/>
      <c r="D26" s="50"/>
      <c r="E26" s="50"/>
      <c r="F26" s="50"/>
      <c r="G26" s="50"/>
      <c r="H26" s="50"/>
      <c r="I26" s="50"/>
      <c r="J26" s="50"/>
      <c r="K26" s="50"/>
      <c r="L26" s="50"/>
      <c r="M26" s="50"/>
    </row>
  </sheetData>
  <mergeCells count="14">
    <mergeCell ref="L5:L6"/>
    <mergeCell ref="M5:M6"/>
    <mergeCell ref="A3:A6"/>
    <mergeCell ref="B3:B6"/>
    <mergeCell ref="C5:C6"/>
    <mergeCell ref="J5:J6"/>
    <mergeCell ref="K5:K6"/>
    <mergeCell ref="D5:D6"/>
    <mergeCell ref="E5:E6"/>
    <mergeCell ref="F5:F6"/>
    <mergeCell ref="G5:G6"/>
    <mergeCell ref="H5:H6"/>
    <mergeCell ref="I5:I6"/>
    <mergeCell ref="C3:M4"/>
  </mergeCells>
  <hyperlinks>
    <hyperlink ref="O2" location="OBSAH!A1" display="Zpět na obsah" xr:uid="{D1010812-2FAD-4DE9-A68C-7DE7C9612DBE}"/>
  </hyperlinks>
  <pageMargins left="0.70866141732283472" right="0.70866141732283472" top="0.78740157480314965" bottom="0.78740157480314965"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List28"/>
  <dimension ref="A1:U27"/>
  <sheetViews>
    <sheetView showGridLines="0" zoomScaleNormal="100" workbookViewId="0"/>
  </sheetViews>
  <sheetFormatPr defaultColWidth="9.140625" defaultRowHeight="15"/>
  <cols>
    <col min="1" max="1" width="14.28515625" customWidth="1"/>
    <col min="2" max="2" width="5.5703125" customWidth="1"/>
    <col min="3" max="3" width="6.85546875" customWidth="1"/>
    <col min="4" max="4" width="6.42578125" customWidth="1"/>
    <col min="5" max="5" width="6.85546875" customWidth="1"/>
    <col min="6" max="6" width="6.42578125" customWidth="1"/>
    <col min="7" max="7" width="6.85546875" customWidth="1"/>
    <col min="8" max="8" width="6.42578125" customWidth="1"/>
    <col min="9" max="9" width="6.85546875" customWidth="1"/>
    <col min="10" max="10" width="6.42578125" customWidth="1"/>
    <col min="11" max="11" width="6.85546875" customWidth="1"/>
    <col min="12" max="12" width="6.42578125" customWidth="1"/>
    <col min="13" max="13" width="6.85546875" customWidth="1"/>
    <col min="14" max="14" width="6.42578125" customWidth="1"/>
    <col min="15" max="15" width="6.85546875" customWidth="1"/>
    <col min="16" max="16" width="6.42578125" customWidth="1"/>
    <col min="17" max="17" width="6.85546875" customWidth="1"/>
    <col min="18" max="18" width="7.42578125" customWidth="1"/>
  </cols>
  <sheetData>
    <row r="1" spans="1:21" s="2" customFormat="1" ht="22.5" customHeight="1">
      <c r="A1" s="1" t="s">
        <v>1211</v>
      </c>
      <c r="B1" s="1"/>
      <c r="O1" s="152"/>
    </row>
    <row r="2" spans="1:21" s="4" customFormat="1" ht="18.75" customHeight="1" thickBot="1">
      <c r="A2" s="322" t="s">
        <v>1547</v>
      </c>
      <c r="R2" s="1440" t="s">
        <v>1548</v>
      </c>
      <c r="T2" s="106" t="s">
        <v>986</v>
      </c>
    </row>
    <row r="3" spans="1:21" ht="17.25" customHeight="1">
      <c r="A3" s="2032" t="s">
        <v>170</v>
      </c>
      <c r="B3" s="2033"/>
      <c r="C3" s="2118" t="s">
        <v>225</v>
      </c>
      <c r="D3" s="2135"/>
      <c r="E3" s="2118" t="s">
        <v>331</v>
      </c>
      <c r="F3" s="2119"/>
      <c r="G3" s="2119"/>
      <c r="H3" s="2135"/>
      <c r="I3" s="2118" t="s">
        <v>421</v>
      </c>
      <c r="J3" s="2119"/>
      <c r="K3" s="2119"/>
      <c r="L3" s="2119"/>
      <c r="M3" s="2119"/>
      <c r="N3" s="2119"/>
      <c r="O3" s="2119"/>
      <c r="P3" s="2119"/>
      <c r="Q3" s="2119"/>
      <c r="R3" s="2121"/>
    </row>
    <row r="4" spans="1:21" ht="21.75" customHeight="1">
      <c r="A4" s="2034"/>
      <c r="B4" s="2035"/>
      <c r="C4" s="2120"/>
      <c r="D4" s="2081"/>
      <c r="E4" s="2120" t="s">
        <v>4</v>
      </c>
      <c r="F4" s="2022"/>
      <c r="G4" s="2055" t="s">
        <v>175</v>
      </c>
      <c r="H4" s="2149"/>
      <c r="I4" s="2124" t="s">
        <v>4</v>
      </c>
      <c r="J4" s="2125"/>
      <c r="K4" s="2022" t="s">
        <v>137</v>
      </c>
      <c r="L4" s="2022"/>
      <c r="M4" s="2022"/>
      <c r="N4" s="2022"/>
      <c r="O4" s="2022"/>
      <c r="P4" s="2022"/>
      <c r="Q4" s="2022"/>
      <c r="R4" s="2006"/>
    </row>
    <row r="5" spans="1:21" ht="45" customHeight="1">
      <c r="A5" s="2034"/>
      <c r="B5" s="2035"/>
      <c r="C5" s="2120"/>
      <c r="D5" s="2081"/>
      <c r="E5" s="2120"/>
      <c r="F5" s="2006"/>
      <c r="G5" s="2123"/>
      <c r="H5" s="2115"/>
      <c r="I5" s="2045"/>
      <c r="J5" s="2126"/>
      <c r="K5" s="2022" t="s">
        <v>173</v>
      </c>
      <c r="L5" s="2022"/>
      <c r="M5" s="2022" t="s">
        <v>172</v>
      </c>
      <c r="N5" s="2022"/>
      <c r="O5" s="2022" t="s">
        <v>174</v>
      </c>
      <c r="P5" s="2022"/>
      <c r="Q5" s="2022" t="s">
        <v>37</v>
      </c>
      <c r="R5" s="2006"/>
    </row>
    <row r="6" spans="1:21" ht="17.25" customHeight="1" thickBot="1">
      <c r="A6" s="2036"/>
      <c r="B6" s="2037"/>
      <c r="C6" s="448" t="s">
        <v>134</v>
      </c>
      <c r="D6" s="478" t="s">
        <v>136</v>
      </c>
      <c r="E6" s="448" t="s">
        <v>134</v>
      </c>
      <c r="F6" s="477" t="s">
        <v>226</v>
      </c>
      <c r="G6" s="449" t="s">
        <v>134</v>
      </c>
      <c r="H6" s="1618" t="s">
        <v>226</v>
      </c>
      <c r="I6" s="448" t="s">
        <v>134</v>
      </c>
      <c r="J6" s="452" t="s">
        <v>226</v>
      </c>
      <c r="K6" s="449" t="s">
        <v>134</v>
      </c>
      <c r="L6" s="452" t="s">
        <v>226</v>
      </c>
      <c r="M6" s="449" t="s">
        <v>134</v>
      </c>
      <c r="N6" s="452" t="s">
        <v>226</v>
      </c>
      <c r="O6" s="449" t="s">
        <v>134</v>
      </c>
      <c r="P6" s="452" t="s">
        <v>226</v>
      </c>
      <c r="Q6" s="449" t="s">
        <v>134</v>
      </c>
      <c r="R6" s="461" t="s">
        <v>226</v>
      </c>
    </row>
    <row r="7" spans="1:21" s="14" customFormat="1" ht="18.75" customHeight="1">
      <c r="A7" s="2038" t="s">
        <v>11</v>
      </c>
      <c r="B7" s="2039"/>
      <c r="C7" s="185">
        <v>8763</v>
      </c>
      <c r="D7" s="1744">
        <v>2.0517106954463401E-2</v>
      </c>
      <c r="E7" s="169">
        <v>2317</v>
      </c>
      <c r="F7" s="415">
        <v>0.2644071664954924</v>
      </c>
      <c r="G7" s="115">
        <v>1702</v>
      </c>
      <c r="H7" s="1736">
        <v>0.1942257217847769</v>
      </c>
      <c r="I7" s="169">
        <v>6446</v>
      </c>
      <c r="J7" s="675">
        <v>0.73559283350450755</v>
      </c>
      <c r="K7" s="115">
        <v>2301</v>
      </c>
      <c r="L7" s="675">
        <v>0.26258130777131117</v>
      </c>
      <c r="M7" s="115">
        <v>1799</v>
      </c>
      <c r="N7" s="675">
        <v>0.20529499030012552</v>
      </c>
      <c r="O7" s="115">
        <v>1016</v>
      </c>
      <c r="P7" s="675">
        <v>0.11594202898550725</v>
      </c>
      <c r="Q7" s="115">
        <f>I7-K7-M7-O7</f>
        <v>1330</v>
      </c>
      <c r="R7" s="415">
        <v>0.15177450644756363</v>
      </c>
      <c r="S7"/>
      <c r="T7" s="26"/>
      <c r="U7" s="105"/>
    </row>
    <row r="8" spans="1:21" s="14" customFormat="1" ht="18.75" customHeight="1">
      <c r="A8" s="2038" t="s">
        <v>12</v>
      </c>
      <c r="B8" s="2039"/>
      <c r="C8" s="185">
        <v>9063</v>
      </c>
      <c r="D8" s="1744">
        <v>2.1332285117771254E-2</v>
      </c>
      <c r="E8" s="169">
        <v>2421</v>
      </c>
      <c r="F8" s="415">
        <v>0.26713008937437932</v>
      </c>
      <c r="G8" s="115">
        <v>1775</v>
      </c>
      <c r="H8" s="1736">
        <v>0.19585126337857223</v>
      </c>
      <c r="I8" s="169">
        <v>6642</v>
      </c>
      <c r="J8" s="675">
        <v>0.73286991062562068</v>
      </c>
      <c r="K8" s="115">
        <v>2596</v>
      </c>
      <c r="L8" s="675">
        <v>0.28643936886240762</v>
      </c>
      <c r="M8" s="115">
        <v>1732</v>
      </c>
      <c r="N8" s="675">
        <v>0.19110669756151386</v>
      </c>
      <c r="O8" s="115">
        <v>1019</v>
      </c>
      <c r="P8" s="675">
        <v>0.1124351759902902</v>
      </c>
      <c r="Q8" s="115">
        <v>1295</v>
      </c>
      <c r="R8" s="415">
        <v>0.14288866821140903</v>
      </c>
      <c r="S8"/>
      <c r="T8" s="26"/>
      <c r="U8" s="105"/>
    </row>
    <row r="9" spans="1:21" s="14" customFormat="1" ht="18.75" customHeight="1">
      <c r="A9" s="2038" t="s">
        <v>127</v>
      </c>
      <c r="B9" s="2039"/>
      <c r="C9" s="185">
        <v>9195</v>
      </c>
      <c r="D9" s="1744">
        <v>2.1813135326841187E-2</v>
      </c>
      <c r="E9" s="169">
        <v>2543</v>
      </c>
      <c r="F9" s="415">
        <v>0.27656334964654705</v>
      </c>
      <c r="G9" s="115">
        <v>1848</v>
      </c>
      <c r="H9" s="1736">
        <v>0.20097879282218598</v>
      </c>
      <c r="I9" s="169">
        <v>6652</v>
      </c>
      <c r="J9" s="675">
        <v>0.72343665035345295</v>
      </c>
      <c r="K9" s="115">
        <v>2709</v>
      </c>
      <c r="L9" s="675">
        <v>0.29461663947797717</v>
      </c>
      <c r="M9" s="115">
        <v>1678</v>
      </c>
      <c r="N9" s="675">
        <v>0.18249048395867321</v>
      </c>
      <c r="O9" s="115">
        <v>1019</v>
      </c>
      <c r="P9" s="675">
        <v>0.11082109842305601</v>
      </c>
      <c r="Q9" s="115">
        <v>1246</v>
      </c>
      <c r="R9" s="415">
        <v>0.13550842849374661</v>
      </c>
      <c r="S9"/>
      <c r="T9" s="26"/>
      <c r="U9" s="105"/>
    </row>
    <row r="10" spans="1:21" s="14" customFormat="1" ht="18.75" customHeight="1">
      <c r="A10" s="2038" t="s">
        <v>162</v>
      </c>
      <c r="B10" s="2039"/>
      <c r="C10" s="185">
        <v>9305</v>
      </c>
      <c r="D10" s="1744">
        <v>2.2111906923248752E-2</v>
      </c>
      <c r="E10" s="169">
        <v>2537</v>
      </c>
      <c r="F10" s="415">
        <v>0.27264911337990327</v>
      </c>
      <c r="G10" s="115">
        <v>1825</v>
      </c>
      <c r="H10" s="1736">
        <v>0.19613111230521224</v>
      </c>
      <c r="I10" s="169">
        <v>6768</v>
      </c>
      <c r="J10" s="675">
        <v>0.72735088662009673</v>
      </c>
      <c r="K10" s="115">
        <v>2795</v>
      </c>
      <c r="L10" s="675">
        <v>0.30037614185921546</v>
      </c>
      <c r="M10" s="115">
        <v>1663</v>
      </c>
      <c r="N10" s="675">
        <v>0.17872111767866738</v>
      </c>
      <c r="O10" s="115">
        <v>1029</v>
      </c>
      <c r="P10" s="675">
        <v>0.11058570660934981</v>
      </c>
      <c r="Q10" s="115">
        <v>1281</v>
      </c>
      <c r="R10" s="415">
        <v>0.13766792047286405</v>
      </c>
      <c r="S10"/>
      <c r="T10" s="26"/>
      <c r="U10" s="105"/>
    </row>
    <row r="11" spans="1:21" s="14" customFormat="1" ht="18.75" customHeight="1">
      <c r="A11" s="2038" t="s">
        <v>340</v>
      </c>
      <c r="B11" s="2039"/>
      <c r="C11" s="185">
        <v>9496</v>
      </c>
      <c r="D11" s="1744">
        <v>2.2405685419080223E-2</v>
      </c>
      <c r="E11" s="169">
        <v>2546</v>
      </c>
      <c r="F11" s="415">
        <v>0.26811288963774221</v>
      </c>
      <c r="G11" s="115">
        <v>1806</v>
      </c>
      <c r="H11" s="1736">
        <v>0.19018534119629318</v>
      </c>
      <c r="I11" s="169">
        <v>6950</v>
      </c>
      <c r="J11" s="675">
        <v>0.73188711036225784</v>
      </c>
      <c r="K11" s="115">
        <v>2909</v>
      </c>
      <c r="L11" s="675">
        <v>0.30633951137320975</v>
      </c>
      <c r="M11" s="115">
        <v>1690</v>
      </c>
      <c r="N11" s="675">
        <v>0.17796967144060657</v>
      </c>
      <c r="O11" s="115">
        <v>1059</v>
      </c>
      <c r="P11" s="675">
        <v>0.11152064026958719</v>
      </c>
      <c r="Q11" s="115">
        <v>1292</v>
      </c>
      <c r="R11" s="415">
        <v>0.13605728727885424</v>
      </c>
      <c r="S11"/>
      <c r="T11" s="26"/>
      <c r="U11" s="105"/>
    </row>
    <row r="12" spans="1:21" s="14" customFormat="1" ht="18.75" customHeight="1">
      <c r="A12" s="2038" t="s">
        <v>410</v>
      </c>
      <c r="B12" s="2039"/>
      <c r="C12" s="185">
        <v>9751</v>
      </c>
      <c r="D12" s="1744">
        <v>2.2524520334668497E-2</v>
      </c>
      <c r="E12" s="169">
        <v>2667</v>
      </c>
      <c r="F12" s="415">
        <v>0.27351040918880115</v>
      </c>
      <c r="G12" s="115">
        <v>1877</v>
      </c>
      <c r="H12" s="1736">
        <v>0.19249307763306328</v>
      </c>
      <c r="I12" s="169">
        <v>7084</v>
      </c>
      <c r="J12" s="675">
        <v>0.7264895908111989</v>
      </c>
      <c r="K12" s="115">
        <v>2995</v>
      </c>
      <c r="L12" s="675">
        <v>0.30714798482206951</v>
      </c>
      <c r="M12" s="115">
        <v>1742</v>
      </c>
      <c r="N12" s="675">
        <v>0.17864834375961439</v>
      </c>
      <c r="O12" s="115">
        <v>1063</v>
      </c>
      <c r="P12" s="675">
        <v>0.10901446005537893</v>
      </c>
      <c r="Q12" s="115">
        <v>1284</v>
      </c>
      <c r="R12" s="415">
        <v>0.13167880217413599</v>
      </c>
      <c r="S12"/>
      <c r="T12" s="26"/>
      <c r="U12" s="105"/>
    </row>
    <row r="13" spans="1:21" s="14" customFormat="1" ht="18.75" customHeight="1">
      <c r="A13" s="2038" t="s">
        <v>445</v>
      </c>
      <c r="B13" s="2039"/>
      <c r="C13" s="185">
        <v>10053</v>
      </c>
      <c r="D13" s="1744">
        <v>2.2527529165004685E-2</v>
      </c>
      <c r="E13" s="169">
        <v>2845</v>
      </c>
      <c r="F13" s="415">
        <v>0.2830000994727942</v>
      </c>
      <c r="G13" s="115">
        <v>2003</v>
      </c>
      <c r="H13" s="1736">
        <v>0.19924400676414999</v>
      </c>
      <c r="I13" s="169">
        <v>7208</v>
      </c>
      <c r="J13" s="675">
        <v>0.71699990052720586</v>
      </c>
      <c r="K13" s="115">
        <v>3112</v>
      </c>
      <c r="L13" s="675">
        <v>0.30955933552173481</v>
      </c>
      <c r="M13" s="115">
        <v>1836</v>
      </c>
      <c r="N13" s="675">
        <v>0.18263205013428827</v>
      </c>
      <c r="O13" s="115">
        <v>968</v>
      </c>
      <c r="P13" s="675">
        <v>9.6289664776683576E-2</v>
      </c>
      <c r="Q13" s="115">
        <v>1292</v>
      </c>
      <c r="R13" s="415">
        <v>0.12851885009449915</v>
      </c>
      <c r="S13"/>
      <c r="T13" s="26"/>
      <c r="U13" s="105"/>
    </row>
    <row r="14" spans="1:21" s="14" customFormat="1" ht="18.75" customHeight="1">
      <c r="A14" s="2038" t="s">
        <v>489</v>
      </c>
      <c r="B14" s="2039"/>
      <c r="C14" s="185">
        <v>14128</v>
      </c>
      <c r="D14" s="1744">
        <v>3.050211472404956E-2</v>
      </c>
      <c r="E14" s="169">
        <v>2975</v>
      </c>
      <c r="F14" s="415">
        <v>0.21057474518686298</v>
      </c>
      <c r="G14" s="115">
        <v>2062</v>
      </c>
      <c r="H14" s="415">
        <v>0.14595130237825596</v>
      </c>
      <c r="I14" s="169">
        <v>11153</v>
      </c>
      <c r="J14" s="415">
        <v>0.78942525481313708</v>
      </c>
      <c r="K14" s="115">
        <v>7062</v>
      </c>
      <c r="L14" s="415">
        <v>0.49985843714609285</v>
      </c>
      <c r="M14" s="115">
        <v>1892</v>
      </c>
      <c r="N14" s="415">
        <v>0.1339184597961495</v>
      </c>
      <c r="O14" s="115">
        <v>832</v>
      </c>
      <c r="P14" s="415">
        <v>5.8890147225368061E-2</v>
      </c>
      <c r="Q14" s="115">
        <v>1367</v>
      </c>
      <c r="R14" s="415">
        <v>9.6758210645526616E-2</v>
      </c>
      <c r="S14"/>
      <c r="T14" s="26"/>
      <c r="U14" s="105"/>
    </row>
    <row r="15" spans="1:21" s="14" customFormat="1" ht="18.75" customHeight="1">
      <c r="A15" s="2038" t="s">
        <v>499</v>
      </c>
      <c r="B15" s="2039"/>
      <c r="C15" s="185">
        <v>17184</v>
      </c>
      <c r="D15" s="1744">
        <v>3.5448615597885959E-2</v>
      </c>
      <c r="E15" s="169">
        <v>3215</v>
      </c>
      <c r="F15" s="415">
        <v>0.18709264432029796</v>
      </c>
      <c r="G15" s="115">
        <v>2248</v>
      </c>
      <c r="H15" s="1736">
        <v>0.13081936685288639</v>
      </c>
      <c r="I15" s="169">
        <v>13969</v>
      </c>
      <c r="J15" s="675">
        <v>0.81290735567970207</v>
      </c>
      <c r="K15" s="115">
        <v>9643</v>
      </c>
      <c r="L15" s="675">
        <v>0.56116154562383613</v>
      </c>
      <c r="M15" s="115">
        <v>2101</v>
      </c>
      <c r="N15" s="675">
        <v>0.12226489757914338</v>
      </c>
      <c r="O15" s="115">
        <v>744</v>
      </c>
      <c r="P15" s="675">
        <v>4.3296089385474863E-2</v>
      </c>
      <c r="Q15" s="115">
        <v>1481</v>
      </c>
      <c r="R15" s="415">
        <v>8.618482309124767E-2</v>
      </c>
      <c r="S15"/>
      <c r="T15" s="26"/>
      <c r="U15" s="105"/>
    </row>
    <row r="16" spans="1:21" s="14" customFormat="1" ht="18.75" customHeight="1">
      <c r="A16" s="2038" t="s">
        <v>731</v>
      </c>
      <c r="B16" s="2039"/>
      <c r="C16" s="185">
        <v>21227</v>
      </c>
      <c r="D16" s="1744">
        <v>4.2184944424460788E-2</v>
      </c>
      <c r="E16" s="169">
        <v>3646</v>
      </c>
      <c r="F16" s="415">
        <v>0.17176237810335893</v>
      </c>
      <c r="G16" s="115">
        <v>2529</v>
      </c>
      <c r="H16" s="1736">
        <v>0.11914071701135347</v>
      </c>
      <c r="I16" s="169">
        <v>17581</v>
      </c>
      <c r="J16" s="675">
        <v>0.82823762189664107</v>
      </c>
      <c r="K16" s="115">
        <v>12825</v>
      </c>
      <c r="L16" s="675">
        <v>0.604183351392095</v>
      </c>
      <c r="M16" s="115">
        <v>2346</v>
      </c>
      <c r="N16" s="675">
        <v>0.11051962123710368</v>
      </c>
      <c r="O16" s="115">
        <v>727</v>
      </c>
      <c r="P16" s="675">
        <v>3.4248834032128896E-2</v>
      </c>
      <c r="Q16" s="115">
        <v>1683</v>
      </c>
      <c r="R16" s="415">
        <v>7.9285815235313514E-2</v>
      </c>
      <c r="S16"/>
      <c r="T16" s="26"/>
      <c r="U16" s="105"/>
    </row>
    <row r="17" spans="1:21" s="14" customFormat="1" ht="18.75" customHeight="1" thickBot="1">
      <c r="A17" s="2007" t="s">
        <v>1132</v>
      </c>
      <c r="B17" s="2008"/>
      <c r="C17" s="185">
        <v>24993</v>
      </c>
      <c r="D17" s="1744">
        <v>4.8541313429705114E-2</v>
      </c>
      <c r="E17" s="169">
        <v>4047</v>
      </c>
      <c r="F17" s="415">
        <v>0.16192533909494658</v>
      </c>
      <c r="G17" s="115">
        <v>2794</v>
      </c>
      <c r="H17" s="415">
        <v>0.11179130156443805</v>
      </c>
      <c r="I17" s="70">
        <v>20946</v>
      </c>
      <c r="J17" s="415">
        <v>0.83807466090505345</v>
      </c>
      <c r="K17" s="44">
        <v>15768</v>
      </c>
      <c r="L17" s="415">
        <v>0.63089665106229742</v>
      </c>
      <c r="M17" s="44">
        <v>2575</v>
      </c>
      <c r="N17" s="415">
        <v>0.1030288480774617</v>
      </c>
      <c r="O17" s="44">
        <v>759</v>
      </c>
      <c r="P17" s="415">
        <v>3.0368503180890648E-2</v>
      </c>
      <c r="Q17" s="44">
        <v>1844</v>
      </c>
      <c r="R17" s="415">
        <v>7.3780658584403594E-2</v>
      </c>
      <c r="S17"/>
      <c r="T17" s="26"/>
      <c r="U17" s="105"/>
    </row>
    <row r="18" spans="1:21" s="14" customFormat="1" ht="18.75" customHeight="1">
      <c r="A18" s="2028" t="s">
        <v>1134</v>
      </c>
      <c r="B18" s="369" t="s">
        <v>164</v>
      </c>
      <c r="C18" s="391">
        <f>C17-C16</f>
        <v>3766</v>
      </c>
      <c r="D18" s="424" t="s">
        <v>50</v>
      </c>
      <c r="E18" s="391">
        <f>E17-E16</f>
        <v>401</v>
      </c>
      <c r="F18" s="423" t="s">
        <v>50</v>
      </c>
      <c r="G18" s="362">
        <f>G17-G16</f>
        <v>265</v>
      </c>
      <c r="H18" s="424" t="s">
        <v>50</v>
      </c>
      <c r="I18" s="391">
        <f>I17-I16</f>
        <v>3365</v>
      </c>
      <c r="J18" s="423" t="s">
        <v>50</v>
      </c>
      <c r="K18" s="362">
        <f>K17-K16</f>
        <v>2943</v>
      </c>
      <c r="L18" s="423" t="s">
        <v>50</v>
      </c>
      <c r="M18" s="362">
        <f>M17-M16</f>
        <v>229</v>
      </c>
      <c r="N18" s="423" t="s">
        <v>50</v>
      </c>
      <c r="O18" s="362">
        <f>O17-O16</f>
        <v>32</v>
      </c>
      <c r="P18" s="423" t="s">
        <v>50</v>
      </c>
      <c r="Q18" s="362">
        <f>Q17-Q16</f>
        <v>161</v>
      </c>
      <c r="R18" s="437" t="s">
        <v>50</v>
      </c>
      <c r="S18"/>
    </row>
    <row r="19" spans="1:21" s="14" customFormat="1" ht="18.75" customHeight="1">
      <c r="A19" s="2029"/>
      <c r="B19" s="1600" t="s">
        <v>165</v>
      </c>
      <c r="C19" s="393">
        <f>C17/C16-1</f>
        <v>0.17741555566024414</v>
      </c>
      <c r="D19" s="433" t="s">
        <v>50</v>
      </c>
      <c r="E19" s="393">
        <f>E17/E16-1</f>
        <v>0.10998354360943496</v>
      </c>
      <c r="F19" s="432" t="s">
        <v>50</v>
      </c>
      <c r="G19" s="366">
        <f>G17/G16-1</f>
        <v>0.10478449980229332</v>
      </c>
      <c r="H19" s="433" t="s">
        <v>50</v>
      </c>
      <c r="I19" s="393">
        <f>I17/I16-1</f>
        <v>0.19139980660940781</v>
      </c>
      <c r="J19" s="432" t="s">
        <v>50</v>
      </c>
      <c r="K19" s="366">
        <f>K17/K16-1</f>
        <v>0.22947368421052627</v>
      </c>
      <c r="L19" s="432" t="s">
        <v>50</v>
      </c>
      <c r="M19" s="366">
        <f>M17/M16-1</f>
        <v>9.7612958226769075E-2</v>
      </c>
      <c r="N19" s="432" t="s">
        <v>50</v>
      </c>
      <c r="O19" s="366">
        <f>O17/O16-1</f>
        <v>4.4016506189821225E-2</v>
      </c>
      <c r="P19" s="432" t="s">
        <v>50</v>
      </c>
      <c r="Q19" s="366">
        <f>Q17/Q16-1</f>
        <v>9.5662507427213272E-2</v>
      </c>
      <c r="R19" s="440" t="s">
        <v>50</v>
      </c>
      <c r="S19"/>
    </row>
    <row r="20" spans="1:21" s="14" customFormat="1" ht="18.75" customHeight="1">
      <c r="A20" s="2030" t="s">
        <v>1135</v>
      </c>
      <c r="B20" s="378" t="s">
        <v>164</v>
      </c>
      <c r="C20" s="394">
        <f>C17-C12</f>
        <v>15242</v>
      </c>
      <c r="D20" s="430" t="s">
        <v>50</v>
      </c>
      <c r="E20" s="394">
        <f>E17-E12</f>
        <v>1380</v>
      </c>
      <c r="F20" s="429" t="s">
        <v>50</v>
      </c>
      <c r="G20" s="371">
        <f>G17-G12</f>
        <v>917</v>
      </c>
      <c r="H20" s="430" t="s">
        <v>50</v>
      </c>
      <c r="I20" s="394">
        <f>I17-I12</f>
        <v>13862</v>
      </c>
      <c r="J20" s="429" t="s">
        <v>50</v>
      </c>
      <c r="K20" s="371">
        <f>K17-K12</f>
        <v>12773</v>
      </c>
      <c r="L20" s="429" t="s">
        <v>50</v>
      </c>
      <c r="M20" s="371">
        <f>M17-M12</f>
        <v>833</v>
      </c>
      <c r="N20" s="429" t="s">
        <v>50</v>
      </c>
      <c r="O20" s="371">
        <f>O17-O12</f>
        <v>-304</v>
      </c>
      <c r="P20" s="429" t="s">
        <v>50</v>
      </c>
      <c r="Q20" s="371">
        <f>Q17-Q12</f>
        <v>560</v>
      </c>
      <c r="R20" s="439" t="s">
        <v>50</v>
      </c>
      <c r="S20"/>
    </row>
    <row r="21" spans="1:21" s="14" customFormat="1" ht="18.75" customHeight="1">
      <c r="A21" s="2029"/>
      <c r="B21" s="1600" t="s">
        <v>165</v>
      </c>
      <c r="C21" s="393">
        <f>C17/C12-1</f>
        <v>1.563121731104502</v>
      </c>
      <c r="D21" s="433" t="s">
        <v>50</v>
      </c>
      <c r="E21" s="393">
        <f>E17/E12-1</f>
        <v>0.51743532058492692</v>
      </c>
      <c r="F21" s="432" t="s">
        <v>50</v>
      </c>
      <c r="G21" s="366">
        <f>G17/G12-1</f>
        <v>0.48854555141182732</v>
      </c>
      <c r="H21" s="433" t="s">
        <v>50</v>
      </c>
      <c r="I21" s="393">
        <f>I17/I12-1</f>
        <v>1.9568040654997176</v>
      </c>
      <c r="J21" s="432" t="s">
        <v>50</v>
      </c>
      <c r="K21" s="366">
        <f>K17/K12-1</f>
        <v>4.2647746243739562</v>
      </c>
      <c r="L21" s="432" t="s">
        <v>50</v>
      </c>
      <c r="M21" s="366">
        <f>M17/M12-1</f>
        <v>0.47818599311136634</v>
      </c>
      <c r="N21" s="432" t="s">
        <v>50</v>
      </c>
      <c r="O21" s="366">
        <f>O17/O12-1</f>
        <v>-0.28598306679209784</v>
      </c>
      <c r="P21" s="432" t="s">
        <v>50</v>
      </c>
      <c r="Q21" s="366">
        <f>Q17/Q12-1</f>
        <v>0.43613707165109039</v>
      </c>
      <c r="R21" s="440" t="s">
        <v>50</v>
      </c>
      <c r="S21"/>
    </row>
    <row r="22" spans="1:21" s="1665" customFormat="1" ht="18.75" customHeight="1">
      <c r="A22" s="2030" t="s">
        <v>1136</v>
      </c>
      <c r="B22" s="378" t="s">
        <v>164</v>
      </c>
      <c r="C22" s="394">
        <f>C17-C7</f>
        <v>16230</v>
      </c>
      <c r="D22" s="430" t="s">
        <v>50</v>
      </c>
      <c r="E22" s="394">
        <f>E17-E7</f>
        <v>1730</v>
      </c>
      <c r="F22" s="429" t="s">
        <v>50</v>
      </c>
      <c r="G22" s="371">
        <f>G17-G7</f>
        <v>1092</v>
      </c>
      <c r="H22" s="430" t="s">
        <v>50</v>
      </c>
      <c r="I22" s="394">
        <f>I17-I7</f>
        <v>14500</v>
      </c>
      <c r="J22" s="429" t="s">
        <v>50</v>
      </c>
      <c r="K22" s="371">
        <f>K17-K7</f>
        <v>13467</v>
      </c>
      <c r="L22" s="429" t="s">
        <v>50</v>
      </c>
      <c r="M22" s="371">
        <f>M17-M7</f>
        <v>776</v>
      </c>
      <c r="N22" s="429" t="s">
        <v>50</v>
      </c>
      <c r="O22" s="371">
        <f>O17-O7</f>
        <v>-257</v>
      </c>
      <c r="P22" s="429" t="s">
        <v>50</v>
      </c>
      <c r="Q22" s="371">
        <f>Q17-Q7</f>
        <v>514</v>
      </c>
      <c r="R22" s="439" t="s">
        <v>50</v>
      </c>
      <c r="S22"/>
    </row>
    <row r="23" spans="1:21" ht="18.75" customHeight="1">
      <c r="A23" s="2150"/>
      <c r="B23" s="1603" t="s">
        <v>165</v>
      </c>
      <c r="C23" s="368">
        <f>C17/C7-1</f>
        <v>1.8521054433413213</v>
      </c>
      <c r="D23" s="514" t="s">
        <v>50</v>
      </c>
      <c r="E23" s="368">
        <f>E17/E7-1</f>
        <v>0.74665515753129053</v>
      </c>
      <c r="F23" s="512" t="s">
        <v>50</v>
      </c>
      <c r="G23" s="384">
        <f>G17/G7-1</f>
        <v>0.64159811985898951</v>
      </c>
      <c r="H23" s="514" t="s">
        <v>50</v>
      </c>
      <c r="I23" s="368">
        <f>I17/I7-1</f>
        <v>2.249457027614024</v>
      </c>
      <c r="J23" s="512" t="s">
        <v>50</v>
      </c>
      <c r="K23" s="384">
        <f>K17/K7-1</f>
        <v>5.8526727509778356</v>
      </c>
      <c r="L23" s="512" t="s">
        <v>50</v>
      </c>
      <c r="M23" s="384">
        <f>M17/M7-1</f>
        <v>0.4313507504168983</v>
      </c>
      <c r="N23" s="512" t="s">
        <v>50</v>
      </c>
      <c r="O23" s="384">
        <f>O17/O7-1</f>
        <v>-0.25295275590551181</v>
      </c>
      <c r="P23" s="512" t="s">
        <v>50</v>
      </c>
      <c r="Q23" s="384">
        <f>Q17/Q7-1</f>
        <v>0.38646616541353374</v>
      </c>
      <c r="R23" s="513" t="s">
        <v>50</v>
      </c>
    </row>
    <row r="24" spans="1:21" ht="8.25" customHeight="1">
      <c r="A24" s="358"/>
      <c r="B24" s="110"/>
      <c r="C24" s="134"/>
      <c r="D24" s="135"/>
      <c r="E24" s="134"/>
      <c r="F24" s="135"/>
      <c r="G24" s="134"/>
      <c r="H24" s="135"/>
      <c r="I24" s="134"/>
      <c r="J24" s="135"/>
      <c r="K24" s="134"/>
      <c r="L24" s="135"/>
      <c r="M24" s="134"/>
      <c r="N24" s="135"/>
      <c r="O24" s="134"/>
      <c r="P24" s="135"/>
      <c r="Q24" s="134"/>
      <c r="R24" s="135"/>
    </row>
    <row r="25" spans="1:21" ht="15" customHeight="1">
      <c r="A25" s="138" t="s">
        <v>1663</v>
      </c>
      <c r="R25" s="415"/>
    </row>
    <row r="26" spans="1:21" ht="15" customHeight="1">
      <c r="A26" s="1662" t="s">
        <v>1702</v>
      </c>
    </row>
    <row r="27" spans="1:21" ht="9.75" customHeight="1">
      <c r="A27" s="5" t="s">
        <v>1703</v>
      </c>
    </row>
  </sheetData>
  <mergeCells count="26">
    <mergeCell ref="A3:B6"/>
    <mergeCell ref="C3:D5"/>
    <mergeCell ref="E3:H3"/>
    <mergeCell ref="I3:R3"/>
    <mergeCell ref="E4:F5"/>
    <mergeCell ref="I4:J5"/>
    <mergeCell ref="K4:R4"/>
    <mergeCell ref="K5:L5"/>
    <mergeCell ref="M5:N5"/>
    <mergeCell ref="O5:P5"/>
    <mergeCell ref="Q5:R5"/>
    <mergeCell ref="G4:H5"/>
    <mergeCell ref="A18:A19"/>
    <mergeCell ref="A20:A21"/>
    <mergeCell ref="A22:A23"/>
    <mergeCell ref="A7:B7"/>
    <mergeCell ref="A8:B8"/>
    <mergeCell ref="A9:B9"/>
    <mergeCell ref="A10:B10"/>
    <mergeCell ref="A11:B11"/>
    <mergeCell ref="A12:B12"/>
    <mergeCell ref="A13:B13"/>
    <mergeCell ref="A14:B14"/>
    <mergeCell ref="A15:B15"/>
    <mergeCell ref="A16:B16"/>
    <mergeCell ref="A17:B17"/>
  </mergeCells>
  <hyperlinks>
    <hyperlink ref="T2" location="OBSAH!A1" display="Zpět na obsah" xr:uid="{AEED9846-9165-4054-8CB4-327FD0DDA519}"/>
  </hyperlinks>
  <pageMargins left="0.70866141732283472" right="0.70866141732283472" top="0.78740157480314965" bottom="0.78740157480314965" header="0.31496062992125984" footer="0.31496062992125984"/>
  <pageSetup paperSize="9" scale="96" orientation="landscape" r:id="rId1"/>
  <ignoredErrors>
    <ignoredError sqref="C18:L23 N18:R23 M18:M23" unlockedFormula="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List90"/>
  <dimension ref="A1:Y28"/>
  <sheetViews>
    <sheetView showGridLines="0" zoomScaleNormal="100" workbookViewId="0"/>
  </sheetViews>
  <sheetFormatPr defaultColWidth="9.140625" defaultRowHeight="15"/>
  <cols>
    <col min="1" max="1" width="16.85546875" customWidth="1"/>
    <col min="2" max="2" width="5.85546875" customWidth="1"/>
    <col min="3" max="3" width="4.28515625" customWidth="1"/>
    <col min="4" max="5" width="5.28515625" customWidth="1"/>
    <col min="6" max="6" width="6" customWidth="1"/>
    <col min="7" max="7" width="5.28515625" customWidth="1"/>
    <col min="8" max="8" width="5.85546875" customWidth="1"/>
    <col min="9" max="11" width="5.28515625" customWidth="1"/>
    <col min="12" max="12" width="5.85546875" customWidth="1"/>
    <col min="13" max="16" width="5.28515625" customWidth="1"/>
    <col min="17" max="17" width="5.140625" customWidth="1"/>
    <col min="18" max="20" width="4.7109375" customWidth="1"/>
    <col min="21" max="21" width="4.5703125" customWidth="1"/>
    <col min="22" max="22" width="4.85546875" customWidth="1"/>
    <col min="23" max="23" width="4.42578125" customWidth="1"/>
  </cols>
  <sheetData>
    <row r="1" spans="1:25" ht="22.5" customHeight="1">
      <c r="A1" s="1" t="s">
        <v>1212</v>
      </c>
      <c r="B1" s="2"/>
      <c r="C1" s="2"/>
      <c r="D1" s="2"/>
      <c r="E1" s="2"/>
      <c r="F1" s="2"/>
      <c r="G1" s="2"/>
      <c r="H1" s="2"/>
      <c r="I1" s="152"/>
    </row>
    <row r="2" spans="1:25" ht="18.75" customHeight="1" thickBot="1">
      <c r="A2" s="322" t="s">
        <v>1547</v>
      </c>
      <c r="B2" s="4"/>
      <c r="C2" s="4"/>
      <c r="D2" s="4"/>
      <c r="E2" s="4"/>
      <c r="F2" s="4"/>
      <c r="G2" s="4"/>
      <c r="H2" s="4"/>
      <c r="I2" s="4"/>
      <c r="Q2" s="4"/>
      <c r="R2" s="4"/>
      <c r="S2" s="4"/>
      <c r="T2" s="4"/>
      <c r="U2" s="106"/>
      <c r="W2" s="1440" t="s">
        <v>1548</v>
      </c>
      <c r="Y2" s="106" t="s">
        <v>986</v>
      </c>
    </row>
    <row r="3" spans="1:25" ht="24.75" customHeight="1">
      <c r="A3" s="2112" t="s">
        <v>163</v>
      </c>
      <c r="B3" s="2118" t="s">
        <v>225</v>
      </c>
      <c r="C3" s="2119"/>
      <c r="D3" s="2043" t="s">
        <v>331</v>
      </c>
      <c r="E3" s="2112"/>
      <c r="F3" s="2118" t="s">
        <v>493</v>
      </c>
      <c r="G3" s="2119"/>
      <c r="H3" s="2119"/>
      <c r="I3" s="2119"/>
      <c r="J3" s="2119"/>
      <c r="K3" s="2135"/>
      <c r="L3" s="2118" t="s">
        <v>437</v>
      </c>
      <c r="M3" s="2119"/>
      <c r="N3" s="2119"/>
      <c r="O3" s="2119"/>
      <c r="P3" s="2119"/>
      <c r="Q3" s="2119"/>
      <c r="R3" s="2119"/>
      <c r="S3" s="2121"/>
      <c r="T3" s="982"/>
      <c r="U3" s="982"/>
      <c r="V3" s="982"/>
      <c r="W3" s="982"/>
    </row>
    <row r="4" spans="1:25" ht="17.25" customHeight="1">
      <c r="A4" s="2113"/>
      <c r="B4" s="2120"/>
      <c r="C4" s="2022"/>
      <c r="D4" s="2143"/>
      <c r="E4" s="2113"/>
      <c r="F4" s="2124" t="s">
        <v>4</v>
      </c>
      <c r="G4" s="2125"/>
      <c r="H4" s="2022" t="s">
        <v>218</v>
      </c>
      <c r="I4" s="2022"/>
      <c r="J4" s="2022"/>
      <c r="K4" s="2081"/>
      <c r="L4" s="2136" t="s">
        <v>438</v>
      </c>
      <c r="M4" s="2041"/>
      <c r="N4" s="2041" t="s">
        <v>440</v>
      </c>
      <c r="O4" s="2041"/>
      <c r="P4" s="2041" t="s">
        <v>439</v>
      </c>
      <c r="Q4" s="2041"/>
      <c r="R4" s="2041" t="s">
        <v>441</v>
      </c>
      <c r="S4" s="2055"/>
      <c r="T4" s="2041" t="s">
        <v>498</v>
      </c>
      <c r="U4" s="2055"/>
      <c r="V4" s="2041" t="s">
        <v>503</v>
      </c>
      <c r="W4" s="2055"/>
    </row>
    <row r="5" spans="1:25" ht="44.25" customHeight="1">
      <c r="A5" s="2113"/>
      <c r="B5" s="2120"/>
      <c r="C5" s="2022"/>
      <c r="D5" s="2045"/>
      <c r="E5" s="2115"/>
      <c r="F5" s="2045"/>
      <c r="G5" s="2126"/>
      <c r="H5" s="2022" t="s">
        <v>141</v>
      </c>
      <c r="I5" s="2022"/>
      <c r="J5" s="2022" t="s">
        <v>1074</v>
      </c>
      <c r="K5" s="2006"/>
      <c r="L5" s="2132"/>
      <c r="M5" s="2127"/>
      <c r="N5" s="2127"/>
      <c r="O5" s="2127"/>
      <c r="P5" s="2127"/>
      <c r="Q5" s="2127"/>
      <c r="R5" s="2127"/>
      <c r="S5" s="2123"/>
      <c r="T5" s="2127"/>
      <c r="U5" s="2123"/>
      <c r="V5" s="2127"/>
      <c r="W5" s="2123"/>
    </row>
    <row r="6" spans="1:25" ht="21.75" customHeight="1" thickBot="1">
      <c r="A6" s="2114"/>
      <c r="B6" s="448" t="s">
        <v>134</v>
      </c>
      <c r="C6" s="449" t="s">
        <v>136</v>
      </c>
      <c r="D6" s="448" t="s">
        <v>134</v>
      </c>
      <c r="E6" s="477" t="s">
        <v>226</v>
      </c>
      <c r="F6" s="448" t="s">
        <v>134</v>
      </c>
      <c r="G6" s="452" t="s">
        <v>226</v>
      </c>
      <c r="H6" s="449" t="s">
        <v>134</v>
      </c>
      <c r="I6" s="452" t="s">
        <v>226</v>
      </c>
      <c r="J6" s="449" t="s">
        <v>134</v>
      </c>
      <c r="K6" s="1618" t="s">
        <v>226</v>
      </c>
      <c r="L6" s="448" t="s">
        <v>134</v>
      </c>
      <c r="M6" s="449" t="s">
        <v>226</v>
      </c>
      <c r="N6" s="452" t="s">
        <v>134</v>
      </c>
      <c r="O6" s="449" t="s">
        <v>226</v>
      </c>
      <c r="P6" s="452" t="s">
        <v>134</v>
      </c>
      <c r="Q6" s="449" t="s">
        <v>226</v>
      </c>
      <c r="R6" s="452" t="s">
        <v>134</v>
      </c>
      <c r="S6" s="461" t="s">
        <v>226</v>
      </c>
      <c r="T6" s="449" t="s">
        <v>134</v>
      </c>
      <c r="U6" s="452" t="s">
        <v>226</v>
      </c>
      <c r="V6" s="452" t="s">
        <v>134</v>
      </c>
      <c r="W6" s="461" t="s">
        <v>226</v>
      </c>
    </row>
    <row r="7" spans="1:25" ht="18.75" customHeight="1">
      <c r="A7" s="398" t="s">
        <v>985</v>
      </c>
      <c r="B7" s="1148">
        <v>24993</v>
      </c>
      <c r="C7" s="1664">
        <v>4.8541313429705114E-2</v>
      </c>
      <c r="D7" s="1148">
        <v>4047</v>
      </c>
      <c r="E7" s="1664">
        <v>0.16192533909494658</v>
      </c>
      <c r="F7" s="331">
        <v>20946</v>
      </c>
      <c r="G7" s="1627">
        <v>0.83807466090505345</v>
      </c>
      <c r="H7" s="325">
        <v>17100</v>
      </c>
      <c r="I7" s="1627">
        <v>0.68419157364061933</v>
      </c>
      <c r="J7" s="325">
        <v>3846</v>
      </c>
      <c r="K7" s="1664">
        <v>0.15388308726443403</v>
      </c>
      <c r="L7" s="331">
        <v>15768</v>
      </c>
      <c r="M7" s="1659">
        <v>0.63089665106229742</v>
      </c>
      <c r="N7" s="1272">
        <v>2794</v>
      </c>
      <c r="O7" s="1659">
        <v>0.11179130156443805</v>
      </c>
      <c r="P7" s="1272">
        <v>2575</v>
      </c>
      <c r="Q7" s="1659">
        <v>0.1030288480774617</v>
      </c>
      <c r="R7" s="1272">
        <v>759</v>
      </c>
      <c r="S7" s="1659">
        <v>3.0368503180890648E-2</v>
      </c>
      <c r="T7" s="1272">
        <v>356</v>
      </c>
      <c r="U7" s="1659">
        <v>1.4243988316728684E-2</v>
      </c>
      <c r="V7" s="1272">
        <v>298</v>
      </c>
      <c r="W7" s="1659">
        <v>1.1923338534789741E-2</v>
      </c>
      <c r="X7" s="50"/>
    </row>
    <row r="8" spans="1:25" ht="18.75" customHeight="1">
      <c r="A8" s="399" t="s">
        <v>14</v>
      </c>
      <c r="B8" s="169">
        <v>7079</v>
      </c>
      <c r="C8" s="1744">
        <v>8.5615112960185771E-2</v>
      </c>
      <c r="D8" s="169">
        <v>1346</v>
      </c>
      <c r="E8" s="1744">
        <v>0.19013985026133634</v>
      </c>
      <c r="F8" s="169">
        <v>5733</v>
      </c>
      <c r="G8" s="1751">
        <v>0.8098601497386636</v>
      </c>
      <c r="H8" s="115">
        <v>4542</v>
      </c>
      <c r="I8" s="1751">
        <v>0.6416160474643311</v>
      </c>
      <c r="J8" s="115">
        <v>1191</v>
      </c>
      <c r="K8" s="1744">
        <v>0.16824410227433254</v>
      </c>
      <c r="L8" s="169">
        <v>3845</v>
      </c>
      <c r="M8" s="1751">
        <v>0.54315581296793336</v>
      </c>
      <c r="N8" s="115">
        <v>865</v>
      </c>
      <c r="O8" s="1751">
        <v>0.12219240005650515</v>
      </c>
      <c r="P8" s="115">
        <v>691</v>
      </c>
      <c r="Q8" s="1751">
        <v>9.7612657154965393E-2</v>
      </c>
      <c r="R8" s="115">
        <v>479</v>
      </c>
      <c r="S8" s="1751">
        <v>6.766492442435372E-2</v>
      </c>
      <c r="T8" s="115">
        <v>35</v>
      </c>
      <c r="U8" s="1751">
        <v>4.9442011583556997E-3</v>
      </c>
      <c r="V8" s="115">
        <v>120</v>
      </c>
      <c r="W8" s="1751">
        <v>1.6951546828648113E-2</v>
      </c>
      <c r="X8" s="50"/>
    </row>
    <row r="9" spans="1:25" ht="18.75" customHeight="1">
      <c r="A9" s="399" t="s">
        <v>15</v>
      </c>
      <c r="B9" s="169">
        <v>2988</v>
      </c>
      <c r="C9" s="1744">
        <v>5.6664959890766343E-2</v>
      </c>
      <c r="D9" s="169">
        <v>553</v>
      </c>
      <c r="E9" s="1744">
        <v>0.18507362784471218</v>
      </c>
      <c r="F9" s="169">
        <v>2435</v>
      </c>
      <c r="G9" s="1751">
        <v>0.81492637215528785</v>
      </c>
      <c r="H9" s="115">
        <v>2151</v>
      </c>
      <c r="I9" s="1751">
        <v>0.71987951807228912</v>
      </c>
      <c r="J9" s="115">
        <v>284</v>
      </c>
      <c r="K9" s="1744">
        <v>9.5046854082998664E-2</v>
      </c>
      <c r="L9" s="169">
        <v>2011</v>
      </c>
      <c r="M9" s="1751">
        <v>0.67302543507362789</v>
      </c>
      <c r="N9" s="115">
        <v>394</v>
      </c>
      <c r="O9" s="1751">
        <v>0.13186077643908969</v>
      </c>
      <c r="P9" s="115">
        <v>165</v>
      </c>
      <c r="Q9" s="1751">
        <v>5.5220883534136546E-2</v>
      </c>
      <c r="R9" s="115">
        <v>57</v>
      </c>
      <c r="S9" s="1751">
        <v>1.9076305220883535E-2</v>
      </c>
      <c r="T9" s="115">
        <v>27</v>
      </c>
      <c r="U9" s="1751">
        <v>9.0361445783132526E-3</v>
      </c>
      <c r="V9" s="115">
        <v>44</v>
      </c>
      <c r="W9" s="1751">
        <v>1.4725568942436412E-2</v>
      </c>
      <c r="X9" s="50"/>
    </row>
    <row r="10" spans="1:25" ht="18.75" customHeight="1">
      <c r="A10" s="399" t="s">
        <v>16</v>
      </c>
      <c r="B10" s="169">
        <v>1362</v>
      </c>
      <c r="C10" s="1744">
        <v>4.1945120261156106E-2</v>
      </c>
      <c r="D10" s="169">
        <v>125</v>
      </c>
      <c r="E10" s="1744">
        <v>9.1776798825256981E-2</v>
      </c>
      <c r="F10" s="169">
        <v>1237</v>
      </c>
      <c r="G10" s="1751">
        <v>0.90822320117474298</v>
      </c>
      <c r="H10" s="115">
        <v>1041</v>
      </c>
      <c r="I10" s="1751">
        <v>0.76431718061674003</v>
      </c>
      <c r="J10" s="115">
        <v>196</v>
      </c>
      <c r="K10" s="1744">
        <v>0.14390602055800295</v>
      </c>
      <c r="L10" s="169">
        <v>1002</v>
      </c>
      <c r="M10" s="1751">
        <v>0.73568281938325997</v>
      </c>
      <c r="N10" s="115">
        <v>76</v>
      </c>
      <c r="O10" s="1751">
        <v>5.5800293685756244E-2</v>
      </c>
      <c r="P10" s="115">
        <v>147</v>
      </c>
      <c r="Q10" s="1751">
        <v>0.10792951541850221</v>
      </c>
      <c r="R10" s="115">
        <v>17</v>
      </c>
      <c r="S10" s="1751">
        <v>1.2481644640234948E-2</v>
      </c>
      <c r="T10" s="115">
        <v>16</v>
      </c>
      <c r="U10" s="1751">
        <v>1.1747430249632892E-2</v>
      </c>
      <c r="V10" s="115">
        <v>15</v>
      </c>
      <c r="W10" s="1751">
        <v>1.1013215859030838E-2</v>
      </c>
      <c r="X10" s="50"/>
    </row>
    <row r="11" spans="1:25" ht="18.75" customHeight="1">
      <c r="A11" s="399" t="s">
        <v>17</v>
      </c>
      <c r="B11" s="169">
        <v>1902</v>
      </c>
      <c r="C11" s="1744">
        <v>6.6032495486737952E-2</v>
      </c>
      <c r="D11" s="169">
        <v>334</v>
      </c>
      <c r="E11" s="1744">
        <v>0.17560462670872765</v>
      </c>
      <c r="F11" s="169">
        <v>1568</v>
      </c>
      <c r="G11" s="1751">
        <v>0.82439537329127233</v>
      </c>
      <c r="H11" s="115">
        <v>1245</v>
      </c>
      <c r="I11" s="1751">
        <v>0.6545741324921136</v>
      </c>
      <c r="J11" s="115">
        <v>323</v>
      </c>
      <c r="K11" s="1744">
        <v>0.16982124079915878</v>
      </c>
      <c r="L11" s="169">
        <v>1192</v>
      </c>
      <c r="M11" s="1751">
        <v>0.62670872765509988</v>
      </c>
      <c r="N11" s="115">
        <v>228</v>
      </c>
      <c r="O11" s="1751">
        <v>0.11987381703470032</v>
      </c>
      <c r="P11" s="115">
        <v>276</v>
      </c>
      <c r="Q11" s="1751">
        <v>0.14511041009463724</v>
      </c>
      <c r="R11" s="115">
        <v>14</v>
      </c>
      <c r="S11" s="1751">
        <v>7.3606729758149319E-3</v>
      </c>
      <c r="T11" s="115">
        <v>22</v>
      </c>
      <c r="U11" s="1751">
        <v>1.1566771819137749E-2</v>
      </c>
      <c r="V11" s="115">
        <v>35</v>
      </c>
      <c r="W11" s="1751">
        <v>1.8401682439537329E-2</v>
      </c>
      <c r="X11" s="50"/>
    </row>
    <row r="12" spans="1:25" ht="18.75" customHeight="1">
      <c r="A12" s="399" t="s">
        <v>18</v>
      </c>
      <c r="B12" s="169">
        <v>1004</v>
      </c>
      <c r="C12" s="1744">
        <v>8.1979260226994366E-2</v>
      </c>
      <c r="D12" s="169">
        <v>90</v>
      </c>
      <c r="E12" s="1744">
        <v>8.9641434262948211E-2</v>
      </c>
      <c r="F12" s="169">
        <v>914</v>
      </c>
      <c r="G12" s="1751">
        <v>0.91035856573705176</v>
      </c>
      <c r="H12" s="115">
        <v>577</v>
      </c>
      <c r="I12" s="1751">
        <v>0.57470119521912355</v>
      </c>
      <c r="J12" s="115">
        <v>337</v>
      </c>
      <c r="K12" s="1744">
        <v>0.33565737051792827</v>
      </c>
      <c r="L12" s="169">
        <v>500</v>
      </c>
      <c r="M12" s="1751">
        <v>0.49800796812749004</v>
      </c>
      <c r="N12" s="115">
        <v>44</v>
      </c>
      <c r="O12" s="1751">
        <v>4.3824701195219126E-2</v>
      </c>
      <c r="P12" s="115">
        <v>289</v>
      </c>
      <c r="Q12" s="1751">
        <v>0.28784860557768926</v>
      </c>
      <c r="R12" s="115">
        <v>54</v>
      </c>
      <c r="S12" s="1751">
        <v>5.3784860557768925E-2</v>
      </c>
      <c r="T12" s="115">
        <v>26</v>
      </c>
      <c r="U12" s="1751">
        <v>2.5896414342629483E-2</v>
      </c>
      <c r="V12" s="115">
        <v>12</v>
      </c>
      <c r="W12" s="1751">
        <v>1.1952191235059761E-2</v>
      </c>
      <c r="X12" s="50"/>
    </row>
    <row r="13" spans="1:25" ht="18.75" customHeight="1">
      <c r="A13" s="399" t="s">
        <v>19</v>
      </c>
      <c r="B13" s="169">
        <v>1732</v>
      </c>
      <c r="C13" s="1744">
        <v>4.5486776794390317E-2</v>
      </c>
      <c r="D13" s="169">
        <v>144</v>
      </c>
      <c r="E13" s="1744">
        <v>8.3140877598152418E-2</v>
      </c>
      <c r="F13" s="169">
        <v>1588</v>
      </c>
      <c r="G13" s="1751">
        <v>0.91685912240184753</v>
      </c>
      <c r="H13" s="115">
        <v>1169</v>
      </c>
      <c r="I13" s="1751">
        <v>0.67494226327944573</v>
      </c>
      <c r="J13" s="115">
        <v>419</v>
      </c>
      <c r="K13" s="1744">
        <v>0.24191685912240185</v>
      </c>
      <c r="L13" s="169">
        <v>1097</v>
      </c>
      <c r="M13" s="1751">
        <v>0.63337182448036955</v>
      </c>
      <c r="N13" s="115">
        <v>88</v>
      </c>
      <c r="O13" s="1751">
        <v>5.0808314087759814E-2</v>
      </c>
      <c r="P13" s="115">
        <v>300</v>
      </c>
      <c r="Q13" s="1751">
        <v>0.17321016166281755</v>
      </c>
      <c r="R13" s="115">
        <v>45</v>
      </c>
      <c r="S13" s="1751">
        <v>2.5981524249422634E-2</v>
      </c>
      <c r="T13" s="115">
        <v>53</v>
      </c>
      <c r="U13" s="1751">
        <v>3.0600461893764433E-2</v>
      </c>
      <c r="V13" s="115">
        <v>16</v>
      </c>
      <c r="W13" s="1751">
        <v>9.2378752886836026E-3</v>
      </c>
      <c r="X13" s="50"/>
    </row>
    <row r="14" spans="1:25" ht="18.75" customHeight="1">
      <c r="A14" s="399" t="s">
        <v>20</v>
      </c>
      <c r="B14" s="169">
        <v>950</v>
      </c>
      <c r="C14" s="1744">
        <v>4.8853234598374984E-2</v>
      </c>
      <c r="D14" s="169">
        <v>135</v>
      </c>
      <c r="E14" s="1744">
        <v>0.14210526315789473</v>
      </c>
      <c r="F14" s="169">
        <v>815</v>
      </c>
      <c r="G14" s="1751">
        <v>0.85789473684210527</v>
      </c>
      <c r="H14" s="115">
        <v>674</v>
      </c>
      <c r="I14" s="1751">
        <v>0.70947368421052637</v>
      </c>
      <c r="J14" s="115">
        <v>141</v>
      </c>
      <c r="K14" s="1744">
        <v>0.14842105263157895</v>
      </c>
      <c r="L14" s="169">
        <v>641</v>
      </c>
      <c r="M14" s="1751">
        <v>0.67473684210526319</v>
      </c>
      <c r="N14" s="115">
        <v>77</v>
      </c>
      <c r="O14" s="1751">
        <v>8.1052631578947362E-2</v>
      </c>
      <c r="P14" s="115">
        <v>74</v>
      </c>
      <c r="Q14" s="1751">
        <v>7.7894736842105267E-2</v>
      </c>
      <c r="R14" s="115">
        <v>10</v>
      </c>
      <c r="S14" s="1751">
        <v>1.0526315789473684E-2</v>
      </c>
      <c r="T14" s="115">
        <v>46</v>
      </c>
      <c r="U14" s="1751">
        <v>4.8421052631578948E-2</v>
      </c>
      <c r="V14" s="115">
        <v>15</v>
      </c>
      <c r="W14" s="1751">
        <v>1.5789473684210527E-2</v>
      </c>
      <c r="X14" s="50"/>
    </row>
    <row r="15" spans="1:25" ht="18.75" customHeight="1">
      <c r="A15" s="399" t="s">
        <v>21</v>
      </c>
      <c r="B15" s="169">
        <v>1011</v>
      </c>
      <c r="C15" s="1744">
        <v>3.6809145853054684E-2</v>
      </c>
      <c r="D15" s="169">
        <v>102</v>
      </c>
      <c r="E15" s="1744">
        <v>0.10089020771513353</v>
      </c>
      <c r="F15" s="169">
        <v>909</v>
      </c>
      <c r="G15" s="1751">
        <v>0.89910979228486643</v>
      </c>
      <c r="H15" s="115">
        <v>795</v>
      </c>
      <c r="I15" s="1751">
        <v>0.78635014836795247</v>
      </c>
      <c r="J15" s="115">
        <v>114</v>
      </c>
      <c r="K15" s="1744">
        <v>0.11275964391691394</v>
      </c>
      <c r="L15" s="169">
        <v>758</v>
      </c>
      <c r="M15" s="1751">
        <v>0.74975272007912952</v>
      </c>
      <c r="N15" s="115">
        <v>69</v>
      </c>
      <c r="O15" s="1751">
        <v>6.8249258160237386E-2</v>
      </c>
      <c r="P15" s="115">
        <v>90</v>
      </c>
      <c r="Q15" s="1751">
        <v>8.9020771513353122E-2</v>
      </c>
      <c r="R15" s="115">
        <v>13</v>
      </c>
      <c r="S15" s="1751">
        <v>1.2858555885262116E-2</v>
      </c>
      <c r="T15" s="115">
        <v>14</v>
      </c>
      <c r="U15" s="1751">
        <v>1.3847675568743818E-2</v>
      </c>
      <c r="V15" s="115">
        <v>3</v>
      </c>
      <c r="W15" s="1751">
        <v>2.967359050445104E-3</v>
      </c>
      <c r="X15" s="50"/>
    </row>
    <row r="16" spans="1:25" ht="18.75" customHeight="1">
      <c r="A16" s="399" t="s">
        <v>22</v>
      </c>
      <c r="B16" s="169">
        <v>983</v>
      </c>
      <c r="C16" s="1744">
        <v>3.7450472416946053E-2</v>
      </c>
      <c r="D16" s="169">
        <v>129</v>
      </c>
      <c r="E16" s="1744">
        <v>0.13123092573753814</v>
      </c>
      <c r="F16" s="169">
        <v>854</v>
      </c>
      <c r="G16" s="1751">
        <v>0.86876907426246186</v>
      </c>
      <c r="H16" s="115">
        <v>750</v>
      </c>
      <c r="I16" s="1751">
        <v>0.76297049847405896</v>
      </c>
      <c r="J16" s="115">
        <v>104</v>
      </c>
      <c r="K16" s="1744">
        <v>0.10579857578840285</v>
      </c>
      <c r="L16" s="169">
        <v>731</v>
      </c>
      <c r="M16" s="1751">
        <v>0.74364191251271616</v>
      </c>
      <c r="N16" s="115">
        <v>103</v>
      </c>
      <c r="O16" s="1751">
        <v>0.10478128179043744</v>
      </c>
      <c r="P16" s="115">
        <v>54</v>
      </c>
      <c r="Q16" s="1751">
        <v>5.4933875890132246E-2</v>
      </c>
      <c r="R16" s="115">
        <v>5</v>
      </c>
      <c r="S16" s="1751">
        <v>5.0864699898270603E-3</v>
      </c>
      <c r="T16" s="115">
        <v>29</v>
      </c>
      <c r="U16" s="1751">
        <v>2.9501525940996948E-2</v>
      </c>
      <c r="V16" s="115">
        <v>2</v>
      </c>
      <c r="W16" s="1751">
        <v>2.0345879959308239E-3</v>
      </c>
      <c r="X16" s="50"/>
    </row>
    <row r="17" spans="1:24" ht="18.75" customHeight="1">
      <c r="A17" s="399" t="s">
        <v>23</v>
      </c>
      <c r="B17" s="169">
        <v>772</v>
      </c>
      <c r="C17" s="1744">
        <v>3.0317310713163681E-2</v>
      </c>
      <c r="D17" s="169">
        <v>99</v>
      </c>
      <c r="E17" s="1744">
        <v>0.12823834196891193</v>
      </c>
      <c r="F17" s="169">
        <v>673</v>
      </c>
      <c r="G17" s="1751">
        <v>0.87176165803108807</v>
      </c>
      <c r="H17" s="115">
        <v>565</v>
      </c>
      <c r="I17" s="1751">
        <v>0.73186528497409331</v>
      </c>
      <c r="J17" s="115">
        <v>108</v>
      </c>
      <c r="K17" s="1744">
        <v>0.13989637305699482</v>
      </c>
      <c r="L17" s="169">
        <v>548</v>
      </c>
      <c r="M17" s="1751">
        <v>0.7098445595854922</v>
      </c>
      <c r="N17" s="115">
        <v>71</v>
      </c>
      <c r="O17" s="1751">
        <v>9.1968911917098439E-2</v>
      </c>
      <c r="P17" s="115">
        <v>62</v>
      </c>
      <c r="Q17" s="1751">
        <v>8.0310880829015538E-2</v>
      </c>
      <c r="R17" s="115">
        <v>6</v>
      </c>
      <c r="S17" s="1751">
        <v>7.7720207253886009E-3</v>
      </c>
      <c r="T17" s="115">
        <v>30</v>
      </c>
      <c r="U17" s="1751">
        <v>3.8860103626943004E-2</v>
      </c>
      <c r="V17" s="115">
        <v>2</v>
      </c>
      <c r="W17" s="1751">
        <v>2.5906735751295338E-3</v>
      </c>
      <c r="X17" s="50"/>
    </row>
    <row r="18" spans="1:24" ht="18.75" customHeight="1">
      <c r="A18" s="399" t="s">
        <v>24</v>
      </c>
      <c r="B18" s="169">
        <v>2312</v>
      </c>
      <c r="C18" s="1744">
        <v>4.1591710441102395E-2</v>
      </c>
      <c r="D18" s="169">
        <v>432</v>
      </c>
      <c r="E18" s="1744">
        <v>0.18685121107266436</v>
      </c>
      <c r="F18" s="169">
        <v>1880</v>
      </c>
      <c r="G18" s="1751">
        <v>0.81314878892733566</v>
      </c>
      <c r="H18" s="115">
        <v>1590</v>
      </c>
      <c r="I18" s="1751">
        <v>0.68771626297577859</v>
      </c>
      <c r="J18" s="115">
        <v>290</v>
      </c>
      <c r="K18" s="1744">
        <v>0.1254325259515571</v>
      </c>
      <c r="L18" s="169">
        <v>1514</v>
      </c>
      <c r="M18" s="1751">
        <v>0.65484429065743943</v>
      </c>
      <c r="N18" s="115">
        <v>336</v>
      </c>
      <c r="O18" s="1751">
        <v>0.1453287197231834</v>
      </c>
      <c r="P18" s="115">
        <v>188</v>
      </c>
      <c r="Q18" s="1751">
        <v>8.1314878892733561E-2</v>
      </c>
      <c r="R18" s="115">
        <v>28</v>
      </c>
      <c r="S18" s="1751">
        <v>1.2110726643598616E-2</v>
      </c>
      <c r="T18" s="115">
        <v>30</v>
      </c>
      <c r="U18" s="1751">
        <v>1.2975778546712802E-2</v>
      </c>
      <c r="V18" s="115">
        <v>22</v>
      </c>
      <c r="W18" s="1751">
        <v>9.5155709342560554E-3</v>
      </c>
      <c r="X18" s="50"/>
    </row>
    <row r="19" spans="1:24" ht="18.75" customHeight="1">
      <c r="A19" s="399" t="s">
        <v>25</v>
      </c>
      <c r="B19" s="169">
        <v>727</v>
      </c>
      <c r="C19" s="1744">
        <v>2.3019441453992779E-2</v>
      </c>
      <c r="D19" s="169">
        <v>105</v>
      </c>
      <c r="E19" s="1744">
        <v>0.14442916093535077</v>
      </c>
      <c r="F19" s="169">
        <v>622</v>
      </c>
      <c r="G19" s="1751">
        <v>0.85557083906464926</v>
      </c>
      <c r="H19" s="115">
        <v>538</v>
      </c>
      <c r="I19" s="1751">
        <v>0.7400275103163686</v>
      </c>
      <c r="J19" s="115">
        <v>84</v>
      </c>
      <c r="K19" s="1744">
        <v>0.1155433287482806</v>
      </c>
      <c r="L19" s="169">
        <v>508</v>
      </c>
      <c r="M19" s="1751">
        <v>0.69876203576341123</v>
      </c>
      <c r="N19" s="115">
        <v>85</v>
      </c>
      <c r="O19" s="1751">
        <v>0.11691884456671252</v>
      </c>
      <c r="P19" s="115">
        <v>68</v>
      </c>
      <c r="Q19" s="1751">
        <v>9.353507565337002E-2</v>
      </c>
      <c r="R19" s="115">
        <v>11</v>
      </c>
      <c r="S19" s="1751">
        <v>1.5130674002751032E-2</v>
      </c>
      <c r="T19" s="115">
        <v>7</v>
      </c>
      <c r="U19" s="1751">
        <v>9.6286107290233843E-3</v>
      </c>
      <c r="V19" s="115">
        <v>6</v>
      </c>
      <c r="W19" s="1751">
        <v>8.253094910591471E-3</v>
      </c>
      <c r="X19" s="50"/>
    </row>
    <row r="20" spans="1:24" ht="18.75" customHeight="1">
      <c r="A20" s="399" t="s">
        <v>26</v>
      </c>
      <c r="B20" s="169">
        <v>763</v>
      </c>
      <c r="C20" s="1744">
        <v>2.7423354778420731E-2</v>
      </c>
      <c r="D20" s="169">
        <v>187</v>
      </c>
      <c r="E20" s="1744">
        <v>0.24508519003931847</v>
      </c>
      <c r="F20" s="169">
        <v>576</v>
      </c>
      <c r="G20" s="1751">
        <v>0.7549148099606815</v>
      </c>
      <c r="H20" s="115">
        <v>507</v>
      </c>
      <c r="I20" s="1751">
        <v>0.66448230668414154</v>
      </c>
      <c r="J20" s="115">
        <v>69</v>
      </c>
      <c r="K20" s="1744">
        <v>9.0432503276539969E-2</v>
      </c>
      <c r="L20" s="169">
        <v>491</v>
      </c>
      <c r="M20" s="1751">
        <v>0.64351245085190034</v>
      </c>
      <c r="N20" s="115">
        <v>169</v>
      </c>
      <c r="O20" s="1751">
        <v>0.22149410222804719</v>
      </c>
      <c r="P20" s="115">
        <v>45</v>
      </c>
      <c r="Q20" s="1751">
        <v>5.8977719528178242E-2</v>
      </c>
      <c r="R20" s="115">
        <v>9</v>
      </c>
      <c r="S20" s="1751">
        <v>1.1795543905635648E-2</v>
      </c>
      <c r="T20" s="115">
        <v>18</v>
      </c>
      <c r="U20" s="1751">
        <v>2.3591087811271297E-2</v>
      </c>
      <c r="V20" s="115">
        <v>6</v>
      </c>
      <c r="W20" s="1751">
        <v>7.8636959370904317E-3</v>
      </c>
      <c r="X20" s="50"/>
    </row>
    <row r="21" spans="1:24" ht="18.75" customHeight="1">
      <c r="A21" s="399" t="s">
        <v>27</v>
      </c>
      <c r="B21" s="169">
        <v>1408</v>
      </c>
      <c r="C21" s="1744">
        <v>2.5953917050691243E-2</v>
      </c>
      <c r="D21" s="169">
        <v>266</v>
      </c>
      <c r="E21" s="1744">
        <v>0.18892045454545456</v>
      </c>
      <c r="F21" s="169">
        <v>1142</v>
      </c>
      <c r="G21" s="1751">
        <v>0.81107954545454541</v>
      </c>
      <c r="H21" s="115">
        <v>956</v>
      </c>
      <c r="I21" s="1751">
        <v>0.67897727272727271</v>
      </c>
      <c r="J21" s="115">
        <v>186</v>
      </c>
      <c r="K21" s="1744">
        <v>0.13210227272727273</v>
      </c>
      <c r="L21" s="169">
        <v>930</v>
      </c>
      <c r="M21" s="1751">
        <v>0.66051136363636365</v>
      </c>
      <c r="N21" s="115">
        <v>189</v>
      </c>
      <c r="O21" s="1751">
        <v>0.13423295454545456</v>
      </c>
      <c r="P21" s="115">
        <v>126</v>
      </c>
      <c r="Q21" s="1751">
        <v>8.9488636363636367E-2</v>
      </c>
      <c r="R21" s="115">
        <v>11</v>
      </c>
      <c r="S21" s="1751">
        <v>7.8125E-3</v>
      </c>
      <c r="T21" s="115">
        <v>3</v>
      </c>
      <c r="U21" s="1751">
        <v>2.130681818181818E-3</v>
      </c>
      <c r="V21" s="115">
        <v>0</v>
      </c>
      <c r="W21" s="1751">
        <v>0</v>
      </c>
      <c r="X21" s="50"/>
    </row>
    <row r="22" spans="1:24" ht="7.5" customHeight="1">
      <c r="A22" s="401"/>
      <c r="B22" s="6"/>
      <c r="C22" s="415"/>
      <c r="D22" s="6"/>
      <c r="E22" s="415"/>
      <c r="F22" s="783"/>
      <c r="G22" s="415"/>
      <c r="H22" s="6"/>
      <c r="I22" s="415"/>
      <c r="J22" s="6"/>
      <c r="K22" s="415"/>
      <c r="L22" s="6"/>
      <c r="M22" s="415"/>
      <c r="N22" s="6"/>
      <c r="O22" s="415"/>
      <c r="P22" s="6"/>
      <c r="Q22" s="415"/>
      <c r="R22" s="6"/>
      <c r="S22" s="415"/>
    </row>
    <row r="23" spans="1:24" ht="15" customHeight="1">
      <c r="A23" s="138" t="s">
        <v>1663</v>
      </c>
      <c r="B23" s="50"/>
      <c r="C23" s="50"/>
      <c r="D23" s="50"/>
      <c r="E23" s="50"/>
      <c r="F23" s="50"/>
      <c r="G23" s="50"/>
      <c r="H23" s="50"/>
      <c r="I23" s="50"/>
    </row>
    <row r="24" spans="1:24" ht="15" customHeight="1">
      <c r="A24" s="1662" t="s">
        <v>1704</v>
      </c>
      <c r="B24" s="50"/>
      <c r="C24" s="50"/>
      <c r="D24" s="50"/>
      <c r="E24" s="50"/>
      <c r="F24" s="50"/>
      <c r="G24" s="50"/>
      <c r="H24" s="50"/>
      <c r="I24" s="50"/>
    </row>
    <row r="25" spans="1:24" ht="15" customHeight="1">
      <c r="A25" s="1662" t="s">
        <v>1705</v>
      </c>
    </row>
    <row r="26" spans="1:24" ht="17.25" customHeight="1">
      <c r="A26" s="816"/>
      <c r="B26" s="50"/>
      <c r="C26" s="50"/>
      <c r="D26" s="50"/>
      <c r="E26" s="50"/>
      <c r="F26" s="50"/>
      <c r="G26" s="50"/>
      <c r="H26" s="50"/>
      <c r="I26" s="50"/>
      <c r="J26" s="50"/>
      <c r="K26" s="50"/>
    </row>
    <row r="28" spans="1:24">
      <c r="C28" s="1769"/>
    </row>
  </sheetData>
  <mergeCells count="15">
    <mergeCell ref="T4:U5"/>
    <mergeCell ref="V4:W5"/>
    <mergeCell ref="J5:K5"/>
    <mergeCell ref="A3:A6"/>
    <mergeCell ref="B3:C5"/>
    <mergeCell ref="F3:K3"/>
    <mergeCell ref="F4:G5"/>
    <mergeCell ref="H4:K4"/>
    <mergeCell ref="H5:I5"/>
    <mergeCell ref="D3:E5"/>
    <mergeCell ref="L3:S3"/>
    <mergeCell ref="L4:M5"/>
    <mergeCell ref="N4:O5"/>
    <mergeCell ref="P4:Q5"/>
    <mergeCell ref="R4:S5"/>
  </mergeCells>
  <hyperlinks>
    <hyperlink ref="Y2" location="OBSAH!A1" display="Zpět na obsah" xr:uid="{879348C8-1FC5-46E0-A7C5-13F1F0122C7D}"/>
  </hyperlinks>
  <pageMargins left="0.70866141732283472" right="0.70866141732283472" top="0.78740157480314965" bottom="0.78740157480314965"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List125"/>
  <dimension ref="A1:X24"/>
  <sheetViews>
    <sheetView showGridLines="0" zoomScaleNormal="100" workbookViewId="0"/>
  </sheetViews>
  <sheetFormatPr defaultColWidth="9.140625" defaultRowHeight="15"/>
  <cols>
    <col min="1" max="1" width="18" customWidth="1"/>
    <col min="2" max="12" width="6.7109375" customWidth="1"/>
    <col min="13" max="18" width="6.42578125" customWidth="1"/>
  </cols>
  <sheetData>
    <row r="1" spans="1:24" s="29" customFormat="1" ht="22.5" customHeight="1">
      <c r="A1" s="1" t="s">
        <v>1213</v>
      </c>
      <c r="B1" s="2"/>
      <c r="C1" s="2"/>
      <c r="D1" s="2"/>
      <c r="Q1" s="152"/>
    </row>
    <row r="2" spans="1:24" ht="18.75" customHeight="1" thickBot="1">
      <c r="A2" s="322" t="s">
        <v>1547</v>
      </c>
      <c r="B2" s="4"/>
      <c r="C2" s="4"/>
      <c r="P2" s="4"/>
      <c r="Q2" s="4"/>
      <c r="R2" s="1440" t="s">
        <v>1548</v>
      </c>
      <c r="S2" s="4"/>
      <c r="T2" s="106" t="s">
        <v>986</v>
      </c>
    </row>
    <row r="3" spans="1:24" ht="24" customHeight="1">
      <c r="A3" s="2098" t="s">
        <v>163</v>
      </c>
      <c r="B3" s="2100" t="s">
        <v>170</v>
      </c>
      <c r="C3" s="2101"/>
      <c r="D3" s="2101"/>
      <c r="E3" s="2101"/>
      <c r="F3" s="2101"/>
      <c r="G3" s="2101"/>
      <c r="H3" s="2101"/>
      <c r="I3" s="2101"/>
      <c r="J3" s="2101"/>
      <c r="K3" s="2101"/>
      <c r="L3" s="2102"/>
      <c r="M3" s="2103" t="s">
        <v>1134</v>
      </c>
      <c r="N3" s="2104"/>
      <c r="O3" s="2105" t="s">
        <v>1135</v>
      </c>
      <c r="P3" s="2106"/>
      <c r="Q3" s="2107" t="s">
        <v>1136</v>
      </c>
      <c r="R3" s="2104"/>
    </row>
    <row r="4" spans="1:24" ht="17.25" customHeight="1" thickBot="1">
      <c r="A4" s="2099"/>
      <c r="B4" s="406" t="s">
        <v>11</v>
      </c>
      <c r="C4" s="406" t="s">
        <v>12</v>
      </c>
      <c r="D4" s="406" t="s">
        <v>127</v>
      </c>
      <c r="E4" s="406" t="s">
        <v>162</v>
      </c>
      <c r="F4" s="406" t="s">
        <v>340</v>
      </c>
      <c r="G4" s="407" t="s">
        <v>410</v>
      </c>
      <c r="H4" s="407" t="s">
        <v>445</v>
      </c>
      <c r="I4" s="407" t="s">
        <v>489</v>
      </c>
      <c r="J4" s="407" t="s">
        <v>499</v>
      </c>
      <c r="K4" s="407" t="s">
        <v>731</v>
      </c>
      <c r="L4" s="469" t="s">
        <v>1132</v>
      </c>
      <c r="M4" s="445" t="s">
        <v>164</v>
      </c>
      <c r="N4" s="1695" t="s">
        <v>165</v>
      </c>
      <c r="O4" s="416" t="s">
        <v>164</v>
      </c>
      <c r="P4" s="1695" t="s">
        <v>165</v>
      </c>
      <c r="Q4" s="416" t="s">
        <v>164</v>
      </c>
      <c r="R4" s="1696" t="s">
        <v>165</v>
      </c>
    </row>
    <row r="5" spans="1:24" ht="18.75" customHeight="1">
      <c r="A5" s="398" t="s">
        <v>985</v>
      </c>
      <c r="B5" s="130">
        <v>8763</v>
      </c>
      <c r="C5" s="130">
        <v>9063</v>
      </c>
      <c r="D5" s="130">
        <v>9195</v>
      </c>
      <c r="E5" s="130">
        <v>9305</v>
      </c>
      <c r="F5" s="130">
        <v>9496</v>
      </c>
      <c r="G5" s="130">
        <v>9751</v>
      </c>
      <c r="H5" s="130">
        <v>10053</v>
      </c>
      <c r="I5" s="130">
        <v>14128</v>
      </c>
      <c r="J5" s="130">
        <v>17184</v>
      </c>
      <c r="K5" s="130">
        <v>21227</v>
      </c>
      <c r="L5" s="107">
        <v>24993</v>
      </c>
      <c r="M5" s="577">
        <f>L5-K5</f>
        <v>3766</v>
      </c>
      <c r="N5" s="548">
        <f>L5/K5-1</f>
        <v>0.17741555566024414</v>
      </c>
      <c r="O5" s="578">
        <f>L5-G5</f>
        <v>15242</v>
      </c>
      <c r="P5" s="579">
        <f>L5/G5-1</f>
        <v>1.563121731104502</v>
      </c>
      <c r="Q5" s="580">
        <f>L5-B5</f>
        <v>16230</v>
      </c>
      <c r="R5" s="548">
        <f>L5/B5-1</f>
        <v>1.8521054433413213</v>
      </c>
      <c r="T5" s="100"/>
      <c r="U5" s="212"/>
      <c r="V5" s="100"/>
      <c r="W5" s="212"/>
      <c r="X5" s="100"/>
    </row>
    <row r="6" spans="1:24" ht="18.75" customHeight="1">
      <c r="A6" s="399" t="s">
        <v>14</v>
      </c>
      <c r="B6" s="118">
        <v>3729</v>
      </c>
      <c r="C6" s="118">
        <v>3925</v>
      </c>
      <c r="D6" s="118">
        <v>4054</v>
      </c>
      <c r="E6" s="118">
        <v>4080</v>
      </c>
      <c r="F6" s="118">
        <v>4113</v>
      </c>
      <c r="G6" s="118">
        <v>4233</v>
      </c>
      <c r="H6" s="118">
        <v>4162</v>
      </c>
      <c r="I6" s="118">
        <v>4679</v>
      </c>
      <c r="J6" s="118">
        <v>5186</v>
      </c>
      <c r="K6" s="118">
        <v>6128</v>
      </c>
      <c r="L6" s="108">
        <v>7079</v>
      </c>
      <c r="M6" s="581">
        <f t="shared" ref="M6:M19" si="0">L6-K6</f>
        <v>951</v>
      </c>
      <c r="N6" s="550">
        <f t="shared" ref="N6:N19" si="1">L6/K6-1</f>
        <v>0.15518929503916445</v>
      </c>
      <c r="O6" s="551">
        <f t="shared" ref="O6:O19" si="2">L6-G6</f>
        <v>2846</v>
      </c>
      <c r="P6" s="549">
        <f t="shared" ref="P6:P19" si="3">L6/G6-1</f>
        <v>0.6723364044412945</v>
      </c>
      <c r="Q6" s="582">
        <f t="shared" ref="Q6:Q19" si="4">L6-B6</f>
        <v>3350</v>
      </c>
      <c r="R6" s="550">
        <f t="shared" ref="R6:R19" si="5">L6/B6-1</f>
        <v>0.89836417270045588</v>
      </c>
      <c r="T6" s="100"/>
      <c r="U6" s="212"/>
      <c r="V6" s="100"/>
      <c r="W6" s="212"/>
      <c r="X6" s="100"/>
    </row>
    <row r="7" spans="1:24" ht="18.75" customHeight="1">
      <c r="A7" s="399" t="s">
        <v>15</v>
      </c>
      <c r="B7" s="118">
        <v>640</v>
      </c>
      <c r="C7" s="118">
        <v>673</v>
      </c>
      <c r="D7" s="118">
        <v>678</v>
      </c>
      <c r="E7" s="118">
        <v>700</v>
      </c>
      <c r="F7" s="118">
        <v>726</v>
      </c>
      <c r="G7" s="118">
        <v>764</v>
      </c>
      <c r="H7" s="118">
        <v>831</v>
      </c>
      <c r="I7" s="118">
        <v>1416</v>
      </c>
      <c r="J7" s="118">
        <v>1933</v>
      </c>
      <c r="K7" s="118">
        <v>2550</v>
      </c>
      <c r="L7" s="108">
        <v>2988</v>
      </c>
      <c r="M7" s="581">
        <f t="shared" si="0"/>
        <v>438</v>
      </c>
      <c r="N7" s="550">
        <f t="shared" si="1"/>
        <v>0.17176470588235304</v>
      </c>
      <c r="O7" s="551">
        <f t="shared" si="2"/>
        <v>2224</v>
      </c>
      <c r="P7" s="549">
        <f t="shared" si="3"/>
        <v>2.9109947643979059</v>
      </c>
      <c r="Q7" s="582">
        <f t="shared" si="4"/>
        <v>2348</v>
      </c>
      <c r="R7" s="550">
        <f t="shared" si="5"/>
        <v>3.6687500000000002</v>
      </c>
      <c r="T7" s="100"/>
      <c r="U7" s="212"/>
      <c r="V7" s="100"/>
      <c r="W7" s="212"/>
      <c r="X7" s="100"/>
    </row>
    <row r="8" spans="1:24" ht="18.75" customHeight="1">
      <c r="A8" s="399" t="s">
        <v>16</v>
      </c>
      <c r="B8" s="118">
        <v>316</v>
      </c>
      <c r="C8" s="118">
        <v>335</v>
      </c>
      <c r="D8" s="118">
        <v>318</v>
      </c>
      <c r="E8" s="118">
        <v>340</v>
      </c>
      <c r="F8" s="118">
        <v>348</v>
      </c>
      <c r="G8" s="118">
        <v>367</v>
      </c>
      <c r="H8" s="118">
        <v>382</v>
      </c>
      <c r="I8" s="118">
        <v>674</v>
      </c>
      <c r="J8" s="118">
        <v>855</v>
      </c>
      <c r="K8" s="118">
        <v>1157</v>
      </c>
      <c r="L8" s="108">
        <v>1362</v>
      </c>
      <c r="M8" s="581">
        <f t="shared" si="0"/>
        <v>205</v>
      </c>
      <c r="N8" s="550">
        <f t="shared" si="1"/>
        <v>0.17718236819360422</v>
      </c>
      <c r="O8" s="551">
        <f t="shared" si="2"/>
        <v>995</v>
      </c>
      <c r="P8" s="549">
        <f t="shared" si="3"/>
        <v>2.7111716621253406</v>
      </c>
      <c r="Q8" s="582">
        <f t="shared" si="4"/>
        <v>1046</v>
      </c>
      <c r="R8" s="550">
        <f t="shared" si="5"/>
        <v>3.3101265822784809</v>
      </c>
      <c r="T8" s="100"/>
      <c r="U8" s="212"/>
      <c r="V8" s="100"/>
      <c r="W8" s="212"/>
      <c r="X8" s="100"/>
    </row>
    <row r="9" spans="1:24" ht="18.75" customHeight="1">
      <c r="A9" s="399" t="s">
        <v>17</v>
      </c>
      <c r="B9" s="118">
        <v>542</v>
      </c>
      <c r="C9" s="118">
        <v>583</v>
      </c>
      <c r="D9" s="118">
        <v>589</v>
      </c>
      <c r="E9" s="118">
        <v>554</v>
      </c>
      <c r="F9" s="118">
        <v>599</v>
      </c>
      <c r="G9" s="118">
        <v>632</v>
      </c>
      <c r="H9" s="118">
        <v>723</v>
      </c>
      <c r="I9" s="118">
        <v>1064</v>
      </c>
      <c r="J9" s="118">
        <v>1273</v>
      </c>
      <c r="K9" s="118">
        <v>1613</v>
      </c>
      <c r="L9" s="108">
        <v>1902</v>
      </c>
      <c r="M9" s="581">
        <f t="shared" si="0"/>
        <v>289</v>
      </c>
      <c r="N9" s="550">
        <f t="shared" si="1"/>
        <v>0.17916924984500926</v>
      </c>
      <c r="O9" s="551">
        <f t="shared" si="2"/>
        <v>1270</v>
      </c>
      <c r="P9" s="549">
        <f t="shared" si="3"/>
        <v>2.009493670886076</v>
      </c>
      <c r="Q9" s="582">
        <f t="shared" si="4"/>
        <v>1360</v>
      </c>
      <c r="R9" s="550">
        <f t="shared" si="5"/>
        <v>2.5092250922509227</v>
      </c>
      <c r="T9" s="100"/>
      <c r="U9" s="212"/>
      <c r="V9" s="100"/>
      <c r="W9" s="212"/>
      <c r="X9" s="100"/>
    </row>
    <row r="10" spans="1:24" ht="18.75" customHeight="1">
      <c r="A10" s="399" t="s">
        <v>18</v>
      </c>
      <c r="B10" s="118">
        <v>464</v>
      </c>
      <c r="C10" s="118">
        <v>457</v>
      </c>
      <c r="D10" s="118">
        <v>423</v>
      </c>
      <c r="E10" s="118">
        <v>385</v>
      </c>
      <c r="F10" s="118">
        <v>395</v>
      </c>
      <c r="G10" s="118">
        <v>393</v>
      </c>
      <c r="H10" s="118">
        <v>420</v>
      </c>
      <c r="I10" s="118">
        <v>566</v>
      </c>
      <c r="J10" s="118">
        <v>654</v>
      </c>
      <c r="K10" s="118">
        <v>793</v>
      </c>
      <c r="L10" s="108">
        <v>1004</v>
      </c>
      <c r="M10" s="581">
        <f t="shared" si="0"/>
        <v>211</v>
      </c>
      <c r="N10" s="550">
        <f t="shared" si="1"/>
        <v>0.26607818411097095</v>
      </c>
      <c r="O10" s="551">
        <f t="shared" si="2"/>
        <v>611</v>
      </c>
      <c r="P10" s="549">
        <f t="shared" si="3"/>
        <v>1.55470737913486</v>
      </c>
      <c r="Q10" s="582">
        <f t="shared" si="4"/>
        <v>540</v>
      </c>
      <c r="R10" s="550">
        <f t="shared" si="5"/>
        <v>1.1637931034482758</v>
      </c>
      <c r="T10" s="100"/>
      <c r="U10" s="212"/>
      <c r="V10" s="100"/>
      <c r="W10" s="212"/>
      <c r="X10" s="100"/>
    </row>
    <row r="11" spans="1:24" ht="18.75" customHeight="1">
      <c r="A11" s="399" t="s">
        <v>19</v>
      </c>
      <c r="B11" s="118">
        <v>524</v>
      </c>
      <c r="C11" s="118">
        <v>491</v>
      </c>
      <c r="D11" s="118">
        <v>491</v>
      </c>
      <c r="E11" s="118">
        <v>523</v>
      </c>
      <c r="F11" s="118">
        <v>532</v>
      </c>
      <c r="G11" s="118">
        <v>544</v>
      </c>
      <c r="H11" s="118">
        <v>590</v>
      </c>
      <c r="I11" s="118">
        <v>962</v>
      </c>
      <c r="J11" s="118">
        <v>1226</v>
      </c>
      <c r="K11" s="118">
        <v>1438</v>
      </c>
      <c r="L11" s="108">
        <v>1732</v>
      </c>
      <c r="M11" s="581">
        <f t="shared" si="0"/>
        <v>294</v>
      </c>
      <c r="N11" s="550">
        <f t="shared" si="1"/>
        <v>0.20445062586926288</v>
      </c>
      <c r="O11" s="551">
        <f t="shared" si="2"/>
        <v>1188</v>
      </c>
      <c r="P11" s="549">
        <f t="shared" si="3"/>
        <v>2.1838235294117645</v>
      </c>
      <c r="Q11" s="582">
        <f t="shared" si="4"/>
        <v>1208</v>
      </c>
      <c r="R11" s="550">
        <f t="shared" si="5"/>
        <v>2.3053435114503817</v>
      </c>
      <c r="T11" s="100"/>
      <c r="U11" s="212"/>
      <c r="V11" s="100"/>
      <c r="W11" s="212"/>
      <c r="X11" s="100"/>
    </row>
    <row r="12" spans="1:24" ht="18.75" customHeight="1">
      <c r="A12" s="399" t="s">
        <v>20</v>
      </c>
      <c r="B12" s="118">
        <v>291</v>
      </c>
      <c r="C12" s="118">
        <v>282</v>
      </c>
      <c r="D12" s="118">
        <v>292</v>
      </c>
      <c r="E12" s="118">
        <v>314</v>
      </c>
      <c r="F12" s="118">
        <v>326</v>
      </c>
      <c r="G12" s="118">
        <v>329</v>
      </c>
      <c r="H12" s="118">
        <v>371</v>
      </c>
      <c r="I12" s="118">
        <v>543</v>
      </c>
      <c r="J12" s="118">
        <v>695</v>
      </c>
      <c r="K12" s="118">
        <v>848</v>
      </c>
      <c r="L12" s="108">
        <v>950</v>
      </c>
      <c r="M12" s="581">
        <f t="shared" si="0"/>
        <v>102</v>
      </c>
      <c r="N12" s="550">
        <f t="shared" si="1"/>
        <v>0.12028301886792447</v>
      </c>
      <c r="O12" s="551">
        <f t="shared" si="2"/>
        <v>621</v>
      </c>
      <c r="P12" s="549">
        <f t="shared" si="3"/>
        <v>1.8875379939209727</v>
      </c>
      <c r="Q12" s="582">
        <f t="shared" si="4"/>
        <v>659</v>
      </c>
      <c r="R12" s="550">
        <f t="shared" si="5"/>
        <v>2.2646048109965635</v>
      </c>
      <c r="T12" s="100"/>
      <c r="U12" s="212"/>
      <c r="V12" s="100"/>
      <c r="W12" s="212"/>
      <c r="X12" s="100"/>
    </row>
    <row r="13" spans="1:24" ht="18.75" customHeight="1">
      <c r="A13" s="399" t="s">
        <v>21</v>
      </c>
      <c r="B13" s="118">
        <v>273</v>
      </c>
      <c r="C13" s="118">
        <v>286</v>
      </c>
      <c r="D13" s="118">
        <v>315</v>
      </c>
      <c r="E13" s="118">
        <v>283</v>
      </c>
      <c r="F13" s="118">
        <v>269</v>
      </c>
      <c r="G13" s="118">
        <v>292</v>
      </c>
      <c r="H13" s="118">
        <v>328</v>
      </c>
      <c r="I13" s="118">
        <v>531</v>
      </c>
      <c r="J13" s="118">
        <v>694</v>
      </c>
      <c r="K13" s="118">
        <v>860</v>
      </c>
      <c r="L13" s="108">
        <v>1011</v>
      </c>
      <c r="M13" s="581">
        <f t="shared" si="0"/>
        <v>151</v>
      </c>
      <c r="N13" s="550">
        <f t="shared" si="1"/>
        <v>0.17558139534883721</v>
      </c>
      <c r="O13" s="551">
        <f t="shared" si="2"/>
        <v>719</v>
      </c>
      <c r="P13" s="549">
        <f t="shared" si="3"/>
        <v>2.4623287671232879</v>
      </c>
      <c r="Q13" s="582">
        <f t="shared" si="4"/>
        <v>738</v>
      </c>
      <c r="R13" s="550">
        <f t="shared" si="5"/>
        <v>2.7032967032967035</v>
      </c>
      <c r="T13" s="100"/>
      <c r="U13" s="212"/>
      <c r="V13" s="100"/>
      <c r="W13" s="212"/>
      <c r="X13" s="100"/>
    </row>
    <row r="14" spans="1:24" ht="18.75" customHeight="1">
      <c r="A14" s="399" t="s">
        <v>22</v>
      </c>
      <c r="B14" s="118">
        <v>214</v>
      </c>
      <c r="C14" s="118">
        <v>213</v>
      </c>
      <c r="D14" s="118">
        <v>216</v>
      </c>
      <c r="E14" s="118">
        <v>229</v>
      </c>
      <c r="F14" s="118">
        <v>275</v>
      </c>
      <c r="G14" s="118">
        <v>287</v>
      </c>
      <c r="H14" s="118">
        <v>303</v>
      </c>
      <c r="I14" s="118">
        <v>527</v>
      </c>
      <c r="J14" s="118">
        <v>654</v>
      </c>
      <c r="K14" s="118">
        <v>810</v>
      </c>
      <c r="L14" s="108">
        <v>983</v>
      </c>
      <c r="M14" s="581">
        <f t="shared" si="0"/>
        <v>173</v>
      </c>
      <c r="N14" s="550">
        <f t="shared" si="1"/>
        <v>0.21358024691358035</v>
      </c>
      <c r="O14" s="551">
        <f t="shared" si="2"/>
        <v>696</v>
      </c>
      <c r="P14" s="549">
        <f t="shared" si="3"/>
        <v>2.4250871080139373</v>
      </c>
      <c r="Q14" s="582">
        <f t="shared" si="4"/>
        <v>769</v>
      </c>
      <c r="R14" s="550">
        <f t="shared" si="5"/>
        <v>3.5934579439252339</v>
      </c>
      <c r="T14" s="100"/>
      <c r="U14" s="212"/>
      <c r="V14" s="100"/>
      <c r="W14" s="212"/>
      <c r="X14" s="100"/>
    </row>
    <row r="15" spans="1:24" ht="18.75" customHeight="1">
      <c r="A15" s="399" t="s">
        <v>23</v>
      </c>
      <c r="B15" s="118">
        <v>186</v>
      </c>
      <c r="C15" s="118">
        <v>172</v>
      </c>
      <c r="D15" s="118">
        <v>178</v>
      </c>
      <c r="E15" s="118">
        <v>183</v>
      </c>
      <c r="F15" s="118">
        <v>190</v>
      </c>
      <c r="G15" s="118">
        <v>200</v>
      </c>
      <c r="H15" s="118">
        <v>204</v>
      </c>
      <c r="I15" s="118">
        <v>370</v>
      </c>
      <c r="J15" s="118">
        <v>486</v>
      </c>
      <c r="K15" s="118">
        <v>632</v>
      </c>
      <c r="L15" s="108">
        <v>772</v>
      </c>
      <c r="M15" s="581">
        <f t="shared" si="0"/>
        <v>140</v>
      </c>
      <c r="N15" s="550">
        <f t="shared" si="1"/>
        <v>0.22151898734177222</v>
      </c>
      <c r="O15" s="551">
        <f t="shared" si="2"/>
        <v>572</v>
      </c>
      <c r="P15" s="549">
        <f t="shared" si="3"/>
        <v>2.86</v>
      </c>
      <c r="Q15" s="582">
        <f t="shared" si="4"/>
        <v>586</v>
      </c>
      <c r="R15" s="550">
        <f t="shared" si="5"/>
        <v>3.150537634408602</v>
      </c>
      <c r="T15" s="100"/>
      <c r="U15" s="212"/>
      <c r="V15" s="100"/>
      <c r="W15" s="212"/>
      <c r="X15" s="100"/>
    </row>
    <row r="16" spans="1:24" ht="18.75" customHeight="1">
      <c r="A16" s="399" t="s">
        <v>24</v>
      </c>
      <c r="B16" s="118">
        <v>767</v>
      </c>
      <c r="C16" s="118">
        <v>787</v>
      </c>
      <c r="D16" s="118">
        <v>818</v>
      </c>
      <c r="E16" s="118">
        <v>891</v>
      </c>
      <c r="F16" s="118">
        <v>893</v>
      </c>
      <c r="G16" s="118">
        <v>885</v>
      </c>
      <c r="H16" s="118">
        <v>888</v>
      </c>
      <c r="I16" s="118">
        <v>1303</v>
      </c>
      <c r="J16" s="118">
        <v>1632</v>
      </c>
      <c r="K16" s="118">
        <v>1966</v>
      </c>
      <c r="L16" s="108">
        <v>2312</v>
      </c>
      <c r="M16" s="581">
        <f t="shared" si="0"/>
        <v>346</v>
      </c>
      <c r="N16" s="550">
        <f t="shared" si="1"/>
        <v>0.17599186164801628</v>
      </c>
      <c r="O16" s="551">
        <f t="shared" si="2"/>
        <v>1427</v>
      </c>
      <c r="P16" s="549">
        <f t="shared" si="3"/>
        <v>1.6124293785310733</v>
      </c>
      <c r="Q16" s="582">
        <f t="shared" si="4"/>
        <v>1545</v>
      </c>
      <c r="R16" s="550">
        <f t="shared" si="5"/>
        <v>2.0143415906127768</v>
      </c>
      <c r="T16" s="100"/>
      <c r="U16" s="212"/>
      <c r="V16" s="100"/>
      <c r="W16" s="212"/>
      <c r="X16" s="100"/>
    </row>
    <row r="17" spans="1:24" ht="18.75" customHeight="1">
      <c r="A17" s="399" t="s">
        <v>25</v>
      </c>
      <c r="B17" s="118">
        <v>181</v>
      </c>
      <c r="C17" s="118">
        <v>199</v>
      </c>
      <c r="D17" s="118">
        <v>202</v>
      </c>
      <c r="E17" s="118">
        <v>209</v>
      </c>
      <c r="F17" s="118">
        <v>209</v>
      </c>
      <c r="G17" s="118">
        <v>203</v>
      </c>
      <c r="H17" s="118">
        <v>227</v>
      </c>
      <c r="I17" s="118">
        <v>393</v>
      </c>
      <c r="J17" s="118">
        <v>483</v>
      </c>
      <c r="K17" s="118">
        <v>598</v>
      </c>
      <c r="L17" s="108">
        <v>727</v>
      </c>
      <c r="M17" s="581">
        <f t="shared" si="0"/>
        <v>129</v>
      </c>
      <c r="N17" s="550">
        <f t="shared" si="1"/>
        <v>0.21571906354515047</v>
      </c>
      <c r="O17" s="551">
        <f t="shared" si="2"/>
        <v>524</v>
      </c>
      <c r="P17" s="549">
        <f t="shared" si="3"/>
        <v>2.5812807881773399</v>
      </c>
      <c r="Q17" s="582">
        <f t="shared" si="4"/>
        <v>546</v>
      </c>
      <c r="R17" s="550">
        <f t="shared" si="5"/>
        <v>3.0165745856353592</v>
      </c>
      <c r="T17" s="100"/>
      <c r="U17" s="212"/>
      <c r="V17" s="100"/>
      <c r="W17" s="212"/>
      <c r="X17" s="100"/>
    </row>
    <row r="18" spans="1:24" ht="18.75" customHeight="1">
      <c r="A18" s="399" t="s">
        <v>26</v>
      </c>
      <c r="B18" s="118">
        <v>286</v>
      </c>
      <c r="C18" s="118">
        <v>320</v>
      </c>
      <c r="D18" s="118">
        <v>298</v>
      </c>
      <c r="E18" s="118">
        <v>259</v>
      </c>
      <c r="F18" s="118">
        <v>245</v>
      </c>
      <c r="G18" s="118">
        <v>238</v>
      </c>
      <c r="H18" s="118">
        <v>255</v>
      </c>
      <c r="I18" s="118">
        <v>404</v>
      </c>
      <c r="J18" s="118">
        <v>522</v>
      </c>
      <c r="K18" s="118">
        <v>642</v>
      </c>
      <c r="L18" s="108">
        <v>763</v>
      </c>
      <c r="M18" s="581">
        <f t="shared" si="0"/>
        <v>121</v>
      </c>
      <c r="N18" s="550">
        <f t="shared" si="1"/>
        <v>0.18847352024922115</v>
      </c>
      <c r="O18" s="551">
        <f t="shared" si="2"/>
        <v>525</v>
      </c>
      <c r="P18" s="549">
        <f t="shared" si="3"/>
        <v>2.2058823529411766</v>
      </c>
      <c r="Q18" s="582">
        <f t="shared" si="4"/>
        <v>477</v>
      </c>
      <c r="R18" s="550">
        <f t="shared" si="5"/>
        <v>1.6678321678321679</v>
      </c>
      <c r="T18" s="100"/>
      <c r="U18" s="212"/>
      <c r="V18" s="100"/>
      <c r="W18" s="212"/>
      <c r="X18" s="100"/>
    </row>
    <row r="19" spans="1:24" ht="18.75" customHeight="1">
      <c r="A19" s="399" t="s">
        <v>27</v>
      </c>
      <c r="B19" s="118">
        <v>350</v>
      </c>
      <c r="C19" s="118">
        <v>340</v>
      </c>
      <c r="D19" s="118">
        <v>323</v>
      </c>
      <c r="E19" s="118">
        <v>355</v>
      </c>
      <c r="F19" s="118">
        <v>376</v>
      </c>
      <c r="G19" s="118">
        <v>384</v>
      </c>
      <c r="H19" s="118">
        <v>369</v>
      </c>
      <c r="I19" s="118">
        <v>696</v>
      </c>
      <c r="J19" s="118">
        <v>891</v>
      </c>
      <c r="K19" s="118">
        <v>1192</v>
      </c>
      <c r="L19" s="108">
        <v>1408</v>
      </c>
      <c r="M19" s="581">
        <f t="shared" si="0"/>
        <v>216</v>
      </c>
      <c r="N19" s="550">
        <f t="shared" si="1"/>
        <v>0.18120805369127524</v>
      </c>
      <c r="O19" s="551">
        <f t="shared" si="2"/>
        <v>1024</v>
      </c>
      <c r="P19" s="549">
        <f t="shared" si="3"/>
        <v>2.6666666666666665</v>
      </c>
      <c r="Q19" s="582">
        <f t="shared" si="4"/>
        <v>1058</v>
      </c>
      <c r="R19" s="550">
        <f t="shared" si="5"/>
        <v>3.0228571428571431</v>
      </c>
      <c r="T19" s="100"/>
      <c r="U19" s="212"/>
      <c r="V19" s="100"/>
      <c r="W19" s="212"/>
      <c r="X19" s="100"/>
    </row>
    <row r="20" spans="1:24" ht="17.25" customHeight="1">
      <c r="A20" s="401"/>
      <c r="B20" s="517"/>
      <c r="C20" s="517"/>
      <c r="D20" s="517"/>
      <c r="E20" s="517"/>
      <c r="F20" s="517"/>
      <c r="G20" s="517"/>
      <c r="H20" s="517"/>
      <c r="I20" s="517"/>
      <c r="J20" s="517"/>
      <c r="K20" s="517"/>
      <c r="L20" s="517"/>
      <c r="M20" s="790"/>
      <c r="N20" s="786"/>
      <c r="O20" s="790"/>
      <c r="P20" s="786"/>
      <c r="Q20" s="790"/>
      <c r="R20" s="786"/>
      <c r="T20" s="100"/>
      <c r="U20" s="212"/>
      <c r="V20" s="100"/>
      <c r="W20" s="212"/>
      <c r="X20" s="100"/>
    </row>
    <row r="21" spans="1:24" s="16" customFormat="1" ht="17.25" customHeight="1">
      <c r="A21" s="816"/>
      <c r="B21"/>
      <c r="C21"/>
      <c r="D21"/>
      <c r="E21"/>
      <c r="F21"/>
      <c r="G21"/>
      <c r="H21"/>
      <c r="I21"/>
      <c r="J21"/>
      <c r="K21"/>
      <c r="L21"/>
      <c r="M21"/>
      <c r="N21"/>
      <c r="O21"/>
      <c r="P21"/>
      <c r="S21"/>
      <c r="T21"/>
    </row>
    <row r="22" spans="1:24">
      <c r="B22" s="145"/>
      <c r="C22" s="145"/>
      <c r="D22" s="145"/>
      <c r="E22" s="145"/>
      <c r="F22" s="145"/>
      <c r="G22" s="145"/>
      <c r="H22" s="145"/>
      <c r="I22" s="145"/>
      <c r="J22" s="145"/>
      <c r="K22" s="145"/>
      <c r="L22" s="145"/>
    </row>
    <row r="24" spans="1:24">
      <c r="B24" s="212"/>
      <c r="C24" s="212"/>
      <c r="D24" s="212"/>
      <c r="E24" s="212"/>
      <c r="F24" s="212"/>
      <c r="G24" s="212"/>
      <c r="H24" s="212"/>
      <c r="I24" s="212"/>
      <c r="J24" s="212"/>
      <c r="K24" s="212"/>
      <c r="L24" s="212"/>
      <c r="M24" s="212"/>
      <c r="N24" s="212"/>
      <c r="O24" s="212"/>
      <c r="P24" s="212"/>
      <c r="Q24" s="212"/>
      <c r="R24" s="212"/>
    </row>
  </sheetData>
  <mergeCells count="5">
    <mergeCell ref="A3:A4"/>
    <mergeCell ref="B3:L3"/>
    <mergeCell ref="M3:N3"/>
    <mergeCell ref="O3:P3"/>
    <mergeCell ref="Q3:R3"/>
  </mergeCells>
  <hyperlinks>
    <hyperlink ref="T2" location="OBSAH!A1" display="Zpět na obsah" xr:uid="{CD9F278E-0005-47EC-89A3-AAFA82FCB267}"/>
  </hyperlinks>
  <pageMargins left="0.70866141732283472" right="0.70866141732283472" top="0.78740157480314965" bottom="0.78740157480314965" header="0.31496062992125984" footer="0.31496062992125984"/>
  <pageSetup paperSize="9"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List94"/>
  <dimension ref="A1:U32"/>
  <sheetViews>
    <sheetView showGridLines="0" zoomScaleNormal="100" workbookViewId="0"/>
  </sheetViews>
  <sheetFormatPr defaultColWidth="9.140625" defaultRowHeight="15"/>
  <cols>
    <col min="1" max="1" width="12.85546875" style="14" customWidth="1"/>
    <col min="2" max="2" width="5.7109375" style="14" customWidth="1"/>
    <col min="3" max="3" width="7.42578125" style="14" customWidth="1"/>
    <col min="4" max="8" width="7.140625" style="14" customWidth="1"/>
    <col min="9" max="9" width="9.28515625" style="14" customWidth="1"/>
    <col min="10" max="17" width="7.140625" style="14" customWidth="1"/>
    <col min="18" max="16384" width="9.140625" style="14"/>
  </cols>
  <sheetData>
    <row r="1" spans="1:20" s="2" customFormat="1" ht="22.5" customHeight="1">
      <c r="A1" s="2" t="s">
        <v>1214</v>
      </c>
    </row>
    <row r="2" spans="1:20" s="4" customFormat="1" ht="18.75" customHeight="1" thickBot="1">
      <c r="A2" s="322" t="s">
        <v>1547</v>
      </c>
      <c r="Q2" s="1440" t="s">
        <v>1548</v>
      </c>
      <c r="S2" s="106" t="s">
        <v>986</v>
      </c>
    </row>
    <row r="3" spans="1:20" s="25" customFormat="1" ht="19.5" customHeight="1">
      <c r="A3" s="2032" t="s">
        <v>170</v>
      </c>
      <c r="B3" s="2033"/>
      <c r="C3" s="2197" t="s">
        <v>463</v>
      </c>
      <c r="D3" s="2032"/>
      <c r="E3" s="2032"/>
      <c r="F3" s="2032"/>
      <c r="G3" s="2032"/>
      <c r="H3" s="2033"/>
      <c r="I3" s="2009" t="s">
        <v>459</v>
      </c>
      <c r="J3" s="2023" t="s">
        <v>464</v>
      </c>
      <c r="K3" s="2023"/>
      <c r="L3" s="2024"/>
      <c r="M3" s="2024"/>
      <c r="N3" s="2024"/>
      <c r="O3" s="2024"/>
      <c r="P3" s="2024"/>
      <c r="Q3" s="2025"/>
    </row>
    <row r="4" spans="1:20" s="25" customFormat="1" ht="15" customHeight="1">
      <c r="A4" s="2034"/>
      <c r="B4" s="2035"/>
      <c r="C4" s="2073" t="s">
        <v>452</v>
      </c>
      <c r="D4" s="2005" t="s">
        <v>460</v>
      </c>
      <c r="E4" s="2191" t="s">
        <v>453</v>
      </c>
      <c r="F4" s="2077"/>
      <c r="G4" s="2077"/>
      <c r="H4" s="2068"/>
      <c r="I4" s="2194"/>
      <c r="J4" s="2284" t="s">
        <v>4</v>
      </c>
      <c r="K4" s="2182"/>
      <c r="L4" s="2022" t="s">
        <v>227</v>
      </c>
      <c r="M4" s="2254"/>
      <c r="N4" s="2022" t="s">
        <v>36</v>
      </c>
      <c r="O4" s="2022"/>
      <c r="P4" s="2022"/>
      <c r="Q4" s="2006"/>
    </row>
    <row r="5" spans="1:20" s="25" customFormat="1" ht="21.75" customHeight="1">
      <c r="A5" s="2034"/>
      <c r="B5" s="2035"/>
      <c r="C5" s="2073"/>
      <c r="D5" s="2005"/>
      <c r="E5" s="2199" t="s">
        <v>4</v>
      </c>
      <c r="F5" s="2200"/>
      <c r="G5" s="2199" t="s">
        <v>158</v>
      </c>
      <c r="H5" s="2154"/>
      <c r="I5" s="2194"/>
      <c r="J5" s="2165"/>
      <c r="K5" s="2285"/>
      <c r="L5" s="2254"/>
      <c r="M5" s="2254"/>
      <c r="N5" s="2123" t="s">
        <v>462</v>
      </c>
      <c r="O5" s="2126"/>
      <c r="P5" s="2046" t="s">
        <v>451</v>
      </c>
      <c r="Q5" s="2046"/>
    </row>
    <row r="6" spans="1:20" s="25" customFormat="1" ht="15" customHeight="1" thickBot="1">
      <c r="A6" s="2036"/>
      <c r="B6" s="2037"/>
      <c r="C6" s="2075"/>
      <c r="D6" s="2195"/>
      <c r="E6" s="493" t="s">
        <v>164</v>
      </c>
      <c r="F6" s="476" t="s">
        <v>1712</v>
      </c>
      <c r="G6" s="493" t="s">
        <v>7</v>
      </c>
      <c r="H6" s="583" t="s">
        <v>128</v>
      </c>
      <c r="I6" s="2011"/>
      <c r="J6" s="584" t="s">
        <v>350</v>
      </c>
      <c r="K6" s="476" t="s">
        <v>1712</v>
      </c>
      <c r="L6" s="476" t="s">
        <v>7</v>
      </c>
      <c r="M6" s="476" t="s">
        <v>128</v>
      </c>
      <c r="N6" s="449" t="s">
        <v>134</v>
      </c>
      <c r="O6" s="449" t="s">
        <v>1567</v>
      </c>
      <c r="P6" s="449" t="s">
        <v>134</v>
      </c>
      <c r="Q6" s="477" t="s">
        <v>1567</v>
      </c>
    </row>
    <row r="7" spans="1:20" ht="18.75" customHeight="1">
      <c r="A7" s="2038" t="s">
        <v>11</v>
      </c>
      <c r="B7" s="2039"/>
      <c r="C7" s="542">
        <v>139</v>
      </c>
      <c r="D7" s="257">
        <v>903</v>
      </c>
      <c r="E7" s="112">
        <v>6127</v>
      </c>
      <c r="F7" s="210">
        <v>1.4345351399063936E-2</v>
      </c>
      <c r="G7" s="112">
        <v>2725</v>
      </c>
      <c r="H7" s="72">
        <v>3402</v>
      </c>
      <c r="I7" s="186">
        <v>912</v>
      </c>
      <c r="J7" s="203">
        <v>20046</v>
      </c>
      <c r="K7" s="210">
        <v>4.6934374758549967E-2</v>
      </c>
      <c r="L7" s="203">
        <v>7599</v>
      </c>
      <c r="M7" s="112">
        <v>12447</v>
      </c>
      <c r="N7" s="114">
        <v>10541</v>
      </c>
      <c r="O7" s="1772">
        <v>0.52584056669659784</v>
      </c>
      <c r="P7" s="203">
        <v>9505</v>
      </c>
      <c r="Q7" s="1773">
        <v>0.47415943330340216</v>
      </c>
      <c r="S7" s="26"/>
      <c r="T7" s="26"/>
    </row>
    <row r="8" spans="1:20" ht="18.75" customHeight="1">
      <c r="A8" s="2038" t="s">
        <v>12</v>
      </c>
      <c r="B8" s="2039"/>
      <c r="C8" s="542">
        <v>149</v>
      </c>
      <c r="D8" s="257">
        <v>776</v>
      </c>
      <c r="E8" s="112">
        <v>5609</v>
      </c>
      <c r="F8" s="210">
        <v>1.3202337771773031E-2</v>
      </c>
      <c r="G8" s="112">
        <v>2484</v>
      </c>
      <c r="H8" s="72">
        <v>3125</v>
      </c>
      <c r="I8" s="186">
        <v>1050</v>
      </c>
      <c r="J8" s="203">
        <v>20335</v>
      </c>
      <c r="K8" s="210">
        <v>4.7864064644144153E-2</v>
      </c>
      <c r="L8" s="203">
        <v>7438</v>
      </c>
      <c r="M8" s="112">
        <v>12897</v>
      </c>
      <c r="N8" s="114">
        <v>9853</v>
      </c>
      <c r="O8" s="1772">
        <v>0.48453405458568971</v>
      </c>
      <c r="P8" s="203">
        <v>10482</v>
      </c>
      <c r="Q8" s="1773">
        <v>0.51546594541431023</v>
      </c>
      <c r="S8" s="26"/>
      <c r="T8" s="26"/>
    </row>
    <row r="9" spans="1:20" ht="18.75" customHeight="1">
      <c r="A9" s="2038" t="s">
        <v>127</v>
      </c>
      <c r="B9" s="2039"/>
      <c r="C9" s="542">
        <v>142</v>
      </c>
      <c r="D9" s="257">
        <v>784</v>
      </c>
      <c r="E9" s="112">
        <v>5660</v>
      </c>
      <c r="F9" s="210">
        <v>1.3427117558447103E-2</v>
      </c>
      <c r="G9" s="112">
        <v>2523</v>
      </c>
      <c r="H9" s="72">
        <v>3137</v>
      </c>
      <c r="I9" s="186">
        <v>1123</v>
      </c>
      <c r="J9" s="203">
        <v>22316</v>
      </c>
      <c r="K9" s="210">
        <v>5.2939850783446214E-2</v>
      </c>
      <c r="L9" s="203">
        <v>8103</v>
      </c>
      <c r="M9" s="112">
        <v>14213</v>
      </c>
      <c r="N9" s="114">
        <v>9331</v>
      </c>
      <c r="O9" s="1772">
        <v>0.41813048933500629</v>
      </c>
      <c r="P9" s="203">
        <v>12985</v>
      </c>
      <c r="Q9" s="1773">
        <v>0.58186951066499371</v>
      </c>
      <c r="S9" s="26"/>
      <c r="T9" s="26"/>
    </row>
    <row r="10" spans="1:20" ht="18.75" customHeight="1">
      <c r="A10" s="2038" t="s">
        <v>162</v>
      </c>
      <c r="B10" s="2039"/>
      <c r="C10" s="542">
        <v>141</v>
      </c>
      <c r="D10" s="257">
        <v>758</v>
      </c>
      <c r="E10" s="112">
        <v>5157</v>
      </c>
      <c r="F10" s="210">
        <v>1.2254820419472736E-2</v>
      </c>
      <c r="G10" s="112">
        <v>2343</v>
      </c>
      <c r="H10" s="72">
        <v>2814</v>
      </c>
      <c r="I10" s="186">
        <v>1150</v>
      </c>
      <c r="J10" s="203">
        <v>22067</v>
      </c>
      <c r="K10" s="210">
        <v>5.2438844715242364E-2</v>
      </c>
      <c r="L10" s="203">
        <v>8016</v>
      </c>
      <c r="M10" s="112">
        <v>14051</v>
      </c>
      <c r="N10" s="115">
        <v>7864</v>
      </c>
      <c r="O10" s="1772">
        <v>0.3563692391353605</v>
      </c>
      <c r="P10" s="203">
        <v>14203</v>
      </c>
      <c r="Q10" s="1773">
        <v>0.64363076086463944</v>
      </c>
      <c r="S10" s="26"/>
      <c r="T10" s="26"/>
    </row>
    <row r="11" spans="1:20" ht="18.75" customHeight="1">
      <c r="A11" s="2038" t="s">
        <v>340</v>
      </c>
      <c r="B11" s="2039"/>
      <c r="C11" s="542">
        <v>139</v>
      </c>
      <c r="D11" s="257">
        <v>736</v>
      </c>
      <c r="E11" s="112">
        <v>5348</v>
      </c>
      <c r="F11" s="210">
        <v>1.2618028586393859E-2</v>
      </c>
      <c r="G11" s="112">
        <v>2418</v>
      </c>
      <c r="H11" s="72">
        <v>2930</v>
      </c>
      <c r="I11" s="186">
        <v>1173</v>
      </c>
      <c r="J11" s="203">
        <v>25052</v>
      </c>
      <c r="K11" s="210">
        <v>5.9107489182187535E-2</v>
      </c>
      <c r="L11" s="203">
        <v>9018</v>
      </c>
      <c r="M11" s="112">
        <v>16034</v>
      </c>
      <c r="N11" s="115">
        <v>7996</v>
      </c>
      <c r="O11" s="1772">
        <v>0.31917611368353827</v>
      </c>
      <c r="P11" s="203">
        <v>17056</v>
      </c>
      <c r="Q11" s="1773">
        <v>0.68082388631646173</v>
      </c>
      <c r="S11" s="26"/>
      <c r="T11" s="26"/>
    </row>
    <row r="12" spans="1:20" ht="18.75" customHeight="1">
      <c r="A12" s="2038" t="s">
        <v>410</v>
      </c>
      <c r="B12" s="2039"/>
      <c r="C12" s="542">
        <v>135</v>
      </c>
      <c r="D12" s="257">
        <v>710</v>
      </c>
      <c r="E12" s="112">
        <v>5296</v>
      </c>
      <c r="F12" s="210">
        <v>1.2233602675869589E-2</v>
      </c>
      <c r="G12" s="112">
        <v>2385</v>
      </c>
      <c r="H12" s="72">
        <v>2911</v>
      </c>
      <c r="I12" s="186">
        <v>1172</v>
      </c>
      <c r="J12" s="203">
        <v>25209</v>
      </c>
      <c r="K12" s="210">
        <v>5.8232041135950992E-2</v>
      </c>
      <c r="L12" s="203">
        <v>9091</v>
      </c>
      <c r="M12" s="112">
        <v>16118</v>
      </c>
      <c r="N12" s="115">
        <v>7890</v>
      </c>
      <c r="O12" s="1772">
        <v>0.31298345828870644</v>
      </c>
      <c r="P12" s="203">
        <v>17319</v>
      </c>
      <c r="Q12" s="1773">
        <v>0.68701654171129356</v>
      </c>
      <c r="S12" s="26"/>
      <c r="T12" s="26"/>
    </row>
    <row r="13" spans="1:20" ht="18.75" customHeight="1">
      <c r="A13" s="2038" t="s">
        <v>445</v>
      </c>
      <c r="B13" s="2039"/>
      <c r="C13" s="542">
        <v>137</v>
      </c>
      <c r="D13" s="257">
        <v>741</v>
      </c>
      <c r="E13" s="112">
        <v>5442</v>
      </c>
      <c r="F13" s="210">
        <v>1.2194848673625334E-2</v>
      </c>
      <c r="G13" s="112">
        <v>2467</v>
      </c>
      <c r="H13" s="72">
        <v>2975</v>
      </c>
      <c r="I13" s="186">
        <v>1172</v>
      </c>
      <c r="J13" s="203">
        <v>24271</v>
      </c>
      <c r="K13" s="210">
        <v>5.4389404923304463E-2</v>
      </c>
      <c r="L13" s="203">
        <v>8908</v>
      </c>
      <c r="M13" s="112">
        <v>15363</v>
      </c>
      <c r="N13" s="115">
        <v>8005</v>
      </c>
      <c r="O13" s="1772">
        <v>0.32981747764822217</v>
      </c>
      <c r="P13" s="203">
        <v>16266</v>
      </c>
      <c r="Q13" s="1773">
        <v>0.67018252235177789</v>
      </c>
      <c r="S13" s="26"/>
      <c r="T13" s="26"/>
    </row>
    <row r="14" spans="1:20" ht="18.75" customHeight="1">
      <c r="A14" s="2038" t="s">
        <v>489</v>
      </c>
      <c r="B14" s="2039"/>
      <c r="C14" s="542">
        <v>138</v>
      </c>
      <c r="D14" s="257">
        <v>744</v>
      </c>
      <c r="E14" s="112">
        <v>5500</v>
      </c>
      <c r="F14" s="210">
        <v>1.1873920552677029E-2</v>
      </c>
      <c r="G14" s="112">
        <v>2437</v>
      </c>
      <c r="H14" s="72">
        <v>3063</v>
      </c>
      <c r="I14" s="186">
        <v>1182</v>
      </c>
      <c r="J14" s="203">
        <v>26910</v>
      </c>
      <c r="K14" s="210">
        <v>5.809585492227979E-2</v>
      </c>
      <c r="L14" s="203">
        <v>9882</v>
      </c>
      <c r="M14" s="112">
        <v>17028</v>
      </c>
      <c r="N14" s="115">
        <v>8146</v>
      </c>
      <c r="O14" s="1772">
        <v>0.30271274619100708</v>
      </c>
      <c r="P14" s="203">
        <v>18764</v>
      </c>
      <c r="Q14" s="1773">
        <v>0.69728725380899292</v>
      </c>
      <c r="S14" s="26"/>
      <c r="T14" s="26"/>
    </row>
    <row r="15" spans="1:20" ht="18.75" customHeight="1">
      <c r="A15" s="2038" t="s">
        <v>499</v>
      </c>
      <c r="B15" s="2039"/>
      <c r="C15" s="542">
        <v>140</v>
      </c>
      <c r="D15" s="257">
        <v>740</v>
      </c>
      <c r="E15" s="112">
        <v>5728</v>
      </c>
      <c r="F15" s="210">
        <v>1.1816205199295318E-2</v>
      </c>
      <c r="G15" s="112">
        <v>2542</v>
      </c>
      <c r="H15" s="72">
        <v>3186</v>
      </c>
      <c r="I15" s="186">
        <v>1210</v>
      </c>
      <c r="J15" s="203">
        <v>29762</v>
      </c>
      <c r="K15" s="210">
        <v>6.1395582950668166E-2</v>
      </c>
      <c r="L15" s="203">
        <v>11088</v>
      </c>
      <c r="M15" s="112">
        <v>18674</v>
      </c>
      <c r="N15" s="115">
        <v>8479</v>
      </c>
      <c r="O15" s="1772">
        <v>0.28489348834083733</v>
      </c>
      <c r="P15" s="203">
        <v>21283</v>
      </c>
      <c r="Q15" s="1773">
        <v>0.71510651165916272</v>
      </c>
      <c r="S15" s="26"/>
      <c r="T15" s="26"/>
    </row>
    <row r="16" spans="1:20" ht="18.75" customHeight="1">
      <c r="A16" s="2038" t="s">
        <v>731</v>
      </c>
      <c r="B16" s="2039"/>
      <c r="C16" s="542">
        <v>137</v>
      </c>
      <c r="D16" s="257">
        <v>714</v>
      </c>
      <c r="E16" s="112">
        <v>5667</v>
      </c>
      <c r="F16" s="210">
        <v>1.1262169880502158E-2</v>
      </c>
      <c r="G16" s="112">
        <v>2525</v>
      </c>
      <c r="H16" s="72">
        <v>3142</v>
      </c>
      <c r="I16" s="186">
        <v>1214</v>
      </c>
      <c r="J16" s="203">
        <v>32852</v>
      </c>
      <c r="K16" s="210">
        <v>6.5287595714532715E-2</v>
      </c>
      <c r="L16" s="203">
        <v>12312</v>
      </c>
      <c r="M16" s="112">
        <v>20540</v>
      </c>
      <c r="N16" s="115">
        <v>8904</v>
      </c>
      <c r="O16" s="1772">
        <v>0.27103372701814199</v>
      </c>
      <c r="P16" s="203">
        <v>23948</v>
      </c>
      <c r="Q16" s="1773">
        <v>0.72896627298185801</v>
      </c>
      <c r="S16" s="26"/>
      <c r="T16" s="26"/>
    </row>
    <row r="17" spans="1:21" ht="18.75" customHeight="1" thickBot="1">
      <c r="A17" s="2007" t="s">
        <v>1132</v>
      </c>
      <c r="B17" s="2007"/>
      <c r="C17" s="542">
        <v>141</v>
      </c>
      <c r="D17" s="257">
        <v>774</v>
      </c>
      <c r="E17" s="112">
        <v>6019</v>
      </c>
      <c r="F17" s="210">
        <v>1.1690079843692037E-2</v>
      </c>
      <c r="G17" s="112">
        <v>2702</v>
      </c>
      <c r="H17" s="72">
        <v>3317</v>
      </c>
      <c r="I17" s="186">
        <v>1237</v>
      </c>
      <c r="J17" s="203">
        <v>34690</v>
      </c>
      <c r="K17" s="210">
        <v>6.737479145666668E-2</v>
      </c>
      <c r="L17" s="203">
        <v>13165</v>
      </c>
      <c r="M17" s="112">
        <v>21525</v>
      </c>
      <c r="N17" s="115">
        <v>8979</v>
      </c>
      <c r="O17" s="1772">
        <v>0.25883539925050447</v>
      </c>
      <c r="P17" s="203">
        <v>25711</v>
      </c>
      <c r="Q17" s="1773">
        <v>0.74116460074949553</v>
      </c>
      <c r="R17" s="215"/>
      <c r="S17" s="26"/>
      <c r="T17" s="26"/>
    </row>
    <row r="18" spans="1:21" s="1665" customFormat="1" ht="15.95" customHeight="1">
      <c r="A18" s="2028" t="s">
        <v>1134</v>
      </c>
      <c r="B18" s="585" t="s">
        <v>164</v>
      </c>
      <c r="C18" s="391">
        <f>C17-C16</f>
        <v>4</v>
      </c>
      <c r="D18" s="586">
        <f>D17-D16</f>
        <v>60</v>
      </c>
      <c r="E18" s="362">
        <f>E17-E16</f>
        <v>352</v>
      </c>
      <c r="F18" s="423" t="s">
        <v>50</v>
      </c>
      <c r="G18" s="362">
        <f>G17-G16</f>
        <v>177</v>
      </c>
      <c r="H18" s="464">
        <f>H17-H16</f>
        <v>175</v>
      </c>
      <c r="I18" s="422">
        <f>I17-I16</f>
        <v>23</v>
      </c>
      <c r="J18" s="422">
        <f>J17-J16</f>
        <v>1838</v>
      </c>
      <c r="K18" s="423" t="s">
        <v>50</v>
      </c>
      <c r="L18" s="362">
        <f>L17-L16</f>
        <v>853</v>
      </c>
      <c r="M18" s="362">
        <f>M17-M16</f>
        <v>985</v>
      </c>
      <c r="N18" s="362">
        <f>N17-N16</f>
        <v>75</v>
      </c>
      <c r="O18" s="423" t="s">
        <v>50</v>
      </c>
      <c r="P18" s="362">
        <f>P17-P16</f>
        <v>1763</v>
      </c>
      <c r="Q18" s="437" t="s">
        <v>50</v>
      </c>
      <c r="S18" s="26"/>
      <c r="T18" s="26"/>
      <c r="U18" s="14"/>
    </row>
    <row r="19" spans="1:21" s="1665" customFormat="1" ht="15.95" customHeight="1">
      <c r="A19" s="2029"/>
      <c r="B19" s="1774" t="s">
        <v>165</v>
      </c>
      <c r="C19" s="393">
        <f>C17/C16-1</f>
        <v>2.9197080291970767E-2</v>
      </c>
      <c r="D19" s="533">
        <f>D17/D16-1</f>
        <v>8.4033613445378075E-2</v>
      </c>
      <c r="E19" s="366">
        <f>E17/E16-1</f>
        <v>6.211399329451206E-2</v>
      </c>
      <c r="F19" s="432" t="s">
        <v>50</v>
      </c>
      <c r="G19" s="366">
        <f>G17/G16-1</f>
        <v>7.0099009900990161E-2</v>
      </c>
      <c r="H19" s="519">
        <f>H17/H16-1</f>
        <v>5.5697008274984139E-2</v>
      </c>
      <c r="I19" s="431">
        <f>I17/I16-1</f>
        <v>1.8945634266886335E-2</v>
      </c>
      <c r="J19" s="431">
        <f>J17/J16-1</f>
        <v>5.5947887495434001E-2</v>
      </c>
      <c r="K19" s="432" t="s">
        <v>50</v>
      </c>
      <c r="L19" s="366">
        <f>L17/L16-1</f>
        <v>6.9282001299545204E-2</v>
      </c>
      <c r="M19" s="366">
        <f>M17/M16-1</f>
        <v>4.7955209347614325E-2</v>
      </c>
      <c r="N19" s="366">
        <f>N17/N16-1</f>
        <v>8.4231805929919634E-3</v>
      </c>
      <c r="O19" s="432" t="s">
        <v>50</v>
      </c>
      <c r="P19" s="366">
        <f>P17/P16-1</f>
        <v>7.3617838650409162E-2</v>
      </c>
      <c r="Q19" s="440" t="s">
        <v>50</v>
      </c>
    </row>
    <row r="20" spans="1:21" s="1665" customFormat="1" ht="15.95" customHeight="1">
      <c r="A20" s="2030" t="s">
        <v>1135</v>
      </c>
      <c r="B20" s="587" t="s">
        <v>164</v>
      </c>
      <c r="C20" s="394">
        <f>C17-C12</f>
        <v>6</v>
      </c>
      <c r="D20" s="534">
        <f>D17-D12</f>
        <v>64</v>
      </c>
      <c r="E20" s="371">
        <f>E17-E12</f>
        <v>723</v>
      </c>
      <c r="F20" s="429" t="s">
        <v>50</v>
      </c>
      <c r="G20" s="371">
        <f>G17-G12</f>
        <v>317</v>
      </c>
      <c r="H20" s="466">
        <f>H17-H12</f>
        <v>406</v>
      </c>
      <c r="I20" s="428">
        <f>I17-I12</f>
        <v>65</v>
      </c>
      <c r="J20" s="428">
        <f>J17-J12</f>
        <v>9481</v>
      </c>
      <c r="K20" s="429" t="s">
        <v>50</v>
      </c>
      <c r="L20" s="371">
        <f>L17-L12</f>
        <v>4074</v>
      </c>
      <c r="M20" s="371">
        <f>M17-M12</f>
        <v>5407</v>
      </c>
      <c r="N20" s="371">
        <f>N17-N12</f>
        <v>1089</v>
      </c>
      <c r="O20" s="429" t="s">
        <v>50</v>
      </c>
      <c r="P20" s="371">
        <f>P17-P12</f>
        <v>8392</v>
      </c>
      <c r="Q20" s="439" t="s">
        <v>50</v>
      </c>
    </row>
    <row r="21" spans="1:21" s="1665" customFormat="1" ht="15.95" customHeight="1">
      <c r="A21" s="2029"/>
      <c r="B21" s="1774" t="s">
        <v>165</v>
      </c>
      <c r="C21" s="393">
        <f>C17/C12-1</f>
        <v>4.4444444444444509E-2</v>
      </c>
      <c r="D21" s="533">
        <f>D17/D12-1</f>
        <v>9.0140845070422637E-2</v>
      </c>
      <c r="E21" s="366">
        <f>E17/E12-1</f>
        <v>0.13651812688821763</v>
      </c>
      <c r="F21" s="432" t="s">
        <v>50</v>
      </c>
      <c r="G21" s="366">
        <f>G17/G12-1</f>
        <v>0.13291404612159319</v>
      </c>
      <c r="H21" s="519">
        <f>H17/H12-1</f>
        <v>0.13947097217451043</v>
      </c>
      <c r="I21" s="431">
        <f>I17/I12-1</f>
        <v>5.5460750853242313E-2</v>
      </c>
      <c r="J21" s="431">
        <f>J17/J12-1</f>
        <v>0.37609583878773445</v>
      </c>
      <c r="K21" s="432" t="s">
        <v>50</v>
      </c>
      <c r="L21" s="366">
        <f>L17/L12-1</f>
        <v>0.44813551864481349</v>
      </c>
      <c r="M21" s="366">
        <f>M17/M12-1</f>
        <v>0.33546345700459113</v>
      </c>
      <c r="N21" s="366">
        <f>N17/N12-1</f>
        <v>0.1380228136882129</v>
      </c>
      <c r="O21" s="432" t="s">
        <v>50</v>
      </c>
      <c r="P21" s="366">
        <f>P17/P12-1</f>
        <v>0.48455453548126326</v>
      </c>
      <c r="Q21" s="440" t="s">
        <v>50</v>
      </c>
    </row>
    <row r="22" spans="1:21" ht="15.95" customHeight="1">
      <c r="A22" s="2030" t="s">
        <v>1136</v>
      </c>
      <c r="B22" s="587" t="s">
        <v>164</v>
      </c>
      <c r="C22" s="394">
        <f>C17-C7</f>
        <v>2</v>
      </c>
      <c r="D22" s="534">
        <f>D17-D7</f>
        <v>-129</v>
      </c>
      <c r="E22" s="371">
        <f>E17-E7</f>
        <v>-108</v>
      </c>
      <c r="F22" s="429" t="s">
        <v>50</v>
      </c>
      <c r="G22" s="371">
        <f>G17-G7</f>
        <v>-23</v>
      </c>
      <c r="H22" s="466">
        <f>H17-H7</f>
        <v>-85</v>
      </c>
      <c r="I22" s="428">
        <f>I17-I7</f>
        <v>325</v>
      </c>
      <c r="J22" s="428">
        <f>J17-J7</f>
        <v>14644</v>
      </c>
      <c r="K22" s="429" t="s">
        <v>50</v>
      </c>
      <c r="L22" s="371">
        <f>L17-L7</f>
        <v>5566</v>
      </c>
      <c r="M22" s="371">
        <f>M17-M7</f>
        <v>9078</v>
      </c>
      <c r="N22" s="371">
        <f>N17-N7</f>
        <v>-1562</v>
      </c>
      <c r="O22" s="429" t="s">
        <v>50</v>
      </c>
      <c r="P22" s="371">
        <f>P17-P7</f>
        <v>16206</v>
      </c>
      <c r="Q22" s="439" t="s">
        <v>50</v>
      </c>
    </row>
    <row r="23" spans="1:21" ht="15.95" customHeight="1">
      <c r="A23" s="2150"/>
      <c r="B23" s="1775" t="s">
        <v>165</v>
      </c>
      <c r="C23" s="368">
        <f>C17/C7-1</f>
        <v>1.4388489208633004E-2</v>
      </c>
      <c r="D23" s="588">
        <f>D17/D7-1</f>
        <v>-0.1428571428571429</v>
      </c>
      <c r="E23" s="384">
        <f>E17/E7-1</f>
        <v>-1.7626897339644176E-2</v>
      </c>
      <c r="F23" s="512" t="s">
        <v>50</v>
      </c>
      <c r="G23" s="384">
        <f>G17/G7-1</f>
        <v>-8.4403669724770758E-3</v>
      </c>
      <c r="H23" s="520">
        <f>H17/H7-1</f>
        <v>-2.498530276308053E-2</v>
      </c>
      <c r="I23" s="518">
        <f>I17/I7-1</f>
        <v>0.35635964912280693</v>
      </c>
      <c r="J23" s="518">
        <f>J17/J7-1</f>
        <v>0.73051980444976561</v>
      </c>
      <c r="K23" s="512" t="s">
        <v>50</v>
      </c>
      <c r="L23" s="384">
        <f>L17/L7-1</f>
        <v>0.73246479799973674</v>
      </c>
      <c r="M23" s="384">
        <f>M17/M7-1</f>
        <v>0.7293323692456013</v>
      </c>
      <c r="N23" s="384">
        <f>N17/N7-1</f>
        <v>-0.14818328431837591</v>
      </c>
      <c r="O23" s="512" t="s">
        <v>50</v>
      </c>
      <c r="P23" s="384">
        <f>P17/P7-1</f>
        <v>1.7049973698053655</v>
      </c>
      <c r="Q23" s="513" t="s">
        <v>50</v>
      </c>
    </row>
    <row r="24" spans="1:21" ht="9.75" customHeight="1">
      <c r="A24" s="358"/>
      <c r="B24" s="110"/>
      <c r="C24" s="134"/>
      <c r="D24" s="134"/>
      <c r="E24" s="134"/>
      <c r="F24" s="135"/>
      <c r="G24" s="134"/>
      <c r="H24" s="134"/>
      <c r="I24" s="134"/>
      <c r="J24" s="134"/>
      <c r="K24" s="135"/>
      <c r="L24" s="134"/>
      <c r="M24" s="134"/>
      <c r="N24" s="134"/>
      <c r="O24" s="135"/>
      <c r="P24" s="134"/>
      <c r="Q24" s="135"/>
    </row>
    <row r="25" spans="1:21" ht="15" customHeight="1">
      <c r="A25" s="5" t="s">
        <v>1706</v>
      </c>
      <c r="M25" s="1770"/>
      <c r="N25" s="1770"/>
      <c r="O25" s="1770"/>
      <c r="P25" s="1770"/>
      <c r="Q25" s="1770"/>
    </row>
    <row r="26" spans="1:21" ht="15" customHeight="1">
      <c r="A26" s="1671" t="s">
        <v>1707</v>
      </c>
      <c r="M26" s="1770"/>
      <c r="N26" s="1770"/>
      <c r="O26" s="1770"/>
      <c r="P26" s="1770"/>
      <c r="Q26" s="1770"/>
    </row>
    <row r="27" spans="1:21" ht="15" customHeight="1">
      <c r="A27" s="1771" t="s">
        <v>1708</v>
      </c>
      <c r="M27" s="1770"/>
      <c r="N27" s="1770"/>
      <c r="O27" s="1770"/>
      <c r="P27" s="1770"/>
      <c r="Q27" s="1770"/>
    </row>
    <row r="28" spans="1:21" ht="15" customHeight="1">
      <c r="A28" s="258" t="s">
        <v>1709</v>
      </c>
    </row>
    <row r="29" spans="1:21" ht="15" customHeight="1">
      <c r="A29" s="258" t="s">
        <v>1710</v>
      </c>
      <c r="J29" s="26"/>
      <c r="K29" s="239"/>
      <c r="L29" s="239"/>
      <c r="M29" s="1770"/>
      <c r="N29" s="1770"/>
      <c r="O29" s="1770"/>
      <c r="P29" s="1770"/>
      <c r="Q29" s="1770"/>
    </row>
    <row r="30" spans="1:21" ht="15" customHeight="1">
      <c r="A30" s="258" t="s">
        <v>1711</v>
      </c>
      <c r="H30" s="239"/>
      <c r="I30" s="239"/>
      <c r="J30" s="26"/>
      <c r="K30" s="26"/>
      <c r="L30" s="26"/>
      <c r="M30" s="1770"/>
      <c r="N30" s="1770"/>
      <c r="O30" s="1770"/>
      <c r="P30" s="1770"/>
      <c r="Q30" s="1770"/>
    </row>
    <row r="31" spans="1:21" ht="15" customHeight="1">
      <c r="A31" s="138" t="s">
        <v>1107</v>
      </c>
      <c r="B31"/>
      <c r="C31"/>
      <c r="D31" s="50"/>
      <c r="E31" s="50"/>
      <c r="F31" s="50"/>
      <c r="G31" s="50"/>
      <c r="H31" s="50"/>
      <c r="I31" s="50"/>
      <c r="J31" s="50"/>
      <c r="K31" s="50"/>
      <c r="L31" s="50"/>
      <c r="M31" s="50"/>
      <c r="N31" s="50"/>
      <c r="O31" s="50"/>
      <c r="P31" s="50"/>
      <c r="Q31" s="50"/>
    </row>
    <row r="32" spans="1:21">
      <c r="D32" s="105"/>
      <c r="E32" s="105"/>
      <c r="F32" s="105"/>
      <c r="G32" s="105"/>
      <c r="H32" s="105"/>
      <c r="I32" s="105"/>
      <c r="J32" s="105"/>
      <c r="K32" s="105"/>
      <c r="L32" s="105"/>
      <c r="M32" s="105"/>
      <c r="N32" s="105"/>
      <c r="O32" s="105"/>
      <c r="P32" s="105"/>
      <c r="Q32" s="105"/>
    </row>
  </sheetData>
  <mergeCells count="28">
    <mergeCell ref="A13:B13"/>
    <mergeCell ref="A14:B14"/>
    <mergeCell ref="G5:H5"/>
    <mergeCell ref="E4:H4"/>
    <mergeCell ref="A20:A21"/>
    <mergeCell ref="A22:A23"/>
    <mergeCell ref="A3:B6"/>
    <mergeCell ref="L4:M5"/>
    <mergeCell ref="A7:B7"/>
    <mergeCell ref="A8:B8"/>
    <mergeCell ref="A9:B9"/>
    <mergeCell ref="A10:B10"/>
    <mergeCell ref="A11:B11"/>
    <mergeCell ref="J3:Q3"/>
    <mergeCell ref="A17:B17"/>
    <mergeCell ref="A15:B15"/>
    <mergeCell ref="A16:B16"/>
    <mergeCell ref="A12:B12"/>
    <mergeCell ref="A18:A19"/>
    <mergeCell ref="J4:K5"/>
    <mergeCell ref="N4:Q4"/>
    <mergeCell ref="N5:O5"/>
    <mergeCell ref="P5:Q5"/>
    <mergeCell ref="I3:I6"/>
    <mergeCell ref="C3:H3"/>
    <mergeCell ref="C4:C6"/>
    <mergeCell ref="D4:D6"/>
    <mergeCell ref="E5:F5"/>
  </mergeCells>
  <hyperlinks>
    <hyperlink ref="S2" location="OBSAH!A1" display="Zpět na obsah" xr:uid="{E6C7825C-A1F4-494E-AD40-1CF7B0CB619A}"/>
  </hyperlinks>
  <pageMargins left="0.70866141732283472" right="0.70866141732283472" top="0.78740157480314965" bottom="0.78740157480314965" header="0.31496062992125984" footer="0.31496062992125984"/>
  <pageSetup paperSize="9" scale="94" orientation="landscape" r:id="rId1"/>
  <ignoredErrors>
    <ignoredError sqref="C18:P23" unlockedFormula="1"/>
  </ignoredError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List95"/>
  <dimension ref="A1:R37"/>
  <sheetViews>
    <sheetView showGridLines="0" zoomScaleNormal="100" workbookViewId="0"/>
  </sheetViews>
  <sheetFormatPr defaultRowHeight="15"/>
  <cols>
    <col min="1" max="1" width="18.42578125" customWidth="1"/>
    <col min="2" max="7" width="7.7109375" customWidth="1"/>
    <col min="8" max="8" width="9.28515625" customWidth="1"/>
    <col min="9" max="16" width="6.7109375" customWidth="1"/>
  </cols>
  <sheetData>
    <row r="1" spans="1:18" ht="22.5" customHeight="1">
      <c r="A1" s="2" t="s">
        <v>1215</v>
      </c>
    </row>
    <row r="2" spans="1:18" ht="18.75" customHeight="1" thickBot="1">
      <c r="A2" s="322" t="s">
        <v>1547</v>
      </c>
      <c r="N2" s="4"/>
      <c r="O2" s="4"/>
      <c r="P2" s="1440" t="s">
        <v>1548</v>
      </c>
      <c r="Q2" s="4"/>
      <c r="R2" s="106" t="s">
        <v>986</v>
      </c>
    </row>
    <row r="3" spans="1:18" ht="30" customHeight="1">
      <c r="A3" s="2033" t="s">
        <v>163</v>
      </c>
      <c r="B3" s="2197" t="s">
        <v>463</v>
      </c>
      <c r="C3" s="2032"/>
      <c r="D3" s="2032"/>
      <c r="E3" s="2032"/>
      <c r="F3" s="2032"/>
      <c r="G3" s="2033"/>
      <c r="H3" s="2009" t="s">
        <v>459</v>
      </c>
      <c r="I3" s="2023" t="s">
        <v>464</v>
      </c>
      <c r="J3" s="2023"/>
      <c r="K3" s="2024"/>
      <c r="L3" s="2024"/>
      <c r="M3" s="2024"/>
      <c r="N3" s="2024"/>
      <c r="O3" s="2024"/>
      <c r="P3" s="2025"/>
    </row>
    <row r="4" spans="1:18" ht="17.25" customHeight="1">
      <c r="A4" s="2035"/>
      <c r="B4" s="2073" t="s">
        <v>452</v>
      </c>
      <c r="C4" s="2005" t="s">
        <v>460</v>
      </c>
      <c r="D4" s="2191" t="s">
        <v>461</v>
      </c>
      <c r="E4" s="2077"/>
      <c r="F4" s="2077"/>
      <c r="G4" s="2068"/>
      <c r="H4" s="2194"/>
      <c r="I4" s="2284" t="s">
        <v>4</v>
      </c>
      <c r="J4" s="2182"/>
      <c r="K4" s="2022" t="s">
        <v>227</v>
      </c>
      <c r="L4" s="2254"/>
      <c r="M4" s="2022" t="s">
        <v>36</v>
      </c>
      <c r="N4" s="2022"/>
      <c r="O4" s="2022"/>
      <c r="P4" s="2006"/>
    </row>
    <row r="5" spans="1:18" ht="30" customHeight="1">
      <c r="A5" s="2035"/>
      <c r="B5" s="2073"/>
      <c r="C5" s="2005"/>
      <c r="D5" s="2199" t="s">
        <v>4</v>
      </c>
      <c r="E5" s="2200"/>
      <c r="F5" s="2199" t="s">
        <v>158</v>
      </c>
      <c r="G5" s="2154"/>
      <c r="H5" s="2194"/>
      <c r="I5" s="2165"/>
      <c r="J5" s="2285"/>
      <c r="K5" s="2254"/>
      <c r="L5" s="2254"/>
      <c r="M5" s="2123" t="s">
        <v>462</v>
      </c>
      <c r="N5" s="2126"/>
      <c r="O5" s="2046" t="s">
        <v>451</v>
      </c>
      <c r="P5" s="2046"/>
    </row>
    <row r="6" spans="1:18" ht="17.25" customHeight="1" thickBot="1">
      <c r="A6" s="2037"/>
      <c r="B6" s="2075"/>
      <c r="C6" s="2195"/>
      <c r="D6" s="493" t="s">
        <v>164</v>
      </c>
      <c r="E6" s="476" t="s">
        <v>1712</v>
      </c>
      <c r="F6" s="493" t="s">
        <v>7</v>
      </c>
      <c r="G6" s="583" t="s">
        <v>128</v>
      </c>
      <c r="H6" s="2011"/>
      <c r="I6" s="584" t="s">
        <v>350</v>
      </c>
      <c r="J6" s="476" t="s">
        <v>1712</v>
      </c>
      <c r="K6" s="476" t="s">
        <v>7</v>
      </c>
      <c r="L6" s="476" t="s">
        <v>128</v>
      </c>
      <c r="M6" s="449" t="s">
        <v>134</v>
      </c>
      <c r="N6" s="449" t="s">
        <v>1567</v>
      </c>
      <c r="O6" s="449" t="s">
        <v>134</v>
      </c>
      <c r="P6" s="477" t="s">
        <v>1567</v>
      </c>
    </row>
    <row r="7" spans="1:18" ht="18.75" customHeight="1">
      <c r="A7" s="398" t="s">
        <v>985</v>
      </c>
      <c r="B7" s="1273">
        <v>141</v>
      </c>
      <c r="C7" s="325">
        <v>774</v>
      </c>
      <c r="D7" s="243">
        <v>6019</v>
      </c>
      <c r="E7" s="1776">
        <v>1.1690079843692037E-2</v>
      </c>
      <c r="F7" s="1134">
        <v>2702</v>
      </c>
      <c r="G7" s="1130">
        <v>3317</v>
      </c>
      <c r="H7" s="1241">
        <v>1237</v>
      </c>
      <c r="I7" s="1130">
        <v>34690</v>
      </c>
      <c r="J7" s="1777">
        <v>6.737479145666668E-2</v>
      </c>
      <c r="K7" s="325">
        <v>13165</v>
      </c>
      <c r="L7" s="325">
        <v>21525</v>
      </c>
      <c r="M7" s="1130">
        <v>8979</v>
      </c>
      <c r="N7" s="1777">
        <v>0.25883539925050447</v>
      </c>
      <c r="O7" s="1130">
        <v>25711</v>
      </c>
      <c r="P7" s="1778">
        <v>0.74116460074949553</v>
      </c>
    </row>
    <row r="8" spans="1:18" ht="18.75" customHeight="1">
      <c r="A8" s="399" t="s">
        <v>14</v>
      </c>
      <c r="B8" s="1274">
        <v>16</v>
      </c>
      <c r="C8" s="128">
        <v>159</v>
      </c>
      <c r="D8" s="194">
        <v>1222</v>
      </c>
      <c r="E8" s="210">
        <v>1.4779159208553045E-2</v>
      </c>
      <c r="F8" s="115">
        <v>571</v>
      </c>
      <c r="G8" s="185">
        <v>651</v>
      </c>
      <c r="H8" s="542">
        <v>180</v>
      </c>
      <c r="I8" s="185">
        <v>4433</v>
      </c>
      <c r="J8" s="1779">
        <v>5.3613758405495621E-2</v>
      </c>
      <c r="K8" s="115">
        <v>1737</v>
      </c>
      <c r="L8" s="115">
        <v>2696</v>
      </c>
      <c r="M8" s="194">
        <v>1451</v>
      </c>
      <c r="N8" s="1780">
        <v>0.3273178434468757</v>
      </c>
      <c r="O8" s="194">
        <v>2982</v>
      </c>
      <c r="P8" s="1781">
        <v>0.67268215655312424</v>
      </c>
    </row>
    <row r="9" spans="1:18" ht="18.75" customHeight="1">
      <c r="A9" s="399" t="s">
        <v>15</v>
      </c>
      <c r="B9" s="1274">
        <v>17</v>
      </c>
      <c r="C9" s="128">
        <v>61</v>
      </c>
      <c r="D9" s="194">
        <v>484</v>
      </c>
      <c r="E9" s="210">
        <v>9.1786615084106116E-3</v>
      </c>
      <c r="F9" s="115">
        <v>244</v>
      </c>
      <c r="G9" s="185">
        <v>240</v>
      </c>
      <c r="H9" s="542">
        <v>140</v>
      </c>
      <c r="I9" s="185">
        <v>3962</v>
      </c>
      <c r="J9" s="1779">
        <v>7.5136067967609188E-2</v>
      </c>
      <c r="K9" s="115">
        <v>1383</v>
      </c>
      <c r="L9" s="115">
        <v>2579</v>
      </c>
      <c r="M9" s="194">
        <v>1178</v>
      </c>
      <c r="N9" s="1780">
        <v>0.29732458354366481</v>
      </c>
      <c r="O9" s="194">
        <v>2784</v>
      </c>
      <c r="P9" s="1781">
        <v>0.70267541645633513</v>
      </c>
    </row>
    <row r="10" spans="1:18" ht="18.75" customHeight="1">
      <c r="A10" s="399" t="s">
        <v>16</v>
      </c>
      <c r="B10" s="1274">
        <v>7</v>
      </c>
      <c r="C10" s="128">
        <v>16</v>
      </c>
      <c r="D10" s="194">
        <v>103</v>
      </c>
      <c r="E10" s="210">
        <v>3.1720612238612918E-3</v>
      </c>
      <c r="F10" s="115">
        <v>39</v>
      </c>
      <c r="G10" s="185">
        <v>64</v>
      </c>
      <c r="H10" s="542">
        <v>79</v>
      </c>
      <c r="I10" s="185">
        <v>1434</v>
      </c>
      <c r="J10" s="1779">
        <v>4.4162483446767882E-2</v>
      </c>
      <c r="K10" s="115">
        <v>495</v>
      </c>
      <c r="L10" s="115">
        <v>939</v>
      </c>
      <c r="M10" s="194">
        <v>208</v>
      </c>
      <c r="N10" s="1780">
        <v>0.14504881450488144</v>
      </c>
      <c r="O10" s="194">
        <v>1226</v>
      </c>
      <c r="P10" s="1781">
        <v>0.8549511854951185</v>
      </c>
    </row>
    <row r="11" spans="1:18" ht="18.75" customHeight="1">
      <c r="A11" s="399" t="s">
        <v>17</v>
      </c>
      <c r="B11" s="1274">
        <v>3</v>
      </c>
      <c r="C11" s="128">
        <v>27</v>
      </c>
      <c r="D11" s="194">
        <v>164</v>
      </c>
      <c r="E11" s="210">
        <v>5.6936536592139984E-3</v>
      </c>
      <c r="F11" s="115">
        <v>75</v>
      </c>
      <c r="G11" s="185">
        <v>89</v>
      </c>
      <c r="H11" s="542">
        <v>54</v>
      </c>
      <c r="I11" s="185">
        <v>1567</v>
      </c>
      <c r="J11" s="1779">
        <v>5.4402166365782531E-2</v>
      </c>
      <c r="K11" s="115">
        <v>546</v>
      </c>
      <c r="L11" s="115">
        <v>1021</v>
      </c>
      <c r="M11" s="194">
        <v>172</v>
      </c>
      <c r="N11" s="1780">
        <v>0.10976388002552648</v>
      </c>
      <c r="O11" s="194">
        <v>1395</v>
      </c>
      <c r="P11" s="1781">
        <v>0.89023611997447349</v>
      </c>
    </row>
    <row r="12" spans="1:18" ht="18.75" customHeight="1">
      <c r="A12" s="399" t="s">
        <v>18</v>
      </c>
      <c r="B12" s="1274">
        <v>3</v>
      </c>
      <c r="C12" s="128">
        <v>15</v>
      </c>
      <c r="D12" s="194">
        <v>160</v>
      </c>
      <c r="E12" s="210">
        <v>1.3064423940556871E-2</v>
      </c>
      <c r="F12" s="115">
        <v>80</v>
      </c>
      <c r="G12" s="185">
        <v>80</v>
      </c>
      <c r="H12" s="542">
        <v>31</v>
      </c>
      <c r="I12" s="185">
        <v>969</v>
      </c>
      <c r="J12" s="1779">
        <v>7.9121417489997556E-2</v>
      </c>
      <c r="K12" s="115">
        <v>399</v>
      </c>
      <c r="L12" s="115">
        <v>570</v>
      </c>
      <c r="M12" s="194">
        <v>160</v>
      </c>
      <c r="N12" s="1780">
        <v>0.1651186790505676</v>
      </c>
      <c r="O12" s="194">
        <v>809</v>
      </c>
      <c r="P12" s="1781">
        <v>0.83488132094943246</v>
      </c>
    </row>
    <row r="13" spans="1:18" ht="18.75" customHeight="1">
      <c r="A13" s="399" t="s">
        <v>19</v>
      </c>
      <c r="B13" s="1274">
        <v>13</v>
      </c>
      <c r="C13" s="128">
        <v>42</v>
      </c>
      <c r="D13" s="194">
        <v>338</v>
      </c>
      <c r="E13" s="210">
        <v>8.8767497439399112E-3</v>
      </c>
      <c r="F13" s="115">
        <v>144</v>
      </c>
      <c r="G13" s="185">
        <v>194</v>
      </c>
      <c r="H13" s="542">
        <v>91</v>
      </c>
      <c r="I13" s="185">
        <v>2596</v>
      </c>
      <c r="J13" s="1779">
        <v>6.8177640045171628E-2</v>
      </c>
      <c r="K13" s="115">
        <v>1025</v>
      </c>
      <c r="L13" s="115">
        <v>1571</v>
      </c>
      <c r="M13" s="194">
        <v>514</v>
      </c>
      <c r="N13" s="1780">
        <v>0.19799691833590138</v>
      </c>
      <c r="O13" s="194">
        <v>2082</v>
      </c>
      <c r="P13" s="1781">
        <v>0.80200308166409862</v>
      </c>
    </row>
    <row r="14" spans="1:18" ht="18.75" customHeight="1">
      <c r="A14" s="399" t="s">
        <v>20</v>
      </c>
      <c r="B14" s="1274">
        <v>2</v>
      </c>
      <c r="C14" s="128">
        <v>32</v>
      </c>
      <c r="D14" s="194">
        <v>322</v>
      </c>
      <c r="E14" s="210">
        <v>1.6558675305975521E-2</v>
      </c>
      <c r="F14" s="115">
        <v>115</v>
      </c>
      <c r="G14" s="185">
        <v>207</v>
      </c>
      <c r="H14" s="542">
        <v>43</v>
      </c>
      <c r="I14" s="185">
        <v>919</v>
      </c>
      <c r="J14" s="1779">
        <v>4.7259076416743803E-2</v>
      </c>
      <c r="K14" s="115">
        <v>364</v>
      </c>
      <c r="L14" s="115">
        <v>555</v>
      </c>
      <c r="M14" s="194">
        <v>304</v>
      </c>
      <c r="N14" s="1780">
        <v>0.33079434167573452</v>
      </c>
      <c r="O14" s="194">
        <v>615</v>
      </c>
      <c r="P14" s="1781">
        <v>0.66920565832426548</v>
      </c>
    </row>
    <row r="15" spans="1:18" ht="18.75" customHeight="1">
      <c r="A15" s="399" t="s">
        <v>21</v>
      </c>
      <c r="B15" s="1274">
        <v>13</v>
      </c>
      <c r="C15" s="128">
        <v>58</v>
      </c>
      <c r="D15" s="194">
        <v>394</v>
      </c>
      <c r="E15" s="210">
        <v>1.434500837398966E-2</v>
      </c>
      <c r="F15" s="115">
        <v>149</v>
      </c>
      <c r="G15" s="185">
        <v>245</v>
      </c>
      <c r="H15" s="542">
        <v>74</v>
      </c>
      <c r="I15" s="185">
        <v>1912</v>
      </c>
      <c r="J15" s="1779">
        <v>6.9613340129614801E-2</v>
      </c>
      <c r="K15" s="115">
        <v>722</v>
      </c>
      <c r="L15" s="115">
        <v>1190</v>
      </c>
      <c r="M15" s="194">
        <v>646</v>
      </c>
      <c r="N15" s="1780">
        <v>0.33786610878661089</v>
      </c>
      <c r="O15" s="194">
        <v>1266</v>
      </c>
      <c r="P15" s="1781">
        <v>0.66213389121338917</v>
      </c>
    </row>
    <row r="16" spans="1:18" ht="18.75" customHeight="1">
      <c r="A16" s="399" t="s">
        <v>22</v>
      </c>
      <c r="B16" s="1274">
        <v>8</v>
      </c>
      <c r="C16" s="128">
        <v>15</v>
      </c>
      <c r="D16" s="194">
        <v>117</v>
      </c>
      <c r="E16" s="210">
        <v>4.4574824748552268E-3</v>
      </c>
      <c r="F16" s="115">
        <v>39</v>
      </c>
      <c r="G16" s="185">
        <v>78</v>
      </c>
      <c r="H16" s="542">
        <v>72</v>
      </c>
      <c r="I16" s="185">
        <v>1889</v>
      </c>
      <c r="J16" s="1779">
        <v>7.1967387991466014E-2</v>
      </c>
      <c r="K16" s="115">
        <v>701</v>
      </c>
      <c r="L16" s="115">
        <v>1188</v>
      </c>
      <c r="M16" s="194">
        <v>357</v>
      </c>
      <c r="N16" s="1780">
        <v>0.18898888300688194</v>
      </c>
      <c r="O16" s="194">
        <v>1532</v>
      </c>
      <c r="P16" s="1781">
        <v>0.81101111699311801</v>
      </c>
    </row>
    <row r="17" spans="1:16" ht="18.75" customHeight="1">
      <c r="A17" s="399" t="s">
        <v>23</v>
      </c>
      <c r="B17" s="1274">
        <v>8</v>
      </c>
      <c r="C17" s="128">
        <v>16</v>
      </c>
      <c r="D17" s="194">
        <v>137</v>
      </c>
      <c r="E17" s="210">
        <v>5.3801445177505498E-3</v>
      </c>
      <c r="F17" s="115">
        <v>57</v>
      </c>
      <c r="G17" s="185">
        <v>80</v>
      </c>
      <c r="H17" s="542">
        <v>59</v>
      </c>
      <c r="I17" s="185">
        <v>1697</v>
      </c>
      <c r="J17" s="1779">
        <v>6.6643103989946592E-2</v>
      </c>
      <c r="K17" s="115">
        <v>633</v>
      </c>
      <c r="L17" s="115">
        <v>1064</v>
      </c>
      <c r="M17" s="194">
        <v>276</v>
      </c>
      <c r="N17" s="1780">
        <v>0.16263995285798469</v>
      </c>
      <c r="O17" s="194">
        <v>1421</v>
      </c>
      <c r="P17" s="1781">
        <v>0.83736004714201528</v>
      </c>
    </row>
    <row r="18" spans="1:16" ht="18.75" customHeight="1">
      <c r="A18" s="399" t="s">
        <v>24</v>
      </c>
      <c r="B18" s="1274">
        <v>17</v>
      </c>
      <c r="C18" s="128">
        <v>92</v>
      </c>
      <c r="D18" s="194">
        <v>744</v>
      </c>
      <c r="E18" s="210">
        <v>1.3384183636756135E-2</v>
      </c>
      <c r="F18" s="115">
        <v>330</v>
      </c>
      <c r="G18" s="185">
        <v>414</v>
      </c>
      <c r="H18" s="542">
        <v>123</v>
      </c>
      <c r="I18" s="185">
        <v>4618</v>
      </c>
      <c r="J18" s="1779">
        <v>8.3075483917392237E-2</v>
      </c>
      <c r="K18" s="115">
        <v>1775</v>
      </c>
      <c r="L18" s="115">
        <v>2843</v>
      </c>
      <c r="M18" s="194">
        <v>997</v>
      </c>
      <c r="N18" s="1780">
        <v>0.2158943265482893</v>
      </c>
      <c r="O18" s="194">
        <v>3621</v>
      </c>
      <c r="P18" s="1781">
        <v>0.78410567345171067</v>
      </c>
    </row>
    <row r="19" spans="1:16" ht="18.75" customHeight="1">
      <c r="A19" s="399" t="s">
        <v>25</v>
      </c>
      <c r="B19" s="1274">
        <v>15</v>
      </c>
      <c r="C19" s="128">
        <v>112</v>
      </c>
      <c r="D19" s="194">
        <v>800</v>
      </c>
      <c r="E19" s="210">
        <v>2.5330884681147491E-2</v>
      </c>
      <c r="F19" s="115">
        <v>401</v>
      </c>
      <c r="G19" s="185">
        <v>399</v>
      </c>
      <c r="H19" s="542">
        <v>89</v>
      </c>
      <c r="I19" s="185">
        <v>2764</v>
      </c>
      <c r="J19" s="1779">
        <v>8.7518206573364579E-2</v>
      </c>
      <c r="K19" s="115">
        <v>1097</v>
      </c>
      <c r="L19" s="115">
        <v>1667</v>
      </c>
      <c r="M19" s="194">
        <v>896</v>
      </c>
      <c r="N19" s="1780">
        <v>0.32416787264833574</v>
      </c>
      <c r="O19" s="194">
        <v>1868</v>
      </c>
      <c r="P19" s="1781">
        <v>0.6758321273516642</v>
      </c>
    </row>
    <row r="20" spans="1:16" ht="18.75" customHeight="1">
      <c r="A20" s="399" t="s">
        <v>26</v>
      </c>
      <c r="B20" s="1274">
        <v>8</v>
      </c>
      <c r="C20" s="128">
        <v>46</v>
      </c>
      <c r="D20" s="185">
        <v>314</v>
      </c>
      <c r="E20" s="210">
        <v>1.1285626999245228E-2</v>
      </c>
      <c r="F20" s="115">
        <v>120</v>
      </c>
      <c r="G20" s="185">
        <v>194</v>
      </c>
      <c r="H20" s="542">
        <v>70</v>
      </c>
      <c r="I20" s="185">
        <v>2205</v>
      </c>
      <c r="J20" s="1779">
        <v>7.9250979405527805E-2</v>
      </c>
      <c r="K20" s="115">
        <v>845</v>
      </c>
      <c r="L20" s="115">
        <v>1360</v>
      </c>
      <c r="M20" s="185">
        <v>483</v>
      </c>
      <c r="N20" s="1780">
        <v>0.21904761904761905</v>
      </c>
      <c r="O20" s="185">
        <v>1722</v>
      </c>
      <c r="P20" s="1781">
        <v>0.78095238095238095</v>
      </c>
    </row>
    <row r="21" spans="1:16" ht="18.75" customHeight="1">
      <c r="A21" s="399" t="s">
        <v>27</v>
      </c>
      <c r="B21" s="1274">
        <v>11</v>
      </c>
      <c r="C21" s="128">
        <v>83</v>
      </c>
      <c r="D21" s="185">
        <v>720</v>
      </c>
      <c r="E21" s="210">
        <v>1.3271889400921659E-2</v>
      </c>
      <c r="F21" s="115">
        <v>338</v>
      </c>
      <c r="G21" s="185">
        <v>382</v>
      </c>
      <c r="H21" s="542">
        <v>132</v>
      </c>
      <c r="I21" s="185">
        <v>3725</v>
      </c>
      <c r="J21" s="1779">
        <v>6.866359447004608E-2</v>
      </c>
      <c r="K21" s="115">
        <v>1443</v>
      </c>
      <c r="L21" s="115">
        <v>2282</v>
      </c>
      <c r="M21" s="185">
        <v>1337</v>
      </c>
      <c r="N21" s="1780">
        <v>0.35892617449664427</v>
      </c>
      <c r="O21" s="185">
        <v>2388</v>
      </c>
      <c r="P21" s="1781">
        <v>0.64107382550335568</v>
      </c>
    </row>
    <row r="22" spans="1:16" ht="7.5" customHeight="1">
      <c r="A22" s="401"/>
      <c r="B22" s="257"/>
      <c r="C22" s="257"/>
      <c r="D22" s="6"/>
      <c r="E22" s="1782"/>
      <c r="F22" s="47"/>
      <c r="G22" s="6"/>
      <c r="H22" s="257"/>
      <c r="I22" s="47"/>
      <c r="J22" s="1782"/>
      <c r="K22" s="47"/>
      <c r="L22" s="6"/>
      <c r="M22" s="6"/>
      <c r="N22" s="1782"/>
      <c r="O22" s="6"/>
      <c r="P22" s="1782"/>
    </row>
    <row r="23" spans="1:16" ht="15" customHeight="1">
      <c r="A23" s="5" t="s">
        <v>1706</v>
      </c>
    </row>
    <row r="24" spans="1:16" ht="15" customHeight="1">
      <c r="A24" s="1671" t="s">
        <v>1707</v>
      </c>
    </row>
    <row r="25" spans="1:16" ht="15" customHeight="1">
      <c r="A25" s="1771" t="s">
        <v>1708</v>
      </c>
    </row>
    <row r="26" spans="1:16" ht="15" customHeight="1">
      <c r="A26" s="258" t="s">
        <v>1709</v>
      </c>
    </row>
    <row r="27" spans="1:16" ht="15" customHeight="1">
      <c r="A27" s="258" t="s">
        <v>1710</v>
      </c>
    </row>
    <row r="28" spans="1:16" ht="15" customHeight="1">
      <c r="A28" s="258" t="s">
        <v>1711</v>
      </c>
    </row>
    <row r="29" spans="1:16" ht="15" customHeight="1">
      <c r="A29" s="138" t="s">
        <v>1107</v>
      </c>
      <c r="B29" s="50"/>
      <c r="C29" s="50"/>
      <c r="D29" s="50"/>
      <c r="E29" s="50"/>
      <c r="F29" s="50"/>
      <c r="G29" s="50"/>
      <c r="H29" s="50"/>
      <c r="I29" s="50"/>
      <c r="J29" s="50"/>
      <c r="K29" s="50"/>
      <c r="L29" s="50"/>
      <c r="M29" s="50"/>
      <c r="N29" s="50"/>
      <c r="O29" s="50"/>
      <c r="P29" s="50"/>
    </row>
    <row r="35" customFormat="1" ht="15" customHeight="1"/>
    <row r="37" customFormat="1" ht="15" customHeight="1"/>
  </sheetData>
  <mergeCells count="14">
    <mergeCell ref="A3:A6"/>
    <mergeCell ref="B3:G3"/>
    <mergeCell ref="H3:H6"/>
    <mergeCell ref="I3:P3"/>
    <mergeCell ref="B4:B6"/>
    <mergeCell ref="C4:C6"/>
    <mergeCell ref="D4:G4"/>
    <mergeCell ref="I4:J5"/>
    <mergeCell ref="K4:L5"/>
    <mergeCell ref="M4:P4"/>
    <mergeCell ref="D5:E5"/>
    <mergeCell ref="F5:G5"/>
    <mergeCell ref="M5:N5"/>
    <mergeCell ref="O5:P5"/>
  </mergeCells>
  <hyperlinks>
    <hyperlink ref="R2" location="OBSAH!A1" display="Zpět na obsah" xr:uid="{2D2E3513-416B-4C1C-A9ED-2A0FEB49088E}"/>
  </hyperlinks>
  <pageMargins left="0.70866141732283472" right="0.70866141732283472" top="0.78740157480314965" bottom="0.78740157480314965" header="0.31496062992125984" footer="0.31496062992125984"/>
  <pageSetup paperSize="9" scale="93"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List96"/>
  <dimension ref="A1:Z30"/>
  <sheetViews>
    <sheetView showGridLines="0" zoomScaleNormal="100" workbookViewId="0"/>
  </sheetViews>
  <sheetFormatPr defaultColWidth="9.140625" defaultRowHeight="15"/>
  <cols>
    <col min="1" max="1" width="10.5703125" customWidth="1"/>
    <col min="2" max="2" width="4.140625" customWidth="1"/>
    <col min="3" max="3" width="6.42578125" customWidth="1"/>
    <col min="4" max="4" width="5" customWidth="1"/>
    <col min="5" max="6" width="6.42578125" style="264" customWidth="1"/>
    <col min="7" max="7" width="6.42578125" customWidth="1"/>
    <col min="8" max="8" width="5.7109375" customWidth="1"/>
    <col min="9" max="9" width="6.42578125" customWidth="1"/>
    <col min="10" max="10" width="5.42578125" customWidth="1"/>
    <col min="11" max="11" width="6.42578125" customWidth="1"/>
    <col min="12" max="12" width="5.7109375" customWidth="1"/>
    <col min="13" max="13" width="6.85546875" customWidth="1"/>
    <col min="14" max="14" width="5.28515625" customWidth="1"/>
    <col min="15" max="15" width="5.7109375" customWidth="1"/>
    <col min="16" max="16" width="5" customWidth="1"/>
    <col min="17" max="17" width="5.7109375" customWidth="1"/>
    <col min="18" max="18" width="4.85546875" customWidth="1"/>
    <col min="19" max="19" width="5.7109375" customWidth="1"/>
    <col min="20" max="20" width="4.85546875" customWidth="1"/>
    <col min="21" max="21" width="6" customWidth="1"/>
    <col min="22" max="22" width="4.85546875" customWidth="1"/>
    <col min="23" max="23" width="6.140625" customWidth="1"/>
    <col min="24" max="24" width="5.5703125" customWidth="1"/>
  </cols>
  <sheetData>
    <row r="1" spans="1:26" ht="22.5" customHeight="1">
      <c r="A1" s="1" t="s">
        <v>1216</v>
      </c>
      <c r="B1" s="1"/>
      <c r="C1" s="2"/>
      <c r="D1" s="2"/>
      <c r="E1" s="151"/>
      <c r="F1" s="151"/>
      <c r="G1" s="2"/>
      <c r="H1" s="2"/>
      <c r="I1" s="2"/>
      <c r="J1" s="2"/>
      <c r="K1" s="2"/>
      <c r="L1" s="2"/>
      <c r="M1" s="2"/>
      <c r="N1" s="2"/>
      <c r="O1" s="2"/>
      <c r="P1" s="2"/>
      <c r="Q1" s="2"/>
      <c r="R1" s="2"/>
      <c r="S1" s="2"/>
      <c r="T1" s="152"/>
      <c r="U1" s="2"/>
      <c r="V1" s="2"/>
      <c r="W1" s="2"/>
      <c r="X1" s="1666"/>
    </row>
    <row r="2" spans="1:26" s="4" customFormat="1" ht="18.75" customHeight="1" thickBot="1">
      <c r="A2" s="322" t="s">
        <v>1547</v>
      </c>
      <c r="E2" s="18"/>
      <c r="F2" s="18"/>
      <c r="Q2" s="4" t="s">
        <v>0</v>
      </c>
      <c r="X2" s="1440" t="s">
        <v>1548</v>
      </c>
      <c r="Z2" s="106" t="s">
        <v>986</v>
      </c>
    </row>
    <row r="3" spans="1:26" ht="17.25" customHeight="1">
      <c r="A3" s="2032" t="s">
        <v>170</v>
      </c>
      <c r="B3" s="2033"/>
      <c r="C3" s="2128" t="s">
        <v>63</v>
      </c>
      <c r="D3" s="2210"/>
      <c r="E3" s="2016" t="s">
        <v>465</v>
      </c>
      <c r="F3" s="2098"/>
      <c r="G3" s="2117" t="s">
        <v>39</v>
      </c>
      <c r="H3" s="2117"/>
      <c r="I3" s="2117"/>
      <c r="J3" s="2117"/>
      <c r="K3" s="2117"/>
      <c r="L3" s="2117"/>
      <c r="M3" s="2117"/>
      <c r="N3" s="2117"/>
      <c r="O3" s="2117"/>
      <c r="P3" s="2117"/>
      <c r="Q3" s="2117"/>
      <c r="R3" s="2117"/>
      <c r="S3" s="2117"/>
      <c r="T3" s="2117"/>
      <c r="U3" s="2117"/>
      <c r="V3" s="2117"/>
      <c r="W3" s="2117"/>
      <c r="X3" s="2117"/>
    </row>
    <row r="4" spans="1:26" ht="17.25" customHeight="1">
      <c r="A4" s="2034"/>
      <c r="B4" s="2035"/>
      <c r="C4" s="2263"/>
      <c r="D4" s="2255"/>
      <c r="E4" s="2066"/>
      <c r="F4" s="2286"/>
      <c r="G4" s="2122" t="s">
        <v>148</v>
      </c>
      <c r="H4" s="2125"/>
      <c r="I4" s="2055" t="s">
        <v>149</v>
      </c>
      <c r="J4" s="2125"/>
      <c r="K4" s="2257" t="s">
        <v>41</v>
      </c>
      <c r="L4" s="2258"/>
      <c r="M4" s="2055" t="s">
        <v>44</v>
      </c>
      <c r="N4" s="2125"/>
      <c r="O4" s="2055" t="s">
        <v>42</v>
      </c>
      <c r="P4" s="2125"/>
      <c r="Q4" s="2055" t="s">
        <v>43</v>
      </c>
      <c r="R4" s="2125"/>
      <c r="S4" s="2055" t="s">
        <v>45</v>
      </c>
      <c r="T4" s="2125"/>
      <c r="U4" s="2055" t="s">
        <v>47</v>
      </c>
      <c r="V4" s="2125"/>
      <c r="W4" s="2055" t="s">
        <v>59</v>
      </c>
      <c r="X4" s="2122"/>
    </row>
    <row r="5" spans="1:26" ht="17.25" customHeight="1">
      <c r="A5" s="2034"/>
      <c r="B5" s="2035"/>
      <c r="C5" s="2132"/>
      <c r="D5" s="2127"/>
      <c r="E5" s="2259"/>
      <c r="F5" s="2287"/>
      <c r="G5" s="2046"/>
      <c r="H5" s="2126"/>
      <c r="I5" s="2123"/>
      <c r="J5" s="2126"/>
      <c r="K5" s="2259"/>
      <c r="L5" s="2260"/>
      <c r="M5" s="2123"/>
      <c r="N5" s="2126"/>
      <c r="O5" s="2123"/>
      <c r="P5" s="2126"/>
      <c r="Q5" s="2123"/>
      <c r="R5" s="2126"/>
      <c r="S5" s="2123"/>
      <c r="T5" s="2126"/>
      <c r="U5" s="2123"/>
      <c r="V5" s="2126"/>
      <c r="W5" s="2123"/>
      <c r="X5" s="2046"/>
    </row>
    <row r="6" spans="1:26" ht="17.25" customHeight="1" thickBot="1">
      <c r="A6" s="2036"/>
      <c r="B6" s="2037"/>
      <c r="C6" s="448" t="s">
        <v>134</v>
      </c>
      <c r="D6" s="449" t="s">
        <v>226</v>
      </c>
      <c r="E6" s="407" t="s">
        <v>134</v>
      </c>
      <c r="F6" s="409" t="s">
        <v>221</v>
      </c>
      <c r="G6" s="452" t="s">
        <v>134</v>
      </c>
      <c r="H6" s="452" t="s">
        <v>520</v>
      </c>
      <c r="I6" s="449" t="s">
        <v>134</v>
      </c>
      <c r="J6" s="452" t="s">
        <v>520</v>
      </c>
      <c r="K6" s="449" t="s">
        <v>134</v>
      </c>
      <c r="L6" s="452" t="s">
        <v>520</v>
      </c>
      <c r="M6" s="449" t="s">
        <v>134</v>
      </c>
      <c r="N6" s="452" t="s">
        <v>520</v>
      </c>
      <c r="O6" s="449" t="s">
        <v>134</v>
      </c>
      <c r="P6" s="452" t="s">
        <v>520</v>
      </c>
      <c r="Q6" s="449" t="s">
        <v>134</v>
      </c>
      <c r="R6" s="452" t="s">
        <v>520</v>
      </c>
      <c r="S6" s="449" t="s">
        <v>134</v>
      </c>
      <c r="T6" s="452" t="s">
        <v>520</v>
      </c>
      <c r="U6" s="449" t="s">
        <v>134</v>
      </c>
      <c r="V6" s="452" t="s">
        <v>520</v>
      </c>
      <c r="W6" s="449" t="s">
        <v>134</v>
      </c>
      <c r="X6" s="461" t="s">
        <v>520</v>
      </c>
    </row>
    <row r="7" spans="1:26" s="14" customFormat="1" ht="18.75" customHeight="1">
      <c r="A7" s="2038" t="s">
        <v>11</v>
      </c>
      <c r="B7" s="2039"/>
      <c r="C7" s="194">
        <v>20046</v>
      </c>
      <c r="D7" s="454">
        <v>4.6934374758549967E-2</v>
      </c>
      <c r="E7" s="113">
        <v>10541</v>
      </c>
      <c r="F7" s="1783">
        <v>0.52584056669659784</v>
      </c>
      <c r="G7" s="194">
        <v>8566</v>
      </c>
      <c r="H7" s="454">
        <v>0.42731717050783197</v>
      </c>
      <c r="I7" s="114">
        <v>653</v>
      </c>
      <c r="J7" s="454">
        <v>3.2575077322159036E-2</v>
      </c>
      <c r="K7" s="114">
        <v>6955</v>
      </c>
      <c r="L7" s="454">
        <v>0.34695201037613488</v>
      </c>
      <c r="M7" s="114">
        <v>167</v>
      </c>
      <c r="N7" s="675">
        <v>8.3308390701386809E-3</v>
      </c>
      <c r="O7" s="114">
        <v>504</v>
      </c>
      <c r="P7" s="675">
        <v>2.5142173002095182E-2</v>
      </c>
      <c r="Q7" s="114">
        <v>298</v>
      </c>
      <c r="R7" s="675">
        <v>1.4865808640127706E-2</v>
      </c>
      <c r="S7" s="114">
        <v>619</v>
      </c>
      <c r="T7" s="675">
        <v>3.0878978349795472E-2</v>
      </c>
      <c r="U7" s="114">
        <v>837</v>
      </c>
      <c r="V7" s="675">
        <v>4.1753965878479495E-2</v>
      </c>
      <c r="W7" s="114">
        <v>1447</v>
      </c>
      <c r="X7" s="415">
        <v>7.2183976853237547E-2</v>
      </c>
      <c r="Y7"/>
    </row>
    <row r="8" spans="1:26" s="14" customFormat="1" ht="18.75" customHeight="1">
      <c r="A8" s="2038" t="s">
        <v>12</v>
      </c>
      <c r="B8" s="2039"/>
      <c r="C8" s="194">
        <v>20335</v>
      </c>
      <c r="D8" s="454">
        <v>4.7864064644144153E-2</v>
      </c>
      <c r="E8" s="113">
        <v>9853</v>
      </c>
      <c r="F8" s="1783">
        <v>0.48453405458568971</v>
      </c>
      <c r="G8" s="194">
        <v>8916</v>
      </c>
      <c r="H8" s="454">
        <v>0.4384558642734202</v>
      </c>
      <c r="I8" s="114">
        <v>640</v>
      </c>
      <c r="J8" s="454">
        <v>3.1472830095893779E-2</v>
      </c>
      <c r="K8" s="114">
        <v>6547</v>
      </c>
      <c r="L8" s="454">
        <v>0.32195721662158838</v>
      </c>
      <c r="M8" s="114">
        <v>189</v>
      </c>
      <c r="N8" s="675">
        <v>9.2943201376936308E-3</v>
      </c>
      <c r="O8" s="114">
        <v>466</v>
      </c>
      <c r="P8" s="675">
        <v>2.2916154413572656E-2</v>
      </c>
      <c r="Q8" s="114">
        <v>264</v>
      </c>
      <c r="R8" s="675">
        <v>1.2982542414556184E-2</v>
      </c>
      <c r="S8" s="114">
        <v>622</v>
      </c>
      <c r="T8" s="675">
        <v>3.0587656749446766E-2</v>
      </c>
      <c r="U8" s="114">
        <v>1017</v>
      </c>
      <c r="V8" s="675">
        <v>5.0012294074256211E-2</v>
      </c>
      <c r="W8" s="114">
        <v>1674</v>
      </c>
      <c r="X8" s="415">
        <v>8.2321121219572163E-2</v>
      </c>
      <c r="Y8"/>
    </row>
    <row r="9" spans="1:26" s="14" customFormat="1" ht="18.75" customHeight="1">
      <c r="A9" s="2038" t="s">
        <v>127</v>
      </c>
      <c r="B9" s="2039"/>
      <c r="C9" s="194">
        <v>22316</v>
      </c>
      <c r="D9" s="454">
        <v>5.2939850783446214E-2</v>
      </c>
      <c r="E9" s="113">
        <v>9331</v>
      </c>
      <c r="F9" s="1783">
        <v>0.41813048933500629</v>
      </c>
      <c r="G9" s="194">
        <v>10749</v>
      </c>
      <c r="H9" s="454">
        <v>0.48167234271374798</v>
      </c>
      <c r="I9" s="114">
        <v>1016</v>
      </c>
      <c r="J9" s="454">
        <v>4.5527872378562463E-2</v>
      </c>
      <c r="K9" s="114">
        <v>5762</v>
      </c>
      <c r="L9" s="454">
        <v>0.25820039433590247</v>
      </c>
      <c r="M9" s="114">
        <v>281</v>
      </c>
      <c r="N9" s="675">
        <v>1.2591862340921313E-2</v>
      </c>
      <c r="O9" s="114">
        <v>443</v>
      </c>
      <c r="P9" s="675">
        <v>1.9851227818605485E-2</v>
      </c>
      <c r="Q9" s="114">
        <v>293</v>
      </c>
      <c r="R9" s="675">
        <v>1.3129593117046066E-2</v>
      </c>
      <c r="S9" s="114">
        <v>586</v>
      </c>
      <c r="T9" s="675">
        <v>2.6259186234092131E-2</v>
      </c>
      <c r="U9" s="114">
        <v>780</v>
      </c>
      <c r="V9" s="675">
        <v>3.4952500448108978E-2</v>
      </c>
      <c r="W9" s="114">
        <v>2406</v>
      </c>
      <c r="X9" s="415">
        <v>0.10781502061301308</v>
      </c>
      <c r="Y9"/>
    </row>
    <row r="10" spans="1:26" s="14" customFormat="1" ht="18.75" customHeight="1">
      <c r="A10" s="2038" t="s">
        <v>162</v>
      </c>
      <c r="B10" s="2039"/>
      <c r="C10" s="185">
        <v>22067</v>
      </c>
      <c r="D10" s="454">
        <v>5.2438844715242364E-2</v>
      </c>
      <c r="E10" s="404">
        <v>7864</v>
      </c>
      <c r="F10" s="1783">
        <v>0.3563692391353605</v>
      </c>
      <c r="G10" s="185">
        <v>10915</v>
      </c>
      <c r="H10" s="454">
        <v>0.49462999048352746</v>
      </c>
      <c r="I10" s="115">
        <v>1390</v>
      </c>
      <c r="J10" s="454">
        <v>6.2989985045543123E-2</v>
      </c>
      <c r="K10" s="115">
        <v>4693</v>
      </c>
      <c r="L10" s="454">
        <v>0.21267050346671501</v>
      </c>
      <c r="M10" s="115">
        <v>409</v>
      </c>
      <c r="N10" s="675">
        <v>1.8534463225631032E-2</v>
      </c>
      <c r="O10" s="115">
        <v>443</v>
      </c>
      <c r="P10" s="675">
        <v>2.0075225449766618E-2</v>
      </c>
      <c r="Q10" s="115">
        <v>274</v>
      </c>
      <c r="R10" s="675">
        <v>1.2416730865092672E-2</v>
      </c>
      <c r="S10" s="115">
        <v>477</v>
      </c>
      <c r="T10" s="675">
        <v>2.1615987673902208E-2</v>
      </c>
      <c r="U10" s="115">
        <v>797</v>
      </c>
      <c r="V10" s="675">
        <v>3.611727919517832E-2</v>
      </c>
      <c r="W10" s="115">
        <v>2669</v>
      </c>
      <c r="X10" s="415">
        <v>0.12094983459464401</v>
      </c>
      <c r="Y10"/>
    </row>
    <row r="11" spans="1:26" s="14" customFormat="1" ht="18.75" customHeight="1">
      <c r="A11" s="2038" t="s">
        <v>340</v>
      </c>
      <c r="B11" s="2039"/>
      <c r="C11" s="185">
        <v>25052</v>
      </c>
      <c r="D11" s="454">
        <v>5.9107489182187535E-2</v>
      </c>
      <c r="E11" s="404">
        <v>7996</v>
      </c>
      <c r="F11" s="1783">
        <v>0.31917611368353827</v>
      </c>
      <c r="G11" s="185">
        <v>12770</v>
      </c>
      <c r="H11" s="454">
        <v>0.50973974133801692</v>
      </c>
      <c r="I11" s="115">
        <v>1874</v>
      </c>
      <c r="J11" s="454">
        <v>7.4804406833785725E-2</v>
      </c>
      <c r="K11" s="115">
        <v>4829</v>
      </c>
      <c r="L11" s="454">
        <v>0.19275906115280217</v>
      </c>
      <c r="M11" s="115">
        <v>587</v>
      </c>
      <c r="N11" s="675">
        <v>2.3431262973016127E-2</v>
      </c>
      <c r="O11" s="115">
        <v>448</v>
      </c>
      <c r="P11" s="675">
        <v>1.7882803768162224E-2</v>
      </c>
      <c r="Q11" s="115">
        <v>299</v>
      </c>
      <c r="R11" s="675">
        <v>1.1935174836340412E-2</v>
      </c>
      <c r="S11" s="115">
        <v>534</v>
      </c>
      <c r="T11" s="675">
        <v>2.1315663420086221E-2</v>
      </c>
      <c r="U11" s="115">
        <v>1079</v>
      </c>
      <c r="V11" s="675">
        <v>4.3070413539837142E-2</v>
      </c>
      <c r="W11" s="115">
        <v>2632</v>
      </c>
      <c r="X11" s="415">
        <v>0.10506147213795305</v>
      </c>
      <c r="Y11"/>
    </row>
    <row r="12" spans="1:26" s="14" customFormat="1" ht="18.75" customHeight="1">
      <c r="A12" s="2038" t="s">
        <v>410</v>
      </c>
      <c r="B12" s="2039"/>
      <c r="C12" s="185">
        <v>25209</v>
      </c>
      <c r="D12" s="454">
        <v>5.8232041135950992E-2</v>
      </c>
      <c r="E12" s="404">
        <v>7890</v>
      </c>
      <c r="F12" s="1783">
        <v>0.31298345828870644</v>
      </c>
      <c r="G12" s="185">
        <v>12567</v>
      </c>
      <c r="H12" s="454">
        <v>0.49851243603474948</v>
      </c>
      <c r="I12" s="115">
        <v>2133</v>
      </c>
      <c r="J12" s="454">
        <v>8.4612638343448773E-2</v>
      </c>
      <c r="K12" s="115">
        <v>4724</v>
      </c>
      <c r="L12" s="454">
        <v>0.18739339124915705</v>
      </c>
      <c r="M12" s="115">
        <v>707</v>
      </c>
      <c r="N12" s="675">
        <v>2.804553929152287E-2</v>
      </c>
      <c r="O12" s="115">
        <v>445</v>
      </c>
      <c r="P12" s="675">
        <v>1.765242572097267E-2</v>
      </c>
      <c r="Q12" s="115">
        <v>301</v>
      </c>
      <c r="R12" s="675">
        <v>1.1940180094410726E-2</v>
      </c>
      <c r="S12" s="115">
        <v>534</v>
      </c>
      <c r="T12" s="675">
        <v>2.1182910865167201E-2</v>
      </c>
      <c r="U12" s="115">
        <v>1268</v>
      </c>
      <c r="V12" s="675">
        <v>5.0299496211670437E-2</v>
      </c>
      <c r="W12" s="115">
        <v>2530</v>
      </c>
      <c r="X12" s="415">
        <v>0.10036098218890079</v>
      </c>
      <c r="Y12"/>
    </row>
    <row r="13" spans="1:26" s="14" customFormat="1" ht="18.75" customHeight="1">
      <c r="A13" s="2038" t="s">
        <v>445</v>
      </c>
      <c r="B13" s="2039"/>
      <c r="C13" s="185">
        <v>24271</v>
      </c>
      <c r="D13" s="454">
        <v>5.4388308003961869E-2</v>
      </c>
      <c r="E13" s="404">
        <v>8005</v>
      </c>
      <c r="F13" s="1783">
        <v>0.32981747764822217</v>
      </c>
      <c r="G13" s="185">
        <v>11398</v>
      </c>
      <c r="H13" s="454">
        <v>0.46961394256520128</v>
      </c>
      <c r="I13" s="115">
        <v>2125</v>
      </c>
      <c r="J13" s="454">
        <v>8.7553046846030241E-2</v>
      </c>
      <c r="K13" s="115">
        <v>4660</v>
      </c>
      <c r="L13" s="454">
        <v>0.19199868155411809</v>
      </c>
      <c r="M13" s="115">
        <v>776</v>
      </c>
      <c r="N13" s="675">
        <v>3.1972312636479747E-2</v>
      </c>
      <c r="O13" s="115">
        <v>434</v>
      </c>
      <c r="P13" s="675">
        <v>1.7881422273495116E-2</v>
      </c>
      <c r="Q13" s="115">
        <v>309</v>
      </c>
      <c r="R13" s="675">
        <v>1.2731243047258044E-2</v>
      </c>
      <c r="S13" s="115">
        <v>527</v>
      </c>
      <c r="T13" s="675">
        <v>2.1713155617815501E-2</v>
      </c>
      <c r="U13" s="115">
        <v>1468</v>
      </c>
      <c r="V13" s="675">
        <v>6.0483704832928184E-2</v>
      </c>
      <c r="W13" s="115">
        <v>2574</v>
      </c>
      <c r="X13" s="415">
        <v>0.10605249062667381</v>
      </c>
      <c r="Y13"/>
    </row>
    <row r="14" spans="1:26" s="14" customFormat="1" ht="18.75" customHeight="1">
      <c r="A14" s="2038" t="s">
        <v>489</v>
      </c>
      <c r="B14" s="2039"/>
      <c r="C14" s="185">
        <v>26910</v>
      </c>
      <c r="D14" s="454">
        <v>5.809585492227979E-2</v>
      </c>
      <c r="E14" s="404">
        <v>8146</v>
      </c>
      <c r="F14" s="1783">
        <v>0.30271274619100708</v>
      </c>
      <c r="G14" s="185">
        <v>13189</v>
      </c>
      <c r="H14" s="454">
        <v>0.49011519881085097</v>
      </c>
      <c r="I14" s="115">
        <v>2657</v>
      </c>
      <c r="J14" s="454">
        <v>9.8736529171311774E-2</v>
      </c>
      <c r="K14" s="115">
        <v>4599</v>
      </c>
      <c r="L14" s="454">
        <v>0.17090301003344482</v>
      </c>
      <c r="M14" s="115">
        <v>958</v>
      </c>
      <c r="N14" s="675">
        <v>3.5600148643626907E-2</v>
      </c>
      <c r="O14" s="115">
        <v>465</v>
      </c>
      <c r="P14" s="675">
        <v>1.7279821627647716E-2</v>
      </c>
      <c r="Q14" s="115">
        <v>306</v>
      </c>
      <c r="R14" s="675">
        <v>1.137123745819398E-2</v>
      </c>
      <c r="S14" s="115">
        <v>551</v>
      </c>
      <c r="T14" s="675">
        <v>2.047565960609439E-2</v>
      </c>
      <c r="U14" s="115">
        <v>1602</v>
      </c>
      <c r="V14" s="675">
        <v>5.9531772575250837E-2</v>
      </c>
      <c r="W14" s="115">
        <v>2583</v>
      </c>
      <c r="X14" s="415">
        <v>9.5986622073578595E-2</v>
      </c>
      <c r="Y14"/>
    </row>
    <row r="15" spans="1:26" s="14" customFormat="1" ht="18.75" customHeight="1">
      <c r="A15" s="2038" t="s">
        <v>499</v>
      </c>
      <c r="B15" s="2039"/>
      <c r="C15" s="185">
        <v>29762</v>
      </c>
      <c r="D15" s="454">
        <v>6.1395582950668166E-2</v>
      </c>
      <c r="E15" s="404">
        <v>8479</v>
      </c>
      <c r="F15" s="1783">
        <v>0.28489348834083733</v>
      </c>
      <c r="G15" s="185">
        <v>14930</v>
      </c>
      <c r="H15" s="454">
        <v>0.50164639473153683</v>
      </c>
      <c r="I15" s="115">
        <v>3166</v>
      </c>
      <c r="J15" s="454">
        <v>0.10637725959276931</v>
      </c>
      <c r="K15" s="115">
        <v>4538</v>
      </c>
      <c r="L15" s="454">
        <v>0.15247631207580137</v>
      </c>
      <c r="M15" s="115">
        <v>1109</v>
      </c>
      <c r="N15" s="675">
        <v>3.7262280760701566E-2</v>
      </c>
      <c r="O15" s="115">
        <v>516</v>
      </c>
      <c r="P15" s="675">
        <v>1.7337544519857535E-2</v>
      </c>
      <c r="Q15" s="115">
        <v>323</v>
      </c>
      <c r="R15" s="675">
        <v>1.0852765271151133E-2</v>
      </c>
      <c r="S15" s="115">
        <v>572</v>
      </c>
      <c r="T15" s="675">
        <v>1.9219138498756803E-2</v>
      </c>
      <c r="U15" s="115">
        <v>1773</v>
      </c>
      <c r="V15" s="675">
        <v>5.957260936765002E-2</v>
      </c>
      <c r="W15" s="115">
        <v>2835</v>
      </c>
      <c r="X15" s="415">
        <v>9.5255695181775416E-2</v>
      </c>
      <c r="Y15"/>
    </row>
    <row r="16" spans="1:26" s="14" customFormat="1" ht="18.75" customHeight="1">
      <c r="A16" s="2038" t="s">
        <v>731</v>
      </c>
      <c r="B16" s="2039"/>
      <c r="C16" s="185">
        <v>32852</v>
      </c>
      <c r="D16" s="454">
        <v>6.5287595714532715E-2</v>
      </c>
      <c r="E16" s="404">
        <v>8904</v>
      </c>
      <c r="F16" s="1783">
        <v>0.27103372701814199</v>
      </c>
      <c r="G16" s="185">
        <v>16550</v>
      </c>
      <c r="H16" s="454">
        <v>0.50377450383538291</v>
      </c>
      <c r="I16" s="115">
        <v>3921</v>
      </c>
      <c r="J16" s="454">
        <v>0.11935346402045538</v>
      </c>
      <c r="K16" s="115">
        <v>4512</v>
      </c>
      <c r="L16" s="454">
        <v>0.13734323633264336</v>
      </c>
      <c r="M16" s="115">
        <v>1327</v>
      </c>
      <c r="N16" s="675">
        <v>4.0393278948009252E-2</v>
      </c>
      <c r="O16" s="115">
        <v>506</v>
      </c>
      <c r="P16" s="675">
        <v>1.5402410812127116E-2</v>
      </c>
      <c r="Q16" s="115">
        <v>361</v>
      </c>
      <c r="R16" s="675">
        <v>1.0988676488493851E-2</v>
      </c>
      <c r="S16" s="115">
        <v>561</v>
      </c>
      <c r="T16" s="675">
        <v>1.7076585900401803E-2</v>
      </c>
      <c r="U16" s="115">
        <v>1863</v>
      </c>
      <c r="V16" s="675">
        <v>5.6708876171922565E-2</v>
      </c>
      <c r="W16" s="115">
        <v>3251</v>
      </c>
      <c r="X16" s="415">
        <v>9.8958967490563737E-2</v>
      </c>
      <c r="Y16"/>
    </row>
    <row r="17" spans="1:25" s="14" customFormat="1" ht="18.75" customHeight="1" thickBot="1">
      <c r="A17" s="2007" t="s">
        <v>1132</v>
      </c>
      <c r="B17" s="2008"/>
      <c r="C17" s="185">
        <v>34690</v>
      </c>
      <c r="D17" s="454">
        <v>6.737479145666668E-2</v>
      </c>
      <c r="E17" s="404">
        <v>8979</v>
      </c>
      <c r="F17" s="1783">
        <v>0.25883539925050447</v>
      </c>
      <c r="G17" s="185">
        <v>17652</v>
      </c>
      <c r="H17" s="454">
        <v>0.50884981262611706</v>
      </c>
      <c r="I17" s="115">
        <v>4275</v>
      </c>
      <c r="J17" s="454">
        <v>0.12323436148746036</v>
      </c>
      <c r="K17" s="185">
        <v>4532</v>
      </c>
      <c r="L17" s="454">
        <v>0.13064283655232056</v>
      </c>
      <c r="M17" s="115">
        <v>1440</v>
      </c>
      <c r="N17" s="675">
        <v>4.1510521764197172E-2</v>
      </c>
      <c r="O17" s="185">
        <v>531</v>
      </c>
      <c r="P17" s="675">
        <v>1.5307004900547708E-2</v>
      </c>
      <c r="Q17" s="115">
        <v>377</v>
      </c>
      <c r="R17" s="675">
        <v>1.0867685211876622E-2</v>
      </c>
      <c r="S17" s="115">
        <v>565</v>
      </c>
      <c r="T17" s="675">
        <v>1.6287114442202363E-2</v>
      </c>
      <c r="U17" s="115">
        <v>1983</v>
      </c>
      <c r="V17" s="675">
        <v>5.7163447679446526E-2</v>
      </c>
      <c r="W17" s="115">
        <v>3335</v>
      </c>
      <c r="X17" s="415">
        <v>9.6137215335831652E-2</v>
      </c>
      <c r="Y17"/>
    </row>
    <row r="18" spans="1:25" s="1665" customFormat="1" ht="17.25" customHeight="1">
      <c r="A18" s="2028" t="s">
        <v>1134</v>
      </c>
      <c r="B18" s="369" t="s">
        <v>164</v>
      </c>
      <c r="C18" s="391">
        <f>C17-C16</f>
        <v>1838</v>
      </c>
      <c r="D18" s="423" t="s">
        <v>50</v>
      </c>
      <c r="E18" s="362">
        <f>E17-E16</f>
        <v>75</v>
      </c>
      <c r="F18" s="424" t="s">
        <v>50</v>
      </c>
      <c r="G18" s="391">
        <f>G17-G16</f>
        <v>1102</v>
      </c>
      <c r="H18" s="423" t="s">
        <v>50</v>
      </c>
      <c r="I18" s="362">
        <f>I17-I16</f>
        <v>354</v>
      </c>
      <c r="J18" s="423" t="s">
        <v>50</v>
      </c>
      <c r="K18" s="362">
        <f>K17-K16</f>
        <v>20</v>
      </c>
      <c r="L18" s="423" t="s">
        <v>50</v>
      </c>
      <c r="M18" s="362">
        <f>M17-M16</f>
        <v>113</v>
      </c>
      <c r="N18" s="423" t="s">
        <v>50</v>
      </c>
      <c r="O18" s="362">
        <f>O17-O16</f>
        <v>25</v>
      </c>
      <c r="P18" s="423" t="s">
        <v>50</v>
      </c>
      <c r="Q18" s="1934">
        <f>Q17-Q16</f>
        <v>16</v>
      </c>
      <c r="R18" s="423" t="s">
        <v>50</v>
      </c>
      <c r="S18" s="362">
        <f>S17-S16</f>
        <v>4</v>
      </c>
      <c r="T18" s="423" t="s">
        <v>50</v>
      </c>
      <c r="U18" s="362">
        <f>U17-U16</f>
        <v>120</v>
      </c>
      <c r="V18" s="423" t="s">
        <v>50</v>
      </c>
      <c r="W18" s="362">
        <f>W17-W16</f>
        <v>84</v>
      </c>
      <c r="X18" s="437" t="s">
        <v>50</v>
      </c>
      <c r="Y18"/>
    </row>
    <row r="19" spans="1:25" ht="17.25" customHeight="1">
      <c r="A19" s="2029"/>
      <c r="B19" s="1600" t="s">
        <v>165</v>
      </c>
      <c r="C19" s="393">
        <f>C17/C16-1</f>
        <v>5.5947887495434001E-2</v>
      </c>
      <c r="D19" s="432" t="s">
        <v>50</v>
      </c>
      <c r="E19" s="366">
        <f>E17/E16-1</f>
        <v>8.4231805929919634E-3</v>
      </c>
      <c r="F19" s="433" t="s">
        <v>50</v>
      </c>
      <c r="G19" s="393">
        <f>G17/G16-1</f>
        <v>6.6586102719033313E-2</v>
      </c>
      <c r="H19" s="432" t="s">
        <v>50</v>
      </c>
      <c r="I19" s="366">
        <f>I17/I16-1</f>
        <v>9.028309104820198E-2</v>
      </c>
      <c r="J19" s="432" t="s">
        <v>50</v>
      </c>
      <c r="K19" s="366">
        <f>K17/K16-1</f>
        <v>4.4326241134751143E-3</v>
      </c>
      <c r="L19" s="432" t="s">
        <v>50</v>
      </c>
      <c r="M19" s="366">
        <f>M17/M16-1</f>
        <v>8.5154483798040692E-2</v>
      </c>
      <c r="N19" s="432" t="s">
        <v>50</v>
      </c>
      <c r="O19" s="366">
        <f>O17/O16-1</f>
        <v>4.9407114624505866E-2</v>
      </c>
      <c r="P19" s="432" t="s">
        <v>50</v>
      </c>
      <c r="Q19" s="366">
        <f>Q17/Q16-1</f>
        <v>4.4321329639889218E-2</v>
      </c>
      <c r="R19" s="432" t="s">
        <v>50</v>
      </c>
      <c r="S19" s="366">
        <f>S17/S16-1</f>
        <v>7.1301247771835552E-3</v>
      </c>
      <c r="T19" s="432" t="s">
        <v>50</v>
      </c>
      <c r="U19" s="366">
        <f>U17/U16-1</f>
        <v>6.4412238325281868E-2</v>
      </c>
      <c r="V19" s="432" t="s">
        <v>50</v>
      </c>
      <c r="W19" s="366">
        <f>W17/W16-1</f>
        <v>2.5838203629652501E-2</v>
      </c>
      <c r="X19" s="440" t="s">
        <v>50</v>
      </c>
    </row>
    <row r="20" spans="1:25" ht="17.25" customHeight="1">
      <c r="A20" s="2030" t="s">
        <v>1154</v>
      </c>
      <c r="B20" s="378" t="s">
        <v>164</v>
      </c>
      <c r="C20" s="394">
        <f>C17-C12</f>
        <v>9481</v>
      </c>
      <c r="D20" s="429" t="s">
        <v>50</v>
      </c>
      <c r="E20" s="371">
        <f>E17-E12</f>
        <v>1089</v>
      </c>
      <c r="F20" s="430" t="s">
        <v>50</v>
      </c>
      <c r="G20" s="394">
        <f>G17-G12</f>
        <v>5085</v>
      </c>
      <c r="H20" s="429" t="s">
        <v>50</v>
      </c>
      <c r="I20" s="371">
        <f>I17-I12</f>
        <v>2142</v>
      </c>
      <c r="J20" s="429" t="s">
        <v>50</v>
      </c>
      <c r="K20" s="371">
        <f>K17-K12</f>
        <v>-192</v>
      </c>
      <c r="L20" s="429" t="s">
        <v>50</v>
      </c>
      <c r="M20" s="371">
        <f>M17-M12</f>
        <v>733</v>
      </c>
      <c r="N20" s="429" t="s">
        <v>50</v>
      </c>
      <c r="O20" s="371">
        <f>O17-O12</f>
        <v>86</v>
      </c>
      <c r="P20" s="429" t="s">
        <v>50</v>
      </c>
      <c r="Q20" s="371">
        <f>Q17-Q12</f>
        <v>76</v>
      </c>
      <c r="R20" s="429" t="s">
        <v>50</v>
      </c>
      <c r="S20" s="371">
        <f>S17-S12</f>
        <v>31</v>
      </c>
      <c r="T20" s="429" t="s">
        <v>50</v>
      </c>
      <c r="U20" s="371">
        <f>U17-U12</f>
        <v>715</v>
      </c>
      <c r="V20" s="429" t="s">
        <v>50</v>
      </c>
      <c r="W20" s="371">
        <f>W17-W12</f>
        <v>805</v>
      </c>
      <c r="X20" s="439" t="s">
        <v>50</v>
      </c>
    </row>
    <row r="21" spans="1:25" ht="17.25" customHeight="1">
      <c r="A21" s="2029"/>
      <c r="B21" s="1600" t="s">
        <v>165</v>
      </c>
      <c r="C21" s="393">
        <f>C17/C12-1</f>
        <v>0.37609583878773445</v>
      </c>
      <c r="D21" s="432" t="s">
        <v>50</v>
      </c>
      <c r="E21" s="366">
        <f>E17/E12-1</f>
        <v>0.1380228136882129</v>
      </c>
      <c r="F21" s="433" t="s">
        <v>50</v>
      </c>
      <c r="G21" s="393">
        <f>G17/G12-1</f>
        <v>0.40463117689185957</v>
      </c>
      <c r="H21" s="432" t="s">
        <v>50</v>
      </c>
      <c r="I21" s="366">
        <f>I17/I12-1</f>
        <v>1.0042194092827006</v>
      </c>
      <c r="J21" s="432" t="s">
        <v>50</v>
      </c>
      <c r="K21" s="366">
        <f>K17/K12-1</f>
        <v>-4.0643522438611357E-2</v>
      </c>
      <c r="L21" s="432" t="s">
        <v>50</v>
      </c>
      <c r="M21" s="366">
        <f>M17/M12-1</f>
        <v>1.0367751060820369</v>
      </c>
      <c r="N21" s="432" t="s">
        <v>50</v>
      </c>
      <c r="O21" s="366">
        <f>O17/O12-1</f>
        <v>0.19325842696629203</v>
      </c>
      <c r="P21" s="432" t="s">
        <v>50</v>
      </c>
      <c r="Q21" s="366">
        <f>Q17/Q12-1</f>
        <v>0.25249169435215957</v>
      </c>
      <c r="R21" s="432" t="s">
        <v>50</v>
      </c>
      <c r="S21" s="366">
        <f>S17/S12-1</f>
        <v>5.805243445692887E-2</v>
      </c>
      <c r="T21" s="432" t="s">
        <v>50</v>
      </c>
      <c r="U21" s="366">
        <f>U17/U12-1</f>
        <v>0.56388012618296535</v>
      </c>
      <c r="V21" s="432" t="s">
        <v>50</v>
      </c>
      <c r="W21" s="366">
        <f>W17/W12-1</f>
        <v>0.31818181818181812</v>
      </c>
      <c r="X21" s="440" t="s">
        <v>50</v>
      </c>
    </row>
    <row r="22" spans="1:25" ht="17.25" customHeight="1">
      <c r="A22" s="2030" t="s">
        <v>1137</v>
      </c>
      <c r="B22" s="378" t="s">
        <v>164</v>
      </c>
      <c r="C22" s="394">
        <f>C17-C7</f>
        <v>14644</v>
      </c>
      <c r="D22" s="429" t="s">
        <v>50</v>
      </c>
      <c r="E22" s="371">
        <f>E17-E7</f>
        <v>-1562</v>
      </c>
      <c r="F22" s="430" t="s">
        <v>50</v>
      </c>
      <c r="G22" s="394">
        <f>G17-G7</f>
        <v>9086</v>
      </c>
      <c r="H22" s="439" t="s">
        <v>50</v>
      </c>
      <c r="I22" s="371">
        <f>I17-I7</f>
        <v>3622</v>
      </c>
      <c r="J22" s="429" t="s">
        <v>50</v>
      </c>
      <c r="K22" s="371">
        <f>K17-K7</f>
        <v>-2423</v>
      </c>
      <c r="L22" s="429" t="s">
        <v>50</v>
      </c>
      <c r="M22" s="371">
        <f>M17-M7</f>
        <v>1273</v>
      </c>
      <c r="N22" s="429" t="s">
        <v>50</v>
      </c>
      <c r="O22" s="371">
        <f>O17-O7</f>
        <v>27</v>
      </c>
      <c r="P22" s="429" t="s">
        <v>50</v>
      </c>
      <c r="Q22" s="371">
        <f>Q17-Q7</f>
        <v>79</v>
      </c>
      <c r="R22" s="429" t="s">
        <v>50</v>
      </c>
      <c r="S22" s="371">
        <f>S17-S7</f>
        <v>-54</v>
      </c>
      <c r="T22" s="429" t="s">
        <v>50</v>
      </c>
      <c r="U22" s="371">
        <f>U17-U7</f>
        <v>1146</v>
      </c>
      <c r="V22" s="429" t="s">
        <v>50</v>
      </c>
      <c r="W22" s="371">
        <f>W17-W7</f>
        <v>1888</v>
      </c>
      <c r="X22" s="439" t="s">
        <v>50</v>
      </c>
    </row>
    <row r="23" spans="1:25" ht="17.25" customHeight="1">
      <c r="A23" s="2150"/>
      <c r="B23" s="1603" t="s">
        <v>165</v>
      </c>
      <c r="C23" s="368">
        <f>C17/C7-1</f>
        <v>0.73051980444976561</v>
      </c>
      <c r="D23" s="512" t="s">
        <v>50</v>
      </c>
      <c r="E23" s="384">
        <f>E17/E7-1</f>
        <v>-0.14818328431837591</v>
      </c>
      <c r="F23" s="514" t="s">
        <v>50</v>
      </c>
      <c r="G23" s="368">
        <f>G17/G7-1</f>
        <v>1.0607051132383845</v>
      </c>
      <c r="H23" s="513" t="s">
        <v>50</v>
      </c>
      <c r="I23" s="384">
        <f>I17/I7-1</f>
        <v>5.5467075038284843</v>
      </c>
      <c r="J23" s="512" t="s">
        <v>50</v>
      </c>
      <c r="K23" s="384">
        <f>K17/K7-1</f>
        <v>-0.34838245866283246</v>
      </c>
      <c r="L23" s="512" t="s">
        <v>50</v>
      </c>
      <c r="M23" s="384">
        <f>M17/M7-1</f>
        <v>7.6227544910179645</v>
      </c>
      <c r="N23" s="512" t="s">
        <v>50</v>
      </c>
      <c r="O23" s="384">
        <f>O17/O7-1</f>
        <v>5.3571428571428603E-2</v>
      </c>
      <c r="P23" s="512" t="s">
        <v>50</v>
      </c>
      <c r="Q23" s="384">
        <f>Q17/Q7-1</f>
        <v>0.2651006711409396</v>
      </c>
      <c r="R23" s="512" t="s">
        <v>50</v>
      </c>
      <c r="S23" s="384">
        <f>S17/S7-1</f>
        <v>-8.723747980613894E-2</v>
      </c>
      <c r="T23" s="512" t="s">
        <v>50</v>
      </c>
      <c r="U23" s="384">
        <f>U17/U7-1</f>
        <v>1.3691756272401432</v>
      </c>
      <c r="V23" s="512" t="s">
        <v>50</v>
      </c>
      <c r="W23" s="384">
        <f>W17/W7-1</f>
        <v>1.3047684865238423</v>
      </c>
      <c r="X23" s="513" t="s">
        <v>50</v>
      </c>
    </row>
    <row r="24" spans="1:25" ht="10.5" customHeight="1">
      <c r="A24" s="358"/>
      <c r="B24" s="110"/>
      <c r="C24" s="134"/>
      <c r="D24" s="135"/>
      <c r="E24" s="134"/>
      <c r="F24" s="135"/>
      <c r="G24" s="134"/>
      <c r="H24" s="135"/>
      <c r="I24" s="134"/>
      <c r="J24" s="135"/>
      <c r="K24" s="134"/>
      <c r="L24" s="135"/>
      <c r="M24" s="134"/>
      <c r="N24" s="135"/>
      <c r="O24" s="134"/>
      <c r="P24" s="135"/>
      <c r="Q24" s="134"/>
      <c r="R24" s="135"/>
      <c r="S24" s="134"/>
      <c r="T24" s="135"/>
      <c r="U24" s="134"/>
      <c r="V24" s="135"/>
      <c r="W24" s="134"/>
      <c r="X24" s="135"/>
    </row>
    <row r="25" spans="1:25" ht="14.25" customHeight="1">
      <c r="A25" s="5" t="s">
        <v>1713</v>
      </c>
    </row>
    <row r="26" spans="1:25" ht="14.25" customHeight="1">
      <c r="A26" s="14" t="s">
        <v>1714</v>
      </c>
    </row>
    <row r="27" spans="1:25" ht="14.25" customHeight="1">
      <c r="A27" s="5" t="s">
        <v>1715</v>
      </c>
    </row>
    <row r="28" spans="1:25" ht="14.25" customHeight="1">
      <c r="A28" s="5" t="s">
        <v>1682</v>
      </c>
    </row>
    <row r="29" spans="1:25">
      <c r="A29" s="816"/>
      <c r="L29" s="239"/>
      <c r="M29" s="239"/>
      <c r="N29" s="239"/>
    </row>
    <row r="30" spans="1:25">
      <c r="C30" s="6"/>
    </row>
  </sheetData>
  <mergeCells count="27">
    <mergeCell ref="A18:A19"/>
    <mergeCell ref="A20:A21"/>
    <mergeCell ref="A22:A23"/>
    <mergeCell ref="S4:T5"/>
    <mergeCell ref="A10:B10"/>
    <mergeCell ref="A11:B11"/>
    <mergeCell ref="A12:B12"/>
    <mergeCell ref="A13:B13"/>
    <mergeCell ref="A14:B14"/>
    <mergeCell ref="A15:B15"/>
    <mergeCell ref="A16:B16"/>
    <mergeCell ref="A3:B6"/>
    <mergeCell ref="A7:B7"/>
    <mergeCell ref="A8:B8"/>
    <mergeCell ref="A9:B9"/>
    <mergeCell ref="A17:B17"/>
    <mergeCell ref="W4:X5"/>
    <mergeCell ref="C3:D5"/>
    <mergeCell ref="G3:X3"/>
    <mergeCell ref="G4:H5"/>
    <mergeCell ref="K4:L5"/>
    <mergeCell ref="O4:P5"/>
    <mergeCell ref="I4:J5"/>
    <mergeCell ref="Q4:R5"/>
    <mergeCell ref="M4:N5"/>
    <mergeCell ref="E3:F5"/>
    <mergeCell ref="U4:V5"/>
  </mergeCells>
  <hyperlinks>
    <hyperlink ref="Z2" location="OBSAH!A1" display="Zpět na obsah" xr:uid="{AED6BB8E-085A-4CFD-AC50-5C5845A1712F}"/>
  </hyperlinks>
  <pageMargins left="0.70866141732283472" right="0.70866141732283472" top="0.78740157480314965" bottom="0.78740157480314965" header="0.31496062992125984" footer="0.31496062992125984"/>
  <pageSetup paperSize="9" scale="92" orientation="landscape" r:id="rId1"/>
  <ignoredErrors>
    <ignoredError sqref="C19:X21 C23:H23 C22:H22 K22:X22 K23:X23 I22:I23 C18:P18 R18:X18" unlockedFormula="1"/>
  </ignoredError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List99"/>
  <dimension ref="A1:Z30"/>
  <sheetViews>
    <sheetView showGridLines="0" zoomScaleNormal="100" workbookViewId="0"/>
  </sheetViews>
  <sheetFormatPr defaultColWidth="9.140625" defaultRowHeight="15"/>
  <cols>
    <col min="1" max="1" width="10.42578125" customWidth="1"/>
    <col min="2" max="2" width="4.42578125" customWidth="1"/>
    <col min="3" max="3" width="6.140625" customWidth="1"/>
    <col min="4" max="4" width="4.7109375" customWidth="1"/>
    <col min="5" max="5" width="5.85546875" customWidth="1"/>
    <col min="6" max="6" width="7" customWidth="1"/>
    <col min="7" max="7" width="6.28515625" customWidth="1"/>
    <col min="8" max="8" width="6" bestFit="1" customWidth="1"/>
    <col min="9" max="9" width="6.28515625" customWidth="1"/>
    <col min="10" max="10" width="6.140625" customWidth="1"/>
    <col min="11" max="11" width="6" customWidth="1"/>
    <col min="12" max="12" width="6" bestFit="1" customWidth="1"/>
    <col min="13" max="13" width="6.5703125" customWidth="1"/>
    <col min="14" max="14" width="5.140625" bestFit="1" customWidth="1"/>
    <col min="15" max="15" width="5.28515625" customWidth="1"/>
    <col min="16" max="17" width="5.140625" customWidth="1"/>
    <col min="18" max="18" width="5.140625" bestFit="1" customWidth="1"/>
    <col min="19" max="19" width="5.85546875" customWidth="1"/>
    <col min="20" max="20" width="5.140625" bestFit="1" customWidth="1"/>
    <col min="21" max="21" width="6.140625" customWidth="1"/>
    <col min="22" max="22" width="5.140625" bestFit="1" customWidth="1"/>
    <col min="23" max="24" width="6.140625" customWidth="1"/>
  </cols>
  <sheetData>
    <row r="1" spans="1:26" ht="22.5" customHeight="1">
      <c r="A1" s="1" t="s">
        <v>1217</v>
      </c>
      <c r="B1" s="1"/>
      <c r="C1" s="2"/>
      <c r="D1" s="2"/>
      <c r="E1" s="2"/>
      <c r="F1" s="2"/>
      <c r="G1" s="2"/>
      <c r="H1" s="2"/>
      <c r="I1" s="2"/>
      <c r="J1" s="2"/>
      <c r="K1" s="2"/>
      <c r="L1" s="2"/>
      <c r="M1" s="2"/>
      <c r="N1" s="2"/>
      <c r="O1" s="2"/>
      <c r="P1" s="2"/>
      <c r="Q1" s="2"/>
      <c r="R1" s="152"/>
      <c r="S1" s="2"/>
      <c r="T1" s="2"/>
      <c r="U1" s="2"/>
      <c r="V1" s="2"/>
      <c r="W1" s="2"/>
      <c r="X1" s="2"/>
    </row>
    <row r="2" spans="1:26" s="4" customFormat="1" ht="18.75" customHeight="1" thickBot="1">
      <c r="A2" s="322" t="s">
        <v>1547</v>
      </c>
      <c r="Q2" s="4" t="s">
        <v>0</v>
      </c>
      <c r="X2" s="1440" t="s">
        <v>1548</v>
      </c>
      <c r="Z2" s="106" t="s">
        <v>986</v>
      </c>
    </row>
    <row r="3" spans="1:26" ht="17.25" customHeight="1">
      <c r="A3" s="2032" t="s">
        <v>170</v>
      </c>
      <c r="B3" s="2033"/>
      <c r="C3" s="2128" t="s">
        <v>63</v>
      </c>
      <c r="D3" s="2262"/>
      <c r="E3" s="2210"/>
      <c r="F3" s="2129" t="s">
        <v>1105</v>
      </c>
      <c r="G3" s="2117" t="s">
        <v>39</v>
      </c>
      <c r="H3" s="2117"/>
      <c r="I3" s="2117"/>
      <c r="J3" s="2117"/>
      <c r="K3" s="2117"/>
      <c r="L3" s="2117"/>
      <c r="M3" s="2117"/>
      <c r="N3" s="2117"/>
      <c r="O3" s="2117"/>
      <c r="P3" s="2117"/>
      <c r="Q3" s="2117"/>
      <c r="R3" s="2117"/>
      <c r="S3" s="2117"/>
      <c r="T3" s="2117"/>
      <c r="U3" s="2117"/>
      <c r="V3" s="2117"/>
      <c r="W3" s="2117"/>
      <c r="X3" s="2117"/>
    </row>
    <row r="4" spans="1:26" ht="17.25" customHeight="1">
      <c r="A4" s="2034"/>
      <c r="B4" s="2035"/>
      <c r="C4" s="2130"/>
      <c r="D4" s="2171"/>
      <c r="E4" s="2256"/>
      <c r="F4" s="2131"/>
      <c r="G4" s="2122" t="s">
        <v>148</v>
      </c>
      <c r="H4" s="2125"/>
      <c r="I4" s="2055" t="s">
        <v>149</v>
      </c>
      <c r="J4" s="2125"/>
      <c r="K4" s="2257" t="s">
        <v>41</v>
      </c>
      <c r="L4" s="2258"/>
      <c r="M4" s="2055" t="s">
        <v>44</v>
      </c>
      <c r="N4" s="2125"/>
      <c r="O4" s="2055" t="s">
        <v>42</v>
      </c>
      <c r="P4" s="2125"/>
      <c r="Q4" s="2055" t="s">
        <v>43</v>
      </c>
      <c r="R4" s="2125"/>
      <c r="S4" s="2055" t="s">
        <v>45</v>
      </c>
      <c r="T4" s="2125"/>
      <c r="U4" s="2055" t="s">
        <v>47</v>
      </c>
      <c r="V4" s="2125"/>
      <c r="W4" s="2055" t="s">
        <v>59</v>
      </c>
      <c r="X4" s="2122"/>
    </row>
    <row r="5" spans="1:26" ht="17.25" customHeight="1">
      <c r="A5" s="2034"/>
      <c r="B5" s="2035"/>
      <c r="C5" s="2132"/>
      <c r="D5" s="2126"/>
      <c r="E5" s="2127"/>
      <c r="F5" s="2133"/>
      <c r="G5" s="2046"/>
      <c r="H5" s="2126"/>
      <c r="I5" s="2123"/>
      <c r="J5" s="2126"/>
      <c r="K5" s="2259"/>
      <c r="L5" s="2260"/>
      <c r="M5" s="2123"/>
      <c r="N5" s="2126"/>
      <c r="O5" s="2123"/>
      <c r="P5" s="2126"/>
      <c r="Q5" s="2123"/>
      <c r="R5" s="2126"/>
      <c r="S5" s="2123"/>
      <c r="T5" s="2126"/>
      <c r="U5" s="2123"/>
      <c r="V5" s="2126"/>
      <c r="W5" s="2123"/>
      <c r="X5" s="2046"/>
    </row>
    <row r="6" spans="1:26" ht="17.25" customHeight="1" thickBot="1">
      <c r="A6" s="2034"/>
      <c r="B6" s="2035"/>
      <c r="C6" s="448" t="s">
        <v>134</v>
      </c>
      <c r="D6" s="449" t="s">
        <v>226</v>
      </c>
      <c r="E6" s="449" t="s">
        <v>520</v>
      </c>
      <c r="F6" s="478" t="s">
        <v>134</v>
      </c>
      <c r="G6" s="452" t="s">
        <v>134</v>
      </c>
      <c r="H6" s="452" t="s">
        <v>1566</v>
      </c>
      <c r="I6" s="449" t="s">
        <v>134</v>
      </c>
      <c r="J6" s="452" t="s">
        <v>1566</v>
      </c>
      <c r="K6" s="449" t="s">
        <v>134</v>
      </c>
      <c r="L6" s="452" t="s">
        <v>1566</v>
      </c>
      <c r="M6" s="449" t="s">
        <v>134</v>
      </c>
      <c r="N6" s="452" t="s">
        <v>1566</v>
      </c>
      <c r="O6" s="449" t="s">
        <v>134</v>
      </c>
      <c r="P6" s="452" t="s">
        <v>1566</v>
      </c>
      <c r="Q6" s="449" t="s">
        <v>134</v>
      </c>
      <c r="R6" s="452" t="s">
        <v>1566</v>
      </c>
      <c r="S6" s="449" t="s">
        <v>134</v>
      </c>
      <c r="T6" s="452" t="s">
        <v>1566</v>
      </c>
      <c r="U6" s="449" t="s">
        <v>134</v>
      </c>
      <c r="V6" s="452" t="s">
        <v>1566</v>
      </c>
      <c r="W6" s="449" t="s">
        <v>134</v>
      </c>
      <c r="X6" s="461" t="s">
        <v>1566</v>
      </c>
    </row>
    <row r="7" spans="1:26" s="14" customFormat="1" ht="18.75" customHeight="1">
      <c r="A7" s="2053" t="s">
        <v>11</v>
      </c>
      <c r="B7" s="2054"/>
      <c r="C7" s="183">
        <v>7599</v>
      </c>
      <c r="D7" s="1138">
        <v>3.6035566093657379E-2</v>
      </c>
      <c r="E7" s="675">
        <v>0.3790781203232565</v>
      </c>
      <c r="F7" s="182">
        <v>4407</v>
      </c>
      <c r="G7" s="194">
        <v>2883</v>
      </c>
      <c r="H7" s="675">
        <v>0.37939202526648241</v>
      </c>
      <c r="I7" s="114">
        <v>210</v>
      </c>
      <c r="J7" s="675">
        <v>2.763521515988946E-2</v>
      </c>
      <c r="K7" s="114">
        <v>3067</v>
      </c>
      <c r="L7" s="675">
        <v>0.40360573759705226</v>
      </c>
      <c r="M7" s="114">
        <v>46</v>
      </c>
      <c r="N7" s="675">
        <v>6.0534280826424532E-3</v>
      </c>
      <c r="O7" s="114">
        <v>235</v>
      </c>
      <c r="P7" s="675">
        <v>3.0925121726542965E-2</v>
      </c>
      <c r="Q7" s="114">
        <v>130</v>
      </c>
      <c r="R7" s="675">
        <v>1.7107514146598238E-2</v>
      </c>
      <c r="S7" s="114">
        <v>252</v>
      </c>
      <c r="T7" s="675">
        <v>3.3162258191867348E-2</v>
      </c>
      <c r="U7" s="114">
        <v>149</v>
      </c>
      <c r="V7" s="675">
        <v>1.9607843137254902E-2</v>
      </c>
      <c r="W7" s="114">
        <v>627</v>
      </c>
      <c r="X7" s="415">
        <v>8.2510856691669951E-2</v>
      </c>
      <c r="Y7" s="26"/>
    </row>
    <row r="8" spans="1:26" s="14" customFormat="1" ht="18.75" customHeight="1">
      <c r="A8" s="2038" t="s">
        <v>12</v>
      </c>
      <c r="B8" s="2039"/>
      <c r="C8" s="183">
        <v>7438</v>
      </c>
      <c r="D8" s="1138">
        <v>3.5481224240573955E-2</v>
      </c>
      <c r="E8" s="675">
        <v>0.3657732972707155</v>
      </c>
      <c r="F8" s="182">
        <v>4145</v>
      </c>
      <c r="G8" s="194">
        <v>2806</v>
      </c>
      <c r="H8" s="675">
        <v>0.37725194944877655</v>
      </c>
      <c r="I8" s="114">
        <v>165</v>
      </c>
      <c r="J8" s="675">
        <v>2.2183382629739175E-2</v>
      </c>
      <c r="K8" s="114">
        <v>2899</v>
      </c>
      <c r="L8" s="675">
        <v>0.38975531056735679</v>
      </c>
      <c r="M8" s="114">
        <v>57</v>
      </c>
      <c r="N8" s="675">
        <v>7.6633503630008067E-3</v>
      </c>
      <c r="O8" s="114">
        <v>227</v>
      </c>
      <c r="P8" s="675">
        <v>3.0518956708792688E-2</v>
      </c>
      <c r="Q8" s="114">
        <v>113</v>
      </c>
      <c r="R8" s="675">
        <v>1.5192255982791072E-2</v>
      </c>
      <c r="S8" s="114">
        <v>251</v>
      </c>
      <c r="T8" s="675">
        <v>3.3745630545845659E-2</v>
      </c>
      <c r="U8" s="114">
        <v>178</v>
      </c>
      <c r="V8" s="675">
        <v>2.3931164291476202E-2</v>
      </c>
      <c r="W8" s="114">
        <v>742</v>
      </c>
      <c r="X8" s="415">
        <v>9.9757999462221025E-2</v>
      </c>
      <c r="Y8" s="26"/>
    </row>
    <row r="9" spans="1:26" s="14" customFormat="1" ht="18.75" customHeight="1">
      <c r="A9" s="2038" t="s">
        <v>127</v>
      </c>
      <c r="B9" s="2039"/>
      <c r="C9" s="183">
        <v>8103</v>
      </c>
      <c r="D9" s="1138">
        <v>3.8946058051399376E-2</v>
      </c>
      <c r="E9" s="675">
        <v>0.36310270657823984</v>
      </c>
      <c r="F9" s="182">
        <v>3995</v>
      </c>
      <c r="G9" s="194">
        <v>3452</v>
      </c>
      <c r="H9" s="675">
        <v>0.42601505615204244</v>
      </c>
      <c r="I9" s="114">
        <v>286</v>
      </c>
      <c r="J9" s="675">
        <v>3.5295569542144883E-2</v>
      </c>
      <c r="K9" s="114">
        <v>2630</v>
      </c>
      <c r="L9" s="675">
        <v>0.32457114648895469</v>
      </c>
      <c r="M9" s="114">
        <v>84</v>
      </c>
      <c r="N9" s="675">
        <v>1.036653091447612E-2</v>
      </c>
      <c r="O9" s="114">
        <v>214</v>
      </c>
      <c r="P9" s="675">
        <v>2.6409971615451066E-2</v>
      </c>
      <c r="Q9" s="114">
        <v>124</v>
      </c>
      <c r="R9" s="675">
        <v>1.5302974207083797E-2</v>
      </c>
      <c r="S9" s="114">
        <v>237</v>
      </c>
      <c r="T9" s="675">
        <v>2.9248426508700482E-2</v>
      </c>
      <c r="U9" s="114">
        <v>124</v>
      </c>
      <c r="V9" s="675">
        <v>1.5302974207083797E-2</v>
      </c>
      <c r="W9" s="114">
        <v>952</v>
      </c>
      <c r="X9" s="415">
        <v>0.11748735036406269</v>
      </c>
      <c r="Y9" s="26"/>
    </row>
    <row r="10" spans="1:26" s="14" customFormat="1" ht="18.75" customHeight="1">
      <c r="A10" s="2038" t="s">
        <v>162</v>
      </c>
      <c r="B10" s="2039"/>
      <c r="C10" s="184">
        <v>8016</v>
      </c>
      <c r="D10" s="1138">
        <v>3.8481479347888703E-2</v>
      </c>
      <c r="E10" s="675">
        <v>0.36325735260796665</v>
      </c>
      <c r="F10" s="335">
        <v>3488</v>
      </c>
      <c r="G10" s="185">
        <v>3584</v>
      </c>
      <c r="H10" s="675">
        <v>0.44710578842315368</v>
      </c>
      <c r="I10" s="115">
        <v>396</v>
      </c>
      <c r="J10" s="675">
        <v>4.940119760479042E-2</v>
      </c>
      <c r="K10" s="115">
        <v>2249</v>
      </c>
      <c r="L10" s="675">
        <v>0.28056387225548901</v>
      </c>
      <c r="M10" s="115">
        <v>120</v>
      </c>
      <c r="N10" s="675">
        <v>1.4970059880239521E-2</v>
      </c>
      <c r="O10" s="115">
        <v>202</v>
      </c>
      <c r="P10" s="675">
        <v>2.5199600798403193E-2</v>
      </c>
      <c r="Q10" s="115">
        <v>125</v>
      </c>
      <c r="R10" s="675">
        <v>1.55938123752495E-2</v>
      </c>
      <c r="S10" s="115">
        <v>202</v>
      </c>
      <c r="T10" s="675">
        <v>2.5199600798403193E-2</v>
      </c>
      <c r="U10" s="115">
        <v>123</v>
      </c>
      <c r="V10" s="675">
        <v>1.5344311377245509E-2</v>
      </c>
      <c r="W10" s="115">
        <v>1015</v>
      </c>
      <c r="X10" s="415">
        <v>0.12662175648702595</v>
      </c>
      <c r="Y10" s="26"/>
    </row>
    <row r="11" spans="1:26" s="14" customFormat="1" ht="18.75" customHeight="1">
      <c r="A11" s="2038" t="s">
        <v>340</v>
      </c>
      <c r="B11" s="2039"/>
      <c r="C11" s="184">
        <v>9018</v>
      </c>
      <c r="D11" s="1138">
        <v>4.298235997845639E-2</v>
      </c>
      <c r="E11" s="675">
        <v>0.35997125977965833</v>
      </c>
      <c r="F11" s="335">
        <v>3506</v>
      </c>
      <c r="G11" s="185">
        <v>4243</v>
      </c>
      <c r="H11" s="675">
        <v>0.47050343756930585</v>
      </c>
      <c r="I11" s="115">
        <v>556</v>
      </c>
      <c r="J11" s="675">
        <v>6.1654468840097586E-2</v>
      </c>
      <c r="K11" s="115">
        <v>2298</v>
      </c>
      <c r="L11" s="675">
        <v>0.25482368596141053</v>
      </c>
      <c r="M11" s="115">
        <v>170</v>
      </c>
      <c r="N11" s="675">
        <v>1.8851186515857175E-2</v>
      </c>
      <c r="O11" s="115">
        <v>206</v>
      </c>
      <c r="P11" s="675">
        <v>2.2843202483921046E-2</v>
      </c>
      <c r="Q11" s="115">
        <v>135</v>
      </c>
      <c r="R11" s="675">
        <v>1.4970059880239521E-2</v>
      </c>
      <c r="S11" s="115">
        <v>240</v>
      </c>
      <c r="T11" s="675">
        <v>2.6613439787092481E-2</v>
      </c>
      <c r="U11" s="115">
        <v>164</v>
      </c>
      <c r="V11" s="675">
        <v>1.8185850521179863E-2</v>
      </c>
      <c r="W11" s="115">
        <v>1006</v>
      </c>
      <c r="X11" s="415">
        <v>0.11155466844089598</v>
      </c>
      <c r="Y11" s="26"/>
    </row>
    <row r="12" spans="1:26" s="14" customFormat="1" ht="18.75" customHeight="1">
      <c r="A12" s="2038" t="s">
        <v>410</v>
      </c>
      <c r="B12" s="2039"/>
      <c r="C12" s="184">
        <v>9091</v>
      </c>
      <c r="D12" s="1138">
        <v>4.237951835311448E-2</v>
      </c>
      <c r="E12" s="675">
        <v>0.36062517354912926</v>
      </c>
      <c r="F12" s="335">
        <v>3417</v>
      </c>
      <c r="G12" s="185">
        <v>4265</v>
      </c>
      <c r="H12" s="675">
        <v>0.46914530854691455</v>
      </c>
      <c r="I12" s="115">
        <v>615</v>
      </c>
      <c r="J12" s="675">
        <v>6.7649323506764933E-2</v>
      </c>
      <c r="K12" s="115">
        <v>2262</v>
      </c>
      <c r="L12" s="675">
        <v>0.24881751182488174</v>
      </c>
      <c r="M12" s="115">
        <v>199</v>
      </c>
      <c r="N12" s="675">
        <v>2.1889781102188977E-2</v>
      </c>
      <c r="O12" s="115">
        <v>213</v>
      </c>
      <c r="P12" s="675">
        <v>2.3429765702342977E-2</v>
      </c>
      <c r="Q12" s="115">
        <v>133</v>
      </c>
      <c r="R12" s="675">
        <v>1.4629853701462985E-2</v>
      </c>
      <c r="S12" s="115">
        <v>254</v>
      </c>
      <c r="T12" s="675">
        <v>2.7939720602793972E-2</v>
      </c>
      <c r="U12" s="115">
        <v>201</v>
      </c>
      <c r="V12" s="675">
        <v>2.210977890221098E-2</v>
      </c>
      <c r="W12" s="115">
        <v>949</v>
      </c>
      <c r="X12" s="415">
        <v>0.1043889561104389</v>
      </c>
      <c r="Y12" s="26"/>
    </row>
    <row r="13" spans="1:26" s="14" customFormat="1" ht="18.75" customHeight="1">
      <c r="A13" s="2038" t="s">
        <v>445</v>
      </c>
      <c r="B13" s="2039"/>
      <c r="C13" s="184">
        <v>8908</v>
      </c>
      <c r="D13" s="1138">
        <v>4.0330138493369611E-2</v>
      </c>
      <c r="E13" s="675">
        <v>0.36702237237855878</v>
      </c>
      <c r="F13" s="335">
        <v>3497</v>
      </c>
      <c r="G13" s="185">
        <v>3957</v>
      </c>
      <c r="H13" s="675">
        <v>0.444207453973956</v>
      </c>
      <c r="I13" s="115">
        <v>634</v>
      </c>
      <c r="J13" s="675">
        <v>7.1171980242478672E-2</v>
      </c>
      <c r="K13" s="115">
        <v>2285</v>
      </c>
      <c r="L13" s="675">
        <v>0.25651100134710375</v>
      </c>
      <c r="M13" s="115">
        <v>233</v>
      </c>
      <c r="N13" s="675">
        <v>2.6156264032330491E-2</v>
      </c>
      <c r="O13" s="115">
        <v>217</v>
      </c>
      <c r="P13" s="675">
        <v>2.4360125729681187E-2</v>
      </c>
      <c r="Q13" s="115">
        <v>145</v>
      </c>
      <c r="R13" s="675">
        <v>1.6277503367759318E-2</v>
      </c>
      <c r="S13" s="115">
        <v>257</v>
      </c>
      <c r="T13" s="675">
        <v>2.8850471486304447E-2</v>
      </c>
      <c r="U13" s="115">
        <v>244</v>
      </c>
      <c r="V13" s="675">
        <v>2.7391109115401886E-2</v>
      </c>
      <c r="W13" s="115">
        <v>936</v>
      </c>
      <c r="X13" s="415">
        <v>0.10507409070498429</v>
      </c>
      <c r="Y13" s="26"/>
    </row>
    <row r="14" spans="1:26" s="14" customFormat="1" ht="18.75" customHeight="1">
      <c r="A14" s="2038" t="s">
        <v>489</v>
      </c>
      <c r="B14" s="2039"/>
      <c r="C14" s="184">
        <v>9882</v>
      </c>
      <c r="D14" s="1138">
        <v>4.3130990415335461E-2</v>
      </c>
      <c r="E14" s="675">
        <v>0.36722408026755854</v>
      </c>
      <c r="F14" s="335">
        <v>3480</v>
      </c>
      <c r="G14" s="185">
        <v>4728</v>
      </c>
      <c r="H14" s="675">
        <v>0.47844565877352763</v>
      </c>
      <c r="I14" s="115">
        <v>810</v>
      </c>
      <c r="J14" s="675">
        <v>8.1967213114754092E-2</v>
      </c>
      <c r="K14" s="115">
        <v>2221</v>
      </c>
      <c r="L14" s="675">
        <v>0.22475207447885043</v>
      </c>
      <c r="M14" s="115">
        <v>300</v>
      </c>
      <c r="N14" s="675">
        <v>3.0358227079538554E-2</v>
      </c>
      <c r="O14" s="115">
        <v>239</v>
      </c>
      <c r="P14" s="675">
        <v>2.4185387573365715E-2</v>
      </c>
      <c r="Q14" s="115">
        <v>147</v>
      </c>
      <c r="R14" s="675">
        <v>1.4875531268973893E-2</v>
      </c>
      <c r="S14" s="115">
        <v>263</v>
      </c>
      <c r="T14" s="675">
        <v>2.6614045739728798E-2</v>
      </c>
      <c r="U14" s="115">
        <v>265</v>
      </c>
      <c r="V14" s="675">
        <v>2.6816433920259057E-2</v>
      </c>
      <c r="W14" s="115">
        <v>909</v>
      </c>
      <c r="X14" s="415">
        <v>9.1985428051001822E-2</v>
      </c>
      <c r="Y14" s="26"/>
    </row>
    <row r="15" spans="1:26" s="14" customFormat="1" ht="18.75" customHeight="1">
      <c r="A15" s="2038" t="s">
        <v>499</v>
      </c>
      <c r="B15" s="2039"/>
      <c r="C15" s="184">
        <v>11088</v>
      </c>
      <c r="D15" s="1138">
        <v>4.6252998227135259E-2</v>
      </c>
      <c r="E15" s="675">
        <v>0.37255560782205499</v>
      </c>
      <c r="F15" s="335">
        <v>3653</v>
      </c>
      <c r="G15" s="185">
        <v>5420</v>
      </c>
      <c r="H15" s="675">
        <v>0.48881673881673882</v>
      </c>
      <c r="I15" s="115">
        <v>1115</v>
      </c>
      <c r="J15" s="675">
        <v>0.10055916305916306</v>
      </c>
      <c r="K15" s="115">
        <v>2197</v>
      </c>
      <c r="L15" s="675">
        <v>0.19814213564213565</v>
      </c>
      <c r="M15" s="115">
        <v>336</v>
      </c>
      <c r="N15" s="675">
        <v>3.0303030303030304E-2</v>
      </c>
      <c r="O15" s="115">
        <v>261</v>
      </c>
      <c r="P15" s="675">
        <v>2.353896103896104E-2</v>
      </c>
      <c r="Q15" s="115">
        <v>157</v>
      </c>
      <c r="R15" s="675">
        <v>1.415945165945166E-2</v>
      </c>
      <c r="S15" s="115">
        <v>291</v>
      </c>
      <c r="T15" s="675">
        <v>2.6244588744588744E-2</v>
      </c>
      <c r="U15" s="115">
        <v>315</v>
      </c>
      <c r="V15" s="675">
        <v>2.8409090909090908E-2</v>
      </c>
      <c r="W15" s="115">
        <v>996</v>
      </c>
      <c r="X15" s="415">
        <v>8.9826839826839824E-2</v>
      </c>
      <c r="Y15" s="26"/>
    </row>
    <row r="16" spans="1:26" s="14" customFormat="1" ht="18.75" customHeight="1">
      <c r="A16" s="2038" t="s">
        <v>731</v>
      </c>
      <c r="B16" s="2039"/>
      <c r="C16" s="184">
        <v>12312</v>
      </c>
      <c r="D16" s="1138">
        <v>4.9434268323041222E-2</v>
      </c>
      <c r="E16" s="675">
        <v>0.37477170339705346</v>
      </c>
      <c r="F16" s="335">
        <v>3754</v>
      </c>
      <c r="G16" s="185">
        <v>6111</v>
      </c>
      <c r="H16" s="675">
        <v>0.49634502923976609</v>
      </c>
      <c r="I16" s="115">
        <v>1412</v>
      </c>
      <c r="J16" s="675">
        <v>0.11468486029889538</v>
      </c>
      <c r="K16" s="115">
        <v>2178</v>
      </c>
      <c r="L16" s="675">
        <v>0.17690058479532164</v>
      </c>
      <c r="M16" s="115">
        <v>405</v>
      </c>
      <c r="N16" s="675">
        <v>3.2894736842105261E-2</v>
      </c>
      <c r="O16" s="115">
        <v>249</v>
      </c>
      <c r="P16" s="675">
        <v>2.0224171539961013E-2</v>
      </c>
      <c r="Q16" s="115">
        <v>172</v>
      </c>
      <c r="R16" s="675">
        <v>1.3970110461338531E-2</v>
      </c>
      <c r="S16" s="115">
        <v>277</v>
      </c>
      <c r="T16" s="675">
        <v>2.2498375568551006E-2</v>
      </c>
      <c r="U16" s="115">
        <v>347</v>
      </c>
      <c r="V16" s="675">
        <v>2.8183885640025989E-2</v>
      </c>
      <c r="W16" s="115">
        <v>1161</v>
      </c>
      <c r="X16" s="415">
        <v>9.4298245614035089E-2</v>
      </c>
      <c r="Y16" s="26"/>
    </row>
    <row r="17" spans="1:25" s="14" customFormat="1" ht="18.75" customHeight="1" thickBot="1">
      <c r="A17" s="2007" t="s">
        <v>1132</v>
      </c>
      <c r="B17" s="2008"/>
      <c r="C17" s="70">
        <v>13165</v>
      </c>
      <c r="D17" s="1619">
        <v>5.1595684225790396E-2</v>
      </c>
      <c r="E17" s="675">
        <v>0.37950417987892765</v>
      </c>
      <c r="F17" s="334">
        <v>3787</v>
      </c>
      <c r="G17" s="86">
        <v>6667</v>
      </c>
      <c r="H17" s="675">
        <v>0.50641853399164449</v>
      </c>
      <c r="I17" s="86">
        <v>1572</v>
      </c>
      <c r="J17" s="675">
        <v>0.11940751993923282</v>
      </c>
      <c r="K17" s="44">
        <v>2198</v>
      </c>
      <c r="L17" s="675">
        <v>0.16695784276490694</v>
      </c>
      <c r="M17" s="44">
        <v>469</v>
      </c>
      <c r="N17" s="1619">
        <v>3.5624762628180782E-2</v>
      </c>
      <c r="O17" s="44">
        <v>247</v>
      </c>
      <c r="P17" s="1746">
        <v>1.8761868590960882E-2</v>
      </c>
      <c r="Q17" s="44">
        <v>175</v>
      </c>
      <c r="R17" s="1746">
        <v>1.3292821876186859E-2</v>
      </c>
      <c r="S17" s="44">
        <v>267</v>
      </c>
      <c r="T17" s="1746">
        <v>2.0281048233953665E-2</v>
      </c>
      <c r="U17" s="44">
        <v>387</v>
      </c>
      <c r="V17" s="1746">
        <v>2.939612609191037E-2</v>
      </c>
      <c r="W17" s="44">
        <v>1183</v>
      </c>
      <c r="X17" s="1620">
        <v>8.9859475883023163E-2</v>
      </c>
      <c r="Y17" s="26"/>
    </row>
    <row r="18" spans="1:25" s="1665" customFormat="1" ht="17.25" customHeight="1">
      <c r="A18" s="2028" t="s">
        <v>1134</v>
      </c>
      <c r="B18" s="369" t="s">
        <v>164</v>
      </c>
      <c r="C18" s="391">
        <f>C17-C16</f>
        <v>853</v>
      </c>
      <c r="D18" s="423" t="s">
        <v>50</v>
      </c>
      <c r="E18" s="423" t="s">
        <v>50</v>
      </c>
      <c r="F18" s="464">
        <f>F17-F16</f>
        <v>33</v>
      </c>
      <c r="G18" s="422">
        <f>G17-G16</f>
        <v>556</v>
      </c>
      <c r="H18" s="423" t="s">
        <v>50</v>
      </c>
      <c r="I18" s="362">
        <f>I17-I16</f>
        <v>160</v>
      </c>
      <c r="J18" s="423" t="s">
        <v>50</v>
      </c>
      <c r="K18" s="362">
        <f>K17-K16</f>
        <v>20</v>
      </c>
      <c r="L18" s="423" t="s">
        <v>50</v>
      </c>
      <c r="M18" s="362">
        <f>M17-M16</f>
        <v>64</v>
      </c>
      <c r="N18" s="423" t="s">
        <v>50</v>
      </c>
      <c r="O18" s="362">
        <f>O17-O16</f>
        <v>-2</v>
      </c>
      <c r="P18" s="423" t="s">
        <v>50</v>
      </c>
      <c r="Q18" s="362">
        <f>Q17-Q16</f>
        <v>3</v>
      </c>
      <c r="R18" s="423" t="s">
        <v>50</v>
      </c>
      <c r="S18" s="362">
        <f>S17-S16</f>
        <v>-10</v>
      </c>
      <c r="T18" s="423" t="s">
        <v>50</v>
      </c>
      <c r="U18" s="362">
        <f>U17-U16</f>
        <v>40</v>
      </c>
      <c r="V18" s="423" t="s">
        <v>50</v>
      </c>
      <c r="W18" s="362">
        <f>W17-W16</f>
        <v>22</v>
      </c>
      <c r="X18" s="437" t="s">
        <v>50</v>
      </c>
    </row>
    <row r="19" spans="1:25" ht="17.25" customHeight="1">
      <c r="A19" s="2029"/>
      <c r="B19" s="1600" t="s">
        <v>165</v>
      </c>
      <c r="C19" s="393">
        <f>C17/C16-1</f>
        <v>6.9282001299545204E-2</v>
      </c>
      <c r="D19" s="432" t="s">
        <v>50</v>
      </c>
      <c r="E19" s="432" t="s">
        <v>50</v>
      </c>
      <c r="F19" s="519">
        <f>F17/F16-1</f>
        <v>8.7906233351091601E-3</v>
      </c>
      <c r="G19" s="431">
        <f>G17/G16-1</f>
        <v>9.0983472426771295E-2</v>
      </c>
      <c r="H19" s="432" t="s">
        <v>50</v>
      </c>
      <c r="I19" s="366">
        <f>I17/I16-1</f>
        <v>0.11331444759206799</v>
      </c>
      <c r="J19" s="432" t="s">
        <v>50</v>
      </c>
      <c r="K19" s="366">
        <f>K17/K16-1</f>
        <v>9.1827364554637469E-3</v>
      </c>
      <c r="L19" s="432" t="s">
        <v>50</v>
      </c>
      <c r="M19" s="366">
        <f>M17/M16-1</f>
        <v>0.15802469135802477</v>
      </c>
      <c r="N19" s="432" t="s">
        <v>50</v>
      </c>
      <c r="O19" s="366">
        <f>O17/O16-1</f>
        <v>-8.0321285140562138E-3</v>
      </c>
      <c r="P19" s="432" t="s">
        <v>50</v>
      </c>
      <c r="Q19" s="366">
        <f>Q17/Q16-1</f>
        <v>1.744186046511631E-2</v>
      </c>
      <c r="R19" s="432" t="s">
        <v>50</v>
      </c>
      <c r="S19" s="366">
        <f>S17/S16-1</f>
        <v>-3.6101083032490933E-2</v>
      </c>
      <c r="T19" s="432" t="s">
        <v>50</v>
      </c>
      <c r="U19" s="366">
        <f>U17/U16-1</f>
        <v>0.11527377521613835</v>
      </c>
      <c r="V19" s="432" t="s">
        <v>50</v>
      </c>
      <c r="W19" s="366">
        <f>W17/W16-1</f>
        <v>1.8949181739879473E-2</v>
      </c>
      <c r="X19" s="440" t="s">
        <v>50</v>
      </c>
    </row>
    <row r="20" spans="1:25" ht="17.25" customHeight="1">
      <c r="A20" s="2030" t="s">
        <v>1154</v>
      </c>
      <c r="B20" s="378" t="s">
        <v>164</v>
      </c>
      <c r="C20" s="394">
        <f>C17-C12</f>
        <v>4074</v>
      </c>
      <c r="D20" s="429" t="s">
        <v>50</v>
      </c>
      <c r="E20" s="429" t="s">
        <v>50</v>
      </c>
      <c r="F20" s="466">
        <f>F17-F12</f>
        <v>370</v>
      </c>
      <c r="G20" s="428">
        <f>G17-G12</f>
        <v>2402</v>
      </c>
      <c r="H20" s="429" t="s">
        <v>50</v>
      </c>
      <c r="I20" s="371">
        <f>I17-I12</f>
        <v>957</v>
      </c>
      <c r="J20" s="429" t="s">
        <v>50</v>
      </c>
      <c r="K20" s="371">
        <f>K17-K12</f>
        <v>-64</v>
      </c>
      <c r="L20" s="429" t="s">
        <v>50</v>
      </c>
      <c r="M20" s="371">
        <f>M17-M12</f>
        <v>270</v>
      </c>
      <c r="N20" s="429" t="s">
        <v>50</v>
      </c>
      <c r="O20" s="371">
        <f>O17-O12</f>
        <v>34</v>
      </c>
      <c r="P20" s="429" t="s">
        <v>50</v>
      </c>
      <c r="Q20" s="371">
        <f>Q17-Q12</f>
        <v>42</v>
      </c>
      <c r="R20" s="429" t="s">
        <v>50</v>
      </c>
      <c r="S20" s="371">
        <f>S17-S12</f>
        <v>13</v>
      </c>
      <c r="T20" s="429" t="s">
        <v>50</v>
      </c>
      <c r="U20" s="371">
        <f>U17-U12</f>
        <v>186</v>
      </c>
      <c r="V20" s="429" t="s">
        <v>50</v>
      </c>
      <c r="W20" s="371">
        <f>W17-W12</f>
        <v>234</v>
      </c>
      <c r="X20" s="439" t="s">
        <v>50</v>
      </c>
    </row>
    <row r="21" spans="1:25" ht="17.25" customHeight="1">
      <c r="A21" s="2029"/>
      <c r="B21" s="1600" t="s">
        <v>165</v>
      </c>
      <c r="C21" s="393">
        <f>C17/C12-1</f>
        <v>0.44813551864481349</v>
      </c>
      <c r="D21" s="432" t="s">
        <v>50</v>
      </c>
      <c r="E21" s="432" t="s">
        <v>50</v>
      </c>
      <c r="F21" s="519">
        <f>F17/F12-1</f>
        <v>0.10828211881767635</v>
      </c>
      <c r="G21" s="431">
        <f>G17/G12-1</f>
        <v>0.56318874560375143</v>
      </c>
      <c r="H21" s="432" t="s">
        <v>50</v>
      </c>
      <c r="I21" s="366">
        <f>I17/I12-1</f>
        <v>1.5560975609756098</v>
      </c>
      <c r="J21" s="432" t="s">
        <v>50</v>
      </c>
      <c r="K21" s="366">
        <f>K17/K12-1</f>
        <v>-2.8293545534924802E-2</v>
      </c>
      <c r="L21" s="432" t="s">
        <v>50</v>
      </c>
      <c r="M21" s="366">
        <f>M17/M12-1</f>
        <v>1.3567839195979898</v>
      </c>
      <c r="N21" s="432" t="s">
        <v>50</v>
      </c>
      <c r="O21" s="366">
        <f>O17/O12-1</f>
        <v>0.15962441314553999</v>
      </c>
      <c r="P21" s="432" t="s">
        <v>50</v>
      </c>
      <c r="Q21" s="366">
        <f>Q17/Q12-1</f>
        <v>0.31578947368421062</v>
      </c>
      <c r="R21" s="432" t="s">
        <v>50</v>
      </c>
      <c r="S21" s="366">
        <f>S17/S12-1</f>
        <v>5.1181102362204633E-2</v>
      </c>
      <c r="T21" s="432" t="s">
        <v>50</v>
      </c>
      <c r="U21" s="366">
        <f>U17/U12-1</f>
        <v>0.92537313432835822</v>
      </c>
      <c r="V21" s="432" t="s">
        <v>50</v>
      </c>
      <c r="W21" s="366">
        <f>W17/W12-1</f>
        <v>0.24657534246575352</v>
      </c>
      <c r="X21" s="440" t="s">
        <v>50</v>
      </c>
    </row>
    <row r="22" spans="1:25" ht="17.25" customHeight="1">
      <c r="A22" s="2030" t="s">
        <v>1137</v>
      </c>
      <c r="B22" s="378" t="s">
        <v>164</v>
      </c>
      <c r="C22" s="394">
        <f>C17-C7</f>
        <v>5566</v>
      </c>
      <c r="D22" s="429" t="s">
        <v>50</v>
      </c>
      <c r="E22" s="429" t="s">
        <v>50</v>
      </c>
      <c r="F22" s="466">
        <f>F17-F7</f>
        <v>-620</v>
      </c>
      <c r="G22" s="428">
        <f>G17-G7</f>
        <v>3784</v>
      </c>
      <c r="H22" s="439" t="s">
        <v>50</v>
      </c>
      <c r="I22" s="371">
        <f>I17-I7</f>
        <v>1362</v>
      </c>
      <c r="J22" s="429" t="s">
        <v>50</v>
      </c>
      <c r="K22" s="371">
        <f>K17-K7</f>
        <v>-869</v>
      </c>
      <c r="L22" s="429" t="s">
        <v>50</v>
      </c>
      <c r="M22" s="371">
        <f>M17-M7</f>
        <v>423</v>
      </c>
      <c r="N22" s="429" t="s">
        <v>50</v>
      </c>
      <c r="O22" s="371">
        <f>O17-O7</f>
        <v>12</v>
      </c>
      <c r="P22" s="429" t="s">
        <v>50</v>
      </c>
      <c r="Q22" s="371">
        <f>Q17-Q7</f>
        <v>45</v>
      </c>
      <c r="R22" s="429" t="s">
        <v>50</v>
      </c>
      <c r="S22" s="371">
        <f>S17-S7</f>
        <v>15</v>
      </c>
      <c r="T22" s="429" t="s">
        <v>50</v>
      </c>
      <c r="U22" s="371">
        <f>U17-U7</f>
        <v>238</v>
      </c>
      <c r="V22" s="429" t="s">
        <v>50</v>
      </c>
      <c r="W22" s="371">
        <f>W17-W7</f>
        <v>556</v>
      </c>
      <c r="X22" s="439" t="s">
        <v>50</v>
      </c>
    </row>
    <row r="23" spans="1:25" ht="17.25" customHeight="1">
      <c r="A23" s="2150"/>
      <c r="B23" s="1603" t="s">
        <v>165</v>
      </c>
      <c r="C23" s="368">
        <f>C17/C7-1</f>
        <v>0.73246479799973674</v>
      </c>
      <c r="D23" s="512" t="s">
        <v>50</v>
      </c>
      <c r="E23" s="512" t="s">
        <v>50</v>
      </c>
      <c r="F23" s="520">
        <f>F17/F7-1</f>
        <v>-0.14068527342863624</v>
      </c>
      <c r="G23" s="518">
        <f>G17/G7-1</f>
        <v>1.3125216788067986</v>
      </c>
      <c r="H23" s="513" t="s">
        <v>50</v>
      </c>
      <c r="I23" s="384">
        <f>I17/I7-1</f>
        <v>6.4857142857142858</v>
      </c>
      <c r="J23" s="512" t="s">
        <v>50</v>
      </c>
      <c r="K23" s="384">
        <f>K17/K7-1</f>
        <v>-0.28333876752526899</v>
      </c>
      <c r="L23" s="512" t="s">
        <v>50</v>
      </c>
      <c r="M23" s="503">
        <f>M17/M7-1</f>
        <v>9.195652173913043</v>
      </c>
      <c r="N23" s="512" t="s">
        <v>50</v>
      </c>
      <c r="O23" s="384">
        <f>O17/O7-1</f>
        <v>5.1063829787234116E-2</v>
      </c>
      <c r="P23" s="512" t="s">
        <v>50</v>
      </c>
      <c r="Q23" s="384">
        <f>Q17/Q7-1</f>
        <v>0.34615384615384626</v>
      </c>
      <c r="R23" s="512" t="s">
        <v>50</v>
      </c>
      <c r="S23" s="384">
        <f>S17/S7-1</f>
        <v>5.9523809523809534E-2</v>
      </c>
      <c r="T23" s="512" t="s">
        <v>50</v>
      </c>
      <c r="U23" s="384">
        <f>U17/U7-1</f>
        <v>1.5973154362416109</v>
      </c>
      <c r="V23" s="512" t="s">
        <v>50</v>
      </c>
      <c r="W23" s="384">
        <f>W17/W7-1</f>
        <v>0.88676236044657086</v>
      </c>
      <c r="X23" s="513" t="s">
        <v>50</v>
      </c>
    </row>
    <row r="24" spans="1:25" ht="6.75" customHeight="1">
      <c r="A24" s="358"/>
      <c r="B24" s="110"/>
      <c r="C24" s="134"/>
      <c r="D24" s="135"/>
      <c r="E24" s="135"/>
      <c r="F24" s="134"/>
      <c r="G24" s="134"/>
      <c r="H24" s="135"/>
      <c r="I24" s="134"/>
      <c r="J24" s="135"/>
      <c r="K24" s="134"/>
      <c r="L24" s="135"/>
      <c r="M24" s="785"/>
      <c r="N24" s="135"/>
      <c r="O24" s="134"/>
      <c r="P24" s="135"/>
      <c r="Q24" s="134"/>
      <c r="R24" s="135"/>
      <c r="S24" s="134"/>
      <c r="T24" s="135"/>
      <c r="U24" s="134"/>
      <c r="V24" s="135"/>
      <c r="W24" s="134"/>
      <c r="X24" s="135"/>
    </row>
    <row r="25" spans="1:25" ht="15" customHeight="1">
      <c r="A25" s="258" t="s">
        <v>1713</v>
      </c>
    </row>
    <row r="26" spans="1:25" ht="15" customHeight="1">
      <c r="A26" s="258" t="s">
        <v>1714</v>
      </c>
    </row>
    <row r="27" spans="1:25" ht="15" customHeight="1">
      <c r="A27" s="258" t="s">
        <v>1716</v>
      </c>
    </row>
    <row r="28" spans="1:25" ht="15" customHeight="1">
      <c r="A28" s="5" t="s">
        <v>1717</v>
      </c>
      <c r="O28" s="239"/>
      <c r="P28" s="239"/>
      <c r="Q28" s="239"/>
      <c r="R28" s="239"/>
      <c r="S28" s="239"/>
    </row>
    <row r="29" spans="1:25" ht="15" customHeight="1">
      <c r="A29" s="5" t="s">
        <v>1718</v>
      </c>
    </row>
    <row r="30" spans="1:25">
      <c r="A30" s="816"/>
    </row>
  </sheetData>
  <mergeCells count="27">
    <mergeCell ref="A18:A19"/>
    <mergeCell ref="A20:A21"/>
    <mergeCell ref="A22:A23"/>
    <mergeCell ref="A17:B17"/>
    <mergeCell ref="C3:E5"/>
    <mergeCell ref="A3:B6"/>
    <mergeCell ref="A7:B7"/>
    <mergeCell ref="A8:B8"/>
    <mergeCell ref="A9:B9"/>
    <mergeCell ref="A10:B10"/>
    <mergeCell ref="A11:B11"/>
    <mergeCell ref="A12:B12"/>
    <mergeCell ref="A13:B13"/>
    <mergeCell ref="A14:B14"/>
    <mergeCell ref="A15:B15"/>
    <mergeCell ref="A16:B16"/>
    <mergeCell ref="F3:F5"/>
    <mergeCell ref="G3:X3"/>
    <mergeCell ref="M4:N5"/>
    <mergeCell ref="O4:P5"/>
    <mergeCell ref="Q4:R5"/>
    <mergeCell ref="S4:T5"/>
    <mergeCell ref="U4:V5"/>
    <mergeCell ref="W4:X5"/>
    <mergeCell ref="G4:H5"/>
    <mergeCell ref="I4:J5"/>
    <mergeCell ref="K4:L5"/>
  </mergeCells>
  <hyperlinks>
    <hyperlink ref="Z2" location="OBSAH!A1" display="Zpět na obsah" xr:uid="{0D872704-E5BD-4743-85A8-F8E53D0460F3}"/>
  </hyperlinks>
  <pageMargins left="0.70866141732283472" right="0.70866141732283472" top="0.78740157480314965" bottom="0.78740157480314965" header="0.31496062992125984" footer="0.31496062992125984"/>
  <pageSetup paperSize="9" scale="90" orientation="landscape" r:id="rId1"/>
  <ignoredErrors>
    <ignoredError sqref="C18:F21 C23:F23 C22:F22 K22:X22 K23:X23 I22:I23 G18:X21 G23:H23 G22:H2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221</vt:i4>
      </vt:variant>
      <vt:variant>
        <vt:lpstr>Pojmenované oblasti</vt:lpstr>
      </vt:variant>
      <vt:variant>
        <vt:i4>220</vt:i4>
      </vt:variant>
    </vt:vector>
  </HeadingPairs>
  <TitlesOfParts>
    <vt:vector size="441" baseType="lpstr">
      <vt:lpstr>OBSAH</vt:lpstr>
      <vt:lpstr>ZNAČKY</vt:lpstr>
      <vt:lpstr>1.1.1</vt:lpstr>
      <vt:lpstr>1.1.2</vt:lpstr>
      <vt:lpstr>1.1.3</vt:lpstr>
      <vt:lpstr>1.1.4</vt:lpstr>
      <vt:lpstr>1.1.5</vt:lpstr>
      <vt:lpstr>1.1.6</vt:lpstr>
      <vt:lpstr>1.1.7</vt:lpstr>
      <vt:lpstr>1.1.8</vt:lpstr>
      <vt:lpstr>1.1.9</vt:lpstr>
      <vt:lpstr>1.1.10</vt:lpstr>
      <vt:lpstr>1.1.11</vt:lpstr>
      <vt:lpstr>1.1.12</vt:lpstr>
      <vt:lpstr>1.1.13</vt:lpstr>
      <vt:lpstr>1.1.14</vt:lpstr>
      <vt:lpstr> 1.1.15</vt:lpstr>
      <vt:lpstr>1.1.16</vt:lpstr>
      <vt:lpstr>1.1.17</vt:lpstr>
      <vt:lpstr>1.1.18</vt:lpstr>
      <vt:lpstr>1.1.19</vt:lpstr>
      <vt:lpstr>1.1.20</vt:lpstr>
      <vt:lpstr>1.1.21</vt:lpstr>
      <vt:lpstr>1.1.22</vt:lpstr>
      <vt:lpstr>1.1.23</vt:lpstr>
      <vt:lpstr>1.2.1</vt:lpstr>
      <vt:lpstr>1.2.2</vt:lpstr>
      <vt:lpstr>1.2.3</vt:lpstr>
      <vt:lpstr>1.2.4</vt:lpstr>
      <vt:lpstr>1.2.5</vt:lpstr>
      <vt:lpstr>1.2.6</vt:lpstr>
      <vt:lpstr>1.2.7</vt:lpstr>
      <vt:lpstr>1.2.8</vt:lpstr>
      <vt:lpstr>1.2.9</vt:lpstr>
      <vt:lpstr>1.2.10</vt:lpstr>
      <vt:lpstr>2.1.1</vt:lpstr>
      <vt:lpstr>2.1.2</vt:lpstr>
      <vt:lpstr>2.1.3</vt:lpstr>
      <vt:lpstr>2.1.4</vt:lpstr>
      <vt:lpstr>2.2.1</vt:lpstr>
      <vt:lpstr>2.2.2</vt:lpstr>
      <vt:lpstr>2.2.3</vt:lpstr>
      <vt:lpstr>2.2.4</vt:lpstr>
      <vt:lpstr>2.2.5</vt:lpstr>
      <vt:lpstr>2.2.6</vt:lpstr>
      <vt:lpstr>2.2.7</vt:lpstr>
      <vt:lpstr>2.2.8</vt:lpstr>
      <vt:lpstr>2.2.9</vt:lpstr>
      <vt:lpstr>2.2.10</vt:lpstr>
      <vt:lpstr>2.2.11</vt:lpstr>
      <vt:lpstr>2.2.12</vt:lpstr>
      <vt:lpstr>2.2.13</vt:lpstr>
      <vt:lpstr>2.2.14</vt:lpstr>
      <vt:lpstr>2.2.15</vt:lpstr>
      <vt:lpstr>2.2.16</vt:lpstr>
      <vt:lpstr>2.2.17</vt:lpstr>
      <vt:lpstr>2.2.18</vt:lpstr>
      <vt:lpstr>2.2.19</vt:lpstr>
      <vt:lpstr>2.2.20</vt:lpstr>
      <vt:lpstr>2.2.21</vt:lpstr>
      <vt:lpstr>2.2.22</vt:lpstr>
      <vt:lpstr>2.2.23</vt:lpstr>
      <vt:lpstr>2.2.24</vt:lpstr>
      <vt:lpstr>2.2.25</vt:lpstr>
      <vt:lpstr>2.2.26</vt:lpstr>
      <vt:lpstr>2.2.27</vt:lpstr>
      <vt:lpstr>2.2.28</vt:lpstr>
      <vt:lpstr>2.2.29</vt:lpstr>
      <vt:lpstr>2.2.30</vt:lpstr>
      <vt:lpstr>2.2.31</vt:lpstr>
      <vt:lpstr>2.2.32</vt:lpstr>
      <vt:lpstr>2.2.33</vt:lpstr>
      <vt:lpstr>2.2.34</vt:lpstr>
      <vt:lpstr>2.2.35</vt:lpstr>
      <vt:lpstr>2.2.36</vt:lpstr>
      <vt:lpstr>2.2.37</vt:lpstr>
      <vt:lpstr>2.2.38</vt:lpstr>
      <vt:lpstr>3.1.1</vt:lpstr>
      <vt:lpstr>3.1.2</vt:lpstr>
      <vt:lpstr>3.1.3</vt:lpstr>
      <vt:lpstr>3.1.4</vt:lpstr>
      <vt:lpstr>3.1.5</vt:lpstr>
      <vt:lpstr>3.1.6</vt:lpstr>
      <vt:lpstr>3.1.7</vt:lpstr>
      <vt:lpstr>3.1.8</vt:lpstr>
      <vt:lpstr>3.1.9</vt:lpstr>
      <vt:lpstr>3.1.10</vt:lpstr>
      <vt:lpstr>3.1.11</vt:lpstr>
      <vt:lpstr>3.1.12</vt:lpstr>
      <vt:lpstr>3.1.13</vt:lpstr>
      <vt:lpstr>3.1.14</vt:lpstr>
      <vt:lpstr>3.1.15</vt:lpstr>
      <vt:lpstr>3.1.16</vt:lpstr>
      <vt:lpstr>3.1.17</vt:lpstr>
      <vt:lpstr>3.1.18</vt:lpstr>
      <vt:lpstr>3.1.19</vt:lpstr>
      <vt:lpstr>3.1.20</vt:lpstr>
      <vt:lpstr>3.1.21</vt:lpstr>
      <vt:lpstr>3.1.22</vt:lpstr>
      <vt:lpstr>3.1.23</vt:lpstr>
      <vt:lpstr>3.1.24</vt:lpstr>
      <vt:lpstr>3.1.25</vt:lpstr>
      <vt:lpstr>3.1.26</vt:lpstr>
      <vt:lpstr>3.1.27</vt:lpstr>
      <vt:lpstr>3.1.28</vt:lpstr>
      <vt:lpstr>3.1.29</vt:lpstr>
      <vt:lpstr>3.1.30</vt:lpstr>
      <vt:lpstr>3.1.31</vt:lpstr>
      <vt:lpstr>3.1.32</vt:lpstr>
      <vt:lpstr>3.2.1</vt:lpstr>
      <vt:lpstr>3.2.2</vt:lpstr>
      <vt:lpstr>3.2.3</vt:lpstr>
      <vt:lpstr>3.2.4</vt:lpstr>
      <vt:lpstr>3.2.5</vt:lpstr>
      <vt:lpstr>3.2.6</vt:lpstr>
      <vt:lpstr>3.2.7</vt:lpstr>
      <vt:lpstr>3.2.8</vt:lpstr>
      <vt:lpstr>3.2.9</vt:lpstr>
      <vt:lpstr>3.2.10</vt:lpstr>
      <vt:lpstr>3.2.11</vt:lpstr>
      <vt:lpstr>3.2.12</vt:lpstr>
      <vt:lpstr>3.2.13</vt:lpstr>
      <vt:lpstr>3.2.14</vt:lpstr>
      <vt:lpstr>3.2.15</vt:lpstr>
      <vt:lpstr>3.2.16</vt:lpstr>
      <vt:lpstr>3.2.17</vt:lpstr>
      <vt:lpstr>3.2.18</vt:lpstr>
      <vt:lpstr>3.2.19</vt:lpstr>
      <vt:lpstr>3.2.20</vt:lpstr>
      <vt:lpstr>3.2.21</vt:lpstr>
      <vt:lpstr>3.2.22</vt:lpstr>
      <vt:lpstr>3.2.23</vt:lpstr>
      <vt:lpstr>3.2.24</vt:lpstr>
      <vt:lpstr>3.2.25</vt:lpstr>
      <vt:lpstr>3.2.26</vt:lpstr>
      <vt:lpstr>3.3.1</vt:lpstr>
      <vt:lpstr>3.3.2</vt:lpstr>
      <vt:lpstr>3.3.3</vt:lpstr>
      <vt:lpstr>3.3.4</vt:lpstr>
      <vt:lpstr>3.3.5</vt:lpstr>
      <vt:lpstr>3.3.6</vt:lpstr>
      <vt:lpstr>3.3.7</vt:lpstr>
      <vt:lpstr>3.3.8</vt:lpstr>
      <vt:lpstr>3.3.9</vt:lpstr>
      <vt:lpstr>3.3.10</vt:lpstr>
      <vt:lpstr>3.3.11</vt:lpstr>
      <vt:lpstr>3.3.12</vt:lpstr>
      <vt:lpstr>3.3.13</vt:lpstr>
      <vt:lpstr>3.3.14</vt:lpstr>
      <vt:lpstr>3.3.15</vt:lpstr>
      <vt:lpstr>3.3.16</vt:lpstr>
      <vt:lpstr>3.3.17</vt:lpstr>
      <vt:lpstr>3.3.18</vt:lpstr>
      <vt:lpstr>3.3.19</vt:lpstr>
      <vt:lpstr>3.3.20</vt:lpstr>
      <vt:lpstr>3.3.21</vt:lpstr>
      <vt:lpstr>3.3.22</vt:lpstr>
      <vt:lpstr>3.3.23</vt:lpstr>
      <vt:lpstr>3.3.24</vt:lpstr>
      <vt:lpstr>3.4.1</vt:lpstr>
      <vt:lpstr>3.4.2</vt:lpstr>
      <vt:lpstr>3.4.3</vt:lpstr>
      <vt:lpstr>3.4.4</vt:lpstr>
      <vt:lpstr>3.4.5</vt:lpstr>
      <vt:lpstr>3.4.6</vt:lpstr>
      <vt:lpstr>3.4.7</vt:lpstr>
      <vt:lpstr>3.4.8</vt:lpstr>
      <vt:lpstr>4.1</vt:lpstr>
      <vt:lpstr>4.2</vt:lpstr>
      <vt:lpstr>4.3</vt:lpstr>
      <vt:lpstr>4.4</vt:lpstr>
      <vt:lpstr>4.5</vt:lpstr>
      <vt:lpstr>4.6</vt:lpstr>
      <vt:lpstr>4.7</vt:lpstr>
      <vt:lpstr>5.1</vt:lpstr>
      <vt:lpstr>5.2</vt:lpstr>
      <vt:lpstr>5.3</vt:lpstr>
      <vt:lpstr>5.4</vt:lpstr>
      <vt:lpstr>5.5</vt:lpstr>
      <vt:lpstr>5.6</vt:lpstr>
      <vt:lpstr>5.7</vt:lpstr>
      <vt:lpstr>5.8</vt:lpstr>
      <vt:lpstr>5.9</vt:lpstr>
      <vt:lpstr>5.10</vt:lpstr>
      <vt:lpstr>6.1.1</vt:lpstr>
      <vt:lpstr>6.1.2</vt:lpstr>
      <vt:lpstr>6.1.3</vt:lpstr>
      <vt:lpstr>6.1.4</vt:lpstr>
      <vt:lpstr>6.1.5</vt:lpstr>
      <vt:lpstr>6.1.6</vt:lpstr>
      <vt:lpstr>6.1.7</vt:lpstr>
      <vt:lpstr>6.1.8</vt:lpstr>
      <vt:lpstr>6.1.9</vt:lpstr>
      <vt:lpstr>6.1.10</vt:lpstr>
      <vt:lpstr>6.1.11</vt:lpstr>
      <vt:lpstr>6.1.12</vt:lpstr>
      <vt:lpstr>6.1.13</vt:lpstr>
      <vt:lpstr>6.1.14</vt:lpstr>
      <vt:lpstr>6.1.15</vt:lpstr>
      <vt:lpstr>6.1.16</vt:lpstr>
      <vt:lpstr>6.1.17</vt:lpstr>
      <vt:lpstr>6.1.18</vt:lpstr>
      <vt:lpstr>6.1.19</vt:lpstr>
      <vt:lpstr>6.1.20</vt:lpstr>
      <vt:lpstr>6.1.21</vt:lpstr>
      <vt:lpstr>6.1.22</vt:lpstr>
      <vt:lpstr>6.2.1</vt:lpstr>
      <vt:lpstr>6.2.2</vt:lpstr>
      <vt:lpstr>6.2.3</vt:lpstr>
      <vt:lpstr>6.2.4</vt:lpstr>
      <vt:lpstr>6.2.5</vt:lpstr>
      <vt:lpstr>6.2.6</vt:lpstr>
      <vt:lpstr>6.2.7</vt:lpstr>
      <vt:lpstr>6.2.8</vt:lpstr>
      <vt:lpstr>6.2.9</vt:lpstr>
      <vt:lpstr>7.1</vt:lpstr>
      <vt:lpstr>7.2</vt:lpstr>
      <vt:lpstr>7.3</vt:lpstr>
      <vt:lpstr>7.4</vt:lpstr>
      <vt:lpstr>7.5</vt:lpstr>
      <vt:lpstr>7.6</vt:lpstr>
      <vt:lpstr>' 1.1.15'!Oblast_tisku</vt:lpstr>
      <vt:lpstr>'1.1.1'!Oblast_tisku</vt:lpstr>
      <vt:lpstr>'1.1.10'!Oblast_tisku</vt:lpstr>
      <vt:lpstr>'1.1.11'!Oblast_tisku</vt:lpstr>
      <vt:lpstr>'1.1.12'!Oblast_tisku</vt:lpstr>
      <vt:lpstr>'1.1.13'!Oblast_tisku</vt:lpstr>
      <vt:lpstr>'1.1.14'!Oblast_tisku</vt:lpstr>
      <vt:lpstr>'1.1.16'!Oblast_tisku</vt:lpstr>
      <vt:lpstr>'1.1.17'!Oblast_tisku</vt:lpstr>
      <vt:lpstr>'1.1.18'!Oblast_tisku</vt:lpstr>
      <vt:lpstr>'1.1.19'!Oblast_tisku</vt:lpstr>
      <vt:lpstr>'1.1.2'!Oblast_tisku</vt:lpstr>
      <vt:lpstr>'1.1.20'!Oblast_tisku</vt:lpstr>
      <vt:lpstr>'1.1.21'!Oblast_tisku</vt:lpstr>
      <vt:lpstr>'1.1.22'!Oblast_tisku</vt:lpstr>
      <vt:lpstr>'1.1.23'!Oblast_tisku</vt:lpstr>
      <vt:lpstr>'1.1.3'!Oblast_tisku</vt:lpstr>
      <vt:lpstr>'1.1.4'!Oblast_tisku</vt:lpstr>
      <vt:lpstr>'1.1.5'!Oblast_tisku</vt:lpstr>
      <vt:lpstr>'1.1.6'!Oblast_tisku</vt:lpstr>
      <vt:lpstr>'1.1.7'!Oblast_tisku</vt:lpstr>
      <vt:lpstr>'1.1.8'!Oblast_tisku</vt:lpstr>
      <vt:lpstr>'1.1.9'!Oblast_tisku</vt:lpstr>
      <vt:lpstr>'1.2.1'!Oblast_tisku</vt:lpstr>
      <vt:lpstr>'1.2.10'!Oblast_tisku</vt:lpstr>
      <vt:lpstr>'1.2.2'!Oblast_tisku</vt:lpstr>
      <vt:lpstr>'1.2.3'!Oblast_tisku</vt:lpstr>
      <vt:lpstr>'1.2.4'!Oblast_tisku</vt:lpstr>
      <vt:lpstr>'1.2.5'!Oblast_tisku</vt:lpstr>
      <vt:lpstr>'1.2.6'!Oblast_tisku</vt:lpstr>
      <vt:lpstr>'1.2.7'!Oblast_tisku</vt:lpstr>
      <vt:lpstr>'1.2.8'!Oblast_tisku</vt:lpstr>
      <vt:lpstr>'1.2.9'!Oblast_tisku</vt:lpstr>
      <vt:lpstr>'2.1.1'!Oblast_tisku</vt:lpstr>
      <vt:lpstr>'2.1.2'!Oblast_tisku</vt:lpstr>
      <vt:lpstr>'2.1.3'!Oblast_tisku</vt:lpstr>
      <vt:lpstr>'2.1.4'!Oblast_tisku</vt:lpstr>
      <vt:lpstr>'2.2.1'!Oblast_tisku</vt:lpstr>
      <vt:lpstr>'2.2.10'!Oblast_tisku</vt:lpstr>
      <vt:lpstr>'2.2.11'!Oblast_tisku</vt:lpstr>
      <vt:lpstr>'2.2.12'!Oblast_tisku</vt:lpstr>
      <vt:lpstr>'2.2.13'!Oblast_tisku</vt:lpstr>
      <vt:lpstr>'2.2.14'!Oblast_tisku</vt:lpstr>
      <vt:lpstr>'2.2.15'!Oblast_tisku</vt:lpstr>
      <vt:lpstr>'2.2.16'!Oblast_tisku</vt:lpstr>
      <vt:lpstr>'2.2.17'!Oblast_tisku</vt:lpstr>
      <vt:lpstr>'2.2.18'!Oblast_tisku</vt:lpstr>
      <vt:lpstr>'2.2.19'!Oblast_tisku</vt:lpstr>
      <vt:lpstr>'2.2.2'!Oblast_tisku</vt:lpstr>
      <vt:lpstr>'2.2.20'!Oblast_tisku</vt:lpstr>
      <vt:lpstr>'2.2.21'!Oblast_tisku</vt:lpstr>
      <vt:lpstr>'2.2.22'!Oblast_tisku</vt:lpstr>
      <vt:lpstr>'2.2.23'!Oblast_tisku</vt:lpstr>
      <vt:lpstr>'2.2.24'!Oblast_tisku</vt:lpstr>
      <vt:lpstr>'2.2.25'!Oblast_tisku</vt:lpstr>
      <vt:lpstr>'2.2.26'!Oblast_tisku</vt:lpstr>
      <vt:lpstr>'2.2.27'!Oblast_tisku</vt:lpstr>
      <vt:lpstr>'2.2.28'!Oblast_tisku</vt:lpstr>
      <vt:lpstr>'2.2.29'!Oblast_tisku</vt:lpstr>
      <vt:lpstr>'2.2.3'!Oblast_tisku</vt:lpstr>
      <vt:lpstr>'2.2.30'!Oblast_tisku</vt:lpstr>
      <vt:lpstr>'2.2.31'!Oblast_tisku</vt:lpstr>
      <vt:lpstr>'2.2.32'!Oblast_tisku</vt:lpstr>
      <vt:lpstr>'2.2.33'!Oblast_tisku</vt:lpstr>
      <vt:lpstr>'2.2.34'!Oblast_tisku</vt:lpstr>
      <vt:lpstr>'2.2.35'!Oblast_tisku</vt:lpstr>
      <vt:lpstr>'2.2.36'!Oblast_tisku</vt:lpstr>
      <vt:lpstr>'2.2.37'!Oblast_tisku</vt:lpstr>
      <vt:lpstr>'2.2.38'!Oblast_tisku</vt:lpstr>
      <vt:lpstr>'2.2.4'!Oblast_tisku</vt:lpstr>
      <vt:lpstr>'2.2.5'!Oblast_tisku</vt:lpstr>
      <vt:lpstr>'2.2.6'!Oblast_tisku</vt:lpstr>
      <vt:lpstr>'2.2.7'!Oblast_tisku</vt:lpstr>
      <vt:lpstr>'2.2.8'!Oblast_tisku</vt:lpstr>
      <vt:lpstr>'2.2.9'!Oblast_tisku</vt:lpstr>
      <vt:lpstr>'3.1.1'!Oblast_tisku</vt:lpstr>
      <vt:lpstr>'3.1.10'!Oblast_tisku</vt:lpstr>
      <vt:lpstr>'3.1.11'!Oblast_tisku</vt:lpstr>
      <vt:lpstr>'3.1.12'!Oblast_tisku</vt:lpstr>
      <vt:lpstr>'3.1.13'!Oblast_tisku</vt:lpstr>
      <vt:lpstr>'3.1.14'!Oblast_tisku</vt:lpstr>
      <vt:lpstr>'3.1.15'!Oblast_tisku</vt:lpstr>
      <vt:lpstr>'3.1.16'!Oblast_tisku</vt:lpstr>
      <vt:lpstr>'3.1.17'!Oblast_tisku</vt:lpstr>
      <vt:lpstr>'3.1.18'!Oblast_tisku</vt:lpstr>
      <vt:lpstr>'3.1.19'!Oblast_tisku</vt:lpstr>
      <vt:lpstr>'3.1.2'!Oblast_tisku</vt:lpstr>
      <vt:lpstr>'3.1.20'!Oblast_tisku</vt:lpstr>
      <vt:lpstr>'3.1.21'!Oblast_tisku</vt:lpstr>
      <vt:lpstr>'3.1.22'!Oblast_tisku</vt:lpstr>
      <vt:lpstr>'3.1.23'!Oblast_tisku</vt:lpstr>
      <vt:lpstr>'3.1.24'!Oblast_tisku</vt:lpstr>
      <vt:lpstr>'3.1.25'!Oblast_tisku</vt:lpstr>
      <vt:lpstr>'3.1.26'!Oblast_tisku</vt:lpstr>
      <vt:lpstr>'3.1.27'!Oblast_tisku</vt:lpstr>
      <vt:lpstr>'3.1.28'!Oblast_tisku</vt:lpstr>
      <vt:lpstr>'3.1.29'!Oblast_tisku</vt:lpstr>
      <vt:lpstr>'3.1.3'!Oblast_tisku</vt:lpstr>
      <vt:lpstr>'3.1.30'!Oblast_tisku</vt:lpstr>
      <vt:lpstr>'3.1.31'!Oblast_tisku</vt:lpstr>
      <vt:lpstr>'3.1.32'!Oblast_tisku</vt:lpstr>
      <vt:lpstr>'3.1.4'!Oblast_tisku</vt:lpstr>
      <vt:lpstr>'3.1.5'!Oblast_tisku</vt:lpstr>
      <vt:lpstr>'3.1.6'!Oblast_tisku</vt:lpstr>
      <vt:lpstr>'3.1.7'!Oblast_tisku</vt:lpstr>
      <vt:lpstr>'3.1.8'!Oblast_tisku</vt:lpstr>
      <vt:lpstr>'3.1.9'!Oblast_tisku</vt:lpstr>
      <vt:lpstr>'3.2.1'!Oblast_tisku</vt:lpstr>
      <vt:lpstr>'3.2.10'!Oblast_tisku</vt:lpstr>
      <vt:lpstr>'3.2.11'!Oblast_tisku</vt:lpstr>
      <vt:lpstr>'3.2.12'!Oblast_tisku</vt:lpstr>
      <vt:lpstr>'3.2.13'!Oblast_tisku</vt:lpstr>
      <vt:lpstr>'3.2.14'!Oblast_tisku</vt:lpstr>
      <vt:lpstr>'3.2.15'!Oblast_tisku</vt:lpstr>
      <vt:lpstr>'3.2.16'!Oblast_tisku</vt:lpstr>
      <vt:lpstr>'3.2.17'!Oblast_tisku</vt:lpstr>
      <vt:lpstr>'3.2.18'!Oblast_tisku</vt:lpstr>
      <vt:lpstr>'3.2.19'!Oblast_tisku</vt:lpstr>
      <vt:lpstr>'3.2.2'!Oblast_tisku</vt:lpstr>
      <vt:lpstr>'3.2.20'!Oblast_tisku</vt:lpstr>
      <vt:lpstr>'3.2.21'!Oblast_tisku</vt:lpstr>
      <vt:lpstr>'3.2.22'!Oblast_tisku</vt:lpstr>
      <vt:lpstr>'3.2.23'!Oblast_tisku</vt:lpstr>
      <vt:lpstr>'3.2.24'!Oblast_tisku</vt:lpstr>
      <vt:lpstr>'3.2.25'!Oblast_tisku</vt:lpstr>
      <vt:lpstr>'3.2.26'!Oblast_tisku</vt:lpstr>
      <vt:lpstr>'3.2.3'!Oblast_tisku</vt:lpstr>
      <vt:lpstr>'3.2.4'!Oblast_tisku</vt:lpstr>
      <vt:lpstr>'3.2.5'!Oblast_tisku</vt:lpstr>
      <vt:lpstr>'3.2.6'!Oblast_tisku</vt:lpstr>
      <vt:lpstr>'3.2.7'!Oblast_tisku</vt:lpstr>
      <vt:lpstr>'3.2.8'!Oblast_tisku</vt:lpstr>
      <vt:lpstr>'3.2.9'!Oblast_tisku</vt:lpstr>
      <vt:lpstr>'3.3.1'!Oblast_tisku</vt:lpstr>
      <vt:lpstr>'3.3.10'!Oblast_tisku</vt:lpstr>
      <vt:lpstr>'3.3.11'!Oblast_tisku</vt:lpstr>
      <vt:lpstr>'3.3.12'!Oblast_tisku</vt:lpstr>
      <vt:lpstr>'3.3.13'!Oblast_tisku</vt:lpstr>
      <vt:lpstr>'3.3.14'!Oblast_tisku</vt:lpstr>
      <vt:lpstr>'3.3.15'!Oblast_tisku</vt:lpstr>
      <vt:lpstr>'3.3.16'!Oblast_tisku</vt:lpstr>
      <vt:lpstr>'3.3.17'!Oblast_tisku</vt:lpstr>
      <vt:lpstr>'3.3.18'!Oblast_tisku</vt:lpstr>
      <vt:lpstr>'3.3.19'!Oblast_tisku</vt:lpstr>
      <vt:lpstr>'3.3.2'!Oblast_tisku</vt:lpstr>
      <vt:lpstr>'3.3.20'!Oblast_tisku</vt:lpstr>
      <vt:lpstr>'3.3.21'!Oblast_tisku</vt:lpstr>
      <vt:lpstr>'3.3.22'!Oblast_tisku</vt:lpstr>
      <vt:lpstr>'3.3.23'!Oblast_tisku</vt:lpstr>
      <vt:lpstr>'3.3.24'!Oblast_tisku</vt:lpstr>
      <vt:lpstr>'3.3.3'!Oblast_tisku</vt:lpstr>
      <vt:lpstr>'3.3.4'!Oblast_tisku</vt:lpstr>
      <vt:lpstr>'3.3.5'!Oblast_tisku</vt:lpstr>
      <vt:lpstr>'3.3.6'!Oblast_tisku</vt:lpstr>
      <vt:lpstr>'3.3.7'!Oblast_tisku</vt:lpstr>
      <vt:lpstr>'3.3.8'!Oblast_tisku</vt:lpstr>
      <vt:lpstr>'3.3.9'!Oblast_tisku</vt:lpstr>
      <vt:lpstr>'3.4.1'!Oblast_tisku</vt:lpstr>
      <vt:lpstr>'3.4.2'!Oblast_tisku</vt:lpstr>
      <vt:lpstr>'3.4.3'!Oblast_tisku</vt:lpstr>
      <vt:lpstr>'3.4.4'!Oblast_tisku</vt:lpstr>
      <vt:lpstr>'3.4.5'!Oblast_tisku</vt:lpstr>
      <vt:lpstr>'3.4.6'!Oblast_tisku</vt:lpstr>
      <vt:lpstr>'3.4.7'!Oblast_tisku</vt:lpstr>
      <vt:lpstr>'3.4.8'!Oblast_tisku</vt:lpstr>
      <vt:lpstr>'4.1'!Oblast_tisku</vt:lpstr>
      <vt:lpstr>'4.2'!Oblast_tisku</vt:lpstr>
      <vt:lpstr>'4.3'!Oblast_tisku</vt:lpstr>
      <vt:lpstr>'4.4'!Oblast_tisku</vt:lpstr>
      <vt:lpstr>'4.5'!Oblast_tisku</vt:lpstr>
      <vt:lpstr>'4.6'!Oblast_tisku</vt:lpstr>
      <vt:lpstr>'4.7'!Oblast_tisku</vt:lpstr>
      <vt:lpstr>'5.1'!Oblast_tisku</vt:lpstr>
      <vt:lpstr>'5.10'!Oblast_tisku</vt:lpstr>
      <vt:lpstr>'5.2'!Oblast_tisku</vt:lpstr>
      <vt:lpstr>'5.3'!Oblast_tisku</vt:lpstr>
      <vt:lpstr>'5.4'!Oblast_tisku</vt:lpstr>
      <vt:lpstr>'5.5'!Oblast_tisku</vt:lpstr>
      <vt:lpstr>'5.6'!Oblast_tisku</vt:lpstr>
      <vt:lpstr>'5.7'!Oblast_tisku</vt:lpstr>
      <vt:lpstr>'5.8'!Oblast_tisku</vt:lpstr>
      <vt:lpstr>'5.9'!Oblast_tisku</vt:lpstr>
      <vt:lpstr>'6.1.1'!Oblast_tisku</vt:lpstr>
      <vt:lpstr>'6.1.10'!Oblast_tisku</vt:lpstr>
      <vt:lpstr>'6.1.11'!Oblast_tisku</vt:lpstr>
      <vt:lpstr>'6.1.12'!Oblast_tisku</vt:lpstr>
      <vt:lpstr>'6.1.13'!Oblast_tisku</vt:lpstr>
      <vt:lpstr>'6.1.14'!Oblast_tisku</vt:lpstr>
      <vt:lpstr>'6.1.15'!Oblast_tisku</vt:lpstr>
      <vt:lpstr>'6.1.16'!Oblast_tisku</vt:lpstr>
      <vt:lpstr>'6.1.17'!Oblast_tisku</vt:lpstr>
      <vt:lpstr>'6.1.18'!Oblast_tisku</vt:lpstr>
      <vt:lpstr>'6.1.19'!Oblast_tisku</vt:lpstr>
      <vt:lpstr>'6.1.2'!Oblast_tisku</vt:lpstr>
      <vt:lpstr>'6.1.20'!Oblast_tisku</vt:lpstr>
      <vt:lpstr>'6.1.21'!Oblast_tisku</vt:lpstr>
      <vt:lpstr>'6.1.22'!Oblast_tisku</vt:lpstr>
      <vt:lpstr>'6.1.3'!Oblast_tisku</vt:lpstr>
      <vt:lpstr>'6.1.4'!Oblast_tisku</vt:lpstr>
      <vt:lpstr>'6.1.5'!Oblast_tisku</vt:lpstr>
      <vt:lpstr>'6.1.6'!Oblast_tisku</vt:lpstr>
      <vt:lpstr>'6.1.7'!Oblast_tisku</vt:lpstr>
      <vt:lpstr>'6.1.8'!Oblast_tisku</vt:lpstr>
      <vt:lpstr>'6.1.9'!Oblast_tisku</vt:lpstr>
      <vt:lpstr>'6.2.1'!Oblast_tisku</vt:lpstr>
      <vt:lpstr>'6.2.2'!Oblast_tisku</vt:lpstr>
      <vt:lpstr>'6.2.3'!Oblast_tisku</vt:lpstr>
      <vt:lpstr>'6.2.4'!Oblast_tisku</vt:lpstr>
      <vt:lpstr>'6.2.5'!Oblast_tisku</vt:lpstr>
      <vt:lpstr>'6.2.6'!Oblast_tisku</vt:lpstr>
      <vt:lpstr>'6.2.7'!Oblast_tisku</vt:lpstr>
      <vt:lpstr>'6.2.8'!Oblast_tisku</vt:lpstr>
      <vt:lpstr>'6.2.9'!Oblast_tisku</vt:lpstr>
      <vt:lpstr>'7.1'!Oblast_tisku</vt:lpstr>
      <vt:lpstr>'7.2'!Oblast_tisku</vt:lpstr>
      <vt:lpstr>'7.3'!Oblast_tisku</vt:lpstr>
      <vt:lpstr>'7.4'!Oblast_tisku</vt:lpstr>
      <vt:lpstr>'7.5'!Oblast_tisku</vt:lpstr>
      <vt:lpstr>'7.6'!Oblast_tisku</vt:lpstr>
      <vt:lpstr>ZNAČKY!Oblast_tisku</vt:lpstr>
    </vt:vector>
  </TitlesOfParts>
  <Company>ČSÚ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pubalova6594</dc:creator>
  <cp:lastModifiedBy>Kašparová Vendula</cp:lastModifiedBy>
  <cp:lastPrinted>2026-08-24T08:29:15Z</cp:lastPrinted>
  <dcterms:created xsi:type="dcterms:W3CDTF">2017-08-18T09:41:49Z</dcterms:created>
  <dcterms:modified xsi:type="dcterms:W3CDTF">2026-08-24T11:32:36Z</dcterms:modified>
</cp:coreProperties>
</file>